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uario\Desktop\"/>
    </mc:Choice>
  </mc:AlternateContent>
  <bookViews>
    <workbookView xWindow="0" yWindow="0" windowWidth="20490" windowHeight="7350"/>
  </bookViews>
  <sheets>
    <sheet name="Revenda qdade" sheetId="1" r:id="rId1"/>
  </sheets>
  <definedNames>
    <definedName name="_xlnm._FilterDatabase" localSheetId="0" hidden="1">'Revenda qdade'!$C$11:$AI$5290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4781" i="1" l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C4762" i="1"/>
  <c r="AB4762" i="1"/>
  <c r="AB4761" i="1"/>
  <c r="AC4761" i="1" s="1"/>
  <c r="AC4760" i="1"/>
  <c r="AB4760" i="1"/>
  <c r="AB4759" i="1"/>
  <c r="AC4759" i="1" s="1"/>
  <c r="AB4758" i="1"/>
  <c r="AB4757" i="1"/>
  <c r="AB4756" i="1"/>
  <c r="AC4756" i="1" s="1"/>
  <c r="AC4755" i="1"/>
  <c r="AB4755" i="1"/>
  <c r="AB4754" i="1"/>
  <c r="AC4753" i="1"/>
  <c r="AB4753" i="1"/>
  <c r="AB4752" i="1"/>
  <c r="AB4751" i="1"/>
  <c r="AC4751" i="1" s="1"/>
  <c r="AC4750" i="1"/>
  <c r="AB4750" i="1"/>
  <c r="AB4749" i="1"/>
  <c r="AC4749" i="1" s="1"/>
  <c r="AC4748" i="1"/>
  <c r="AB4748" i="1"/>
  <c r="AB4747" i="1"/>
  <c r="AC4747" i="1" s="1"/>
  <c r="AC4746" i="1"/>
  <c r="AB4746" i="1"/>
  <c r="AB4745" i="1"/>
  <c r="AC4745" i="1" s="1"/>
  <c r="AC4744" i="1"/>
  <c r="AB4744" i="1"/>
  <c r="AB4743" i="1"/>
  <c r="AC4743" i="1" s="1"/>
  <c r="AB4742" i="1"/>
  <c r="AB4741" i="1"/>
  <c r="AB4740" i="1"/>
  <c r="AC4739" i="1"/>
  <c r="AB4739" i="1"/>
  <c r="AB4738" i="1"/>
  <c r="AB4737" i="1"/>
  <c r="AB4736" i="1"/>
  <c r="AC4735" i="1"/>
  <c r="AB4735" i="1"/>
  <c r="AB4734" i="1"/>
  <c r="AC4734" i="1" s="1"/>
  <c r="AC4733" i="1"/>
  <c r="AB4733" i="1"/>
  <c r="AB4732" i="1"/>
  <c r="AC4731" i="1"/>
  <c r="AB4731" i="1"/>
  <c r="AB4730" i="1"/>
  <c r="AC4730" i="1" s="1"/>
  <c r="AC4729" i="1"/>
  <c r="AB4729" i="1"/>
  <c r="AB4728" i="1"/>
  <c r="AC4728" i="1" s="1"/>
  <c r="AC4727" i="1"/>
  <c r="AB4727" i="1"/>
  <c r="AB4726" i="1"/>
  <c r="AC4726" i="1" s="1"/>
  <c r="AC4725" i="1"/>
  <c r="AB4725" i="1"/>
  <c r="AB4724" i="1"/>
  <c r="AC4724" i="1" s="1"/>
  <c r="AC4723" i="1"/>
  <c r="AB4723" i="1"/>
  <c r="AB4722" i="1"/>
  <c r="AC4722" i="1" s="1"/>
  <c r="AC4721" i="1"/>
  <c r="AB4721" i="1"/>
  <c r="AB4720" i="1"/>
  <c r="AC4720" i="1" s="1"/>
  <c r="AC4719" i="1"/>
  <c r="AB4719" i="1"/>
  <c r="AB4718" i="1"/>
  <c r="AC4718" i="1" s="1"/>
  <c r="AC4717" i="1"/>
  <c r="AB4717" i="1"/>
  <c r="AB4716" i="1"/>
  <c r="AC4716" i="1" s="1"/>
  <c r="AC4715" i="1"/>
  <c r="AB4715" i="1"/>
  <c r="AB4714" i="1"/>
  <c r="AC4714" i="1" s="1"/>
  <c r="AC4713" i="1"/>
  <c r="AB4713" i="1"/>
  <c r="AB4712" i="1"/>
  <c r="AC4712" i="1" s="1"/>
  <c r="AC4711" i="1"/>
  <c r="AB4711" i="1"/>
  <c r="AB4710" i="1"/>
  <c r="AB4709" i="1"/>
  <c r="AC4709" i="1" s="1"/>
  <c r="AC4708" i="1"/>
  <c r="AB4708" i="1"/>
  <c r="AB4707" i="1"/>
  <c r="AC4707" i="1" s="1"/>
  <c r="AC4706" i="1"/>
  <c r="AB4706" i="1"/>
  <c r="AB4705" i="1"/>
  <c r="AC4705" i="1" s="1"/>
  <c r="AC4704" i="1"/>
  <c r="AB4704" i="1"/>
  <c r="AB4703" i="1"/>
  <c r="AC4703" i="1" s="1"/>
  <c r="AC4702" i="1"/>
  <c r="AB4702" i="1"/>
  <c r="AB4701" i="1"/>
  <c r="AC4701" i="1" s="1"/>
  <c r="AC4700" i="1"/>
  <c r="AB4700" i="1"/>
  <c r="AB4699" i="1"/>
  <c r="AC4698" i="1"/>
  <c r="AB4698" i="1"/>
  <c r="AB4697" i="1"/>
  <c r="AC4697" i="1" s="1"/>
  <c r="AC4696" i="1"/>
  <c r="AB4696" i="1"/>
  <c r="AB4695" i="1"/>
  <c r="AC4695" i="1" s="1"/>
  <c r="AC4694" i="1"/>
  <c r="AB4694" i="1"/>
  <c r="AB4693" i="1"/>
  <c r="AC4693" i="1" s="1"/>
  <c r="AC4692" i="1"/>
  <c r="AB4692" i="1"/>
  <c r="AB4691" i="1"/>
  <c r="AC4691" i="1" s="1"/>
  <c r="AC4690" i="1"/>
  <c r="AB4690" i="1"/>
  <c r="AB4689" i="1"/>
  <c r="AC4689" i="1" s="1"/>
  <c r="AC4688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C4260" i="1"/>
  <c r="AB4260" i="1"/>
  <c r="AB4259" i="1"/>
  <c r="AC4258" i="1"/>
  <c r="AB4258" i="1"/>
  <c r="AB4257" i="1"/>
  <c r="AC4257" i="1" s="1"/>
  <c r="AC4256" i="1"/>
  <c r="AB4256" i="1"/>
  <c r="AB4255" i="1"/>
  <c r="AC4255" i="1" s="1"/>
  <c r="AC4254" i="1"/>
  <c r="AB4254" i="1"/>
  <c r="AB4253" i="1"/>
  <c r="AC4253" i="1" s="1"/>
  <c r="AC4252" i="1"/>
  <c r="AB4252" i="1"/>
  <c r="AB4251" i="1"/>
  <c r="AC4251" i="1" s="1"/>
  <c r="AC4250" i="1"/>
  <c r="AB4250" i="1"/>
  <c r="AB4249" i="1"/>
  <c r="AC4249" i="1" s="1"/>
  <c r="AC4248" i="1"/>
  <c r="AB4248" i="1"/>
  <c r="AB4247" i="1"/>
  <c r="AC4247" i="1" s="1"/>
  <c r="AC4246" i="1"/>
  <c r="AB4246" i="1"/>
  <c r="AB4245" i="1"/>
  <c r="AC4245" i="1" s="1"/>
  <c r="AC4244" i="1"/>
  <c r="AB4244" i="1"/>
  <c r="AB4243" i="1"/>
  <c r="AC4243" i="1" s="1"/>
  <c r="AC4242" i="1"/>
  <c r="AB4242" i="1"/>
  <c r="AB4241" i="1"/>
  <c r="AB4240" i="1"/>
  <c r="AC4240" i="1" s="1"/>
  <c r="AB4239" i="1"/>
  <c r="AB4238" i="1"/>
  <c r="AB4237" i="1"/>
  <c r="AB4236" i="1"/>
  <c r="AB4235" i="1"/>
  <c r="AB4234" i="1"/>
  <c r="AC4234" i="1" s="1"/>
  <c r="AC4233" i="1"/>
  <c r="AB4233" i="1"/>
  <c r="AB4232" i="1"/>
  <c r="AB4231" i="1"/>
  <c r="AC4231" i="1" s="1"/>
  <c r="AC4230" i="1"/>
  <c r="AB4230" i="1"/>
  <c r="AB4229" i="1"/>
  <c r="AC4229" i="1" s="1"/>
  <c r="AC4228" i="1"/>
  <c r="AB4228" i="1"/>
  <c r="AB4227" i="1"/>
  <c r="AC4227" i="1" s="1"/>
  <c r="AC4226" i="1"/>
  <c r="AB4226" i="1"/>
  <c r="AB4225" i="1"/>
  <c r="AB4224" i="1"/>
  <c r="AC4223" i="1"/>
  <c r="AB4223" i="1"/>
  <c r="AB4222" i="1"/>
  <c r="AC4222" i="1" s="1"/>
  <c r="AC4221" i="1"/>
  <c r="AB4221" i="1"/>
  <c r="AB4220" i="1"/>
  <c r="AC4220" i="1" s="1"/>
  <c r="AC4219" i="1"/>
  <c r="AB4219" i="1"/>
  <c r="AB4218" i="1"/>
  <c r="AC4218" i="1" s="1"/>
  <c r="AC4217" i="1"/>
  <c r="AB4217" i="1"/>
  <c r="AB4216" i="1"/>
  <c r="AC4216" i="1" s="1"/>
  <c r="AC4215" i="1"/>
  <c r="AB4215" i="1"/>
  <c r="AB4214" i="1"/>
  <c r="AC4214" i="1" s="1"/>
  <c r="AC4213" i="1"/>
  <c r="AB4213" i="1"/>
  <c r="AB4212" i="1"/>
  <c r="AC4212" i="1" s="1"/>
  <c r="AB4211" i="1"/>
  <c r="AB4210" i="1"/>
  <c r="AB4209" i="1"/>
  <c r="AB4208" i="1"/>
  <c r="AB4207" i="1"/>
  <c r="AB4206" i="1"/>
  <c r="AB4205" i="1"/>
  <c r="AC4204" i="1"/>
  <c r="AB4204" i="1"/>
  <c r="AB4203" i="1"/>
  <c r="AC4203" i="1" s="1"/>
  <c r="AC4202" i="1"/>
  <c r="AB4202" i="1"/>
  <c r="AB4201" i="1"/>
  <c r="AB4200" i="1"/>
  <c r="AC4199" i="1"/>
  <c r="AB4199" i="1"/>
  <c r="AB4198" i="1"/>
  <c r="AC4198" i="1" s="1"/>
  <c r="AC4197" i="1"/>
  <c r="AB4197" i="1"/>
  <c r="AB4196" i="1"/>
  <c r="AB4195" i="1"/>
  <c r="AC4195" i="1" s="1"/>
  <c r="AC4194" i="1"/>
  <c r="AB4194" i="1"/>
  <c r="AB4193" i="1"/>
  <c r="AC4193" i="1" s="1"/>
  <c r="AC4192" i="1"/>
  <c r="AB4192" i="1"/>
  <c r="AB4191" i="1"/>
  <c r="AC4191" i="1" s="1"/>
  <c r="AC4190" i="1"/>
  <c r="AB4190" i="1"/>
  <c r="AB4189" i="1"/>
  <c r="AC4189" i="1" s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C4177" i="1"/>
  <c r="AB4177" i="1"/>
  <c r="AB4176" i="1"/>
  <c r="AC4176" i="1" s="1"/>
  <c r="AC4175" i="1"/>
  <c r="AB4175" i="1"/>
  <c r="AB4174" i="1"/>
  <c r="AC4174" i="1" s="1"/>
  <c r="AB4173" i="1"/>
  <c r="AC4172" i="1"/>
  <c r="AB4172" i="1"/>
  <c r="AB4171" i="1"/>
  <c r="AC4171" i="1" s="1"/>
  <c r="AC4170" i="1"/>
  <c r="AB4170" i="1"/>
  <c r="AB4169" i="1"/>
  <c r="AC4169" i="1" s="1"/>
  <c r="AC4168" i="1"/>
  <c r="AB4168" i="1"/>
  <c r="AB4167" i="1"/>
  <c r="AC4167" i="1" s="1"/>
  <c r="AC4166" i="1"/>
  <c r="AB4166" i="1"/>
  <c r="AB4165" i="1"/>
  <c r="AC4165" i="1" s="1"/>
  <c r="AC4164" i="1"/>
  <c r="AB4164" i="1"/>
  <c r="AB4163" i="1"/>
  <c r="AC4163" i="1" s="1"/>
  <c r="AC4162" i="1"/>
  <c r="AB4162" i="1"/>
  <c r="AB4161" i="1"/>
  <c r="AC4160" i="1"/>
  <c r="AB4160" i="1"/>
  <c r="AB4159" i="1"/>
  <c r="AC4159" i="1" s="1"/>
  <c r="AC4158" i="1"/>
  <c r="AB4158" i="1"/>
  <c r="AB4157" i="1"/>
  <c r="AC4157" i="1" s="1"/>
  <c r="AB4156" i="1"/>
  <c r="AB4155" i="1"/>
  <c r="AB4154" i="1"/>
  <c r="AB4153" i="1"/>
  <c r="AB4152" i="1"/>
  <c r="AB4151" i="1"/>
  <c r="AB4150" i="1"/>
  <c r="AC4150" i="1" s="1"/>
  <c r="AC4149" i="1"/>
  <c r="AB4149" i="1"/>
  <c r="AB4148" i="1"/>
  <c r="AC4148" i="1" s="1"/>
  <c r="AC4147" i="1"/>
  <c r="AB4147" i="1"/>
  <c r="AB4146" i="1"/>
  <c r="AC4146" i="1" s="1"/>
  <c r="AC4145" i="1"/>
  <c r="AB4145" i="1"/>
  <c r="AB4144" i="1"/>
  <c r="AC4144" i="1" s="1"/>
  <c r="AC4143" i="1"/>
  <c r="AB4143" i="1"/>
  <c r="AB4142" i="1"/>
  <c r="AC4142" i="1" s="1"/>
  <c r="AC4141" i="1"/>
  <c r="AB4141" i="1"/>
  <c r="AB4140" i="1"/>
  <c r="AC4140" i="1" s="1"/>
  <c r="AC4139" i="1"/>
  <c r="AB4139" i="1"/>
  <c r="AB4138" i="1"/>
  <c r="AC4138" i="1" s="1"/>
  <c r="AC4137" i="1"/>
  <c r="AB4137" i="1"/>
  <c r="AB4136" i="1"/>
  <c r="AB4135" i="1"/>
  <c r="AB4134" i="1"/>
  <c r="AC4133" i="1"/>
  <c r="AB4133" i="1"/>
  <c r="AB4132" i="1"/>
  <c r="AC4132" i="1" s="1"/>
  <c r="AB4131" i="1"/>
  <c r="AB4130" i="1"/>
  <c r="AC4130" i="1" s="1"/>
  <c r="AB4129" i="1"/>
  <c r="AC4128" i="1"/>
  <c r="AB4128" i="1"/>
  <c r="AB4127" i="1"/>
  <c r="AC4127" i="1" s="1"/>
  <c r="AB4126" i="1"/>
  <c r="AB4125" i="1"/>
  <c r="AB4124" i="1"/>
  <c r="AC4124" i="1" s="1"/>
  <c r="AC4123" i="1"/>
  <c r="AB4123" i="1"/>
  <c r="AB4122" i="1"/>
  <c r="AC4122" i="1" s="1"/>
  <c r="AC4121" i="1"/>
  <c r="AB4121" i="1"/>
  <c r="AB4120" i="1"/>
  <c r="AB4119" i="1"/>
  <c r="AC4118" i="1"/>
  <c r="AB4118" i="1"/>
  <c r="AB4117" i="1"/>
  <c r="AC4117" i="1" s="1"/>
  <c r="AB4116" i="1"/>
  <c r="AB4115" i="1"/>
  <c r="AB4114" i="1"/>
  <c r="AC4114" i="1" s="1"/>
  <c r="AB4113" i="1"/>
  <c r="AB4112" i="1"/>
  <c r="AB4111" i="1"/>
  <c r="AC4111" i="1" s="1"/>
  <c r="AC4110" i="1"/>
  <c r="AB4110" i="1"/>
  <c r="AB4109" i="1"/>
  <c r="AB4108" i="1"/>
  <c r="AB4107" i="1"/>
  <c r="AB4106" i="1"/>
  <c r="AB4105" i="1"/>
  <c r="AC4104" i="1"/>
  <c r="AB4104" i="1"/>
  <c r="AB4103" i="1"/>
  <c r="AB4102" i="1"/>
  <c r="AC4101" i="1"/>
  <c r="AB4101" i="1"/>
  <c r="AB4100" i="1"/>
  <c r="AC4100" i="1" s="1"/>
  <c r="AB4099" i="1"/>
  <c r="AB4098" i="1"/>
  <c r="AB4097" i="1"/>
  <c r="AB4096" i="1"/>
  <c r="AB4095" i="1"/>
  <c r="AB4094" i="1"/>
  <c r="AB4093" i="1"/>
  <c r="AB4092" i="1"/>
  <c r="AC4091" i="1"/>
  <c r="AB4091" i="1"/>
  <c r="AB4090" i="1"/>
  <c r="AC4090" i="1" s="1"/>
  <c r="AC4089" i="1"/>
  <c r="AB4089" i="1"/>
  <c r="AB4088" i="1"/>
  <c r="AC4088" i="1" s="1"/>
  <c r="AC4087" i="1"/>
  <c r="AB4087" i="1"/>
  <c r="AB4086" i="1"/>
  <c r="AC4086" i="1" s="1"/>
  <c r="AC4085" i="1"/>
  <c r="AB4085" i="1"/>
  <c r="AB4084" i="1"/>
  <c r="AC4084" i="1" s="1"/>
  <c r="AC4083" i="1"/>
  <c r="AB4083" i="1"/>
  <c r="AB4082" i="1"/>
  <c r="AC4082" i="1" s="1"/>
  <c r="AC4081" i="1"/>
  <c r="AB4081" i="1"/>
  <c r="AB4080" i="1"/>
  <c r="AC4080" i="1" s="1"/>
  <c r="AB4079" i="1"/>
  <c r="AC4078" i="1"/>
  <c r="AB4078" i="1"/>
  <c r="AB4077" i="1"/>
  <c r="AB4076" i="1"/>
  <c r="AC4075" i="1"/>
  <c r="AB4075" i="1"/>
  <c r="AB4074" i="1"/>
  <c r="AC4073" i="1"/>
  <c r="AB4073" i="1"/>
  <c r="AB4072" i="1"/>
  <c r="AC4072" i="1" s="1"/>
  <c r="AC4071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C4060" i="1"/>
  <c r="AB4060" i="1"/>
  <c r="AB4059" i="1"/>
  <c r="AC4059" i="1" s="1"/>
  <c r="AC4058" i="1"/>
  <c r="AB4058" i="1"/>
  <c r="AB4057" i="1"/>
  <c r="AC4057" i="1" s="1"/>
  <c r="AC4056" i="1"/>
  <c r="AB4056" i="1"/>
  <c r="AB4055" i="1"/>
  <c r="AC4055" i="1" s="1"/>
  <c r="AC4054" i="1"/>
  <c r="AB4054" i="1"/>
  <c r="AB4053" i="1"/>
  <c r="AC4053" i="1" s="1"/>
  <c r="AC4052" i="1"/>
  <c r="AB4052" i="1"/>
  <c r="AB4051" i="1"/>
  <c r="AC4051" i="1" s="1"/>
  <c r="AC4050" i="1"/>
  <c r="AB4050" i="1"/>
  <c r="AB4049" i="1"/>
  <c r="AB4048" i="1"/>
  <c r="AC4048" i="1" s="1"/>
  <c r="AB4047" i="1"/>
  <c r="AB4046" i="1"/>
  <c r="AC4046" i="1" s="1"/>
  <c r="AC4045" i="1"/>
  <c r="AB4045" i="1"/>
  <c r="AB4044" i="1"/>
  <c r="AB4043" i="1"/>
  <c r="AC4043" i="1" s="1"/>
  <c r="AC4042" i="1"/>
  <c r="AB4042" i="1"/>
  <c r="AB4041" i="1"/>
  <c r="AB4040" i="1"/>
  <c r="AB4039" i="1"/>
  <c r="AB4038" i="1"/>
  <c r="AC4038" i="1" s="1"/>
  <c r="AC4037" i="1"/>
  <c r="AB4037" i="1"/>
  <c r="AB4036" i="1"/>
  <c r="AB4035" i="1"/>
  <c r="AC4034" i="1"/>
  <c r="AB4034" i="1"/>
  <c r="AB4033" i="1"/>
  <c r="AB4032" i="1"/>
  <c r="AC4032" i="1" s="1"/>
  <c r="AC4031" i="1"/>
  <c r="AB4031" i="1"/>
  <c r="AB4030" i="1"/>
  <c r="AC4030" i="1" s="1"/>
  <c r="AB4029" i="1"/>
  <c r="AB4028" i="1"/>
  <c r="AB4027" i="1"/>
  <c r="AC4027" i="1" s="1"/>
  <c r="AC4026" i="1"/>
  <c r="AB4026" i="1"/>
  <c r="AB4025" i="1"/>
  <c r="AB4024" i="1"/>
  <c r="AB4023" i="1"/>
  <c r="AB4022" i="1"/>
  <c r="AB4021" i="1"/>
  <c r="AB4020" i="1"/>
  <c r="AB4019" i="1"/>
  <c r="AB4018" i="1"/>
  <c r="AB4017" i="1"/>
  <c r="AC4017" i="1" s="1"/>
  <c r="AC4016" i="1"/>
  <c r="AB4016" i="1"/>
  <c r="AB4015" i="1"/>
  <c r="AC4015" i="1" s="1"/>
  <c r="AC4014" i="1"/>
  <c r="AB4014" i="1"/>
  <c r="AB4013" i="1"/>
  <c r="AC4012" i="1"/>
  <c r="AB4012" i="1"/>
  <c r="AB4011" i="1"/>
  <c r="AC4011" i="1" s="1"/>
  <c r="AB4010" i="1"/>
  <c r="AC4009" i="1"/>
  <c r="AB4009" i="1"/>
  <c r="AB4008" i="1"/>
  <c r="AC4008" i="1" s="1"/>
  <c r="AC4007" i="1"/>
  <c r="AB4007" i="1"/>
  <c r="AB4006" i="1"/>
  <c r="AC4006" i="1" s="1"/>
  <c r="AC4005" i="1"/>
  <c r="AB4005" i="1"/>
  <c r="AB4004" i="1"/>
  <c r="AC4004" i="1" s="1"/>
  <c r="AC4003" i="1"/>
  <c r="AB4003" i="1"/>
  <c r="AB4002" i="1"/>
  <c r="AC4002" i="1" s="1"/>
  <c r="AC4001" i="1"/>
  <c r="AB4001" i="1"/>
  <c r="AB4000" i="1"/>
  <c r="AC4000" i="1" s="1"/>
  <c r="AC3999" i="1"/>
  <c r="AB3999" i="1"/>
  <c r="AB3998" i="1"/>
  <c r="AC3998" i="1" s="1"/>
  <c r="AC3997" i="1"/>
  <c r="AB3997" i="1"/>
  <c r="AB3996" i="1"/>
  <c r="AC3996" i="1" s="1"/>
  <c r="AC3995" i="1"/>
  <c r="AB3995" i="1"/>
  <c r="AB3994" i="1"/>
  <c r="AC3994" i="1" s="1"/>
  <c r="AC3993" i="1"/>
  <c r="AB3993" i="1"/>
  <c r="AB3992" i="1"/>
  <c r="AC3992" i="1" s="1"/>
  <c r="AC3991" i="1"/>
  <c r="AB3991" i="1"/>
  <c r="AB3990" i="1"/>
  <c r="AC3990" i="1" s="1"/>
  <c r="AC3989" i="1"/>
  <c r="AB3989" i="1"/>
  <c r="AB3988" i="1"/>
  <c r="AC3988" i="1" s="1"/>
  <c r="AC3987" i="1"/>
  <c r="AB3987" i="1"/>
  <c r="AB3986" i="1"/>
  <c r="AC3986" i="1" s="1"/>
  <c r="AC3985" i="1"/>
  <c r="AB3985" i="1"/>
  <c r="AB3984" i="1"/>
  <c r="AC3984" i="1" s="1"/>
  <c r="AC3983" i="1"/>
  <c r="AB3983" i="1"/>
  <c r="AB3982" i="1"/>
  <c r="AC3982" i="1" s="1"/>
  <c r="AC3981" i="1"/>
  <c r="AB3981" i="1"/>
  <c r="AB3980" i="1"/>
  <c r="AC3980" i="1" s="1"/>
  <c r="AC3979" i="1"/>
  <c r="AB3979" i="1"/>
  <c r="AB3978" i="1"/>
  <c r="AC3978" i="1" s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C3964" i="1" s="1"/>
  <c r="AB3963" i="1"/>
  <c r="AB3962" i="1"/>
  <c r="AB3961" i="1"/>
  <c r="AB3960" i="1"/>
  <c r="AB3959" i="1"/>
  <c r="AC3958" i="1"/>
  <c r="AB3958" i="1"/>
  <c r="AB3957" i="1"/>
  <c r="AC3956" i="1"/>
  <c r="AB3956" i="1"/>
  <c r="AB3955" i="1"/>
  <c r="AC3955" i="1" s="1"/>
  <c r="AC3954" i="1"/>
  <c r="AB3954" i="1"/>
  <c r="AB3953" i="1"/>
  <c r="AB3952" i="1"/>
  <c r="AC3952" i="1" s="1"/>
  <c r="AC3951" i="1"/>
  <c r="AB3951" i="1"/>
  <c r="AB3950" i="1"/>
  <c r="AC3950" i="1" s="1"/>
  <c r="AB3949" i="1"/>
  <c r="AB3948" i="1"/>
  <c r="AC3948" i="1" s="1"/>
  <c r="AC3947" i="1"/>
  <c r="AB3947" i="1"/>
  <c r="AB3946" i="1"/>
  <c r="AC3946" i="1" s="1"/>
  <c r="AC3945" i="1"/>
  <c r="AB3945" i="1"/>
  <c r="AB3944" i="1"/>
  <c r="AC3944" i="1" s="1"/>
  <c r="AC3943" i="1"/>
  <c r="AB3943" i="1"/>
  <c r="AB3942" i="1"/>
  <c r="AC3942" i="1" s="1"/>
  <c r="AB3941" i="1"/>
  <c r="AB3940" i="1"/>
  <c r="AB3939" i="1"/>
  <c r="AB3938" i="1"/>
  <c r="AC3938" i="1" s="1"/>
  <c r="AC3937" i="1"/>
  <c r="AB3937" i="1"/>
  <c r="AB3936" i="1"/>
  <c r="AC3936" i="1" s="1"/>
  <c r="AC3935" i="1"/>
  <c r="AB3935" i="1"/>
  <c r="AB3934" i="1"/>
  <c r="AC3934" i="1" s="1"/>
  <c r="AC3933" i="1"/>
  <c r="AB3933" i="1"/>
  <c r="AB3932" i="1"/>
  <c r="AC3932" i="1" s="1"/>
  <c r="AC3931" i="1"/>
  <c r="AB3931" i="1"/>
  <c r="AB3930" i="1"/>
  <c r="AC3930" i="1" s="1"/>
  <c r="AC3929" i="1"/>
  <c r="AB3929" i="1"/>
  <c r="AB3928" i="1"/>
  <c r="AC3928" i="1" s="1"/>
  <c r="AC3927" i="1"/>
  <c r="AB3927" i="1"/>
  <c r="AB3926" i="1"/>
  <c r="AC3926" i="1" s="1"/>
  <c r="AC3925" i="1"/>
  <c r="AB3925" i="1"/>
  <c r="AB3924" i="1"/>
  <c r="AC3924" i="1" s="1"/>
  <c r="AC3923" i="1"/>
  <c r="AB3923" i="1"/>
  <c r="AB3922" i="1"/>
  <c r="AC3922" i="1" s="1"/>
  <c r="AC3921" i="1"/>
  <c r="AB3921" i="1"/>
  <c r="AB3920" i="1"/>
  <c r="AC3920" i="1" s="1"/>
  <c r="AC3919" i="1"/>
  <c r="AB3919" i="1"/>
  <c r="AB3918" i="1"/>
  <c r="AC3918" i="1" s="1"/>
  <c r="AC3917" i="1"/>
  <c r="AB3917" i="1"/>
  <c r="AB3916" i="1"/>
  <c r="AC3916" i="1" s="1"/>
  <c r="AC3915" i="1"/>
  <c r="AB3915" i="1"/>
  <c r="AB3914" i="1"/>
  <c r="AC3914" i="1" s="1"/>
  <c r="AC3913" i="1"/>
  <c r="AB3913" i="1"/>
  <c r="AB3912" i="1"/>
  <c r="AC3912" i="1" s="1"/>
  <c r="AB3911" i="1"/>
  <c r="AB3910" i="1"/>
  <c r="AC3910" i="1" s="1"/>
  <c r="AC3909" i="1"/>
  <c r="AB3909" i="1"/>
  <c r="AB3908" i="1"/>
  <c r="AB3907" i="1"/>
  <c r="AC3907" i="1" s="1"/>
  <c r="AC3906" i="1"/>
  <c r="AB3906" i="1"/>
  <c r="AB3905" i="1"/>
  <c r="AC3905" i="1" s="1"/>
  <c r="AC3904" i="1"/>
  <c r="AB3904" i="1"/>
  <c r="AB3903" i="1"/>
  <c r="AC3903" i="1" s="1"/>
  <c r="AC3902" i="1"/>
  <c r="AB3902" i="1"/>
  <c r="AB3901" i="1"/>
  <c r="AC3901" i="1" s="1"/>
  <c r="AC3900" i="1"/>
  <c r="AB3900" i="1"/>
  <c r="AB3899" i="1"/>
  <c r="AC3899" i="1" s="1"/>
  <c r="AC3898" i="1"/>
  <c r="AB3898" i="1"/>
  <c r="AB3897" i="1"/>
  <c r="AC3897" i="1" s="1"/>
  <c r="AC3896" i="1"/>
  <c r="AB3896" i="1"/>
  <c r="AC3895" i="1"/>
  <c r="AB3895" i="1"/>
  <c r="AC3894" i="1"/>
  <c r="AB3894" i="1"/>
  <c r="AB3893" i="1"/>
  <c r="AC3892" i="1"/>
  <c r="AB3892" i="1"/>
  <c r="AB3891" i="1"/>
  <c r="AC3891" i="1" s="1"/>
  <c r="AC3890" i="1"/>
  <c r="AB3890" i="1"/>
  <c r="AB3889" i="1"/>
  <c r="AC3889" i="1" s="1"/>
  <c r="AC3888" i="1"/>
  <c r="AB3888" i="1"/>
  <c r="AB3887" i="1"/>
  <c r="AC3887" i="1" s="1"/>
  <c r="AC3886" i="1"/>
  <c r="AB3886" i="1"/>
  <c r="AB3885" i="1"/>
  <c r="AC3885" i="1" s="1"/>
  <c r="AB3884" i="1"/>
  <c r="AC3883" i="1"/>
  <c r="AB3883" i="1"/>
  <c r="AC3882" i="1"/>
  <c r="AB3882" i="1"/>
  <c r="AC3881" i="1"/>
  <c r="AB3881" i="1"/>
  <c r="AC3880" i="1"/>
  <c r="AB3880" i="1"/>
  <c r="AC3879" i="1"/>
  <c r="AB3879" i="1"/>
  <c r="AC3878" i="1"/>
  <c r="AB3878" i="1"/>
  <c r="AC3877" i="1"/>
  <c r="AB3877" i="1"/>
  <c r="AC3876" i="1"/>
  <c r="AB3876" i="1"/>
  <c r="AC3875" i="1"/>
  <c r="AB3875" i="1"/>
  <c r="AC3874" i="1"/>
  <c r="AB3874" i="1"/>
  <c r="AC3873" i="1"/>
  <c r="AB3873" i="1"/>
  <c r="AC3872" i="1"/>
  <c r="AB3872" i="1"/>
  <c r="AC3871" i="1"/>
  <c r="AB3871" i="1"/>
  <c r="AC3870" i="1"/>
  <c r="AB3870" i="1"/>
  <c r="AC3869" i="1"/>
  <c r="AB3869" i="1"/>
  <c r="AC3868" i="1"/>
  <c r="AB3868" i="1"/>
  <c r="AC3867" i="1"/>
  <c r="AB3867" i="1"/>
  <c r="AB3866" i="1"/>
  <c r="AC3865" i="1"/>
  <c r="AB3865" i="1"/>
  <c r="AB3864" i="1"/>
  <c r="AC3864" i="1" s="1"/>
  <c r="AC3863" i="1"/>
  <c r="AB3863" i="1"/>
  <c r="AB3862" i="1"/>
  <c r="AC3862" i="1" s="1"/>
  <c r="AC3861" i="1"/>
  <c r="AB3861" i="1"/>
  <c r="AB3860" i="1"/>
  <c r="AC3860" i="1" s="1"/>
  <c r="AC3859" i="1"/>
  <c r="AB3859" i="1"/>
  <c r="AB3858" i="1"/>
  <c r="AC3858" i="1" s="1"/>
  <c r="AC3857" i="1"/>
  <c r="AB3857" i="1"/>
  <c r="AB3856" i="1"/>
  <c r="AC3856" i="1" s="1"/>
  <c r="AC3855" i="1"/>
  <c r="AB3855" i="1"/>
  <c r="AB3854" i="1"/>
  <c r="AC3854" i="1" s="1"/>
  <c r="AC3853" i="1"/>
  <c r="AB3853" i="1"/>
  <c r="AB3852" i="1"/>
  <c r="AB3851" i="1"/>
  <c r="AC3851" i="1" s="1"/>
  <c r="AB3850" i="1"/>
  <c r="AB3849" i="1"/>
  <c r="AC3849" i="1" s="1"/>
  <c r="AB3848" i="1"/>
  <c r="AB3847" i="1"/>
  <c r="AB3846" i="1"/>
  <c r="AB3845" i="1"/>
  <c r="AB3844" i="1"/>
  <c r="AC3843" i="1"/>
  <c r="AB3843" i="1"/>
  <c r="AB3842" i="1"/>
  <c r="AC3841" i="1"/>
  <c r="AB3841" i="1"/>
  <c r="AB3840" i="1"/>
  <c r="AC3840" i="1" s="1"/>
  <c r="AB3839" i="1"/>
  <c r="AB3838" i="1"/>
  <c r="AB3837" i="1"/>
  <c r="AB3836" i="1"/>
  <c r="AC3835" i="1"/>
  <c r="AB3835" i="1"/>
  <c r="AB3834" i="1"/>
  <c r="AC3834" i="1" s="1"/>
  <c r="AC3833" i="1"/>
  <c r="AB3833" i="1"/>
  <c r="AB3832" i="1"/>
  <c r="AC3832" i="1" s="1"/>
  <c r="AC3831" i="1"/>
  <c r="AB3831" i="1"/>
  <c r="AB3830" i="1"/>
  <c r="AB3829" i="1"/>
  <c r="AC3829" i="1" s="1"/>
  <c r="AC3828" i="1"/>
  <c r="AB3828" i="1"/>
  <c r="AB3827" i="1"/>
  <c r="AC3827" i="1" s="1"/>
  <c r="AB3826" i="1"/>
  <c r="AB3825" i="1"/>
  <c r="AB3824" i="1"/>
  <c r="AC3824" i="1" s="1"/>
  <c r="AB3823" i="1"/>
  <c r="AB3822" i="1"/>
  <c r="AB3821" i="1"/>
  <c r="AC3821" i="1" s="1"/>
  <c r="AC3820" i="1"/>
  <c r="AB3820" i="1"/>
  <c r="AB3819" i="1"/>
  <c r="AC3818" i="1"/>
  <c r="AB3818" i="1"/>
  <c r="AB3817" i="1"/>
  <c r="AC3817" i="1" s="1"/>
  <c r="AC3816" i="1"/>
  <c r="AB3816" i="1"/>
  <c r="AB3815" i="1"/>
  <c r="AC3815" i="1" s="1"/>
  <c r="AC3814" i="1"/>
  <c r="AB3814" i="1"/>
  <c r="AB3813" i="1"/>
  <c r="AB3812" i="1"/>
  <c r="AB3811" i="1"/>
  <c r="AC3810" i="1"/>
  <c r="AB3810" i="1"/>
  <c r="AC3809" i="1"/>
  <c r="AB3809" i="1"/>
  <c r="AC3808" i="1"/>
  <c r="AB3808" i="1"/>
  <c r="AC3807" i="1"/>
  <c r="AB3807" i="1"/>
  <c r="AC3806" i="1"/>
  <c r="AB3806" i="1"/>
  <c r="AC3805" i="1"/>
  <c r="AB3805" i="1"/>
  <c r="AC3804" i="1"/>
  <c r="AB3804" i="1"/>
  <c r="AC3803" i="1"/>
  <c r="AB3803" i="1"/>
  <c r="AC3802" i="1"/>
  <c r="AB3802" i="1"/>
  <c r="AC3801" i="1"/>
  <c r="AB3801" i="1"/>
  <c r="AC3800" i="1"/>
  <c r="AB3800" i="1"/>
  <c r="AC3799" i="1"/>
  <c r="AB3799" i="1"/>
  <c r="AC3798" i="1"/>
  <c r="AB3798" i="1"/>
  <c r="AC3797" i="1"/>
  <c r="AB3797" i="1"/>
  <c r="AC3796" i="1"/>
  <c r="AB3796" i="1"/>
  <c r="AC3795" i="1"/>
  <c r="AB3795" i="1"/>
  <c r="AC3794" i="1"/>
  <c r="AB3794" i="1"/>
  <c r="AC3793" i="1"/>
  <c r="AB3793" i="1"/>
  <c r="AC3792" i="1"/>
  <c r="AB3792" i="1"/>
  <c r="AC3791" i="1"/>
  <c r="AB3791" i="1"/>
  <c r="AC3790" i="1"/>
  <c r="AB3790" i="1"/>
  <c r="AC3789" i="1"/>
  <c r="AB3789" i="1"/>
  <c r="AC3788" i="1"/>
  <c r="AB3788" i="1"/>
  <c r="AC3787" i="1"/>
  <c r="AB3787" i="1"/>
  <c r="AC3786" i="1"/>
  <c r="AB3786" i="1"/>
  <c r="AC3785" i="1"/>
  <c r="AB3785" i="1"/>
  <c r="AC3784" i="1"/>
  <c r="AB3784" i="1"/>
  <c r="AC3783" i="1"/>
  <c r="AB3783" i="1"/>
  <c r="AC3782" i="1"/>
  <c r="AB3782" i="1"/>
  <c r="AC3781" i="1"/>
  <c r="AB3781" i="1"/>
  <c r="AC3780" i="1"/>
  <c r="AB3780" i="1"/>
  <c r="AC3779" i="1"/>
  <c r="AB3779" i="1"/>
  <c r="AB3778" i="1"/>
  <c r="AC3778" i="1" s="1"/>
  <c r="AB3777" i="1"/>
  <c r="AC3777" i="1" s="1"/>
  <c r="AB3776" i="1"/>
  <c r="AC3776" i="1" s="1"/>
  <c r="AB3775" i="1"/>
  <c r="AC3775" i="1" s="1"/>
  <c r="AB3774" i="1"/>
  <c r="AC3774" i="1" s="1"/>
  <c r="AB3773" i="1"/>
  <c r="AC3773" i="1" s="1"/>
  <c r="AB3772" i="1"/>
  <c r="AC3772" i="1" s="1"/>
  <c r="AC3771" i="1"/>
  <c r="AB3771" i="1"/>
  <c r="AB3770" i="1"/>
  <c r="AC3770" i="1" s="1"/>
  <c r="AC3769" i="1"/>
  <c r="AB3769" i="1"/>
  <c r="AB3768" i="1"/>
  <c r="AC3768" i="1" s="1"/>
  <c r="AB3767" i="1"/>
  <c r="AC3767" i="1" s="1"/>
  <c r="AB3766" i="1"/>
  <c r="AC3766" i="1" s="1"/>
  <c r="AB3765" i="1"/>
  <c r="AC3765" i="1" s="1"/>
  <c r="AB3764" i="1"/>
  <c r="AC3764" i="1" s="1"/>
  <c r="AC3763" i="1"/>
  <c r="AB3763" i="1"/>
  <c r="AB3762" i="1"/>
  <c r="AC3762" i="1" s="1"/>
  <c r="AB3761" i="1"/>
  <c r="AC3761" i="1" s="1"/>
  <c r="AB3760" i="1"/>
  <c r="AC3760" i="1" s="1"/>
  <c r="AB3759" i="1"/>
  <c r="AC3759" i="1" s="1"/>
  <c r="AB3758" i="1"/>
  <c r="AC3758" i="1" s="1"/>
  <c r="AB3757" i="1"/>
  <c r="AB3756" i="1"/>
  <c r="AB3755" i="1"/>
  <c r="AB3754" i="1"/>
  <c r="AB3753" i="1"/>
  <c r="AB3752" i="1"/>
  <c r="AB3751" i="1"/>
  <c r="AB3750" i="1"/>
  <c r="AB3749" i="1"/>
  <c r="AC3749" i="1" s="1"/>
  <c r="AB3748" i="1"/>
  <c r="AC3748" i="1" s="1"/>
  <c r="AC3747" i="1"/>
  <c r="AB3747" i="1"/>
  <c r="AB3746" i="1"/>
  <c r="AC3746" i="1" s="1"/>
  <c r="AB3745" i="1"/>
  <c r="AC3744" i="1"/>
  <c r="AB3744" i="1"/>
  <c r="AB3743" i="1"/>
  <c r="AC3743" i="1" s="1"/>
  <c r="AB3742" i="1"/>
  <c r="AB3741" i="1"/>
  <c r="AB3740" i="1"/>
  <c r="AC3740" i="1" s="1"/>
  <c r="AB3739" i="1"/>
  <c r="AB3738" i="1"/>
  <c r="AB3737" i="1"/>
  <c r="AC3737" i="1" s="1"/>
  <c r="AC3736" i="1"/>
  <c r="AB3736" i="1"/>
  <c r="AB3735" i="1"/>
  <c r="AB3734" i="1"/>
  <c r="AC3733" i="1"/>
  <c r="AB3733" i="1"/>
  <c r="AB3732" i="1"/>
  <c r="AC3732" i="1" s="1"/>
  <c r="AC3731" i="1"/>
  <c r="AB3731" i="1"/>
  <c r="AB3730" i="1"/>
  <c r="AC3730" i="1" s="1"/>
  <c r="AC3729" i="1"/>
  <c r="AB3729" i="1"/>
  <c r="AB3728" i="1"/>
  <c r="AC3728" i="1" s="1"/>
  <c r="AC3727" i="1"/>
  <c r="AB3727" i="1"/>
  <c r="AB3726" i="1"/>
  <c r="AC3726" i="1" s="1"/>
  <c r="AC3725" i="1"/>
  <c r="AB3725" i="1"/>
  <c r="AB3724" i="1"/>
  <c r="AC3724" i="1" s="1"/>
  <c r="AC3723" i="1"/>
  <c r="AB3723" i="1"/>
  <c r="AB3722" i="1"/>
  <c r="AB3721" i="1"/>
  <c r="AC3720" i="1"/>
  <c r="AB3720" i="1"/>
  <c r="AB3719" i="1"/>
  <c r="AC3719" i="1" s="1"/>
  <c r="AC3718" i="1"/>
  <c r="AB3718" i="1"/>
  <c r="AB3717" i="1"/>
  <c r="AC3717" i="1" s="1"/>
  <c r="AC3716" i="1"/>
  <c r="AB3716" i="1"/>
  <c r="AB3715" i="1"/>
  <c r="AC3715" i="1" s="1"/>
  <c r="AC3714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C3702" i="1" s="1"/>
  <c r="AB3701" i="1"/>
  <c r="AC3700" i="1"/>
  <c r="AB3700" i="1"/>
  <c r="AB3699" i="1"/>
  <c r="AC3699" i="1" s="1"/>
  <c r="AB3698" i="1"/>
  <c r="AB3697" i="1"/>
  <c r="AC3697" i="1" s="1"/>
  <c r="AB3696" i="1"/>
  <c r="AB3695" i="1"/>
  <c r="AB3694" i="1"/>
  <c r="AC3693" i="1"/>
  <c r="AB3693" i="1"/>
  <c r="AC3692" i="1"/>
  <c r="AB3692" i="1"/>
  <c r="AC3691" i="1"/>
  <c r="AB3691" i="1"/>
  <c r="AB3690" i="1"/>
  <c r="AC3690" i="1" s="1"/>
  <c r="AC3689" i="1"/>
  <c r="AB3689" i="1"/>
  <c r="AB3688" i="1"/>
  <c r="AC3688" i="1" s="1"/>
  <c r="AC3687" i="1"/>
  <c r="AB3687" i="1"/>
  <c r="AB3686" i="1"/>
  <c r="AC3686" i="1" s="1"/>
  <c r="AC3685" i="1"/>
  <c r="AB3685" i="1"/>
  <c r="AB3684" i="1"/>
  <c r="AC3684" i="1" s="1"/>
  <c r="AC3683" i="1"/>
  <c r="AB3683" i="1"/>
  <c r="AB3682" i="1"/>
  <c r="AC3682" i="1" s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C3644" i="1" s="1"/>
  <c r="AB3643" i="1"/>
  <c r="AC3643" i="1" s="1"/>
  <c r="AB3642" i="1"/>
  <c r="AC3642" i="1" s="1"/>
  <c r="AB3641" i="1"/>
  <c r="AC3640" i="1"/>
  <c r="AB3640" i="1"/>
  <c r="AB3639" i="1"/>
  <c r="AC3639" i="1" s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C3628" i="1" s="1"/>
  <c r="AB3627" i="1"/>
  <c r="AB3626" i="1"/>
  <c r="AC3626" i="1" s="1"/>
  <c r="AB3625" i="1"/>
  <c r="AC3625" i="1" s="1"/>
  <c r="AB3624" i="1"/>
  <c r="AC3624" i="1" s="1"/>
  <c r="AB3623" i="1"/>
  <c r="AB3622" i="1"/>
  <c r="AB3621" i="1"/>
  <c r="AB3620" i="1"/>
  <c r="AB3619" i="1"/>
  <c r="AB3618" i="1"/>
  <c r="AB3617" i="1"/>
  <c r="AB3616" i="1"/>
  <c r="AB3615" i="1"/>
  <c r="AC3614" i="1"/>
  <c r="AB3614" i="1"/>
  <c r="AB3613" i="1"/>
  <c r="AC3613" i="1" s="1"/>
  <c r="AC3612" i="1"/>
  <c r="AB3612" i="1"/>
  <c r="AB3611" i="1"/>
  <c r="AC3611" i="1" s="1"/>
  <c r="AC3610" i="1"/>
  <c r="AB3610" i="1"/>
  <c r="AB3609" i="1"/>
  <c r="AC3609" i="1" s="1"/>
  <c r="AC3608" i="1"/>
  <c r="AB3608" i="1"/>
  <c r="AB3607" i="1"/>
  <c r="AC3607" i="1" s="1"/>
  <c r="AC3606" i="1"/>
  <c r="AB3606" i="1"/>
  <c r="AB3605" i="1"/>
  <c r="AC3605" i="1" s="1"/>
  <c r="AC3604" i="1"/>
  <c r="AB3604" i="1"/>
  <c r="AB3603" i="1"/>
  <c r="AC3603" i="1" s="1"/>
  <c r="AC3602" i="1"/>
  <c r="AB3602" i="1"/>
  <c r="AB3601" i="1"/>
  <c r="AC3601" i="1" s="1"/>
  <c r="AC3600" i="1"/>
  <c r="AB3600" i="1"/>
  <c r="AB3599" i="1"/>
  <c r="AC3599" i="1" s="1"/>
  <c r="AC3598" i="1"/>
  <c r="AB3598" i="1"/>
  <c r="AB3597" i="1"/>
  <c r="AC3597" i="1" s="1"/>
  <c r="AC3596" i="1"/>
  <c r="AB3596" i="1"/>
  <c r="AB3595" i="1"/>
  <c r="AC3595" i="1" s="1"/>
  <c r="AC3594" i="1"/>
  <c r="AB3594" i="1"/>
  <c r="AB3593" i="1"/>
  <c r="AC3593" i="1" s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C3574" i="1" s="1"/>
  <c r="AC3573" i="1"/>
  <c r="AB3573" i="1"/>
  <c r="AB3572" i="1"/>
  <c r="AB3571" i="1"/>
  <c r="AB3570" i="1"/>
  <c r="AB3569" i="1"/>
  <c r="AB3568" i="1"/>
  <c r="AC3567" i="1"/>
  <c r="AB3567" i="1"/>
  <c r="AB3566" i="1"/>
  <c r="AC3566" i="1" s="1"/>
  <c r="AC3565" i="1"/>
  <c r="AB3565" i="1"/>
  <c r="AB3564" i="1"/>
  <c r="AC3564" i="1" s="1"/>
  <c r="AB3563" i="1"/>
  <c r="AC3563" i="1" s="1"/>
  <c r="AB3562" i="1"/>
  <c r="AC3562" i="1" s="1"/>
  <c r="AB3561" i="1"/>
  <c r="AC3561" i="1" s="1"/>
  <c r="AB3560" i="1"/>
  <c r="AC3560" i="1" s="1"/>
  <c r="AC3559" i="1"/>
  <c r="AB3559" i="1"/>
  <c r="AB3558" i="1"/>
  <c r="AC3558" i="1" s="1"/>
  <c r="AC3557" i="1"/>
  <c r="AB3557" i="1"/>
  <c r="AB3556" i="1"/>
  <c r="AC3556" i="1" s="1"/>
  <c r="AB3555" i="1"/>
  <c r="AC3555" i="1" s="1"/>
  <c r="AB3554" i="1"/>
  <c r="AC3554" i="1" s="1"/>
  <c r="AB3553" i="1"/>
  <c r="AB3552" i="1"/>
  <c r="AB3551" i="1"/>
  <c r="AB3550" i="1"/>
  <c r="AB3549" i="1"/>
  <c r="AC3548" i="1"/>
  <c r="AB3548" i="1"/>
  <c r="AB3547" i="1"/>
  <c r="AC3547" i="1" s="1"/>
  <c r="AC3546" i="1"/>
  <c r="AB3546" i="1"/>
  <c r="AB3545" i="1"/>
  <c r="AC3545" i="1" s="1"/>
  <c r="AC3544" i="1"/>
  <c r="AB3544" i="1"/>
  <c r="AB3543" i="1"/>
  <c r="AC3542" i="1"/>
  <c r="AB3542" i="1"/>
  <c r="AB3541" i="1"/>
  <c r="AC3541" i="1" s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C3528" i="1" s="1"/>
  <c r="AB3527" i="1"/>
  <c r="AB3526" i="1"/>
  <c r="AC3526" i="1" s="1"/>
  <c r="AB3525" i="1"/>
  <c r="AB3524" i="1"/>
  <c r="AB3523" i="1"/>
  <c r="AC3523" i="1" s="1"/>
  <c r="AC3522" i="1"/>
  <c r="AB3522" i="1"/>
  <c r="AB3521" i="1"/>
  <c r="AC3521" i="1" s="1"/>
  <c r="AB3520" i="1"/>
  <c r="AB3519" i="1"/>
  <c r="AB3518" i="1"/>
  <c r="AC3517" i="1"/>
  <c r="AB3517" i="1"/>
  <c r="AB3516" i="1"/>
  <c r="AB3515" i="1"/>
  <c r="AB3514" i="1"/>
  <c r="AB3513" i="1"/>
  <c r="AB3512" i="1"/>
  <c r="AC3512" i="1" s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C3395" i="1" s="1"/>
  <c r="AB3394" i="1"/>
  <c r="AC3394" i="1" s="1"/>
  <c r="AB3393" i="1"/>
  <c r="AC3393" i="1" s="1"/>
  <c r="AB3392" i="1"/>
  <c r="AC3392" i="1" s="1"/>
  <c r="AC3391" i="1"/>
  <c r="AB3391" i="1"/>
  <c r="AB3390" i="1"/>
  <c r="AC3390" i="1" s="1"/>
  <c r="AC3389" i="1"/>
  <c r="AB3389" i="1"/>
  <c r="AB3388" i="1"/>
  <c r="AC3388" i="1" s="1"/>
  <c r="AB3387" i="1"/>
  <c r="AC3387" i="1" s="1"/>
  <c r="AB3386" i="1"/>
  <c r="AC3386" i="1" s="1"/>
  <c r="AB3385" i="1"/>
  <c r="AC3385" i="1" s="1"/>
  <c r="AB3384" i="1"/>
  <c r="AC3384" i="1" s="1"/>
  <c r="AC3383" i="1"/>
  <c r="AB3383" i="1"/>
  <c r="AB3382" i="1"/>
  <c r="AC3382" i="1" s="1"/>
  <c r="AC3381" i="1"/>
  <c r="AB3381" i="1"/>
  <c r="AB3380" i="1"/>
  <c r="AC3380" i="1" s="1"/>
  <c r="AB3379" i="1"/>
  <c r="AC3379" i="1" s="1"/>
  <c r="AB3378" i="1"/>
  <c r="AC3378" i="1" s="1"/>
  <c r="AB3377" i="1"/>
  <c r="AC3377" i="1" s="1"/>
  <c r="AB3376" i="1"/>
  <c r="AC3376" i="1" s="1"/>
  <c r="AC3375" i="1"/>
  <c r="AB3375" i="1"/>
  <c r="AB3374" i="1"/>
  <c r="AC3374" i="1" s="1"/>
  <c r="AC3373" i="1"/>
  <c r="AB3373" i="1"/>
  <c r="AB3372" i="1"/>
  <c r="AC3372" i="1" s="1"/>
  <c r="AB3371" i="1"/>
  <c r="AC3371" i="1" s="1"/>
  <c r="AB3370" i="1"/>
  <c r="AC3370" i="1" s="1"/>
  <c r="AB3369" i="1"/>
  <c r="AC3369" i="1" s="1"/>
  <c r="AB3368" i="1"/>
  <c r="AC3368" i="1" s="1"/>
  <c r="AC3367" i="1"/>
  <c r="AB3367" i="1"/>
  <c r="AB3366" i="1"/>
  <c r="AC3366" i="1" s="1"/>
  <c r="AC3365" i="1"/>
  <c r="AB3365" i="1"/>
  <c r="AB3364" i="1"/>
  <c r="AC3364" i="1" s="1"/>
  <c r="AB3363" i="1"/>
  <c r="AC3363" i="1" s="1"/>
  <c r="AB3362" i="1"/>
  <c r="AC3362" i="1" s="1"/>
  <c r="AB3361" i="1"/>
  <c r="AC3361" i="1" s="1"/>
  <c r="AB3360" i="1"/>
  <c r="AC3360" i="1" s="1"/>
  <c r="AC3359" i="1"/>
  <c r="AB3359" i="1"/>
  <c r="AB3358" i="1"/>
  <c r="AC3358" i="1" s="1"/>
  <c r="AC3357" i="1"/>
  <c r="AB3357" i="1"/>
  <c r="AB3356" i="1"/>
  <c r="AC3356" i="1" s="1"/>
  <c r="AB3355" i="1"/>
  <c r="AC3355" i="1" s="1"/>
  <c r="AB3354" i="1"/>
  <c r="AC3354" i="1" s="1"/>
  <c r="AB3353" i="1"/>
  <c r="AC3353" i="1" s="1"/>
  <c r="AB3352" i="1"/>
  <c r="AC3352" i="1" s="1"/>
  <c r="AC3351" i="1"/>
  <c r="AB3351" i="1"/>
  <c r="AB3350" i="1"/>
  <c r="AC3350" i="1" s="1"/>
  <c r="AC3349" i="1"/>
  <c r="AB3349" i="1"/>
  <c r="AB3348" i="1"/>
  <c r="AC3348" i="1" s="1"/>
  <c r="AB3347" i="1"/>
  <c r="AC3347" i="1" s="1"/>
  <c r="AB3346" i="1"/>
  <c r="AC3346" i="1" s="1"/>
  <c r="AB3345" i="1"/>
  <c r="AC3345" i="1" s="1"/>
  <c r="AB3344" i="1"/>
  <c r="AC3344" i="1" s="1"/>
  <c r="AC3343" i="1"/>
  <c r="AB3343" i="1"/>
  <c r="AB3342" i="1"/>
  <c r="AC3342" i="1" s="1"/>
  <c r="AC3341" i="1"/>
  <c r="AB3341" i="1"/>
  <c r="AB3340" i="1"/>
  <c r="AC3340" i="1" s="1"/>
  <c r="AB3339" i="1"/>
  <c r="AC3339" i="1" s="1"/>
  <c r="AB3338" i="1"/>
  <c r="AC3338" i="1" s="1"/>
  <c r="AB3337" i="1"/>
  <c r="AC3337" i="1" s="1"/>
  <c r="AB3336" i="1"/>
  <c r="AC3336" i="1" s="1"/>
  <c r="AC3335" i="1"/>
  <c r="AB3335" i="1"/>
  <c r="AB3334" i="1"/>
  <c r="AC3334" i="1" s="1"/>
  <c r="AC3333" i="1"/>
  <c r="AB3333" i="1"/>
  <c r="AB3332" i="1"/>
  <c r="AC3332" i="1" s="1"/>
  <c r="AB3331" i="1"/>
  <c r="AC3331" i="1" s="1"/>
  <c r="AB3330" i="1"/>
  <c r="AC3330" i="1" s="1"/>
  <c r="AB3329" i="1"/>
  <c r="AC3329" i="1" s="1"/>
  <c r="AB3328" i="1"/>
  <c r="AC3328" i="1" s="1"/>
  <c r="AC3327" i="1"/>
  <c r="AB3327" i="1"/>
  <c r="AB3326" i="1"/>
  <c r="AC3326" i="1" s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C3309" i="1"/>
  <c r="AB3309" i="1"/>
  <c r="AB3308" i="1"/>
  <c r="AB3307" i="1"/>
  <c r="AC3307" i="1" s="1"/>
  <c r="AC3306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C3291" i="1"/>
  <c r="AB3291" i="1"/>
  <c r="AB3290" i="1"/>
  <c r="AC3290" i="1" s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C3274" i="1" s="1"/>
  <c r="AB3273" i="1"/>
  <c r="AC3273" i="1" s="1"/>
  <c r="AC3272" i="1"/>
  <c r="AB3272" i="1"/>
  <c r="AB3271" i="1"/>
  <c r="AC3271" i="1" s="1"/>
  <c r="AC3270" i="1"/>
  <c r="AB3270" i="1"/>
  <c r="AB3269" i="1"/>
  <c r="AC3269" i="1" s="1"/>
  <c r="AB3268" i="1"/>
  <c r="AC3268" i="1" s="1"/>
  <c r="AB3267" i="1"/>
  <c r="AC3267" i="1" s="1"/>
  <c r="AB3266" i="1"/>
  <c r="AC3266" i="1" s="1"/>
  <c r="AB3265" i="1"/>
  <c r="AC3265" i="1" s="1"/>
  <c r="AC3264" i="1"/>
  <c r="AB3264" i="1"/>
  <c r="AB3263" i="1"/>
  <c r="AC3263" i="1" s="1"/>
  <c r="AC3262" i="1"/>
  <c r="AB3262" i="1"/>
  <c r="AB3261" i="1"/>
  <c r="AC3261" i="1" s="1"/>
  <c r="AB3260" i="1"/>
  <c r="AC3260" i="1" s="1"/>
  <c r="AB3259" i="1"/>
  <c r="AC3259" i="1" s="1"/>
  <c r="AB3258" i="1"/>
  <c r="AC3258" i="1" s="1"/>
  <c r="AB3257" i="1"/>
  <c r="AB3256" i="1"/>
  <c r="AB3255" i="1"/>
  <c r="AC3254" i="1"/>
  <c r="AB3254" i="1"/>
  <c r="AB3253" i="1"/>
  <c r="AC3253" i="1" s="1"/>
  <c r="AC3252" i="1"/>
  <c r="AB3252" i="1"/>
  <c r="AB3251" i="1"/>
  <c r="AC3251" i="1" s="1"/>
  <c r="AC3250" i="1"/>
  <c r="AB3250" i="1"/>
  <c r="AB3249" i="1"/>
  <c r="AC3248" i="1"/>
  <c r="AB3248" i="1"/>
  <c r="AB3247" i="1"/>
  <c r="AC3247" i="1" s="1"/>
  <c r="AB3246" i="1"/>
  <c r="AB3245" i="1"/>
  <c r="AB3244" i="1"/>
  <c r="AC3244" i="1" s="1"/>
  <c r="AB3243" i="1"/>
  <c r="AC3243" i="1" s="1"/>
  <c r="AB3242" i="1"/>
  <c r="AC3242" i="1" s="1"/>
  <c r="AC3241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C3219" i="1" s="1"/>
  <c r="AC3218" i="1"/>
  <c r="AB3218" i="1"/>
  <c r="AB3217" i="1"/>
  <c r="AC3217" i="1" s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C3196" i="1"/>
  <c r="AB3196" i="1"/>
  <c r="AB3195" i="1"/>
  <c r="AC3195" i="1" s="1"/>
  <c r="AC3194" i="1"/>
  <c r="AB3194" i="1"/>
  <c r="AB3193" i="1"/>
  <c r="AB3192" i="1"/>
  <c r="AB3191" i="1"/>
  <c r="AB3190" i="1"/>
  <c r="AB3189" i="1"/>
  <c r="AB3188" i="1"/>
  <c r="AB3187" i="1"/>
  <c r="AB3186" i="1"/>
  <c r="AB3185" i="1"/>
  <c r="AC3185" i="1" s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C3148" i="1"/>
  <c r="AB3148" i="1"/>
  <c r="AB3147" i="1"/>
  <c r="AB3146" i="1"/>
  <c r="AC3145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C3134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C3118" i="1" s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C3107" i="1" s="1"/>
  <c r="AB3106" i="1"/>
  <c r="AC3106" i="1" s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C3047" i="1" s="1"/>
  <c r="AB3046" i="1"/>
  <c r="AC3046" i="1" s="1"/>
  <c r="AB3045" i="1"/>
  <c r="AC3045" i="1" s="1"/>
  <c r="AB3044" i="1"/>
  <c r="AC3044" i="1" s="1"/>
  <c r="AC3043" i="1"/>
  <c r="AB3043" i="1"/>
  <c r="AB3042" i="1"/>
  <c r="AC3042" i="1" s="1"/>
  <c r="AC3041" i="1"/>
  <c r="AB3041" i="1"/>
  <c r="AB3040" i="1"/>
  <c r="AC3040" i="1" s="1"/>
  <c r="AB3039" i="1"/>
  <c r="AC3039" i="1" s="1"/>
  <c r="AB3038" i="1"/>
  <c r="AC3038" i="1" s="1"/>
  <c r="AB3037" i="1"/>
  <c r="AC3037" i="1" s="1"/>
  <c r="AB3036" i="1"/>
  <c r="AC3036" i="1" s="1"/>
  <c r="AB3035" i="1"/>
  <c r="AB3034" i="1"/>
  <c r="AB3033" i="1"/>
  <c r="AB3032" i="1"/>
  <c r="AC3032" i="1" s="1"/>
  <c r="AB3031" i="1"/>
  <c r="AB3030" i="1"/>
  <c r="AB3029" i="1"/>
  <c r="AB3028" i="1"/>
  <c r="AB3027" i="1"/>
  <c r="AB3026" i="1"/>
  <c r="AB3025" i="1"/>
  <c r="AB3024" i="1"/>
  <c r="AB3023" i="1"/>
  <c r="AB3022" i="1"/>
  <c r="AC3022" i="1" s="1"/>
  <c r="AB3021" i="1"/>
  <c r="AB3020" i="1"/>
  <c r="AB3019" i="1"/>
  <c r="AB3018" i="1"/>
  <c r="AB3017" i="1"/>
  <c r="AB3016" i="1"/>
  <c r="AB3015" i="1"/>
  <c r="AB3014" i="1"/>
  <c r="AC3014" i="1" s="1"/>
  <c r="AC3013" i="1"/>
  <c r="AB3013" i="1"/>
  <c r="AB3012" i="1"/>
  <c r="AC3012" i="1" s="1"/>
  <c r="AC3011" i="1"/>
  <c r="AB3011" i="1"/>
  <c r="AB3010" i="1"/>
  <c r="AC3009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C2996" i="1" s="1"/>
  <c r="AC2995" i="1"/>
  <c r="AB2995" i="1"/>
  <c r="AB2994" i="1"/>
  <c r="AC2994" i="1" s="1"/>
  <c r="AB2993" i="1"/>
  <c r="AC2993" i="1" s="1"/>
  <c r="AB2992" i="1"/>
  <c r="AC2992" i="1" s="1"/>
  <c r="AB2991" i="1"/>
  <c r="AC2991" i="1" s="1"/>
  <c r="AB2990" i="1"/>
  <c r="AC2990" i="1" s="1"/>
  <c r="AC2989" i="1"/>
  <c r="AB2989" i="1"/>
  <c r="AB2988" i="1"/>
  <c r="AB2987" i="1"/>
  <c r="AB2986" i="1"/>
  <c r="AB2985" i="1"/>
  <c r="AB2984" i="1"/>
  <c r="AB2983" i="1"/>
  <c r="AC2983" i="1" s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C2953" i="1" s="1"/>
  <c r="AB2952" i="1"/>
  <c r="AC2952" i="1" s="1"/>
  <c r="AB2951" i="1"/>
  <c r="AC2951" i="1" s="1"/>
  <c r="AB2950" i="1"/>
  <c r="AB2949" i="1"/>
  <c r="AB2948" i="1"/>
  <c r="AB2947" i="1"/>
  <c r="AB2946" i="1"/>
  <c r="AC2946" i="1" s="1"/>
  <c r="AB2945" i="1"/>
  <c r="AB2944" i="1"/>
  <c r="AB2943" i="1"/>
  <c r="AB2942" i="1"/>
  <c r="AB2941" i="1"/>
  <c r="AB2940" i="1"/>
  <c r="AB2939" i="1"/>
  <c r="AC2939" i="1" s="1"/>
  <c r="AB2938" i="1"/>
  <c r="AC2938" i="1" s="1"/>
  <c r="AC2937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C2880" i="1" s="1"/>
  <c r="AB2879" i="1"/>
  <c r="AB2878" i="1"/>
  <c r="AB2877" i="1"/>
  <c r="AB2876" i="1"/>
  <c r="AB2875" i="1"/>
  <c r="AB2874" i="1"/>
  <c r="AB2873" i="1"/>
  <c r="AB2872" i="1"/>
  <c r="AB2871" i="1"/>
  <c r="AC2870" i="1"/>
  <c r="AB2870" i="1"/>
  <c r="AB2869" i="1"/>
  <c r="AC2869" i="1" s="1"/>
  <c r="AC2868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C2788" i="1" s="1"/>
  <c r="AB2787" i="1"/>
  <c r="AC2787" i="1" s="1"/>
  <c r="AB2786" i="1"/>
  <c r="AC2786" i="1" s="1"/>
  <c r="AB2785" i="1"/>
  <c r="AC2785" i="1" s="1"/>
  <c r="AB2784" i="1"/>
  <c r="AC2784" i="1" s="1"/>
  <c r="AC2783" i="1"/>
  <c r="AB2783" i="1"/>
  <c r="AB2782" i="1"/>
  <c r="AC2782" i="1" s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C2752" i="1"/>
  <c r="AB2752" i="1"/>
  <c r="AB2751" i="1"/>
  <c r="AC2751" i="1" s="1"/>
  <c r="AC2750" i="1"/>
  <c r="AB2750" i="1"/>
  <c r="AB2749" i="1"/>
  <c r="AC2749" i="1" s="1"/>
  <c r="AC2748" i="1"/>
  <c r="AB2748" i="1"/>
  <c r="AB2747" i="1"/>
  <c r="AC2747" i="1" s="1"/>
  <c r="AC2746" i="1"/>
  <c r="AB2746" i="1"/>
  <c r="AB2745" i="1"/>
  <c r="AC2745" i="1" s="1"/>
  <c r="AC2744" i="1"/>
  <c r="AB2744" i="1"/>
  <c r="AB2743" i="1"/>
  <c r="AC2742" i="1"/>
  <c r="AB2742" i="1"/>
  <c r="AB2741" i="1"/>
  <c r="AC2741" i="1" s="1"/>
  <c r="AB2740" i="1"/>
  <c r="AB2739" i="1"/>
  <c r="AB2738" i="1"/>
  <c r="AB2737" i="1"/>
  <c r="AC2737" i="1" s="1"/>
  <c r="AC2736" i="1"/>
  <c r="AB2736" i="1"/>
  <c r="AB2735" i="1"/>
  <c r="AC2735" i="1" s="1"/>
  <c r="AC2734" i="1"/>
  <c r="AB2734" i="1"/>
  <c r="AB2733" i="1"/>
  <c r="AB2732" i="1"/>
  <c r="AC2732" i="1" s="1"/>
  <c r="AC2731" i="1"/>
  <c r="AB2731" i="1"/>
  <c r="AB2730" i="1"/>
  <c r="AC2730" i="1" s="1"/>
  <c r="AC2729" i="1"/>
  <c r="AB2729" i="1"/>
  <c r="AB2728" i="1"/>
  <c r="AC2728" i="1" s="1"/>
  <c r="AB2727" i="1"/>
  <c r="AB2726" i="1"/>
  <c r="AC2726" i="1" s="1"/>
  <c r="AB2725" i="1"/>
  <c r="AB2724" i="1"/>
  <c r="AB2723" i="1"/>
  <c r="AB2722" i="1"/>
  <c r="AC2722" i="1" s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C2710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C2697" i="1" s="1"/>
  <c r="AC2696" i="1"/>
  <c r="AB2696" i="1"/>
  <c r="AB2695" i="1"/>
  <c r="AB2694" i="1"/>
  <c r="AB2693" i="1"/>
  <c r="AC2692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C2672" i="1" s="1"/>
  <c r="AC2671" i="1"/>
  <c r="AB2671" i="1"/>
  <c r="AB2670" i="1"/>
  <c r="AC2670" i="1" s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C2647" i="1" s="1"/>
  <c r="AB2646" i="1"/>
  <c r="AB2645" i="1"/>
  <c r="AB2644" i="1"/>
  <c r="AB2643" i="1"/>
  <c r="AB2642" i="1"/>
  <c r="AC2641" i="1"/>
  <c r="AB2641" i="1"/>
  <c r="AB2640" i="1"/>
  <c r="AC2640" i="1" s="1"/>
  <c r="AC2639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C2582" i="1" s="1"/>
  <c r="AC2581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C2539" i="1"/>
  <c r="AB2539" i="1"/>
  <c r="AB2538" i="1"/>
  <c r="AC2538" i="1" s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C2525" i="1"/>
  <c r="AB2525" i="1"/>
  <c r="AB2524" i="1"/>
  <c r="AC2524" i="1" s="1"/>
  <c r="AC2523" i="1"/>
  <c r="AB2523" i="1"/>
  <c r="AB2522" i="1"/>
  <c r="AC2522" i="1" s="1"/>
  <c r="AC2521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C2502" i="1"/>
  <c r="AB2502" i="1"/>
  <c r="AB2501" i="1"/>
  <c r="AB2500" i="1"/>
  <c r="AB2499" i="1"/>
  <c r="AB2498" i="1"/>
  <c r="AB2497" i="1"/>
  <c r="AC2497" i="1" s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C2481" i="1" s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C2394" i="1" s="1"/>
  <c r="AC2393" i="1"/>
  <c r="AB2393" i="1"/>
  <c r="AB2392" i="1"/>
  <c r="AC2392" i="1" s="1"/>
  <c r="AC2391" i="1"/>
  <c r="AB2391" i="1"/>
  <c r="AB2390" i="1"/>
  <c r="AC2390" i="1" s="1"/>
  <c r="AC2389" i="1"/>
  <c r="AB2389" i="1"/>
  <c r="AB2388" i="1"/>
  <c r="AC2388" i="1" s="1"/>
  <c r="AC2387" i="1"/>
  <c r="AB2387" i="1"/>
  <c r="AB2386" i="1"/>
  <c r="AC2386" i="1" s="1"/>
  <c r="AC2385" i="1"/>
  <c r="AB2385" i="1"/>
  <c r="AB2384" i="1"/>
  <c r="AC2384" i="1" s="1"/>
  <c r="AC2383" i="1"/>
  <c r="AB2383" i="1"/>
  <c r="AB2382" i="1"/>
  <c r="AC2382" i="1" s="1"/>
  <c r="AC2381" i="1"/>
  <c r="AB2381" i="1"/>
  <c r="AB2380" i="1"/>
  <c r="AC2380" i="1" s="1"/>
  <c r="AC2379" i="1"/>
  <c r="AB2379" i="1"/>
  <c r="AB2378" i="1"/>
  <c r="AC2378" i="1" s="1"/>
  <c r="AC2377" i="1"/>
  <c r="AB2377" i="1"/>
  <c r="AB2376" i="1"/>
  <c r="AC2376" i="1" s="1"/>
  <c r="AB2375" i="1"/>
  <c r="AB2374" i="1"/>
  <c r="AB2373" i="1"/>
  <c r="AB2372" i="1"/>
  <c r="AB2371" i="1"/>
  <c r="AB2370" i="1"/>
  <c r="AB2369" i="1"/>
  <c r="AB2368" i="1"/>
  <c r="AC2367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C2351" i="1" s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C2337" i="1"/>
  <c r="AB2337" i="1"/>
  <c r="AB2336" i="1"/>
  <c r="AB2335" i="1"/>
  <c r="AB2334" i="1"/>
  <c r="AB2333" i="1"/>
  <c r="AB2332" i="1"/>
  <c r="AB2331" i="1"/>
  <c r="AB2330" i="1"/>
  <c r="AB2329" i="1"/>
  <c r="AC2329" i="1" s="1"/>
  <c r="AB2328" i="1"/>
  <c r="AB2327" i="1"/>
  <c r="AB2326" i="1"/>
  <c r="AB2325" i="1"/>
  <c r="AB2324" i="1"/>
  <c r="AB2323" i="1"/>
  <c r="AB2322" i="1"/>
  <c r="AB2321" i="1"/>
  <c r="AC2320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C2310" i="1" s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C2260" i="1" s="1"/>
  <c r="AC2259" i="1"/>
  <c r="AB2259" i="1"/>
  <c r="AB2258" i="1"/>
  <c r="AC2258" i="1" s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C2234" i="1" s="1"/>
  <c r="AB2233" i="1"/>
  <c r="AB2232" i="1"/>
  <c r="AB2231" i="1"/>
  <c r="AC2231" i="1" s="1"/>
  <c r="AC2230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C2208" i="1"/>
  <c r="AB2208" i="1"/>
  <c r="AB2207" i="1"/>
  <c r="AB2206" i="1"/>
  <c r="AB2205" i="1"/>
  <c r="AB2204" i="1"/>
  <c r="AB2203" i="1"/>
  <c r="AB2202" i="1"/>
  <c r="AB2201" i="1"/>
  <c r="AB2200" i="1"/>
  <c r="AB2199" i="1"/>
  <c r="AC2199" i="1" s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C2178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C2150" i="1"/>
  <c r="AB2150" i="1"/>
  <c r="AB2149" i="1"/>
  <c r="AB2148" i="1"/>
  <c r="AB2147" i="1"/>
  <c r="AB2146" i="1"/>
  <c r="AB2145" i="1"/>
  <c r="AB2144" i="1"/>
  <c r="AB2143" i="1"/>
  <c r="AB2142" i="1"/>
  <c r="AB2141" i="1"/>
  <c r="AC2141" i="1" s="1"/>
  <c r="AB2140" i="1"/>
  <c r="AB2139" i="1"/>
  <c r="AB2138" i="1"/>
  <c r="AB2137" i="1"/>
  <c r="AB2136" i="1"/>
  <c r="AB2135" i="1"/>
  <c r="AB2134" i="1"/>
  <c r="AC2133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C2064" i="1" s="1"/>
  <c r="AC2063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C1978" i="1" s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C1940" i="1"/>
  <c r="AB1940" i="1"/>
  <c r="AB1939" i="1"/>
  <c r="AB1938" i="1"/>
  <c r="AB1937" i="1"/>
  <c r="AB1936" i="1"/>
  <c r="AC1936" i="1" s="1"/>
  <c r="AB1935" i="1"/>
  <c r="AB1934" i="1"/>
  <c r="AB1933" i="1"/>
  <c r="AB1932" i="1"/>
  <c r="AC1932" i="1" s="1"/>
  <c r="AC1931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C1910" i="1" s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C1891" i="1" s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C1838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C1803" i="1"/>
  <c r="AB1803" i="1"/>
  <c r="AB1802" i="1"/>
  <c r="AC1802" i="1" s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C1789" i="1"/>
  <c r="AB1789" i="1"/>
  <c r="AB1788" i="1"/>
  <c r="AB1787" i="1"/>
  <c r="AB1786" i="1"/>
  <c r="AB1785" i="1"/>
  <c r="AB1784" i="1"/>
  <c r="AB1783" i="1"/>
  <c r="AB1782" i="1"/>
  <c r="AB1781" i="1"/>
  <c r="AB1780" i="1"/>
  <c r="AC1779" i="1"/>
  <c r="AB1779" i="1"/>
  <c r="AB1778" i="1"/>
  <c r="AB1777" i="1"/>
  <c r="AC1776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C1759" i="1" s="1"/>
  <c r="AC1758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C1748" i="1" s="1"/>
  <c r="AC1747" i="1"/>
  <c r="AB1747" i="1"/>
  <c r="AB1746" i="1"/>
  <c r="AC1746" i="1" s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C1566" i="1"/>
  <c r="AB1566" i="1"/>
  <c r="AB1565" i="1"/>
  <c r="AC1565" i="1" s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C1554" i="1" s="1"/>
  <c r="AC1553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C1446" i="1"/>
  <c r="AB1446" i="1"/>
  <c r="AB1445" i="1"/>
  <c r="AC1445" i="1" s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C1412" i="1"/>
  <c r="AB1412" i="1"/>
  <c r="AB1411" i="1"/>
  <c r="AC1411" i="1" s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C1360" i="1" s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C1279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C1204" i="1"/>
  <c r="AB1204" i="1"/>
  <c r="AB1203" i="1"/>
  <c r="AC1203" i="1" s="1"/>
  <c r="AC1202" i="1"/>
  <c r="AB1202" i="1"/>
  <c r="AB1201" i="1"/>
  <c r="AC1201" i="1" s="1"/>
  <c r="AC1200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C1176" i="1" s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C1161" i="1" s="1"/>
  <c r="AB1160" i="1"/>
  <c r="AC1160" i="1" s="1"/>
  <c r="AB1159" i="1"/>
  <c r="AC1159" i="1" s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C1083" i="1" s="1"/>
  <c r="AC1082" i="1"/>
  <c r="AB1082" i="1"/>
  <c r="AB1081" i="1"/>
  <c r="AC1081" i="1" s="1"/>
  <c r="AC1080" i="1"/>
  <c r="AB1080" i="1"/>
  <c r="AB1079" i="1"/>
  <c r="AC1079" i="1" s="1"/>
  <c r="AC1078" i="1"/>
  <c r="AB1078" i="1"/>
  <c r="AB1077" i="1"/>
  <c r="AB1076" i="1"/>
  <c r="AI1075" i="1"/>
  <c r="AH1075" i="1"/>
  <c r="AF1075" i="1"/>
  <c r="AG1075" i="1" s="1"/>
  <c r="AE1075" i="1"/>
  <c r="AB1075" i="1"/>
  <c r="AC1075" i="1" s="1"/>
  <c r="AH1074" i="1"/>
  <c r="AI1074" i="1" s="1"/>
  <c r="AF1074" i="1"/>
  <c r="AG1074" i="1" s="1"/>
  <c r="AE1074" i="1"/>
  <c r="AC1074" i="1"/>
  <c r="AB1074" i="1"/>
  <c r="AH1073" i="1"/>
  <c r="AI1073" i="1" s="1"/>
  <c r="AG1073" i="1"/>
  <c r="AF1073" i="1"/>
  <c r="AE1073" i="1"/>
  <c r="AB1073" i="1"/>
  <c r="AC1073" i="1" s="1"/>
  <c r="AH1072" i="1"/>
  <c r="AI1072" i="1" s="1"/>
  <c r="AF1072" i="1"/>
  <c r="AG1072" i="1" s="1"/>
  <c r="AE1072" i="1"/>
  <c r="AB1072" i="1"/>
  <c r="AC1072" i="1" s="1"/>
  <c r="AI1071" i="1"/>
  <c r="AH1071" i="1"/>
  <c r="AF1071" i="1"/>
  <c r="AE1071" i="1"/>
  <c r="AB1071" i="1"/>
  <c r="AC1071" i="1" s="1"/>
  <c r="AB1070" i="1"/>
  <c r="AB1069" i="1"/>
  <c r="AB1068" i="1"/>
  <c r="AB1067" i="1"/>
  <c r="AH1066" i="1"/>
  <c r="AI1066" i="1" s="1"/>
  <c r="AF1066" i="1"/>
  <c r="AG1066" i="1" s="1"/>
  <c r="AE1066" i="1"/>
  <c r="AC1066" i="1"/>
  <c r="AB1066" i="1"/>
  <c r="AH1065" i="1"/>
  <c r="AI1065" i="1" s="1"/>
  <c r="AG1065" i="1"/>
  <c r="AF1065" i="1"/>
  <c r="AE1065" i="1"/>
  <c r="AB1065" i="1"/>
  <c r="AC1065" i="1" s="1"/>
  <c r="AB1064" i="1"/>
  <c r="AB1063" i="1"/>
  <c r="AB1062" i="1"/>
  <c r="AB1061" i="1"/>
  <c r="AH1060" i="1"/>
  <c r="AI1060" i="1" s="1"/>
  <c r="AF1060" i="1"/>
  <c r="AG1060" i="1" s="1"/>
  <c r="AE1060" i="1"/>
  <c r="AB1060" i="1"/>
  <c r="AC1060" i="1" s="1"/>
  <c r="AI1059" i="1"/>
  <c r="AH1059" i="1"/>
  <c r="AF1059" i="1"/>
  <c r="AE1059" i="1"/>
  <c r="AB1059" i="1"/>
  <c r="AC1059" i="1" s="1"/>
  <c r="AH1058" i="1"/>
  <c r="AI1058" i="1" s="1"/>
  <c r="AF1058" i="1"/>
  <c r="AG1058" i="1" s="1"/>
  <c r="AE1058" i="1"/>
  <c r="AC1058" i="1"/>
  <c r="AB1058" i="1"/>
  <c r="AB1057" i="1"/>
  <c r="AB1056" i="1"/>
  <c r="AI1055" i="1"/>
  <c r="AH1055" i="1"/>
  <c r="AF1055" i="1"/>
  <c r="AE1055" i="1"/>
  <c r="AB1055" i="1"/>
  <c r="AC1055" i="1" s="1"/>
  <c r="AH1054" i="1"/>
  <c r="AI1054" i="1" s="1"/>
  <c r="AF1054" i="1"/>
  <c r="AG1054" i="1" s="1"/>
  <c r="AE1054" i="1"/>
  <c r="AC1054" i="1"/>
  <c r="AB1054" i="1"/>
  <c r="AH1053" i="1"/>
  <c r="AI1053" i="1" s="1"/>
  <c r="AG1053" i="1"/>
  <c r="AF1053" i="1"/>
  <c r="AE1053" i="1"/>
  <c r="AB1053" i="1"/>
  <c r="AC1053" i="1" s="1"/>
  <c r="AH1052" i="1"/>
  <c r="AI1052" i="1" s="1"/>
  <c r="AF1052" i="1"/>
  <c r="AG1052" i="1" s="1"/>
  <c r="AE1052" i="1"/>
  <c r="AB1052" i="1"/>
  <c r="AC1052" i="1" s="1"/>
  <c r="AI1051" i="1"/>
  <c r="AH1051" i="1"/>
  <c r="AF1051" i="1"/>
  <c r="AG1051" i="1" s="1"/>
  <c r="AE1051" i="1"/>
  <c r="AB1051" i="1"/>
  <c r="AC1051" i="1" s="1"/>
  <c r="AH1050" i="1"/>
  <c r="AI1050" i="1" s="1"/>
  <c r="AF1050" i="1"/>
  <c r="AG1050" i="1" s="1"/>
  <c r="AE1050" i="1"/>
  <c r="AC1050" i="1"/>
  <c r="AB1050" i="1"/>
  <c r="AH1049" i="1"/>
  <c r="AI1049" i="1" s="1"/>
  <c r="AG1049" i="1"/>
  <c r="AF1049" i="1"/>
  <c r="AE1049" i="1"/>
  <c r="AB1049" i="1"/>
  <c r="AC1049" i="1" s="1"/>
  <c r="AB1048" i="1"/>
  <c r="AB1047" i="1"/>
  <c r="AB1046" i="1"/>
  <c r="AB1045" i="1"/>
  <c r="AB1044" i="1"/>
  <c r="AB1043" i="1"/>
  <c r="AH1042" i="1"/>
  <c r="AI1042" i="1" s="1"/>
  <c r="AF1042" i="1"/>
  <c r="AG1042" i="1" s="1"/>
  <c r="AE1042" i="1"/>
  <c r="AC1042" i="1"/>
  <c r="AB1042" i="1"/>
  <c r="AH1041" i="1"/>
  <c r="AI1041" i="1" s="1"/>
  <c r="AG1041" i="1"/>
  <c r="AF1041" i="1"/>
  <c r="AE1041" i="1"/>
  <c r="AB1041" i="1"/>
  <c r="AC1041" i="1" s="1"/>
  <c r="AH1040" i="1"/>
  <c r="AI1040" i="1" s="1"/>
  <c r="AF1040" i="1"/>
  <c r="AG1040" i="1" s="1"/>
  <c r="AE1040" i="1"/>
  <c r="AB1040" i="1"/>
  <c r="AC1040" i="1" s="1"/>
  <c r="AB1039" i="1"/>
  <c r="AB1038" i="1"/>
  <c r="AB1037" i="1"/>
  <c r="AB1036" i="1"/>
  <c r="AI1035" i="1"/>
  <c r="AH1035" i="1"/>
  <c r="AF1035" i="1"/>
  <c r="AG1035" i="1" s="1"/>
  <c r="AE1035" i="1"/>
  <c r="AB1035" i="1"/>
  <c r="AC1035" i="1" s="1"/>
  <c r="AH1034" i="1"/>
  <c r="AI1034" i="1" s="1"/>
  <c r="AF1034" i="1"/>
  <c r="AG1034" i="1" s="1"/>
  <c r="AE1034" i="1"/>
  <c r="AC1034" i="1"/>
  <c r="AB1034" i="1"/>
  <c r="AB1033" i="1"/>
  <c r="AH1032" i="1"/>
  <c r="AI1032" i="1" s="1"/>
  <c r="AF1032" i="1"/>
  <c r="AG1032" i="1" s="1"/>
  <c r="AE1032" i="1"/>
  <c r="AC1032" i="1"/>
  <c r="AB1032" i="1"/>
  <c r="AB1031" i="1"/>
  <c r="AB1030" i="1"/>
  <c r="AB1029" i="1"/>
  <c r="AH1028" i="1"/>
  <c r="AI1028" i="1" s="1"/>
  <c r="AF1028" i="1"/>
  <c r="AG1028" i="1" s="1"/>
  <c r="AE1028" i="1"/>
  <c r="AB1028" i="1"/>
  <c r="AC1028" i="1" s="1"/>
  <c r="AI1027" i="1"/>
  <c r="AH1027" i="1"/>
  <c r="AF1027" i="1"/>
  <c r="AE1027" i="1"/>
  <c r="AB1027" i="1"/>
  <c r="AC1027" i="1" s="1"/>
  <c r="AH1026" i="1"/>
  <c r="AI1026" i="1" s="1"/>
  <c r="AF1026" i="1"/>
  <c r="AG1026" i="1" s="1"/>
  <c r="AE1026" i="1"/>
  <c r="AC1026" i="1"/>
  <c r="AB1026" i="1"/>
  <c r="AH1025" i="1"/>
  <c r="AI1025" i="1" s="1"/>
  <c r="AG1025" i="1"/>
  <c r="AF1025" i="1"/>
  <c r="AE1025" i="1"/>
  <c r="AB1025" i="1"/>
  <c r="AC1025" i="1" s="1"/>
  <c r="AH1024" i="1"/>
  <c r="AI1024" i="1" s="1"/>
  <c r="AF1024" i="1"/>
  <c r="AG1024" i="1" s="1"/>
  <c r="AE1024" i="1"/>
  <c r="AB1024" i="1"/>
  <c r="AC1024" i="1" s="1"/>
  <c r="AI1023" i="1"/>
  <c r="AH1023" i="1"/>
  <c r="AF1023" i="1"/>
  <c r="AE1023" i="1"/>
  <c r="AB1023" i="1"/>
  <c r="AC1023" i="1" s="1"/>
  <c r="AH1022" i="1"/>
  <c r="AI1022" i="1" s="1"/>
  <c r="AF1022" i="1"/>
  <c r="AG1022" i="1" s="1"/>
  <c r="AE1022" i="1"/>
  <c r="AC1022" i="1"/>
  <c r="AB1022" i="1"/>
  <c r="AH1021" i="1"/>
  <c r="AI1021" i="1" s="1"/>
  <c r="AG1021" i="1"/>
  <c r="AF1021" i="1"/>
  <c r="AE1021" i="1"/>
  <c r="AB1021" i="1"/>
  <c r="AC1021" i="1" s="1"/>
  <c r="AB1020" i="1"/>
  <c r="AH1019" i="1"/>
  <c r="AI1019" i="1" s="1"/>
  <c r="AG1019" i="1"/>
  <c r="AF1019" i="1"/>
  <c r="AE1019" i="1"/>
  <c r="AB1019" i="1"/>
  <c r="AC1019" i="1" s="1"/>
  <c r="AB1018" i="1"/>
  <c r="AH1017" i="1"/>
  <c r="AI1017" i="1" s="1"/>
  <c r="AG1017" i="1"/>
  <c r="AF1017" i="1"/>
  <c r="AE1017" i="1"/>
  <c r="AB1017" i="1"/>
  <c r="AC1017" i="1" s="1"/>
  <c r="AB1016" i="1"/>
  <c r="AH1015" i="1"/>
  <c r="AI1015" i="1" s="1"/>
  <c r="AG1015" i="1"/>
  <c r="AF1015" i="1"/>
  <c r="AE1015" i="1"/>
  <c r="AB1015" i="1"/>
  <c r="AC1015" i="1" s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I1003" i="1"/>
  <c r="AH1003" i="1"/>
  <c r="AF1003" i="1"/>
  <c r="AE1003" i="1"/>
  <c r="AB1003" i="1"/>
  <c r="AC1003" i="1" s="1"/>
  <c r="AB1002" i="1"/>
  <c r="AB1001" i="1"/>
  <c r="AB1000" i="1"/>
  <c r="AH999" i="1"/>
  <c r="AI999" i="1" s="1"/>
  <c r="AG999" i="1"/>
  <c r="AF999" i="1"/>
  <c r="AE999" i="1"/>
  <c r="AB999" i="1"/>
  <c r="AC999" i="1" s="1"/>
  <c r="AH998" i="1"/>
  <c r="AI998" i="1" s="1"/>
  <c r="AF998" i="1"/>
  <c r="AG998" i="1" s="1"/>
  <c r="AE998" i="1"/>
  <c r="AB998" i="1"/>
  <c r="AC998" i="1" s="1"/>
  <c r="AI997" i="1"/>
  <c r="AH997" i="1"/>
  <c r="AF997" i="1"/>
  <c r="AE997" i="1"/>
  <c r="AB997" i="1"/>
  <c r="AC997" i="1" s="1"/>
  <c r="AH996" i="1"/>
  <c r="AI996" i="1" s="1"/>
  <c r="AF996" i="1"/>
  <c r="AG996" i="1" s="1"/>
  <c r="AE996" i="1"/>
  <c r="AC996" i="1"/>
  <c r="AB996" i="1"/>
  <c r="AH995" i="1"/>
  <c r="AI995" i="1" s="1"/>
  <c r="AG995" i="1"/>
  <c r="AF995" i="1"/>
  <c r="AE995" i="1"/>
  <c r="AB995" i="1"/>
  <c r="AC995" i="1" s="1"/>
  <c r="AH994" i="1"/>
  <c r="AI994" i="1" s="1"/>
  <c r="AF994" i="1"/>
  <c r="AG994" i="1" s="1"/>
  <c r="AE994" i="1"/>
  <c r="AB994" i="1"/>
  <c r="AC994" i="1" s="1"/>
  <c r="AI993" i="1"/>
  <c r="AH993" i="1"/>
  <c r="AF993" i="1"/>
  <c r="AE993" i="1"/>
  <c r="AB993" i="1"/>
  <c r="AC993" i="1" s="1"/>
  <c r="AH992" i="1"/>
  <c r="AI992" i="1" s="1"/>
  <c r="AF992" i="1"/>
  <c r="AE992" i="1"/>
  <c r="AC992" i="1"/>
  <c r="AB992" i="1"/>
  <c r="AH991" i="1"/>
  <c r="AI991" i="1" s="1"/>
  <c r="AG991" i="1"/>
  <c r="AF991" i="1"/>
  <c r="AE991" i="1"/>
  <c r="AB991" i="1"/>
  <c r="AC991" i="1" s="1"/>
  <c r="AH990" i="1"/>
  <c r="AI990" i="1" s="1"/>
  <c r="AG990" i="1"/>
  <c r="AF990" i="1"/>
  <c r="AE990" i="1"/>
  <c r="AB990" i="1"/>
  <c r="AC990" i="1" s="1"/>
  <c r="AI989" i="1"/>
  <c r="AH989" i="1"/>
  <c r="AF989" i="1"/>
  <c r="AE989" i="1"/>
  <c r="AB989" i="1"/>
  <c r="AC989" i="1" s="1"/>
  <c r="AB988" i="1"/>
  <c r="AB987" i="1"/>
  <c r="AB986" i="1"/>
  <c r="AB985" i="1"/>
  <c r="AH984" i="1"/>
  <c r="AI984" i="1" s="1"/>
  <c r="AF984" i="1"/>
  <c r="AG984" i="1" s="1"/>
  <c r="AE984" i="1"/>
  <c r="AC984" i="1"/>
  <c r="AB984" i="1"/>
  <c r="AH983" i="1"/>
  <c r="AI983" i="1" s="1"/>
  <c r="AG983" i="1"/>
  <c r="AF983" i="1"/>
  <c r="AE983" i="1"/>
  <c r="AC983" i="1"/>
  <c r="AB983" i="1"/>
  <c r="AB982" i="1"/>
  <c r="AH981" i="1"/>
  <c r="AI981" i="1" s="1"/>
  <c r="AG981" i="1"/>
  <c r="AF981" i="1"/>
  <c r="AE981" i="1"/>
  <c r="AB981" i="1"/>
  <c r="AC981" i="1" s="1"/>
  <c r="AB980" i="1"/>
  <c r="AH979" i="1"/>
  <c r="AI979" i="1" s="1"/>
  <c r="AG979" i="1"/>
  <c r="AF979" i="1"/>
  <c r="AE979" i="1"/>
  <c r="AB979" i="1"/>
  <c r="AC979" i="1" s="1"/>
  <c r="AH978" i="1"/>
  <c r="AI978" i="1" s="1"/>
  <c r="AG978" i="1"/>
  <c r="AF978" i="1"/>
  <c r="AE978" i="1"/>
  <c r="AB978" i="1"/>
  <c r="AC978" i="1" s="1"/>
  <c r="AB977" i="1"/>
  <c r="AB976" i="1"/>
  <c r="AB975" i="1"/>
  <c r="AB974" i="1"/>
  <c r="AB973" i="1"/>
  <c r="AB972" i="1"/>
  <c r="AB971" i="1"/>
  <c r="AB970" i="1"/>
  <c r="AB969" i="1"/>
  <c r="AH968" i="1"/>
  <c r="AI968" i="1" s="1"/>
  <c r="AF968" i="1"/>
  <c r="AG968" i="1" s="1"/>
  <c r="AE968" i="1"/>
  <c r="AB968" i="1"/>
  <c r="AC968" i="1" s="1"/>
  <c r="AB967" i="1"/>
  <c r="AB966" i="1"/>
  <c r="AB965" i="1"/>
  <c r="AB964" i="1"/>
  <c r="AI963" i="1"/>
  <c r="AH963" i="1"/>
  <c r="AF963" i="1"/>
  <c r="AG963" i="1" s="1"/>
  <c r="AE963" i="1"/>
  <c r="AB963" i="1"/>
  <c r="AC963" i="1" s="1"/>
  <c r="AI962" i="1"/>
  <c r="AH962" i="1"/>
  <c r="AF962" i="1"/>
  <c r="AE962" i="1"/>
  <c r="AC962" i="1"/>
  <c r="AB962" i="1"/>
  <c r="AB961" i="1"/>
  <c r="AB960" i="1"/>
  <c r="AB959" i="1"/>
  <c r="AH958" i="1"/>
  <c r="AI958" i="1" s="1"/>
  <c r="AF958" i="1"/>
  <c r="AG958" i="1" s="1"/>
  <c r="AE958" i="1"/>
  <c r="AB958" i="1"/>
  <c r="AC958" i="1" s="1"/>
  <c r="AB957" i="1"/>
  <c r="AB956" i="1"/>
  <c r="AH955" i="1"/>
  <c r="AI955" i="1" s="1"/>
  <c r="AG955" i="1"/>
  <c r="AF955" i="1"/>
  <c r="AE955" i="1"/>
  <c r="AC955" i="1"/>
  <c r="AB955" i="1"/>
  <c r="AH954" i="1"/>
  <c r="AI954" i="1" s="1"/>
  <c r="AF954" i="1"/>
  <c r="AG954" i="1" s="1"/>
  <c r="AE954" i="1"/>
  <c r="AB954" i="1"/>
  <c r="AC954" i="1" s="1"/>
  <c r="AI953" i="1"/>
  <c r="AH953" i="1"/>
  <c r="AF953" i="1"/>
  <c r="AG953" i="1" s="1"/>
  <c r="AE953" i="1"/>
  <c r="AB953" i="1"/>
  <c r="AC953" i="1" s="1"/>
  <c r="AI952" i="1"/>
  <c r="AH952" i="1"/>
  <c r="AF952" i="1"/>
  <c r="AE952" i="1"/>
  <c r="AC952" i="1"/>
  <c r="AB952" i="1"/>
  <c r="AH951" i="1"/>
  <c r="AI951" i="1" s="1"/>
  <c r="AG951" i="1"/>
  <c r="AF951" i="1"/>
  <c r="AE951" i="1"/>
  <c r="AB951" i="1"/>
  <c r="AC951" i="1" s="1"/>
  <c r="AB950" i="1"/>
  <c r="AB949" i="1"/>
  <c r="AH948" i="1"/>
  <c r="AI948" i="1" s="1"/>
  <c r="AF948" i="1"/>
  <c r="AG948" i="1" s="1"/>
  <c r="AE948" i="1"/>
  <c r="AC948" i="1"/>
  <c r="AB948" i="1"/>
  <c r="AI947" i="1"/>
  <c r="AH947" i="1"/>
  <c r="AF947" i="1"/>
  <c r="AE947" i="1"/>
  <c r="AG947" i="1" s="1"/>
  <c r="AC947" i="1"/>
  <c r="AB947" i="1"/>
  <c r="AH946" i="1"/>
  <c r="AI946" i="1" s="1"/>
  <c r="AG946" i="1"/>
  <c r="AF946" i="1"/>
  <c r="AE946" i="1"/>
  <c r="AB946" i="1"/>
  <c r="AC946" i="1" s="1"/>
  <c r="AI945" i="1"/>
  <c r="AH945" i="1"/>
  <c r="AF945" i="1"/>
  <c r="AG945" i="1" s="1"/>
  <c r="AE945" i="1"/>
  <c r="AB945" i="1"/>
  <c r="AC945" i="1" s="1"/>
  <c r="AH944" i="1"/>
  <c r="AI944" i="1" s="1"/>
  <c r="AF944" i="1"/>
  <c r="AG944" i="1" s="1"/>
  <c r="AE944" i="1"/>
  <c r="AC944" i="1"/>
  <c r="AB944" i="1"/>
  <c r="AI943" i="1"/>
  <c r="AH943" i="1"/>
  <c r="AG943" i="1"/>
  <c r="AF943" i="1"/>
  <c r="AE943" i="1"/>
  <c r="AB943" i="1"/>
  <c r="AC943" i="1" s="1"/>
  <c r="AH942" i="1"/>
  <c r="AI942" i="1" s="1"/>
  <c r="AG942" i="1"/>
  <c r="AF942" i="1"/>
  <c r="AE942" i="1"/>
  <c r="AC942" i="1"/>
  <c r="AB942" i="1"/>
  <c r="AI941" i="1"/>
  <c r="AH941" i="1"/>
  <c r="AG941" i="1"/>
  <c r="AF941" i="1"/>
  <c r="AE941" i="1"/>
  <c r="AB941" i="1"/>
  <c r="AC941" i="1" s="1"/>
  <c r="AB940" i="1"/>
  <c r="AI939" i="1"/>
  <c r="AH939" i="1"/>
  <c r="AF939" i="1"/>
  <c r="AG939" i="1" s="1"/>
  <c r="AE939" i="1"/>
  <c r="AB939" i="1"/>
  <c r="AC939" i="1" s="1"/>
  <c r="AB938" i="1"/>
  <c r="AI937" i="1"/>
  <c r="AH937" i="1"/>
  <c r="AF937" i="1"/>
  <c r="AG937" i="1" s="1"/>
  <c r="AE937" i="1"/>
  <c r="AB937" i="1"/>
  <c r="AC937" i="1" s="1"/>
  <c r="AH936" i="1"/>
  <c r="AI936" i="1" s="1"/>
  <c r="AF936" i="1"/>
  <c r="AG936" i="1" s="1"/>
  <c r="AE936" i="1"/>
  <c r="AC936" i="1"/>
  <c r="AB936" i="1"/>
  <c r="AI935" i="1"/>
  <c r="AH935" i="1"/>
  <c r="AF935" i="1"/>
  <c r="AG935" i="1" s="1"/>
  <c r="AE935" i="1"/>
  <c r="AC935" i="1"/>
  <c r="AB935" i="1"/>
  <c r="AB934" i="1"/>
  <c r="AB933" i="1"/>
  <c r="AB932" i="1"/>
  <c r="AB931" i="1"/>
  <c r="AH930" i="1"/>
  <c r="AI930" i="1" s="1"/>
  <c r="AF930" i="1"/>
  <c r="AE930" i="1"/>
  <c r="AG930" i="1" s="1"/>
  <c r="AC930" i="1"/>
  <c r="AB930" i="1"/>
  <c r="AH929" i="1"/>
  <c r="AI929" i="1" s="1"/>
  <c r="AG929" i="1"/>
  <c r="AF929" i="1"/>
  <c r="AE929" i="1"/>
  <c r="AB929" i="1"/>
  <c r="AC929" i="1" s="1"/>
  <c r="AI928" i="1"/>
  <c r="AH928" i="1"/>
  <c r="AF928" i="1"/>
  <c r="AG928" i="1" s="1"/>
  <c r="AE928" i="1"/>
  <c r="AB928" i="1"/>
  <c r="AC928" i="1" s="1"/>
  <c r="AI927" i="1"/>
  <c r="AH927" i="1"/>
  <c r="AF927" i="1"/>
  <c r="AG927" i="1" s="1"/>
  <c r="AE927" i="1"/>
  <c r="AC927" i="1"/>
  <c r="AB927" i="1"/>
  <c r="AH926" i="1"/>
  <c r="AI926" i="1" s="1"/>
  <c r="AF926" i="1"/>
  <c r="AE926" i="1"/>
  <c r="AG926" i="1" s="1"/>
  <c r="AC926" i="1"/>
  <c r="AB926" i="1"/>
  <c r="AB925" i="1"/>
  <c r="AH924" i="1"/>
  <c r="AI924" i="1" s="1"/>
  <c r="AF924" i="1"/>
  <c r="AE924" i="1"/>
  <c r="AG924" i="1" s="1"/>
  <c r="AC924" i="1"/>
  <c r="AB924" i="1"/>
  <c r="AB923" i="1"/>
  <c r="AB922" i="1"/>
  <c r="AI921" i="1"/>
  <c r="AH921" i="1"/>
  <c r="AF921" i="1"/>
  <c r="AG921" i="1" s="1"/>
  <c r="AE921" i="1"/>
  <c r="AC921" i="1"/>
  <c r="AB921" i="1"/>
  <c r="AB920" i="1"/>
  <c r="AB919" i="1"/>
  <c r="AB918" i="1"/>
  <c r="AB917" i="1"/>
  <c r="AH916" i="1"/>
  <c r="AI916" i="1" s="1"/>
  <c r="AF916" i="1"/>
  <c r="AE916" i="1"/>
  <c r="AG916" i="1" s="1"/>
  <c r="AC916" i="1"/>
  <c r="AB916" i="1"/>
  <c r="AH915" i="1"/>
  <c r="AI915" i="1" s="1"/>
  <c r="AG915" i="1"/>
  <c r="AF915" i="1"/>
  <c r="AE915" i="1"/>
  <c r="AB915" i="1"/>
  <c r="AC915" i="1" s="1"/>
  <c r="AB914" i="1"/>
  <c r="AB913" i="1"/>
  <c r="AB912" i="1"/>
  <c r="AB911" i="1"/>
  <c r="AB910" i="1"/>
  <c r="AH909" i="1"/>
  <c r="AI909" i="1" s="1"/>
  <c r="AG909" i="1"/>
  <c r="AF909" i="1"/>
  <c r="AE909" i="1"/>
  <c r="AB909" i="1"/>
  <c r="AC909" i="1" s="1"/>
  <c r="AB908" i="1"/>
  <c r="AB907" i="1"/>
  <c r="AH906" i="1"/>
  <c r="AI906" i="1" s="1"/>
  <c r="AF906" i="1"/>
  <c r="AE906" i="1"/>
  <c r="AG906" i="1" s="1"/>
  <c r="AC906" i="1"/>
  <c r="AB906" i="1"/>
  <c r="AH905" i="1"/>
  <c r="AI905" i="1" s="1"/>
  <c r="AG905" i="1"/>
  <c r="AF905" i="1"/>
  <c r="AE905" i="1"/>
  <c r="AB905" i="1"/>
  <c r="AC905" i="1" s="1"/>
  <c r="AI904" i="1"/>
  <c r="AH904" i="1"/>
  <c r="AF904" i="1"/>
  <c r="AG904" i="1" s="1"/>
  <c r="AE904" i="1"/>
  <c r="AB904" i="1"/>
  <c r="AC904" i="1" s="1"/>
  <c r="AI903" i="1"/>
  <c r="AH903" i="1"/>
  <c r="AF903" i="1"/>
  <c r="AE903" i="1"/>
  <c r="AC903" i="1"/>
  <c r="AB903" i="1"/>
  <c r="AH902" i="1"/>
  <c r="AI902" i="1" s="1"/>
  <c r="AF902" i="1"/>
  <c r="AE902" i="1"/>
  <c r="AG902" i="1" s="1"/>
  <c r="AC902" i="1"/>
  <c r="AB902" i="1"/>
  <c r="AH901" i="1"/>
  <c r="AI901" i="1" s="1"/>
  <c r="AG901" i="1"/>
  <c r="AF901" i="1"/>
  <c r="AE901" i="1"/>
  <c r="AB901" i="1"/>
  <c r="AC901" i="1" s="1"/>
  <c r="AI900" i="1"/>
  <c r="AH900" i="1"/>
  <c r="AF900" i="1"/>
  <c r="AG900" i="1" s="1"/>
  <c r="AE900" i="1"/>
  <c r="AB900" i="1"/>
  <c r="AC900" i="1" s="1"/>
  <c r="AI899" i="1"/>
  <c r="AH899" i="1"/>
  <c r="AF899" i="1"/>
  <c r="AG899" i="1" s="1"/>
  <c r="AE899" i="1"/>
  <c r="AC899" i="1"/>
  <c r="AB899" i="1"/>
  <c r="AI898" i="1"/>
  <c r="AH898" i="1"/>
  <c r="AF898" i="1"/>
  <c r="AE898" i="1"/>
  <c r="AG898" i="1" s="1"/>
  <c r="AC898" i="1"/>
  <c r="AB898" i="1"/>
  <c r="AH897" i="1"/>
  <c r="AI897" i="1" s="1"/>
  <c r="AG897" i="1"/>
  <c r="AF897" i="1"/>
  <c r="AE897" i="1"/>
  <c r="AB897" i="1"/>
  <c r="AC897" i="1" s="1"/>
  <c r="AH896" i="1"/>
  <c r="AI896" i="1" s="1"/>
  <c r="AG896" i="1"/>
  <c r="AF896" i="1"/>
  <c r="AE896" i="1"/>
  <c r="AB896" i="1"/>
  <c r="AC896" i="1" s="1"/>
  <c r="AI895" i="1"/>
  <c r="AH895" i="1"/>
  <c r="AF895" i="1"/>
  <c r="AE895" i="1"/>
  <c r="AC895" i="1"/>
  <c r="AB895" i="1"/>
  <c r="AH894" i="1"/>
  <c r="AI894" i="1" s="1"/>
  <c r="AF894" i="1"/>
  <c r="AE894" i="1"/>
  <c r="AG894" i="1" s="1"/>
  <c r="AC894" i="1"/>
  <c r="AB894" i="1"/>
  <c r="AH893" i="1"/>
  <c r="AI893" i="1" s="1"/>
  <c r="AG893" i="1"/>
  <c r="AF893" i="1"/>
  <c r="AE893" i="1"/>
  <c r="AC893" i="1"/>
  <c r="AB893" i="1"/>
  <c r="AH892" i="1"/>
  <c r="AI892" i="1" s="1"/>
  <c r="AG892" i="1"/>
  <c r="AF892" i="1"/>
  <c r="AE892" i="1"/>
  <c r="AB892" i="1"/>
  <c r="AC892" i="1" s="1"/>
  <c r="AB891" i="1"/>
  <c r="AB890" i="1"/>
  <c r="AB889" i="1"/>
  <c r="AB888" i="1"/>
  <c r="AB887" i="1"/>
  <c r="AB886" i="1"/>
  <c r="AB885" i="1"/>
  <c r="AB884" i="1"/>
  <c r="AB883" i="1"/>
  <c r="AB882" i="1"/>
  <c r="AH881" i="1"/>
  <c r="AI881" i="1" s="1"/>
  <c r="AG881" i="1"/>
  <c r="AF881" i="1"/>
  <c r="AE881" i="1"/>
  <c r="AB881" i="1"/>
  <c r="AC881" i="1" s="1"/>
  <c r="AH880" i="1"/>
  <c r="AI880" i="1" s="1"/>
  <c r="AG880" i="1"/>
  <c r="AF880" i="1"/>
  <c r="AE880" i="1"/>
  <c r="AB880" i="1"/>
  <c r="AC880" i="1" s="1"/>
  <c r="AI879" i="1"/>
  <c r="AH879" i="1"/>
  <c r="AF879" i="1"/>
  <c r="AE879" i="1"/>
  <c r="AC879" i="1"/>
  <c r="AB879" i="1"/>
  <c r="AB878" i="1"/>
  <c r="AB877" i="1"/>
  <c r="AI876" i="1"/>
  <c r="AH876" i="1"/>
  <c r="AF876" i="1"/>
  <c r="AG876" i="1" s="1"/>
  <c r="AE876" i="1"/>
  <c r="AB876" i="1"/>
  <c r="AC876" i="1" s="1"/>
  <c r="AI875" i="1"/>
  <c r="AH875" i="1"/>
  <c r="AF875" i="1"/>
  <c r="AE875" i="1"/>
  <c r="AC875" i="1"/>
  <c r="AB875" i="1"/>
  <c r="AH874" i="1"/>
  <c r="AI874" i="1" s="1"/>
  <c r="AF874" i="1"/>
  <c r="AE874" i="1"/>
  <c r="AG874" i="1" s="1"/>
  <c r="AC874" i="1"/>
  <c r="AB874" i="1"/>
  <c r="AH873" i="1"/>
  <c r="AI873" i="1" s="1"/>
  <c r="AG873" i="1"/>
  <c r="AF873" i="1"/>
  <c r="AE873" i="1"/>
  <c r="AB873" i="1"/>
  <c r="AC873" i="1" s="1"/>
  <c r="AI872" i="1"/>
  <c r="AH872" i="1"/>
  <c r="AF872" i="1"/>
  <c r="AG872" i="1" s="1"/>
  <c r="AE872" i="1"/>
  <c r="AB872" i="1"/>
  <c r="AC872" i="1" s="1"/>
  <c r="AB871" i="1"/>
  <c r="AB870" i="1"/>
  <c r="AB869" i="1"/>
  <c r="AH868" i="1"/>
  <c r="AI868" i="1" s="1"/>
  <c r="AF868" i="1"/>
  <c r="AE868" i="1"/>
  <c r="AG868" i="1" s="1"/>
  <c r="AC868" i="1"/>
  <c r="AB868" i="1"/>
  <c r="AH867" i="1"/>
  <c r="AI867" i="1" s="1"/>
  <c r="AG867" i="1"/>
  <c r="AF867" i="1"/>
  <c r="AE867" i="1"/>
  <c r="AC867" i="1"/>
  <c r="AB867" i="1"/>
  <c r="AH866" i="1"/>
  <c r="AI866" i="1" s="1"/>
  <c r="AF866" i="1"/>
  <c r="AG866" i="1" s="1"/>
  <c r="AE866" i="1"/>
  <c r="AB866" i="1"/>
  <c r="AC866" i="1" s="1"/>
  <c r="AI865" i="1"/>
  <c r="AH865" i="1"/>
  <c r="AF865" i="1"/>
  <c r="AG865" i="1" s="1"/>
  <c r="AE865" i="1"/>
  <c r="AC865" i="1"/>
  <c r="AB865" i="1"/>
  <c r="AB864" i="1"/>
  <c r="AI863" i="1"/>
  <c r="AH863" i="1"/>
  <c r="AF863" i="1"/>
  <c r="AG863" i="1" s="1"/>
  <c r="AE863" i="1"/>
  <c r="AC863" i="1"/>
  <c r="AB863" i="1"/>
  <c r="AI862" i="1"/>
  <c r="AH862" i="1"/>
  <c r="AF862" i="1"/>
  <c r="AE862" i="1"/>
  <c r="AG862" i="1" s="1"/>
  <c r="AC862" i="1"/>
  <c r="AB862" i="1"/>
  <c r="AH861" i="1"/>
  <c r="AI861" i="1" s="1"/>
  <c r="AG861" i="1"/>
  <c r="AF861" i="1"/>
  <c r="AE861" i="1"/>
  <c r="AC861" i="1"/>
  <c r="AB861" i="1"/>
  <c r="AH860" i="1"/>
  <c r="AI860" i="1" s="1"/>
  <c r="AG860" i="1"/>
  <c r="AF860" i="1"/>
  <c r="AE860" i="1"/>
  <c r="AB860" i="1"/>
  <c r="AC860" i="1" s="1"/>
  <c r="AI859" i="1"/>
  <c r="AH859" i="1"/>
  <c r="AF859" i="1"/>
  <c r="AE859" i="1"/>
  <c r="AC859" i="1"/>
  <c r="AB859" i="1"/>
  <c r="AH858" i="1"/>
  <c r="AI858" i="1" s="1"/>
  <c r="AF858" i="1"/>
  <c r="AE858" i="1"/>
  <c r="AG858" i="1" s="1"/>
  <c r="AC858" i="1"/>
  <c r="AB858" i="1"/>
  <c r="AH857" i="1"/>
  <c r="AI857" i="1" s="1"/>
  <c r="AG857" i="1"/>
  <c r="AF857" i="1"/>
  <c r="AE857" i="1"/>
  <c r="AC857" i="1"/>
  <c r="AB857" i="1"/>
  <c r="AH856" i="1"/>
  <c r="AI856" i="1" s="1"/>
  <c r="AG856" i="1"/>
  <c r="AF856" i="1"/>
  <c r="AE856" i="1"/>
  <c r="AB856" i="1"/>
  <c r="AC856" i="1" s="1"/>
  <c r="AI855" i="1"/>
  <c r="AH855" i="1"/>
  <c r="AF855" i="1"/>
  <c r="AE855" i="1"/>
  <c r="AC855" i="1"/>
  <c r="AB855" i="1"/>
  <c r="AB854" i="1"/>
  <c r="AB853" i="1"/>
  <c r="AB852" i="1"/>
  <c r="AB851" i="1"/>
  <c r="AB850" i="1"/>
  <c r="AB849" i="1"/>
  <c r="AI848" i="1"/>
  <c r="AH848" i="1"/>
  <c r="AF848" i="1"/>
  <c r="AG848" i="1" s="1"/>
  <c r="AE848" i="1"/>
  <c r="AB848" i="1"/>
  <c r="AC848" i="1" s="1"/>
  <c r="AI847" i="1"/>
  <c r="AH847" i="1"/>
  <c r="AF847" i="1"/>
  <c r="AG847" i="1" s="1"/>
  <c r="AE847" i="1"/>
  <c r="AC847" i="1"/>
  <c r="AB847" i="1"/>
  <c r="AB846" i="1"/>
  <c r="AB845" i="1"/>
  <c r="AB844" i="1"/>
  <c r="AH843" i="1"/>
  <c r="AI843" i="1" s="1"/>
  <c r="AG843" i="1"/>
  <c r="AF843" i="1"/>
  <c r="AE843" i="1"/>
  <c r="AB843" i="1"/>
  <c r="AC843" i="1" s="1"/>
  <c r="AI842" i="1"/>
  <c r="AH842" i="1"/>
  <c r="AF842" i="1"/>
  <c r="AG842" i="1" s="1"/>
  <c r="AE842" i="1"/>
  <c r="AB842" i="1"/>
  <c r="AC842" i="1" s="1"/>
  <c r="AI841" i="1"/>
  <c r="AH841" i="1"/>
  <c r="AF841" i="1"/>
  <c r="AG841" i="1" s="1"/>
  <c r="AE841" i="1"/>
  <c r="AC841" i="1"/>
  <c r="AB841" i="1"/>
  <c r="AI840" i="1"/>
  <c r="AH840" i="1"/>
  <c r="AF840" i="1"/>
  <c r="AE840" i="1"/>
  <c r="AG840" i="1" s="1"/>
  <c r="AC840" i="1"/>
  <c r="AB840" i="1"/>
  <c r="AH839" i="1"/>
  <c r="AI839" i="1" s="1"/>
  <c r="AG839" i="1"/>
  <c r="AF839" i="1"/>
  <c r="AE839" i="1"/>
  <c r="AB839" i="1"/>
  <c r="AC839" i="1" s="1"/>
  <c r="AH838" i="1"/>
  <c r="AI838" i="1" s="1"/>
  <c r="AG838" i="1"/>
  <c r="AF838" i="1"/>
  <c r="AE838" i="1"/>
  <c r="AB838" i="1"/>
  <c r="AC838" i="1" s="1"/>
  <c r="AI837" i="1"/>
  <c r="AH837" i="1"/>
  <c r="AF837" i="1"/>
  <c r="AG837" i="1" s="1"/>
  <c r="AE837" i="1"/>
  <c r="AC837" i="1"/>
  <c r="AB837" i="1"/>
  <c r="AI836" i="1"/>
  <c r="AH836" i="1"/>
  <c r="AF836" i="1"/>
  <c r="AE836" i="1"/>
  <c r="AG836" i="1" s="1"/>
  <c r="AC836" i="1"/>
  <c r="AB836" i="1"/>
  <c r="AH835" i="1"/>
  <c r="AI835" i="1" s="1"/>
  <c r="AG835" i="1"/>
  <c r="AF835" i="1"/>
  <c r="AE835" i="1"/>
  <c r="AB835" i="1"/>
  <c r="AC835" i="1" s="1"/>
  <c r="AH834" i="1"/>
  <c r="AI834" i="1" s="1"/>
  <c r="AG834" i="1"/>
  <c r="AF834" i="1"/>
  <c r="AE834" i="1"/>
  <c r="AB834" i="1"/>
  <c r="AC834" i="1" s="1"/>
  <c r="AI833" i="1"/>
  <c r="AH833" i="1"/>
  <c r="AF833" i="1"/>
  <c r="AE833" i="1"/>
  <c r="AC833" i="1"/>
  <c r="AB833" i="1"/>
  <c r="AH832" i="1"/>
  <c r="AI832" i="1" s="1"/>
  <c r="AF832" i="1"/>
  <c r="AE832" i="1"/>
  <c r="AG832" i="1" s="1"/>
  <c r="AC832" i="1"/>
  <c r="AB832" i="1"/>
  <c r="AB831" i="1"/>
  <c r="AI830" i="1"/>
  <c r="AH830" i="1"/>
  <c r="AF830" i="1"/>
  <c r="AG830" i="1" s="1"/>
  <c r="AE830" i="1"/>
  <c r="AC830" i="1"/>
  <c r="AB830" i="1"/>
  <c r="AH829" i="1"/>
  <c r="AI829" i="1" s="1"/>
  <c r="AG829" i="1"/>
  <c r="AF829" i="1"/>
  <c r="AE829" i="1"/>
  <c r="AC829" i="1"/>
  <c r="AB829" i="1"/>
  <c r="AB828" i="1"/>
  <c r="AH827" i="1"/>
  <c r="AI827" i="1" s="1"/>
  <c r="AG827" i="1"/>
  <c r="AF827" i="1"/>
  <c r="AE827" i="1"/>
  <c r="AB827" i="1"/>
  <c r="AC827" i="1" s="1"/>
  <c r="AB826" i="1"/>
  <c r="AH825" i="1"/>
  <c r="AI825" i="1" s="1"/>
  <c r="AG825" i="1"/>
  <c r="AF825" i="1"/>
  <c r="AE825" i="1"/>
  <c r="AC825" i="1"/>
  <c r="AB825" i="1"/>
  <c r="AH824" i="1"/>
  <c r="AI824" i="1" s="1"/>
  <c r="AG824" i="1"/>
  <c r="AF824" i="1"/>
  <c r="AE824" i="1"/>
  <c r="AB824" i="1"/>
  <c r="AC824" i="1" s="1"/>
  <c r="AB823" i="1"/>
  <c r="AH822" i="1"/>
  <c r="AI822" i="1" s="1"/>
  <c r="AF822" i="1"/>
  <c r="AG822" i="1" s="1"/>
  <c r="AE822" i="1"/>
  <c r="AB822" i="1"/>
  <c r="AC822" i="1" s="1"/>
  <c r="AI821" i="1"/>
  <c r="AH821" i="1"/>
  <c r="AF821" i="1"/>
  <c r="AG821" i="1" s="1"/>
  <c r="AE821" i="1"/>
  <c r="AB821" i="1"/>
  <c r="AC821" i="1" s="1"/>
  <c r="AB820" i="1"/>
  <c r="AI819" i="1"/>
  <c r="AH819" i="1"/>
  <c r="AF819" i="1"/>
  <c r="AE819" i="1"/>
  <c r="AB819" i="1"/>
  <c r="AC819" i="1" s="1"/>
  <c r="AB818" i="1"/>
  <c r="AB817" i="1"/>
  <c r="AH816" i="1"/>
  <c r="AI816" i="1" s="1"/>
  <c r="AG816" i="1"/>
  <c r="AF816" i="1"/>
  <c r="AE816" i="1"/>
  <c r="AB816" i="1"/>
  <c r="AC816" i="1" s="1"/>
  <c r="AB815" i="1"/>
  <c r="AB814" i="1"/>
  <c r="AH813" i="1"/>
  <c r="AI813" i="1" s="1"/>
  <c r="AG813" i="1"/>
  <c r="AF813" i="1"/>
  <c r="AE813" i="1"/>
  <c r="AB813" i="1"/>
  <c r="AC813" i="1" s="1"/>
  <c r="AB812" i="1"/>
  <c r="AB811" i="1"/>
  <c r="AB810" i="1"/>
  <c r="AB809" i="1"/>
  <c r="AH808" i="1"/>
  <c r="AI808" i="1" s="1"/>
  <c r="AG808" i="1"/>
  <c r="AF808" i="1"/>
  <c r="AE808" i="1"/>
  <c r="AB808" i="1"/>
  <c r="AC808" i="1" s="1"/>
  <c r="AB807" i="1"/>
  <c r="AB806" i="1"/>
  <c r="AH805" i="1"/>
  <c r="AI805" i="1" s="1"/>
  <c r="AG805" i="1"/>
  <c r="AF805" i="1"/>
  <c r="AE805" i="1"/>
  <c r="AC805" i="1"/>
  <c r="AB805" i="1"/>
  <c r="AH804" i="1"/>
  <c r="AI804" i="1" s="1"/>
  <c r="AF804" i="1"/>
  <c r="AG804" i="1" s="1"/>
  <c r="AE804" i="1"/>
  <c r="AB804" i="1"/>
  <c r="AC804" i="1" s="1"/>
  <c r="AI803" i="1"/>
  <c r="AH803" i="1"/>
  <c r="AF803" i="1"/>
  <c r="AG803" i="1" s="1"/>
  <c r="AE803" i="1"/>
  <c r="AC803" i="1"/>
  <c r="AB803" i="1"/>
  <c r="AI802" i="1"/>
  <c r="AH802" i="1"/>
  <c r="AF802" i="1"/>
  <c r="AE802" i="1"/>
  <c r="AG802" i="1" s="1"/>
  <c r="AC802" i="1"/>
  <c r="AB802" i="1"/>
  <c r="AH801" i="1"/>
  <c r="AI801" i="1" s="1"/>
  <c r="AG801" i="1"/>
  <c r="AF801" i="1"/>
  <c r="AE801" i="1"/>
  <c r="AB801" i="1"/>
  <c r="AC801" i="1" s="1"/>
  <c r="AH800" i="1"/>
  <c r="AI800" i="1" s="1"/>
  <c r="AG800" i="1"/>
  <c r="AF800" i="1"/>
  <c r="AE800" i="1"/>
  <c r="AB800" i="1"/>
  <c r="AC800" i="1" s="1"/>
  <c r="AI799" i="1"/>
  <c r="AH799" i="1"/>
  <c r="AF799" i="1"/>
  <c r="AG799" i="1" s="1"/>
  <c r="AE799" i="1"/>
  <c r="AC799" i="1"/>
  <c r="AB799" i="1"/>
  <c r="AI798" i="1"/>
  <c r="AH798" i="1"/>
  <c r="AF798" i="1"/>
  <c r="AE798" i="1"/>
  <c r="AG798" i="1" s="1"/>
  <c r="AC798" i="1"/>
  <c r="AB798" i="1"/>
  <c r="AH797" i="1"/>
  <c r="AI797" i="1" s="1"/>
  <c r="AG797" i="1"/>
  <c r="AF797" i="1"/>
  <c r="AE797" i="1"/>
  <c r="AC797" i="1"/>
  <c r="AB797" i="1"/>
  <c r="AH796" i="1"/>
  <c r="AI796" i="1" s="1"/>
  <c r="AG796" i="1"/>
  <c r="AF796" i="1"/>
  <c r="AE796" i="1"/>
  <c r="AB796" i="1"/>
  <c r="AC796" i="1" s="1"/>
  <c r="AI795" i="1"/>
  <c r="AH795" i="1"/>
  <c r="AF795" i="1"/>
  <c r="AE795" i="1"/>
  <c r="AC795" i="1"/>
  <c r="AB795" i="1"/>
  <c r="AH794" i="1"/>
  <c r="AI794" i="1" s="1"/>
  <c r="AF794" i="1"/>
  <c r="AE794" i="1"/>
  <c r="AG794" i="1" s="1"/>
  <c r="AC794" i="1"/>
  <c r="AB794" i="1"/>
  <c r="AH793" i="1"/>
  <c r="AI793" i="1" s="1"/>
  <c r="AG793" i="1"/>
  <c r="AF793" i="1"/>
  <c r="AE793" i="1"/>
  <c r="AC793" i="1"/>
  <c r="AB793" i="1"/>
  <c r="AB792" i="1"/>
  <c r="AB791" i="1"/>
  <c r="AB790" i="1"/>
  <c r="AI789" i="1"/>
  <c r="AH789" i="1"/>
  <c r="AF789" i="1"/>
  <c r="AE789" i="1"/>
  <c r="AB789" i="1"/>
  <c r="AC789" i="1" s="1"/>
  <c r="AH788" i="1"/>
  <c r="AI788" i="1" s="1"/>
  <c r="AF788" i="1"/>
  <c r="AG788" i="1" s="1"/>
  <c r="AE788" i="1"/>
  <c r="AC788" i="1"/>
  <c r="AB788" i="1"/>
  <c r="AB787" i="1"/>
  <c r="AB786" i="1"/>
  <c r="AB785" i="1"/>
  <c r="AB784" i="1"/>
  <c r="AH783" i="1"/>
  <c r="AI783" i="1" s="1"/>
  <c r="AG783" i="1"/>
  <c r="AF783" i="1"/>
  <c r="AE783" i="1"/>
  <c r="AC783" i="1"/>
  <c r="AB783" i="1"/>
  <c r="AB782" i="1"/>
  <c r="AB781" i="1"/>
  <c r="AB780" i="1"/>
  <c r="AI779" i="1"/>
  <c r="AH779" i="1"/>
  <c r="AF779" i="1"/>
  <c r="AE779" i="1"/>
  <c r="AB779" i="1"/>
  <c r="AC779" i="1" s="1"/>
  <c r="AH778" i="1"/>
  <c r="AI778" i="1" s="1"/>
  <c r="AF778" i="1"/>
  <c r="AG778" i="1" s="1"/>
  <c r="AE778" i="1"/>
  <c r="AC778" i="1"/>
  <c r="AB778" i="1"/>
  <c r="AB777" i="1"/>
  <c r="AI776" i="1"/>
  <c r="AH776" i="1"/>
  <c r="AF776" i="1"/>
  <c r="AG776" i="1" s="1"/>
  <c r="AE776" i="1"/>
  <c r="AC776" i="1"/>
  <c r="AB776" i="1"/>
  <c r="AH775" i="1"/>
  <c r="AI775" i="1" s="1"/>
  <c r="AG775" i="1"/>
  <c r="AF775" i="1"/>
  <c r="AE775" i="1"/>
  <c r="AC775" i="1"/>
  <c r="AB775" i="1"/>
  <c r="AB774" i="1"/>
  <c r="AB773" i="1"/>
  <c r="AB772" i="1"/>
  <c r="AI771" i="1"/>
  <c r="AH771" i="1"/>
  <c r="AF771" i="1"/>
  <c r="AE771" i="1"/>
  <c r="AB771" i="1"/>
  <c r="AC771" i="1" s="1"/>
  <c r="AI770" i="1"/>
  <c r="AH770" i="1"/>
  <c r="AF770" i="1"/>
  <c r="AG770" i="1" s="1"/>
  <c r="AE770" i="1"/>
  <c r="AC770" i="1"/>
  <c r="AB770" i="1"/>
  <c r="AB769" i="1"/>
  <c r="AB768" i="1"/>
  <c r="AI767" i="1"/>
  <c r="AH767" i="1"/>
  <c r="AF767" i="1"/>
  <c r="AG767" i="1" s="1"/>
  <c r="AE767" i="1"/>
  <c r="AB767" i="1"/>
  <c r="AC767" i="1" s="1"/>
  <c r="AH766" i="1"/>
  <c r="AI766" i="1" s="1"/>
  <c r="AF766" i="1"/>
  <c r="AG766" i="1" s="1"/>
  <c r="AE766" i="1"/>
  <c r="AC766" i="1"/>
  <c r="AB766" i="1"/>
  <c r="AH765" i="1"/>
  <c r="AI765" i="1" s="1"/>
  <c r="AG765" i="1"/>
  <c r="AF765" i="1"/>
  <c r="AE765" i="1"/>
  <c r="AC765" i="1"/>
  <c r="AB765" i="1"/>
  <c r="AB764" i="1"/>
  <c r="AH763" i="1"/>
  <c r="AI763" i="1" s="1"/>
  <c r="AG763" i="1"/>
  <c r="AF763" i="1"/>
  <c r="AE763" i="1"/>
  <c r="AC763" i="1"/>
  <c r="AB763" i="1"/>
  <c r="AH762" i="1"/>
  <c r="AI762" i="1" s="1"/>
  <c r="AF762" i="1"/>
  <c r="AG762" i="1" s="1"/>
  <c r="AE762" i="1"/>
  <c r="AB762" i="1"/>
  <c r="AC762" i="1" s="1"/>
  <c r="AB761" i="1"/>
  <c r="AB760" i="1"/>
  <c r="AB759" i="1"/>
  <c r="AI758" i="1"/>
  <c r="AH758" i="1"/>
  <c r="AF758" i="1"/>
  <c r="AE758" i="1"/>
  <c r="AC758" i="1"/>
  <c r="AB758" i="1"/>
  <c r="AH757" i="1"/>
  <c r="AI757" i="1" s="1"/>
  <c r="AG757" i="1"/>
  <c r="AF757" i="1"/>
  <c r="AE757" i="1"/>
  <c r="AB757" i="1"/>
  <c r="AC757" i="1" s="1"/>
  <c r="AH756" i="1"/>
  <c r="AI756" i="1" s="1"/>
  <c r="AF756" i="1"/>
  <c r="AG756" i="1" s="1"/>
  <c r="AE756" i="1"/>
  <c r="AB756" i="1"/>
  <c r="AC756" i="1" s="1"/>
  <c r="AB755" i="1"/>
  <c r="AH754" i="1"/>
  <c r="AI754" i="1" s="1"/>
  <c r="AG754" i="1"/>
  <c r="AF754" i="1"/>
  <c r="AE754" i="1"/>
  <c r="AB754" i="1"/>
  <c r="AC754" i="1" s="1"/>
  <c r="AI753" i="1"/>
  <c r="AH753" i="1"/>
  <c r="AF753" i="1"/>
  <c r="AE753" i="1"/>
  <c r="AB753" i="1"/>
  <c r="AC753" i="1" s="1"/>
  <c r="AI752" i="1"/>
  <c r="AH752" i="1"/>
  <c r="AF752" i="1"/>
  <c r="AE752" i="1"/>
  <c r="AC752" i="1"/>
  <c r="AB752" i="1"/>
  <c r="AB751" i="1"/>
  <c r="AB750" i="1"/>
  <c r="AB749" i="1"/>
  <c r="AB748" i="1"/>
  <c r="AB747" i="1"/>
  <c r="AI746" i="1"/>
  <c r="AH746" i="1"/>
  <c r="AF746" i="1"/>
  <c r="AE746" i="1"/>
  <c r="AC746" i="1"/>
  <c r="AB746" i="1"/>
  <c r="AH745" i="1"/>
  <c r="AI745" i="1" s="1"/>
  <c r="AG745" i="1"/>
  <c r="AF745" i="1"/>
  <c r="AE745" i="1"/>
  <c r="AB745" i="1"/>
  <c r="AC745" i="1" s="1"/>
  <c r="AH744" i="1"/>
  <c r="AI744" i="1" s="1"/>
  <c r="AG744" i="1"/>
  <c r="AF744" i="1"/>
  <c r="AE744" i="1"/>
  <c r="AB744" i="1"/>
  <c r="AC744" i="1" s="1"/>
  <c r="AI743" i="1"/>
  <c r="AH743" i="1"/>
  <c r="AF743" i="1"/>
  <c r="AG743" i="1" s="1"/>
  <c r="AE743" i="1"/>
  <c r="AB743" i="1"/>
  <c r="AC743" i="1" s="1"/>
  <c r="AH742" i="1"/>
  <c r="AI742" i="1" s="1"/>
  <c r="AF742" i="1"/>
  <c r="AG742" i="1" s="1"/>
  <c r="AE742" i="1"/>
  <c r="AC742" i="1"/>
  <c r="AB742" i="1"/>
  <c r="AH741" i="1"/>
  <c r="AI741" i="1" s="1"/>
  <c r="AG741" i="1"/>
  <c r="AF741" i="1"/>
  <c r="AE741" i="1"/>
  <c r="AC741" i="1"/>
  <c r="AB741" i="1"/>
  <c r="AH740" i="1"/>
  <c r="AI740" i="1" s="1"/>
  <c r="AG740" i="1"/>
  <c r="AF740" i="1"/>
  <c r="AE740" i="1"/>
  <c r="AB740" i="1"/>
  <c r="AC740" i="1" s="1"/>
  <c r="AI739" i="1"/>
  <c r="AH739" i="1"/>
  <c r="AF739" i="1"/>
  <c r="AG739" i="1" s="1"/>
  <c r="AE739" i="1"/>
  <c r="AB739" i="1"/>
  <c r="AC739" i="1" s="1"/>
  <c r="AI738" i="1"/>
  <c r="AH738" i="1"/>
  <c r="AF738" i="1"/>
  <c r="AE738" i="1"/>
  <c r="AC738" i="1"/>
  <c r="AB738" i="1"/>
  <c r="AH737" i="1"/>
  <c r="AI737" i="1" s="1"/>
  <c r="AG737" i="1"/>
  <c r="AF737" i="1"/>
  <c r="AE737" i="1"/>
  <c r="AB737" i="1"/>
  <c r="AC737" i="1" s="1"/>
  <c r="AH736" i="1"/>
  <c r="AI736" i="1" s="1"/>
  <c r="AG736" i="1"/>
  <c r="AF736" i="1"/>
  <c r="AE736" i="1"/>
  <c r="AB736" i="1"/>
  <c r="AC736" i="1" s="1"/>
  <c r="AI735" i="1"/>
  <c r="AH735" i="1"/>
  <c r="AF735" i="1"/>
  <c r="AE735" i="1"/>
  <c r="AB735" i="1"/>
  <c r="AC735" i="1" s="1"/>
  <c r="AH734" i="1"/>
  <c r="AI734" i="1" s="1"/>
  <c r="AF734" i="1"/>
  <c r="AG734" i="1" s="1"/>
  <c r="AE734" i="1"/>
  <c r="AC734" i="1"/>
  <c r="AB734" i="1"/>
  <c r="AB733" i="1"/>
  <c r="AB732" i="1"/>
  <c r="AB731" i="1"/>
  <c r="AB730" i="1"/>
  <c r="AH729" i="1"/>
  <c r="AI729" i="1" s="1"/>
  <c r="AG729" i="1"/>
  <c r="AF729" i="1"/>
  <c r="AE729" i="1"/>
  <c r="AC729" i="1"/>
  <c r="AB729" i="1"/>
  <c r="AB728" i="1"/>
  <c r="AH727" i="1"/>
  <c r="AI727" i="1" s="1"/>
  <c r="AG727" i="1"/>
  <c r="AF727" i="1"/>
  <c r="AE727" i="1"/>
  <c r="AB727" i="1"/>
  <c r="AC727" i="1" s="1"/>
  <c r="AB726" i="1"/>
  <c r="AH725" i="1"/>
  <c r="AI725" i="1" s="1"/>
  <c r="AG725" i="1"/>
  <c r="AF725" i="1"/>
  <c r="AE725" i="1"/>
  <c r="AB725" i="1"/>
  <c r="AC725" i="1" s="1"/>
  <c r="AH724" i="1"/>
  <c r="AI724" i="1" s="1"/>
  <c r="AG724" i="1"/>
  <c r="AF724" i="1"/>
  <c r="AE724" i="1"/>
  <c r="AB724" i="1"/>
  <c r="AC724" i="1" s="1"/>
  <c r="AI723" i="1"/>
  <c r="AH723" i="1"/>
  <c r="AF723" i="1"/>
  <c r="AG723" i="1" s="1"/>
  <c r="AE723" i="1"/>
  <c r="AB723" i="1"/>
  <c r="AC723" i="1" s="1"/>
  <c r="AB722" i="1"/>
  <c r="AI721" i="1"/>
  <c r="AH721" i="1"/>
  <c r="AF721" i="1"/>
  <c r="AG721" i="1" s="1"/>
  <c r="AE721" i="1"/>
  <c r="AB721" i="1"/>
  <c r="AC721" i="1" s="1"/>
  <c r="AI720" i="1"/>
  <c r="AH720" i="1"/>
  <c r="AF720" i="1"/>
  <c r="AE720" i="1"/>
  <c r="AC720" i="1"/>
  <c r="AB720" i="1"/>
  <c r="AB719" i="1"/>
  <c r="AI718" i="1"/>
  <c r="AH718" i="1"/>
  <c r="AF718" i="1"/>
  <c r="AG718" i="1" s="1"/>
  <c r="AE718" i="1"/>
  <c r="AC718" i="1"/>
  <c r="AB718" i="1"/>
  <c r="AH717" i="1"/>
  <c r="AI717" i="1" s="1"/>
  <c r="AG717" i="1"/>
  <c r="AF717" i="1"/>
  <c r="AE717" i="1"/>
  <c r="AC717" i="1"/>
  <c r="AB717" i="1"/>
  <c r="AH716" i="1"/>
  <c r="AI716" i="1" s="1"/>
  <c r="AG716" i="1"/>
  <c r="AF716" i="1"/>
  <c r="AE716" i="1"/>
  <c r="AB716" i="1"/>
  <c r="AC716" i="1" s="1"/>
  <c r="AI715" i="1"/>
  <c r="AH715" i="1"/>
  <c r="AF715" i="1"/>
  <c r="AE715" i="1"/>
  <c r="AB715" i="1"/>
  <c r="AC715" i="1" s="1"/>
  <c r="AI714" i="1"/>
  <c r="AH714" i="1"/>
  <c r="AF714" i="1"/>
  <c r="AG714" i="1" s="1"/>
  <c r="AE714" i="1"/>
  <c r="AC714" i="1"/>
  <c r="AB714" i="1"/>
  <c r="AH713" i="1"/>
  <c r="AI713" i="1" s="1"/>
  <c r="AG713" i="1"/>
  <c r="AF713" i="1"/>
  <c r="AE713" i="1"/>
  <c r="AC713" i="1"/>
  <c r="AB713" i="1"/>
  <c r="AH712" i="1"/>
  <c r="AI712" i="1" s="1"/>
  <c r="AF712" i="1"/>
  <c r="AG712" i="1" s="1"/>
  <c r="AE712" i="1"/>
  <c r="AB712" i="1"/>
  <c r="AC712" i="1" s="1"/>
  <c r="AI711" i="1"/>
  <c r="AH711" i="1"/>
  <c r="AF711" i="1"/>
  <c r="AG711" i="1" s="1"/>
  <c r="AE711" i="1"/>
  <c r="AB711" i="1"/>
  <c r="AC711" i="1" s="1"/>
  <c r="AB710" i="1"/>
  <c r="AB709" i="1"/>
  <c r="AB708" i="1"/>
  <c r="AB707" i="1"/>
  <c r="AB706" i="1"/>
  <c r="AI705" i="1"/>
  <c r="AH705" i="1"/>
  <c r="AF705" i="1"/>
  <c r="AE705" i="1"/>
  <c r="AB705" i="1"/>
  <c r="AC705" i="1" s="1"/>
  <c r="AB704" i="1"/>
  <c r="AI703" i="1"/>
  <c r="AH703" i="1"/>
  <c r="AF703" i="1"/>
  <c r="AG703" i="1" s="1"/>
  <c r="AE703" i="1"/>
  <c r="AB703" i="1"/>
  <c r="AC703" i="1" s="1"/>
  <c r="AI702" i="1"/>
  <c r="AH702" i="1"/>
  <c r="AF702" i="1"/>
  <c r="AG702" i="1" s="1"/>
  <c r="AE702" i="1"/>
  <c r="AC702" i="1"/>
  <c r="AB702" i="1"/>
  <c r="AB701" i="1"/>
  <c r="AB700" i="1"/>
  <c r="AI699" i="1"/>
  <c r="AH699" i="1"/>
  <c r="AF699" i="1"/>
  <c r="AG699" i="1" s="1"/>
  <c r="AE699" i="1"/>
  <c r="AB699" i="1"/>
  <c r="AC699" i="1" s="1"/>
  <c r="AI698" i="1"/>
  <c r="AH698" i="1"/>
  <c r="AF698" i="1"/>
  <c r="AE698" i="1"/>
  <c r="AC698" i="1"/>
  <c r="AB698" i="1"/>
  <c r="AH697" i="1"/>
  <c r="AI697" i="1" s="1"/>
  <c r="AG697" i="1"/>
  <c r="AF697" i="1"/>
  <c r="AE697" i="1"/>
  <c r="AB697" i="1"/>
  <c r="AC697" i="1" s="1"/>
  <c r="AH696" i="1"/>
  <c r="AI696" i="1" s="1"/>
  <c r="AF696" i="1"/>
  <c r="AG696" i="1" s="1"/>
  <c r="AE696" i="1"/>
  <c r="AB696" i="1"/>
  <c r="AC696" i="1" s="1"/>
  <c r="AI695" i="1"/>
  <c r="AH695" i="1"/>
  <c r="AF695" i="1"/>
  <c r="AE695" i="1"/>
  <c r="AB695" i="1"/>
  <c r="AC695" i="1" s="1"/>
  <c r="AH694" i="1"/>
  <c r="AI694" i="1" s="1"/>
  <c r="AF694" i="1"/>
  <c r="AG694" i="1" s="1"/>
  <c r="AE694" i="1"/>
  <c r="AC694" i="1"/>
  <c r="AB694" i="1"/>
  <c r="AB693" i="1"/>
  <c r="AI692" i="1"/>
  <c r="AH692" i="1"/>
  <c r="AF692" i="1"/>
  <c r="AG692" i="1" s="1"/>
  <c r="AE692" i="1"/>
  <c r="AC692" i="1"/>
  <c r="AB692" i="1"/>
  <c r="AH691" i="1"/>
  <c r="AI691" i="1" s="1"/>
  <c r="AG691" i="1"/>
  <c r="AF691" i="1"/>
  <c r="AE691" i="1"/>
  <c r="AC691" i="1"/>
  <c r="AB691" i="1"/>
  <c r="AB690" i="1"/>
  <c r="AB689" i="1"/>
  <c r="AB688" i="1"/>
  <c r="AI687" i="1"/>
  <c r="AH687" i="1"/>
  <c r="AF687" i="1"/>
  <c r="AE687" i="1"/>
  <c r="AB687" i="1"/>
  <c r="AC687" i="1" s="1"/>
  <c r="AH686" i="1"/>
  <c r="AI686" i="1" s="1"/>
  <c r="AF686" i="1"/>
  <c r="AG686" i="1" s="1"/>
  <c r="AE686" i="1"/>
  <c r="AC686" i="1"/>
  <c r="AB686" i="1"/>
  <c r="AH685" i="1"/>
  <c r="AI685" i="1" s="1"/>
  <c r="AG685" i="1"/>
  <c r="AF685" i="1"/>
  <c r="AE685" i="1"/>
  <c r="AC685" i="1"/>
  <c r="AB685" i="1"/>
  <c r="AB684" i="1"/>
  <c r="AB683" i="1"/>
  <c r="AI682" i="1"/>
  <c r="AH682" i="1"/>
  <c r="AF682" i="1"/>
  <c r="AE682" i="1"/>
  <c r="AC682" i="1"/>
  <c r="AB682" i="1"/>
  <c r="AH681" i="1"/>
  <c r="AI681" i="1" s="1"/>
  <c r="AG681" i="1"/>
  <c r="AF681" i="1"/>
  <c r="AE681" i="1"/>
  <c r="AB681" i="1"/>
  <c r="AC681" i="1" s="1"/>
  <c r="AH680" i="1"/>
  <c r="AI680" i="1" s="1"/>
  <c r="AG680" i="1"/>
  <c r="AF680" i="1"/>
  <c r="AE680" i="1"/>
  <c r="AB680" i="1"/>
  <c r="AC680" i="1" s="1"/>
  <c r="AB679" i="1"/>
  <c r="AB678" i="1"/>
  <c r="AH677" i="1"/>
  <c r="AI677" i="1" s="1"/>
  <c r="AG677" i="1"/>
  <c r="AF677" i="1"/>
  <c r="AE677" i="1"/>
  <c r="AB677" i="1"/>
  <c r="AC677" i="1" s="1"/>
  <c r="AH676" i="1"/>
  <c r="AI676" i="1" s="1"/>
  <c r="AF676" i="1"/>
  <c r="AG676" i="1" s="1"/>
  <c r="AE676" i="1"/>
  <c r="AB676" i="1"/>
  <c r="AC676" i="1" s="1"/>
  <c r="AB675" i="1"/>
  <c r="AB674" i="1"/>
  <c r="AH673" i="1"/>
  <c r="AI673" i="1" s="1"/>
  <c r="AG673" i="1"/>
  <c r="AF673" i="1"/>
  <c r="AE673" i="1"/>
  <c r="AC673" i="1"/>
  <c r="AB673" i="1"/>
  <c r="AH672" i="1"/>
  <c r="AI672" i="1" s="1"/>
  <c r="AF672" i="1"/>
  <c r="AG672" i="1" s="1"/>
  <c r="AE672" i="1"/>
  <c r="AB672" i="1"/>
  <c r="AC672" i="1" s="1"/>
  <c r="AI671" i="1"/>
  <c r="AH671" i="1"/>
  <c r="AF671" i="1"/>
  <c r="AG671" i="1" s="1"/>
  <c r="AE671" i="1"/>
  <c r="AB671" i="1"/>
  <c r="AC671" i="1" s="1"/>
  <c r="AI670" i="1"/>
  <c r="AH670" i="1"/>
  <c r="AF670" i="1"/>
  <c r="AG670" i="1" s="1"/>
  <c r="AE670" i="1"/>
  <c r="AC670" i="1"/>
  <c r="AB670" i="1"/>
  <c r="AH669" i="1"/>
  <c r="AI669" i="1" s="1"/>
  <c r="AG669" i="1"/>
  <c r="AF669" i="1"/>
  <c r="AE669" i="1"/>
  <c r="AC669" i="1"/>
  <c r="AB669" i="1"/>
  <c r="AH668" i="1"/>
  <c r="AI668" i="1" s="1"/>
  <c r="AG668" i="1"/>
  <c r="AF668" i="1"/>
  <c r="AE668" i="1"/>
  <c r="AB668" i="1"/>
  <c r="AC668" i="1" s="1"/>
  <c r="AB667" i="1"/>
  <c r="AB666" i="1"/>
  <c r="AH665" i="1"/>
  <c r="AI665" i="1" s="1"/>
  <c r="AG665" i="1"/>
  <c r="AF665" i="1"/>
  <c r="AE665" i="1"/>
  <c r="AB665" i="1"/>
  <c r="AC665" i="1" s="1"/>
  <c r="AH664" i="1"/>
  <c r="AI664" i="1" s="1"/>
  <c r="AF664" i="1"/>
  <c r="AG664" i="1" s="1"/>
  <c r="AE664" i="1"/>
  <c r="AB664" i="1"/>
  <c r="AC664" i="1" s="1"/>
  <c r="AI663" i="1"/>
  <c r="AH663" i="1"/>
  <c r="AF663" i="1"/>
  <c r="AE663" i="1"/>
  <c r="AB663" i="1"/>
  <c r="AC663" i="1" s="1"/>
  <c r="AH662" i="1"/>
  <c r="AI662" i="1" s="1"/>
  <c r="AF662" i="1"/>
  <c r="AG662" i="1" s="1"/>
  <c r="AE662" i="1"/>
  <c r="AC662" i="1"/>
  <c r="AB662" i="1"/>
  <c r="AH661" i="1"/>
  <c r="AI661" i="1" s="1"/>
  <c r="AG661" i="1"/>
  <c r="AF661" i="1"/>
  <c r="AE661" i="1"/>
  <c r="AC661" i="1"/>
  <c r="AB661" i="1"/>
  <c r="AB660" i="1"/>
  <c r="AB659" i="1"/>
  <c r="AB658" i="1"/>
  <c r="AB657" i="1"/>
  <c r="AH656" i="1"/>
  <c r="AI656" i="1" s="1"/>
  <c r="AG656" i="1"/>
  <c r="AF656" i="1"/>
  <c r="AE656" i="1"/>
  <c r="AB656" i="1"/>
  <c r="AC656" i="1" s="1"/>
  <c r="AI655" i="1"/>
  <c r="AH655" i="1"/>
  <c r="AF655" i="1"/>
  <c r="AE655" i="1"/>
  <c r="AB655" i="1"/>
  <c r="AC655" i="1" s="1"/>
  <c r="AI654" i="1"/>
  <c r="AH654" i="1"/>
  <c r="AF654" i="1"/>
  <c r="AE654" i="1"/>
  <c r="AC654" i="1"/>
  <c r="AB654" i="1"/>
  <c r="AH653" i="1"/>
  <c r="AI653" i="1" s="1"/>
  <c r="AG653" i="1"/>
  <c r="AF653" i="1"/>
  <c r="AE653" i="1"/>
  <c r="AB653" i="1"/>
  <c r="AC653" i="1" s="1"/>
  <c r="AH652" i="1"/>
  <c r="AI652" i="1" s="1"/>
  <c r="AF652" i="1"/>
  <c r="AG652" i="1" s="1"/>
  <c r="AE652" i="1"/>
  <c r="AB652" i="1"/>
  <c r="AC652" i="1" s="1"/>
  <c r="AB651" i="1"/>
  <c r="AH650" i="1"/>
  <c r="AI650" i="1" s="1"/>
  <c r="AF650" i="1"/>
  <c r="AG650" i="1" s="1"/>
  <c r="AE650" i="1"/>
  <c r="AB650" i="1"/>
  <c r="AC650" i="1" s="1"/>
  <c r="AB649" i="1"/>
  <c r="AI648" i="1"/>
  <c r="AH648" i="1"/>
  <c r="AF648" i="1"/>
  <c r="AG648" i="1" s="1"/>
  <c r="AE648" i="1"/>
  <c r="AB648" i="1"/>
  <c r="AC648" i="1" s="1"/>
  <c r="AI647" i="1"/>
  <c r="AH647" i="1"/>
  <c r="AF647" i="1"/>
  <c r="AG647" i="1" s="1"/>
  <c r="AE647" i="1"/>
  <c r="AC647" i="1"/>
  <c r="AB647" i="1"/>
  <c r="AI646" i="1"/>
  <c r="AH646" i="1"/>
  <c r="AF646" i="1"/>
  <c r="AE646" i="1"/>
  <c r="AG646" i="1" s="1"/>
  <c r="AC646" i="1"/>
  <c r="AB646" i="1"/>
  <c r="AH645" i="1"/>
  <c r="AI645" i="1" s="1"/>
  <c r="AG645" i="1"/>
  <c r="AF645" i="1"/>
  <c r="AE645" i="1"/>
  <c r="AB645" i="1"/>
  <c r="AC645" i="1" s="1"/>
  <c r="AI644" i="1"/>
  <c r="AH644" i="1"/>
  <c r="AF644" i="1"/>
  <c r="AG644" i="1" s="1"/>
  <c r="AE644" i="1"/>
  <c r="AB644" i="1"/>
  <c r="AC644" i="1" s="1"/>
  <c r="AB643" i="1"/>
  <c r="AB642" i="1"/>
  <c r="AB641" i="1"/>
  <c r="AB640" i="1"/>
  <c r="AI639" i="1"/>
  <c r="AH639" i="1"/>
  <c r="AF639" i="1"/>
  <c r="AG639" i="1" s="1"/>
  <c r="AE639" i="1"/>
  <c r="AC639" i="1"/>
  <c r="AB639" i="1"/>
  <c r="AI638" i="1"/>
  <c r="AH638" i="1"/>
  <c r="AF638" i="1"/>
  <c r="AE638" i="1"/>
  <c r="AG638" i="1" s="1"/>
  <c r="AC638" i="1"/>
  <c r="AB638" i="1"/>
  <c r="AH637" i="1"/>
  <c r="AI637" i="1" s="1"/>
  <c r="AG637" i="1"/>
  <c r="AF637" i="1"/>
  <c r="AE637" i="1"/>
  <c r="AB637" i="1"/>
  <c r="AC637" i="1" s="1"/>
  <c r="AI636" i="1"/>
  <c r="AH636" i="1"/>
  <c r="AF636" i="1"/>
  <c r="AG636" i="1" s="1"/>
  <c r="AE636" i="1"/>
  <c r="AB636" i="1"/>
  <c r="AC636" i="1" s="1"/>
  <c r="AI635" i="1"/>
  <c r="AH635" i="1"/>
  <c r="AF635" i="1"/>
  <c r="AG635" i="1" s="1"/>
  <c r="AE635" i="1"/>
  <c r="AC635" i="1"/>
  <c r="AB635" i="1"/>
  <c r="AI634" i="1"/>
  <c r="AH634" i="1"/>
  <c r="AF634" i="1"/>
  <c r="AE634" i="1"/>
  <c r="AG634" i="1" s="1"/>
  <c r="AC634" i="1"/>
  <c r="AB634" i="1"/>
  <c r="AH633" i="1"/>
  <c r="AI633" i="1" s="1"/>
  <c r="AG633" i="1"/>
  <c r="AF633" i="1"/>
  <c r="AE633" i="1"/>
  <c r="AB633" i="1"/>
  <c r="AC633" i="1" s="1"/>
  <c r="AI632" i="1"/>
  <c r="AH632" i="1"/>
  <c r="AF632" i="1"/>
  <c r="AG632" i="1" s="1"/>
  <c r="AE632" i="1"/>
  <c r="AB632" i="1"/>
  <c r="AC632" i="1" s="1"/>
  <c r="AB631" i="1"/>
  <c r="AB630" i="1"/>
  <c r="AB629" i="1"/>
  <c r="AI628" i="1"/>
  <c r="AH628" i="1"/>
  <c r="AF628" i="1"/>
  <c r="AE628" i="1"/>
  <c r="AG628" i="1" s="1"/>
  <c r="AC628" i="1"/>
  <c r="AB628" i="1"/>
  <c r="AH627" i="1"/>
  <c r="AI627" i="1" s="1"/>
  <c r="AG627" i="1"/>
  <c r="AF627" i="1"/>
  <c r="AE627" i="1"/>
  <c r="AC627" i="1"/>
  <c r="AB627" i="1"/>
  <c r="AB626" i="1"/>
  <c r="AH625" i="1"/>
  <c r="AI625" i="1" s="1"/>
  <c r="AG625" i="1"/>
  <c r="AF625" i="1"/>
  <c r="AE625" i="1"/>
  <c r="AB625" i="1"/>
  <c r="AC625" i="1" s="1"/>
  <c r="AH624" i="1"/>
  <c r="AI624" i="1" s="1"/>
  <c r="AG624" i="1"/>
  <c r="AF624" i="1"/>
  <c r="AE624" i="1"/>
  <c r="AB624" i="1"/>
  <c r="AC624" i="1" s="1"/>
  <c r="AB623" i="1"/>
  <c r="AB622" i="1"/>
  <c r="AB621" i="1"/>
  <c r="AI620" i="1"/>
  <c r="AH620" i="1"/>
  <c r="AF620" i="1"/>
  <c r="AE620" i="1"/>
  <c r="AG620" i="1" s="1"/>
  <c r="AC620" i="1"/>
  <c r="AB620" i="1"/>
  <c r="AH619" i="1"/>
  <c r="AI619" i="1" s="1"/>
  <c r="AG619" i="1"/>
  <c r="AF619" i="1"/>
  <c r="AE619" i="1"/>
  <c r="AB619" i="1"/>
  <c r="AC619" i="1" s="1"/>
  <c r="AH618" i="1"/>
  <c r="AI618" i="1" s="1"/>
  <c r="AG618" i="1"/>
  <c r="AF618" i="1"/>
  <c r="AE618" i="1"/>
  <c r="AB618" i="1"/>
  <c r="AC618" i="1" s="1"/>
  <c r="AB617" i="1"/>
  <c r="AI616" i="1"/>
  <c r="AH616" i="1"/>
  <c r="AG616" i="1"/>
  <c r="AF616" i="1"/>
  <c r="AE616" i="1"/>
  <c r="AB616" i="1"/>
  <c r="AC616" i="1" s="1"/>
  <c r="AI615" i="1"/>
  <c r="AH615" i="1"/>
  <c r="AF615" i="1"/>
  <c r="AE615" i="1"/>
  <c r="AC615" i="1"/>
  <c r="AB615" i="1"/>
  <c r="AH614" i="1"/>
  <c r="AI614" i="1" s="1"/>
  <c r="AF614" i="1"/>
  <c r="AE614" i="1"/>
  <c r="AG614" i="1" s="1"/>
  <c r="AC614" i="1"/>
  <c r="AB614" i="1"/>
  <c r="AH613" i="1"/>
  <c r="AI613" i="1" s="1"/>
  <c r="AG613" i="1"/>
  <c r="AF613" i="1"/>
  <c r="AE613" i="1"/>
  <c r="AC613" i="1"/>
  <c r="AB613" i="1"/>
  <c r="AI612" i="1"/>
  <c r="AH612" i="1"/>
  <c r="AG612" i="1"/>
  <c r="AF612" i="1"/>
  <c r="AE612" i="1"/>
  <c r="AB612" i="1"/>
  <c r="AC612" i="1" s="1"/>
  <c r="AI611" i="1"/>
  <c r="AH611" i="1"/>
  <c r="AF611" i="1"/>
  <c r="AE611" i="1"/>
  <c r="AC611" i="1"/>
  <c r="AB611" i="1"/>
  <c r="AH610" i="1"/>
  <c r="AI610" i="1" s="1"/>
  <c r="AF610" i="1"/>
  <c r="AE610" i="1"/>
  <c r="AG610" i="1" s="1"/>
  <c r="AC610" i="1"/>
  <c r="AB610" i="1"/>
  <c r="AH609" i="1"/>
  <c r="AI609" i="1" s="1"/>
  <c r="AG609" i="1"/>
  <c r="AF609" i="1"/>
  <c r="AE609" i="1"/>
  <c r="AC609" i="1"/>
  <c r="AB609" i="1"/>
  <c r="AI608" i="1"/>
  <c r="AH608" i="1"/>
  <c r="AG608" i="1"/>
  <c r="AF608" i="1"/>
  <c r="AE608" i="1"/>
  <c r="AB608" i="1"/>
  <c r="AC608" i="1" s="1"/>
  <c r="AI607" i="1"/>
  <c r="AH607" i="1"/>
  <c r="AF607" i="1"/>
  <c r="AE607" i="1"/>
  <c r="AC607" i="1"/>
  <c r="AB607" i="1"/>
  <c r="AH606" i="1"/>
  <c r="AI606" i="1" s="1"/>
  <c r="AF606" i="1"/>
  <c r="AE606" i="1"/>
  <c r="AG606" i="1" s="1"/>
  <c r="AC606" i="1"/>
  <c r="AB606" i="1"/>
  <c r="AH605" i="1"/>
  <c r="AI605" i="1" s="1"/>
  <c r="AG605" i="1"/>
  <c r="AF605" i="1"/>
  <c r="AE605" i="1"/>
  <c r="AC605" i="1"/>
  <c r="AB605" i="1"/>
  <c r="AI604" i="1"/>
  <c r="AH604" i="1"/>
  <c r="AG604" i="1"/>
  <c r="AF604" i="1"/>
  <c r="AE604" i="1"/>
  <c r="AB604" i="1"/>
  <c r="AC604" i="1" s="1"/>
  <c r="AB603" i="1"/>
  <c r="AI602" i="1"/>
  <c r="AH602" i="1"/>
  <c r="AF602" i="1"/>
  <c r="AG602" i="1" s="1"/>
  <c r="AE602" i="1"/>
  <c r="AB602" i="1"/>
  <c r="AC602" i="1" s="1"/>
  <c r="AI601" i="1"/>
  <c r="AH601" i="1"/>
  <c r="AF601" i="1"/>
  <c r="AG601" i="1" s="1"/>
  <c r="AE601" i="1"/>
  <c r="AC601" i="1"/>
  <c r="AB601" i="1"/>
  <c r="AI600" i="1"/>
  <c r="AH600" i="1"/>
  <c r="AF600" i="1"/>
  <c r="AE600" i="1"/>
  <c r="AG600" i="1" s="1"/>
  <c r="AC600" i="1"/>
  <c r="AB600" i="1"/>
  <c r="AH599" i="1"/>
  <c r="AI599" i="1" s="1"/>
  <c r="AG599" i="1"/>
  <c r="AF599" i="1"/>
  <c r="AE599" i="1"/>
  <c r="AB599" i="1"/>
  <c r="AC599" i="1" s="1"/>
  <c r="AI598" i="1"/>
  <c r="AH598" i="1"/>
  <c r="AF598" i="1"/>
  <c r="AG598" i="1" s="1"/>
  <c r="AE598" i="1"/>
  <c r="AB598" i="1"/>
  <c r="AC598" i="1" s="1"/>
  <c r="AI597" i="1"/>
  <c r="AH597" i="1"/>
  <c r="AF597" i="1"/>
  <c r="AG597" i="1" s="1"/>
  <c r="AE597" i="1"/>
  <c r="AC597" i="1"/>
  <c r="AB597" i="1"/>
  <c r="AB596" i="1"/>
  <c r="AI595" i="1"/>
  <c r="AH595" i="1"/>
  <c r="AF595" i="1"/>
  <c r="AG595" i="1" s="1"/>
  <c r="AE595" i="1"/>
  <c r="AC595" i="1"/>
  <c r="AB595" i="1"/>
  <c r="AI594" i="1"/>
  <c r="AH594" i="1"/>
  <c r="AF594" i="1"/>
  <c r="AE594" i="1"/>
  <c r="AG594" i="1" s="1"/>
  <c r="AC594" i="1"/>
  <c r="AB594" i="1"/>
  <c r="AB593" i="1"/>
  <c r="AH592" i="1"/>
  <c r="AI592" i="1" s="1"/>
  <c r="AF592" i="1"/>
  <c r="AE592" i="1"/>
  <c r="AG592" i="1" s="1"/>
  <c r="AC592" i="1"/>
  <c r="AB592" i="1"/>
  <c r="AH591" i="1"/>
  <c r="AI591" i="1" s="1"/>
  <c r="AG591" i="1"/>
  <c r="AF591" i="1"/>
  <c r="AE591" i="1"/>
  <c r="AC591" i="1"/>
  <c r="AB591" i="1"/>
  <c r="AH590" i="1"/>
  <c r="AI590" i="1" s="1"/>
  <c r="AG590" i="1"/>
  <c r="AF590" i="1"/>
  <c r="AE590" i="1"/>
  <c r="AB590" i="1"/>
  <c r="AC590" i="1" s="1"/>
  <c r="AI589" i="1"/>
  <c r="AH589" i="1"/>
  <c r="AF589" i="1"/>
  <c r="AE589" i="1"/>
  <c r="AC589" i="1"/>
  <c r="AB589" i="1"/>
  <c r="AH588" i="1"/>
  <c r="AI588" i="1" s="1"/>
  <c r="AF588" i="1"/>
  <c r="AE588" i="1"/>
  <c r="AG588" i="1" s="1"/>
  <c r="AC588" i="1"/>
  <c r="AB588" i="1"/>
  <c r="AH587" i="1"/>
  <c r="AI587" i="1" s="1"/>
  <c r="AG587" i="1"/>
  <c r="AF587" i="1"/>
  <c r="AE587" i="1"/>
  <c r="AC587" i="1"/>
  <c r="AB587" i="1"/>
  <c r="AH586" i="1"/>
  <c r="AI586" i="1" s="1"/>
  <c r="AF586" i="1"/>
  <c r="AG586" i="1" s="1"/>
  <c r="AE586" i="1"/>
  <c r="AB586" i="1"/>
  <c r="AC586" i="1" s="1"/>
  <c r="AB585" i="1"/>
  <c r="AI584" i="1"/>
  <c r="AH584" i="1"/>
  <c r="AF584" i="1"/>
  <c r="AG584" i="1" s="1"/>
  <c r="AE584" i="1"/>
  <c r="AB584" i="1"/>
  <c r="AC584" i="1" s="1"/>
  <c r="AB583" i="1"/>
  <c r="AB582" i="1"/>
  <c r="AH581" i="1"/>
  <c r="AI581" i="1" s="1"/>
  <c r="AG581" i="1"/>
  <c r="AF581" i="1"/>
  <c r="AE581" i="1"/>
  <c r="AC581" i="1"/>
  <c r="AB581" i="1"/>
  <c r="AI580" i="1"/>
  <c r="AH580" i="1"/>
  <c r="AG580" i="1"/>
  <c r="AF580" i="1"/>
  <c r="AE580" i="1"/>
  <c r="AB580" i="1"/>
  <c r="AC580" i="1" s="1"/>
  <c r="AI579" i="1"/>
  <c r="AH579" i="1"/>
  <c r="AF579" i="1"/>
  <c r="AE579" i="1"/>
  <c r="AC579" i="1"/>
  <c r="AB579" i="1"/>
  <c r="AB578" i="1"/>
  <c r="AI577" i="1"/>
  <c r="AH577" i="1"/>
  <c r="AF577" i="1"/>
  <c r="AG577" i="1" s="1"/>
  <c r="AE577" i="1"/>
  <c r="AC577" i="1"/>
  <c r="AB577" i="1"/>
  <c r="AB576" i="1"/>
  <c r="AB575" i="1"/>
  <c r="AI574" i="1"/>
  <c r="AH574" i="1"/>
  <c r="AF574" i="1"/>
  <c r="AE574" i="1"/>
  <c r="AG574" i="1" s="1"/>
  <c r="AB574" i="1"/>
  <c r="AC574" i="1" s="1"/>
  <c r="AI573" i="1"/>
  <c r="AH573" i="1"/>
  <c r="AF573" i="1"/>
  <c r="AE573" i="1"/>
  <c r="AC573" i="1"/>
  <c r="AB573" i="1"/>
  <c r="AH572" i="1"/>
  <c r="AI572" i="1" s="1"/>
  <c r="AF572" i="1"/>
  <c r="AE572" i="1"/>
  <c r="AG572" i="1" s="1"/>
  <c r="AC572" i="1"/>
  <c r="AB572" i="1"/>
  <c r="AH571" i="1"/>
  <c r="AI571" i="1" s="1"/>
  <c r="AF571" i="1"/>
  <c r="AG571" i="1" s="1"/>
  <c r="AE571" i="1"/>
  <c r="AB571" i="1"/>
  <c r="AC571" i="1" s="1"/>
  <c r="AB570" i="1"/>
  <c r="AB569" i="1"/>
  <c r="AH568" i="1"/>
  <c r="AI568" i="1" s="1"/>
  <c r="AG568" i="1"/>
  <c r="AF568" i="1"/>
  <c r="AE568" i="1"/>
  <c r="AB568" i="1"/>
  <c r="AC568" i="1" s="1"/>
  <c r="AB567" i="1"/>
  <c r="AH566" i="1"/>
  <c r="AI566" i="1" s="1"/>
  <c r="AG566" i="1"/>
  <c r="AF566" i="1"/>
  <c r="AE566" i="1"/>
  <c r="AB566" i="1"/>
  <c r="AC566" i="1" s="1"/>
  <c r="AI565" i="1"/>
  <c r="AH565" i="1"/>
  <c r="AF565" i="1"/>
  <c r="AG565" i="1" s="1"/>
  <c r="AE565" i="1"/>
  <c r="AB565" i="1"/>
  <c r="AC565" i="1" s="1"/>
  <c r="AI564" i="1"/>
  <c r="AH564" i="1"/>
  <c r="AF564" i="1"/>
  <c r="AE564" i="1"/>
  <c r="AC564" i="1"/>
  <c r="AB564" i="1"/>
  <c r="AB563" i="1"/>
  <c r="AB562" i="1"/>
  <c r="AI561" i="1"/>
  <c r="AH561" i="1"/>
  <c r="AF561" i="1"/>
  <c r="AG561" i="1" s="1"/>
  <c r="AE561" i="1"/>
  <c r="AB561" i="1"/>
  <c r="AC561" i="1" s="1"/>
  <c r="AI560" i="1"/>
  <c r="AH560" i="1"/>
  <c r="AF560" i="1"/>
  <c r="AG560" i="1" s="1"/>
  <c r="AE560" i="1"/>
  <c r="AC560" i="1"/>
  <c r="AB560" i="1"/>
  <c r="AH559" i="1"/>
  <c r="AI559" i="1" s="1"/>
  <c r="AG559" i="1"/>
  <c r="AF559" i="1"/>
  <c r="AE559" i="1"/>
  <c r="AC559" i="1"/>
  <c r="AB559" i="1"/>
  <c r="AH558" i="1"/>
  <c r="AI558" i="1" s="1"/>
  <c r="AG558" i="1"/>
  <c r="AF558" i="1"/>
  <c r="AE558" i="1"/>
  <c r="AB558" i="1"/>
  <c r="AC558" i="1" s="1"/>
  <c r="AI557" i="1"/>
  <c r="AH557" i="1"/>
  <c r="AF557" i="1"/>
  <c r="AG557" i="1" s="1"/>
  <c r="AE557" i="1"/>
  <c r="AB557" i="1"/>
  <c r="AC557" i="1" s="1"/>
  <c r="AI556" i="1"/>
  <c r="AH556" i="1"/>
  <c r="AF556" i="1"/>
  <c r="AG556" i="1" s="1"/>
  <c r="AE556" i="1"/>
  <c r="AC556" i="1"/>
  <c r="AB556" i="1"/>
  <c r="AH555" i="1"/>
  <c r="AI555" i="1" s="1"/>
  <c r="AG555" i="1"/>
  <c r="AF555" i="1"/>
  <c r="AE555" i="1"/>
  <c r="AC555" i="1"/>
  <c r="AB555" i="1"/>
  <c r="AB554" i="1"/>
  <c r="AH553" i="1"/>
  <c r="AI553" i="1" s="1"/>
  <c r="AG553" i="1"/>
  <c r="AF553" i="1"/>
  <c r="AE553" i="1"/>
  <c r="AC553" i="1"/>
  <c r="AB553" i="1"/>
  <c r="AB552" i="1"/>
  <c r="AB551" i="1"/>
  <c r="AI550" i="1"/>
  <c r="AH550" i="1"/>
  <c r="AF550" i="1"/>
  <c r="AE550" i="1"/>
  <c r="AC550" i="1"/>
  <c r="AB550" i="1"/>
  <c r="AB549" i="1"/>
  <c r="AB548" i="1"/>
  <c r="AI547" i="1"/>
  <c r="AH547" i="1"/>
  <c r="AF547" i="1"/>
  <c r="AG547" i="1" s="1"/>
  <c r="AE547" i="1"/>
  <c r="AB547" i="1"/>
  <c r="AC547" i="1" s="1"/>
  <c r="AB546" i="1"/>
  <c r="AI545" i="1"/>
  <c r="AH545" i="1"/>
  <c r="AF545" i="1"/>
  <c r="AG545" i="1" s="1"/>
  <c r="AE545" i="1"/>
  <c r="AB545" i="1"/>
  <c r="AC545" i="1" s="1"/>
  <c r="AI544" i="1"/>
  <c r="AH544" i="1"/>
  <c r="AF544" i="1"/>
  <c r="AG544" i="1" s="1"/>
  <c r="AE544" i="1"/>
  <c r="AC544" i="1"/>
  <c r="AB544" i="1"/>
  <c r="AB543" i="1"/>
  <c r="AB542" i="1"/>
  <c r="AI541" i="1"/>
  <c r="AH541" i="1"/>
  <c r="AF541" i="1"/>
  <c r="AG541" i="1" s="1"/>
  <c r="AE541" i="1"/>
  <c r="AB541" i="1"/>
  <c r="AC541" i="1" s="1"/>
  <c r="AB540" i="1"/>
  <c r="AI539" i="1"/>
  <c r="AH539" i="1"/>
  <c r="AF539" i="1"/>
  <c r="AG539" i="1" s="1"/>
  <c r="AE539" i="1"/>
  <c r="AB539" i="1"/>
  <c r="AC539" i="1" s="1"/>
  <c r="AI538" i="1"/>
  <c r="AH538" i="1"/>
  <c r="AF538" i="1"/>
  <c r="AE538" i="1"/>
  <c r="AC538" i="1"/>
  <c r="AB538" i="1"/>
  <c r="AH537" i="1"/>
  <c r="AI537" i="1" s="1"/>
  <c r="AG537" i="1"/>
  <c r="AF537" i="1"/>
  <c r="AE537" i="1"/>
  <c r="AC537" i="1"/>
  <c r="AB537" i="1"/>
  <c r="AB536" i="1"/>
  <c r="AB535" i="1"/>
  <c r="AI534" i="1"/>
  <c r="AH534" i="1"/>
  <c r="AF534" i="1"/>
  <c r="AE534" i="1"/>
  <c r="AC534" i="1"/>
  <c r="AB534" i="1"/>
  <c r="AH533" i="1"/>
  <c r="AI533" i="1" s="1"/>
  <c r="AG533" i="1"/>
  <c r="AF533" i="1"/>
  <c r="AE533" i="1"/>
  <c r="AC533" i="1"/>
  <c r="AB533" i="1"/>
  <c r="AH532" i="1"/>
  <c r="AI532" i="1" s="1"/>
  <c r="AG532" i="1"/>
  <c r="AF532" i="1"/>
  <c r="AE532" i="1"/>
  <c r="AB532" i="1"/>
  <c r="AC532" i="1" s="1"/>
  <c r="AB531" i="1"/>
  <c r="AB530" i="1"/>
  <c r="AH529" i="1"/>
  <c r="AI529" i="1" s="1"/>
  <c r="AG529" i="1"/>
  <c r="AF529" i="1"/>
  <c r="AE529" i="1"/>
  <c r="AC529" i="1"/>
  <c r="AB529" i="1"/>
  <c r="AH528" i="1"/>
  <c r="AI528" i="1" s="1"/>
  <c r="AG528" i="1"/>
  <c r="AF528" i="1"/>
  <c r="AE528" i="1"/>
  <c r="AB528" i="1"/>
  <c r="AC528" i="1" s="1"/>
  <c r="AI527" i="1"/>
  <c r="AH527" i="1"/>
  <c r="AF527" i="1"/>
  <c r="AG527" i="1" s="1"/>
  <c r="AE527" i="1"/>
  <c r="AB527" i="1"/>
  <c r="AC527" i="1" s="1"/>
  <c r="AB526" i="1"/>
  <c r="AB525" i="1"/>
  <c r="AB524" i="1"/>
  <c r="AB523" i="1"/>
  <c r="AI522" i="1"/>
  <c r="AH522" i="1"/>
  <c r="AF522" i="1"/>
  <c r="AG522" i="1" s="1"/>
  <c r="AE522" i="1"/>
  <c r="AC522" i="1"/>
  <c r="AB522" i="1"/>
  <c r="AH521" i="1"/>
  <c r="AI521" i="1" s="1"/>
  <c r="AG521" i="1"/>
  <c r="AF521" i="1"/>
  <c r="AE521" i="1"/>
  <c r="AC521" i="1"/>
  <c r="AB521" i="1"/>
  <c r="AB520" i="1"/>
  <c r="AB519" i="1"/>
  <c r="AB518" i="1"/>
  <c r="AB517" i="1"/>
  <c r="AB516" i="1"/>
  <c r="AB515" i="1"/>
  <c r="AB514" i="1"/>
  <c r="AB513" i="1"/>
  <c r="AH512" i="1"/>
  <c r="AI512" i="1" s="1"/>
  <c r="AG512" i="1"/>
  <c r="AF512" i="1"/>
  <c r="AE512" i="1"/>
  <c r="AB512" i="1"/>
  <c r="AC512" i="1" s="1"/>
  <c r="AB511" i="1"/>
  <c r="AH510" i="1"/>
  <c r="AI510" i="1" s="1"/>
  <c r="AG510" i="1"/>
  <c r="AF510" i="1"/>
  <c r="AE510" i="1"/>
  <c r="AB510" i="1"/>
  <c r="AC510" i="1" s="1"/>
  <c r="AB509" i="1"/>
  <c r="AH508" i="1"/>
  <c r="AI508" i="1" s="1"/>
  <c r="AG508" i="1"/>
  <c r="AF508" i="1"/>
  <c r="AE508" i="1"/>
  <c r="AB508" i="1"/>
  <c r="AC508" i="1" s="1"/>
  <c r="AI507" i="1"/>
  <c r="AH507" i="1"/>
  <c r="AF507" i="1"/>
  <c r="AG507" i="1" s="1"/>
  <c r="AE507" i="1"/>
  <c r="AB507" i="1"/>
  <c r="AC507" i="1" s="1"/>
  <c r="AI506" i="1"/>
  <c r="AH506" i="1"/>
  <c r="AF506" i="1"/>
  <c r="AG506" i="1" s="1"/>
  <c r="AE506" i="1"/>
  <c r="AC506" i="1"/>
  <c r="AB506" i="1"/>
  <c r="AB505" i="1"/>
  <c r="AB504" i="1"/>
  <c r="AI503" i="1"/>
  <c r="AH503" i="1"/>
  <c r="AF503" i="1"/>
  <c r="AG503" i="1" s="1"/>
  <c r="AE503" i="1"/>
  <c r="AB503" i="1"/>
  <c r="AC503" i="1" s="1"/>
  <c r="AB502" i="1"/>
  <c r="AB501" i="1"/>
  <c r="AH500" i="1"/>
  <c r="AI500" i="1" s="1"/>
  <c r="AG500" i="1"/>
  <c r="AF500" i="1"/>
  <c r="AE500" i="1"/>
  <c r="AB500" i="1"/>
  <c r="AC500" i="1" s="1"/>
  <c r="AB499" i="1"/>
  <c r="AH498" i="1"/>
  <c r="AI498" i="1" s="1"/>
  <c r="AG498" i="1"/>
  <c r="AF498" i="1"/>
  <c r="AE498" i="1"/>
  <c r="AB498" i="1"/>
  <c r="AC498" i="1" s="1"/>
  <c r="AB497" i="1"/>
  <c r="AH496" i="1"/>
  <c r="AI496" i="1" s="1"/>
  <c r="AG496" i="1"/>
  <c r="AF496" i="1"/>
  <c r="AE496" i="1"/>
  <c r="AB496" i="1"/>
  <c r="AC496" i="1" s="1"/>
  <c r="AB495" i="1"/>
  <c r="AH494" i="1"/>
  <c r="AI494" i="1" s="1"/>
  <c r="AG494" i="1"/>
  <c r="AF494" i="1"/>
  <c r="AE494" i="1"/>
  <c r="AB494" i="1"/>
  <c r="AC494" i="1" s="1"/>
  <c r="AI493" i="1"/>
  <c r="AH493" i="1"/>
  <c r="AF493" i="1"/>
  <c r="AG493" i="1" s="1"/>
  <c r="AE493" i="1"/>
  <c r="AB493" i="1"/>
  <c r="AC493" i="1" s="1"/>
  <c r="AB492" i="1"/>
  <c r="AB491" i="1"/>
  <c r="AB490" i="1"/>
  <c r="AH489" i="1"/>
  <c r="AI489" i="1" s="1"/>
  <c r="AG489" i="1"/>
  <c r="AF489" i="1"/>
  <c r="AE489" i="1"/>
  <c r="AC489" i="1"/>
  <c r="AB489" i="1"/>
  <c r="AH488" i="1"/>
  <c r="AI488" i="1" s="1"/>
  <c r="AG488" i="1"/>
  <c r="AF488" i="1"/>
  <c r="AE488" i="1"/>
  <c r="AB488" i="1"/>
  <c r="AC488" i="1" s="1"/>
  <c r="AB487" i="1"/>
  <c r="AH486" i="1"/>
  <c r="AI486" i="1" s="1"/>
  <c r="AG486" i="1"/>
  <c r="AF486" i="1"/>
  <c r="AE486" i="1"/>
  <c r="AB486" i="1"/>
  <c r="AC486" i="1" s="1"/>
  <c r="AB485" i="1"/>
  <c r="AI484" i="1"/>
  <c r="AH484" i="1"/>
  <c r="AG484" i="1"/>
  <c r="AF484" i="1"/>
  <c r="AE484" i="1"/>
  <c r="AB484" i="1"/>
  <c r="AC484" i="1" s="1"/>
  <c r="AI483" i="1"/>
  <c r="AH483" i="1"/>
  <c r="AF483" i="1"/>
  <c r="AG483" i="1" s="1"/>
  <c r="AE483" i="1"/>
  <c r="AC483" i="1"/>
  <c r="AB483" i="1"/>
  <c r="AB482" i="1"/>
  <c r="AI481" i="1"/>
  <c r="AH481" i="1"/>
  <c r="AF481" i="1"/>
  <c r="AG481" i="1" s="1"/>
  <c r="AE481" i="1"/>
  <c r="AC481" i="1"/>
  <c r="AB481" i="1"/>
  <c r="AB480" i="1"/>
  <c r="AB479" i="1"/>
  <c r="AI478" i="1"/>
  <c r="AH478" i="1"/>
  <c r="AG478" i="1"/>
  <c r="AF478" i="1"/>
  <c r="AE478" i="1"/>
  <c r="AB478" i="1"/>
  <c r="AC478" i="1" s="1"/>
  <c r="AI477" i="1"/>
  <c r="AH477" i="1"/>
  <c r="AF477" i="1"/>
  <c r="AG477" i="1" s="1"/>
  <c r="AE477" i="1"/>
  <c r="AC477" i="1"/>
  <c r="AB477" i="1"/>
  <c r="AI476" i="1"/>
  <c r="AH476" i="1"/>
  <c r="AF476" i="1"/>
  <c r="AE476" i="1"/>
  <c r="AG476" i="1" s="1"/>
  <c r="AC476" i="1"/>
  <c r="AB476" i="1"/>
  <c r="AB475" i="1"/>
  <c r="AI474" i="1"/>
  <c r="AH474" i="1"/>
  <c r="AF474" i="1"/>
  <c r="AE474" i="1"/>
  <c r="AG474" i="1" s="1"/>
  <c r="AC474" i="1"/>
  <c r="AB474" i="1"/>
  <c r="AB473" i="1"/>
  <c r="AB472" i="1"/>
  <c r="AI471" i="1"/>
  <c r="AH471" i="1"/>
  <c r="AF471" i="1"/>
  <c r="AG471" i="1" s="1"/>
  <c r="AE471" i="1"/>
  <c r="AC471" i="1"/>
  <c r="AB471" i="1"/>
  <c r="AB470" i="1"/>
  <c r="AI469" i="1"/>
  <c r="AH469" i="1"/>
  <c r="AF469" i="1"/>
  <c r="AG469" i="1" s="1"/>
  <c r="AE469" i="1"/>
  <c r="AC469" i="1"/>
  <c r="AB469" i="1"/>
  <c r="AB468" i="1"/>
  <c r="AB467" i="1"/>
  <c r="AB466" i="1"/>
  <c r="AB465" i="1"/>
  <c r="AI464" i="1"/>
  <c r="AH464" i="1"/>
  <c r="AF464" i="1"/>
  <c r="AE464" i="1"/>
  <c r="AG464" i="1" s="1"/>
  <c r="AC464" i="1"/>
  <c r="AB464" i="1"/>
  <c r="AB463" i="1"/>
  <c r="AB462" i="1"/>
  <c r="AB461" i="1"/>
  <c r="AI460" i="1"/>
  <c r="AH460" i="1"/>
  <c r="AG460" i="1"/>
  <c r="AF460" i="1"/>
  <c r="AE460" i="1"/>
  <c r="AB460" i="1"/>
  <c r="AC460" i="1" s="1"/>
  <c r="AI459" i="1"/>
  <c r="AH459" i="1"/>
  <c r="AF459" i="1"/>
  <c r="AG459" i="1" s="1"/>
  <c r="AE459" i="1"/>
  <c r="AC459" i="1"/>
  <c r="AB459" i="1"/>
  <c r="AI458" i="1"/>
  <c r="AH458" i="1"/>
  <c r="AF458" i="1"/>
  <c r="AE458" i="1"/>
  <c r="AG458" i="1" s="1"/>
  <c r="AC458" i="1"/>
  <c r="AB458" i="1"/>
  <c r="AB457" i="1"/>
  <c r="AB456" i="1"/>
  <c r="AI455" i="1"/>
  <c r="AH455" i="1"/>
  <c r="AF455" i="1"/>
  <c r="AG455" i="1" s="1"/>
  <c r="AE455" i="1"/>
  <c r="AC455" i="1"/>
  <c r="AB455" i="1"/>
  <c r="AB454" i="1"/>
  <c r="AI453" i="1"/>
  <c r="AH453" i="1"/>
  <c r="AF453" i="1"/>
  <c r="AG453" i="1" s="1"/>
  <c r="AE453" i="1"/>
  <c r="AC453" i="1"/>
  <c r="AB453" i="1"/>
  <c r="AB452" i="1"/>
  <c r="AB451" i="1"/>
  <c r="AI450" i="1"/>
  <c r="AH450" i="1"/>
  <c r="AG450" i="1"/>
  <c r="AF450" i="1"/>
  <c r="AE450" i="1"/>
  <c r="AB450" i="1"/>
  <c r="AC450" i="1" s="1"/>
  <c r="AB449" i="1"/>
  <c r="AB448" i="1"/>
  <c r="AH447" i="1"/>
  <c r="AI447" i="1" s="1"/>
  <c r="AG447" i="1"/>
  <c r="AF447" i="1"/>
  <c r="AE447" i="1"/>
  <c r="AC447" i="1"/>
  <c r="AB447" i="1"/>
  <c r="AI446" i="1"/>
  <c r="AH446" i="1"/>
  <c r="AG446" i="1"/>
  <c r="AF446" i="1"/>
  <c r="AE446" i="1"/>
  <c r="AB446" i="1"/>
  <c r="AC446" i="1" s="1"/>
  <c r="AI445" i="1"/>
  <c r="AH445" i="1"/>
  <c r="AF445" i="1"/>
  <c r="AG445" i="1" s="1"/>
  <c r="AE445" i="1"/>
  <c r="AC445" i="1"/>
  <c r="AB445" i="1"/>
  <c r="AI444" i="1"/>
  <c r="AH444" i="1"/>
  <c r="AF444" i="1"/>
  <c r="AE444" i="1"/>
  <c r="AG444" i="1" s="1"/>
  <c r="AC444" i="1"/>
  <c r="AB444" i="1"/>
  <c r="AH443" i="1"/>
  <c r="AI443" i="1" s="1"/>
  <c r="AG443" i="1"/>
  <c r="AF443" i="1"/>
  <c r="AE443" i="1"/>
  <c r="AC443" i="1"/>
  <c r="AB443" i="1"/>
  <c r="AI442" i="1"/>
  <c r="AH442" i="1"/>
  <c r="AG442" i="1"/>
  <c r="AF442" i="1"/>
  <c r="AE442" i="1"/>
  <c r="AB442" i="1"/>
  <c r="AC442" i="1" s="1"/>
  <c r="AI441" i="1"/>
  <c r="AH441" i="1"/>
  <c r="AF441" i="1"/>
  <c r="AG441" i="1" s="1"/>
  <c r="AE441" i="1"/>
  <c r="AC441" i="1"/>
  <c r="AB441" i="1"/>
  <c r="AI440" i="1"/>
  <c r="AH440" i="1"/>
  <c r="AF440" i="1"/>
  <c r="AE440" i="1"/>
  <c r="AG440" i="1" s="1"/>
  <c r="AC440" i="1"/>
  <c r="AB440" i="1"/>
  <c r="AH439" i="1"/>
  <c r="AI439" i="1" s="1"/>
  <c r="AG439" i="1"/>
  <c r="AF439" i="1"/>
  <c r="AE439" i="1"/>
  <c r="AC439" i="1"/>
  <c r="AB439" i="1"/>
  <c r="AI438" i="1"/>
  <c r="AH438" i="1"/>
  <c r="AG438" i="1"/>
  <c r="AF438" i="1"/>
  <c r="AE438" i="1"/>
  <c r="AB438" i="1"/>
  <c r="AC438" i="1" s="1"/>
  <c r="AI437" i="1"/>
  <c r="AH437" i="1"/>
  <c r="AF437" i="1"/>
  <c r="AG437" i="1" s="1"/>
  <c r="AE437" i="1"/>
  <c r="AC437" i="1"/>
  <c r="AB437" i="1"/>
  <c r="AI436" i="1"/>
  <c r="AH436" i="1"/>
  <c r="AF436" i="1"/>
  <c r="AE436" i="1"/>
  <c r="AG436" i="1" s="1"/>
  <c r="AC436" i="1"/>
  <c r="AB436" i="1"/>
  <c r="AH435" i="1"/>
  <c r="AI435" i="1" s="1"/>
  <c r="AG435" i="1"/>
  <c r="AF435" i="1"/>
  <c r="AE435" i="1"/>
  <c r="AC435" i="1"/>
  <c r="AB435" i="1"/>
  <c r="AB434" i="1"/>
  <c r="AH433" i="1"/>
  <c r="AI433" i="1" s="1"/>
  <c r="AG433" i="1"/>
  <c r="AF433" i="1"/>
  <c r="AE433" i="1"/>
  <c r="AC433" i="1"/>
  <c r="AB433" i="1"/>
  <c r="AB432" i="1"/>
  <c r="AH431" i="1"/>
  <c r="AI431" i="1" s="1"/>
  <c r="AG431" i="1"/>
  <c r="AF431" i="1"/>
  <c r="AE431" i="1"/>
  <c r="AC431" i="1"/>
  <c r="AB431" i="1"/>
  <c r="AH430" i="1"/>
  <c r="AI430" i="1" s="1"/>
  <c r="AG430" i="1"/>
  <c r="AF430" i="1"/>
  <c r="AE430" i="1"/>
  <c r="AB430" i="1"/>
  <c r="AC430" i="1" s="1"/>
  <c r="AB429" i="1"/>
  <c r="AB428" i="1"/>
  <c r="AB427" i="1"/>
  <c r="AI426" i="1"/>
  <c r="AH426" i="1"/>
  <c r="AF426" i="1"/>
  <c r="AE426" i="1"/>
  <c r="AC426" i="1"/>
  <c r="AB426" i="1"/>
  <c r="AB425" i="1"/>
  <c r="AB424" i="1"/>
  <c r="AI423" i="1"/>
  <c r="AH423" i="1"/>
  <c r="AF423" i="1"/>
  <c r="AG423" i="1" s="1"/>
  <c r="AE423" i="1"/>
  <c r="AB423" i="1"/>
  <c r="AC423" i="1" s="1"/>
  <c r="AI422" i="1"/>
  <c r="AH422" i="1"/>
  <c r="AF422" i="1"/>
  <c r="AG422" i="1" s="1"/>
  <c r="AE422" i="1"/>
  <c r="AC422" i="1"/>
  <c r="AB422" i="1"/>
  <c r="AB421" i="1"/>
  <c r="AI420" i="1"/>
  <c r="AH420" i="1"/>
  <c r="AF420" i="1"/>
  <c r="AE420" i="1"/>
  <c r="AC420" i="1"/>
  <c r="AB420" i="1"/>
  <c r="AB419" i="1"/>
  <c r="AB418" i="1"/>
  <c r="AB417" i="1"/>
  <c r="AB416" i="1"/>
  <c r="AH415" i="1"/>
  <c r="AI415" i="1" s="1"/>
  <c r="AG415" i="1"/>
  <c r="AF415" i="1"/>
  <c r="AE415" i="1"/>
  <c r="AC415" i="1"/>
  <c r="AB415" i="1"/>
  <c r="AH414" i="1"/>
  <c r="AI414" i="1" s="1"/>
  <c r="AG414" i="1"/>
  <c r="AF414" i="1"/>
  <c r="AE414" i="1"/>
  <c r="AB414" i="1"/>
  <c r="AC414" i="1" s="1"/>
  <c r="AB413" i="1"/>
  <c r="AH412" i="1"/>
  <c r="AI412" i="1" s="1"/>
  <c r="AG412" i="1"/>
  <c r="AF412" i="1"/>
  <c r="AE412" i="1"/>
  <c r="AB412" i="1"/>
  <c r="AC412" i="1" s="1"/>
  <c r="AB411" i="1"/>
  <c r="AI410" i="1"/>
  <c r="AH410" i="1"/>
  <c r="AG410" i="1"/>
  <c r="AF410" i="1"/>
  <c r="AE410" i="1"/>
  <c r="AB410" i="1"/>
  <c r="AC410" i="1" s="1"/>
  <c r="AI409" i="1"/>
  <c r="AH409" i="1"/>
  <c r="AF409" i="1"/>
  <c r="AG409" i="1" s="1"/>
  <c r="AE409" i="1"/>
  <c r="AC409" i="1"/>
  <c r="AB409" i="1"/>
  <c r="AB408" i="1"/>
  <c r="AB407" i="1"/>
  <c r="AI406" i="1"/>
  <c r="AH406" i="1"/>
  <c r="AG406" i="1"/>
  <c r="AF406" i="1"/>
  <c r="AE406" i="1"/>
  <c r="AB406" i="1"/>
  <c r="AC406" i="1" s="1"/>
  <c r="AI405" i="1"/>
  <c r="AH405" i="1"/>
  <c r="AF405" i="1"/>
  <c r="AG405" i="1" s="1"/>
  <c r="AE405" i="1"/>
  <c r="AC405" i="1"/>
  <c r="AB405" i="1"/>
  <c r="AI404" i="1"/>
  <c r="AH404" i="1"/>
  <c r="AF404" i="1"/>
  <c r="AE404" i="1"/>
  <c r="AG404" i="1" s="1"/>
  <c r="AC404" i="1"/>
  <c r="AB404" i="1"/>
  <c r="AH403" i="1"/>
  <c r="AI403" i="1" s="1"/>
  <c r="AG403" i="1"/>
  <c r="AF403" i="1"/>
  <c r="AE403" i="1"/>
  <c r="AC403" i="1"/>
  <c r="AB403" i="1"/>
  <c r="AI402" i="1"/>
  <c r="AH402" i="1"/>
  <c r="AG402" i="1"/>
  <c r="AF402" i="1"/>
  <c r="AE402" i="1"/>
  <c r="AB402" i="1"/>
  <c r="AC402" i="1" s="1"/>
  <c r="AB401" i="1"/>
  <c r="AI400" i="1"/>
  <c r="AH400" i="1"/>
  <c r="AG400" i="1"/>
  <c r="AF400" i="1"/>
  <c r="AE400" i="1"/>
  <c r="AB400" i="1"/>
  <c r="AC400" i="1" s="1"/>
  <c r="AB399" i="1"/>
  <c r="AI398" i="1"/>
  <c r="AH398" i="1"/>
  <c r="AG398" i="1"/>
  <c r="AF398" i="1"/>
  <c r="AE398" i="1"/>
  <c r="AB398" i="1"/>
  <c r="AC398" i="1" s="1"/>
  <c r="AI397" i="1"/>
  <c r="AH397" i="1"/>
  <c r="AF397" i="1"/>
  <c r="AG397" i="1" s="1"/>
  <c r="AE397" i="1"/>
  <c r="AC397" i="1"/>
  <c r="AB397" i="1"/>
  <c r="AI396" i="1"/>
  <c r="AH396" i="1"/>
  <c r="AF396" i="1"/>
  <c r="AE396" i="1"/>
  <c r="AG396" i="1" s="1"/>
  <c r="AC396" i="1"/>
  <c r="AB396" i="1"/>
  <c r="AH395" i="1"/>
  <c r="AI395" i="1" s="1"/>
  <c r="AG395" i="1"/>
  <c r="AF395" i="1"/>
  <c r="AE395" i="1"/>
  <c r="AC395" i="1"/>
  <c r="AB395" i="1"/>
  <c r="AI394" i="1"/>
  <c r="AH394" i="1"/>
  <c r="AG394" i="1"/>
  <c r="AF394" i="1"/>
  <c r="AE394" i="1"/>
  <c r="AB394" i="1"/>
  <c r="AC394" i="1" s="1"/>
  <c r="AI393" i="1"/>
  <c r="AH393" i="1"/>
  <c r="AF393" i="1"/>
  <c r="AG393" i="1" s="1"/>
  <c r="AE393" i="1"/>
  <c r="AC393" i="1"/>
  <c r="AB393" i="1"/>
  <c r="AI392" i="1"/>
  <c r="AH392" i="1"/>
  <c r="AF392" i="1"/>
  <c r="AE392" i="1"/>
  <c r="AG392" i="1" s="1"/>
  <c r="AC392" i="1"/>
  <c r="AB392" i="1"/>
  <c r="AH391" i="1"/>
  <c r="AI391" i="1" s="1"/>
  <c r="AG391" i="1"/>
  <c r="AF391" i="1"/>
  <c r="AE391" i="1"/>
  <c r="AC391" i="1"/>
  <c r="AB391" i="1"/>
  <c r="AB390" i="1"/>
  <c r="AB389" i="1"/>
  <c r="AB388" i="1"/>
  <c r="AI387" i="1"/>
  <c r="AH387" i="1"/>
  <c r="AF387" i="1"/>
  <c r="AG387" i="1" s="1"/>
  <c r="AE387" i="1"/>
  <c r="AC387" i="1"/>
  <c r="AB387" i="1"/>
  <c r="AI386" i="1"/>
  <c r="AH386" i="1"/>
  <c r="AF386" i="1"/>
  <c r="AE386" i="1"/>
  <c r="AG386" i="1" s="1"/>
  <c r="AC386" i="1"/>
  <c r="AB386" i="1"/>
  <c r="AH385" i="1"/>
  <c r="AI385" i="1" s="1"/>
  <c r="AG385" i="1"/>
  <c r="AF385" i="1"/>
  <c r="AE385" i="1"/>
  <c r="AC385" i="1"/>
  <c r="AB385" i="1"/>
  <c r="AI384" i="1"/>
  <c r="AH384" i="1"/>
  <c r="AG384" i="1"/>
  <c r="AF384" i="1"/>
  <c r="AE384" i="1"/>
  <c r="AB384" i="1"/>
  <c r="AC384" i="1" s="1"/>
  <c r="AB383" i="1"/>
  <c r="AI382" i="1"/>
  <c r="AH382" i="1"/>
  <c r="AG382" i="1"/>
  <c r="AF382" i="1"/>
  <c r="AE382" i="1"/>
  <c r="AB382" i="1"/>
  <c r="AC382" i="1" s="1"/>
  <c r="AB381" i="1"/>
  <c r="AB380" i="1"/>
  <c r="AB379" i="1"/>
  <c r="AI378" i="1"/>
  <c r="AH378" i="1"/>
  <c r="AF378" i="1"/>
  <c r="AE378" i="1"/>
  <c r="AG378" i="1" s="1"/>
  <c r="AC378" i="1"/>
  <c r="AB378" i="1"/>
  <c r="AB377" i="1"/>
  <c r="AI376" i="1"/>
  <c r="AH376" i="1"/>
  <c r="AF376" i="1"/>
  <c r="AE376" i="1"/>
  <c r="AG376" i="1" s="1"/>
  <c r="AC376" i="1"/>
  <c r="AB376" i="1"/>
  <c r="AB375" i="1"/>
  <c r="AB374" i="1"/>
  <c r="AB373" i="1"/>
  <c r="AB372" i="1"/>
  <c r="AH371" i="1"/>
  <c r="AI371" i="1" s="1"/>
  <c r="AG371" i="1"/>
  <c r="AF371" i="1"/>
  <c r="AE371" i="1"/>
  <c r="AC371" i="1"/>
  <c r="AB371" i="1"/>
  <c r="AI370" i="1"/>
  <c r="AH370" i="1"/>
  <c r="AG370" i="1"/>
  <c r="AF370" i="1"/>
  <c r="AE370" i="1"/>
  <c r="AB370" i="1"/>
  <c r="AC370" i="1" s="1"/>
  <c r="AI369" i="1"/>
  <c r="AH369" i="1"/>
  <c r="AF369" i="1"/>
  <c r="AG369" i="1" s="1"/>
  <c r="AE369" i="1"/>
  <c r="AC369" i="1"/>
  <c r="AB369" i="1"/>
  <c r="AB368" i="1"/>
  <c r="AB367" i="1"/>
  <c r="AI366" i="1"/>
  <c r="AH366" i="1"/>
  <c r="AG366" i="1"/>
  <c r="AF366" i="1"/>
  <c r="AE366" i="1"/>
  <c r="AB366" i="1"/>
  <c r="AC366" i="1" s="1"/>
  <c r="AI365" i="1"/>
  <c r="AH365" i="1"/>
  <c r="AF365" i="1"/>
  <c r="AG365" i="1" s="1"/>
  <c r="AE365" i="1"/>
  <c r="AC365" i="1"/>
  <c r="AB365" i="1"/>
  <c r="AI364" i="1"/>
  <c r="AH364" i="1"/>
  <c r="AF364" i="1"/>
  <c r="AE364" i="1"/>
  <c r="AG364" i="1" s="1"/>
  <c r="AC364" i="1"/>
  <c r="AB364" i="1"/>
  <c r="AH363" i="1"/>
  <c r="AI363" i="1" s="1"/>
  <c r="AG363" i="1"/>
  <c r="AF363" i="1"/>
  <c r="AE363" i="1"/>
  <c r="AC363" i="1"/>
  <c r="AB363" i="1"/>
  <c r="AI362" i="1"/>
  <c r="AH362" i="1"/>
  <c r="AG362" i="1"/>
  <c r="AF362" i="1"/>
  <c r="AE362" i="1"/>
  <c r="AB362" i="1"/>
  <c r="AC362" i="1" s="1"/>
  <c r="AB361" i="1"/>
  <c r="AI360" i="1"/>
  <c r="AH360" i="1"/>
  <c r="AG360" i="1"/>
  <c r="AF360" i="1"/>
  <c r="AE360" i="1"/>
  <c r="AB360" i="1"/>
  <c r="AC360" i="1" s="1"/>
  <c r="AB359" i="1"/>
  <c r="AB358" i="1"/>
  <c r="AB357" i="1"/>
  <c r="AB356" i="1"/>
  <c r="AI355" i="1"/>
  <c r="AH355" i="1"/>
  <c r="AF355" i="1"/>
  <c r="AG355" i="1" s="1"/>
  <c r="AE355" i="1"/>
  <c r="AC355" i="1"/>
  <c r="AB355" i="1"/>
  <c r="AI354" i="1"/>
  <c r="AH354" i="1"/>
  <c r="AF354" i="1"/>
  <c r="AE354" i="1"/>
  <c r="AG354" i="1" s="1"/>
  <c r="AC354" i="1"/>
  <c r="AB354" i="1"/>
  <c r="AB353" i="1"/>
  <c r="AI352" i="1"/>
  <c r="AH352" i="1"/>
  <c r="AF352" i="1"/>
  <c r="AE352" i="1"/>
  <c r="AG352" i="1" s="1"/>
  <c r="AC352" i="1"/>
  <c r="AB352" i="1"/>
  <c r="AH351" i="1"/>
  <c r="AI351" i="1" s="1"/>
  <c r="AG351" i="1"/>
  <c r="AF351" i="1"/>
  <c r="AE351" i="1"/>
  <c r="AC351" i="1"/>
  <c r="AB351" i="1"/>
  <c r="AI350" i="1"/>
  <c r="AH350" i="1"/>
  <c r="AG350" i="1"/>
  <c r="AF350" i="1"/>
  <c r="AE350" i="1"/>
  <c r="AB350" i="1"/>
  <c r="AC350" i="1" s="1"/>
  <c r="AI349" i="1"/>
  <c r="AH349" i="1"/>
  <c r="AF349" i="1"/>
  <c r="AG349" i="1" s="1"/>
  <c r="AE349" i="1"/>
  <c r="AC349" i="1"/>
  <c r="AB349" i="1"/>
  <c r="AH348" i="1"/>
  <c r="AI348" i="1" s="1"/>
  <c r="AF348" i="1"/>
  <c r="AE348" i="1"/>
  <c r="AG348" i="1" s="1"/>
  <c r="AC348" i="1"/>
  <c r="AB348" i="1"/>
  <c r="AH347" i="1"/>
  <c r="AI347" i="1" s="1"/>
  <c r="AG347" i="1"/>
  <c r="AF347" i="1"/>
  <c r="AE347" i="1"/>
  <c r="AB347" i="1"/>
  <c r="AC347" i="1" s="1"/>
  <c r="AI346" i="1"/>
  <c r="AH346" i="1"/>
  <c r="AF346" i="1"/>
  <c r="AG346" i="1" s="1"/>
  <c r="AE346" i="1"/>
  <c r="AB346" i="1"/>
  <c r="AC346" i="1" s="1"/>
  <c r="AI345" i="1"/>
  <c r="AH345" i="1"/>
  <c r="AF345" i="1"/>
  <c r="AE345" i="1"/>
  <c r="AC345" i="1"/>
  <c r="AB345" i="1"/>
  <c r="AH344" i="1"/>
  <c r="AI344" i="1" s="1"/>
  <c r="AF344" i="1"/>
  <c r="AE344" i="1"/>
  <c r="AG344" i="1" s="1"/>
  <c r="AC344" i="1"/>
  <c r="AB344" i="1"/>
  <c r="AH343" i="1"/>
  <c r="AI343" i="1" s="1"/>
  <c r="AG343" i="1"/>
  <c r="AF343" i="1"/>
  <c r="AE343" i="1"/>
  <c r="AB343" i="1"/>
  <c r="AC343" i="1" s="1"/>
  <c r="AI342" i="1"/>
  <c r="AH342" i="1"/>
  <c r="AF342" i="1"/>
  <c r="AG342" i="1" s="1"/>
  <c r="AE342" i="1"/>
  <c r="AB342" i="1"/>
  <c r="AC342" i="1" s="1"/>
  <c r="AI341" i="1"/>
  <c r="AH341" i="1"/>
  <c r="AF341" i="1"/>
  <c r="AE341" i="1"/>
  <c r="AC341" i="1"/>
  <c r="AB341" i="1"/>
  <c r="AH340" i="1"/>
  <c r="AI340" i="1" s="1"/>
  <c r="AF340" i="1"/>
  <c r="AE340" i="1"/>
  <c r="AG340" i="1" s="1"/>
  <c r="AC340" i="1"/>
  <c r="AB340" i="1"/>
  <c r="AH339" i="1"/>
  <c r="AI339" i="1" s="1"/>
  <c r="AG339" i="1"/>
  <c r="AF339" i="1"/>
  <c r="AE339" i="1"/>
  <c r="AB339" i="1"/>
  <c r="AC339" i="1" s="1"/>
  <c r="AI338" i="1"/>
  <c r="AH338" i="1"/>
  <c r="AF338" i="1"/>
  <c r="AG338" i="1" s="1"/>
  <c r="AE338" i="1"/>
  <c r="AB338" i="1"/>
  <c r="AC338" i="1" s="1"/>
  <c r="AI337" i="1"/>
  <c r="AH337" i="1"/>
  <c r="AF337" i="1"/>
  <c r="AE337" i="1"/>
  <c r="AC337" i="1"/>
  <c r="AB337" i="1"/>
  <c r="AB336" i="1"/>
  <c r="AI335" i="1"/>
  <c r="AH335" i="1"/>
  <c r="AF335" i="1"/>
  <c r="AG335" i="1" s="1"/>
  <c r="AE335" i="1"/>
  <c r="AC335" i="1"/>
  <c r="AB335" i="1"/>
  <c r="AB334" i="1"/>
  <c r="AI333" i="1"/>
  <c r="AH333" i="1"/>
  <c r="AF333" i="1"/>
  <c r="AE333" i="1"/>
  <c r="AC333" i="1"/>
  <c r="AB333" i="1"/>
  <c r="AB332" i="1"/>
  <c r="AB331" i="1"/>
  <c r="AI330" i="1"/>
  <c r="AH330" i="1"/>
  <c r="AF330" i="1"/>
  <c r="AG330" i="1" s="1"/>
  <c r="AE330" i="1"/>
  <c r="AB330" i="1"/>
  <c r="AC330" i="1" s="1"/>
  <c r="AI329" i="1"/>
  <c r="AH329" i="1"/>
  <c r="AF329" i="1"/>
  <c r="AE329" i="1"/>
  <c r="AC329" i="1"/>
  <c r="AB329" i="1"/>
  <c r="AH328" i="1"/>
  <c r="AI328" i="1" s="1"/>
  <c r="AF328" i="1"/>
  <c r="AE328" i="1"/>
  <c r="AG328" i="1" s="1"/>
  <c r="AC328" i="1"/>
  <c r="AB328" i="1"/>
  <c r="AB327" i="1"/>
  <c r="AI326" i="1"/>
  <c r="AH326" i="1"/>
  <c r="AF326" i="1"/>
  <c r="AE326" i="1"/>
  <c r="AG326" i="1" s="1"/>
  <c r="AC326" i="1"/>
  <c r="AB326" i="1"/>
  <c r="AH325" i="1"/>
  <c r="AI325" i="1" s="1"/>
  <c r="AG325" i="1"/>
  <c r="AF325" i="1"/>
  <c r="AE325" i="1"/>
  <c r="AC325" i="1"/>
  <c r="AB325" i="1"/>
  <c r="AI324" i="1"/>
  <c r="AH324" i="1"/>
  <c r="AG324" i="1"/>
  <c r="AF324" i="1"/>
  <c r="AE324" i="1"/>
  <c r="AB324" i="1"/>
  <c r="AC324" i="1" s="1"/>
  <c r="AI323" i="1"/>
  <c r="AH323" i="1"/>
  <c r="AF323" i="1"/>
  <c r="AG323" i="1" s="1"/>
  <c r="AE323" i="1"/>
  <c r="AC323" i="1"/>
  <c r="AB323" i="1"/>
  <c r="AI322" i="1"/>
  <c r="AH322" i="1"/>
  <c r="AF322" i="1"/>
  <c r="AE322" i="1"/>
  <c r="AG322" i="1" s="1"/>
  <c r="AC322" i="1"/>
  <c r="AB322" i="1"/>
  <c r="AH321" i="1"/>
  <c r="AI321" i="1" s="1"/>
  <c r="AG321" i="1"/>
  <c r="AF321" i="1"/>
  <c r="AE321" i="1"/>
  <c r="AC321" i="1"/>
  <c r="AB321" i="1"/>
  <c r="AI320" i="1"/>
  <c r="AH320" i="1"/>
  <c r="AG320" i="1"/>
  <c r="AF320" i="1"/>
  <c r="AE320" i="1"/>
  <c r="AB320" i="1"/>
  <c r="AC320" i="1" s="1"/>
  <c r="AB319" i="1"/>
  <c r="AI318" i="1"/>
  <c r="AH318" i="1"/>
  <c r="AF318" i="1"/>
  <c r="AG318" i="1" s="1"/>
  <c r="AE318" i="1"/>
  <c r="AB318" i="1"/>
  <c r="AC318" i="1" s="1"/>
  <c r="AB317" i="1"/>
  <c r="AI316" i="1"/>
  <c r="AH316" i="1"/>
  <c r="AG316" i="1"/>
  <c r="AF316" i="1"/>
  <c r="AE316" i="1"/>
  <c r="AB316" i="1"/>
  <c r="AC316" i="1" s="1"/>
  <c r="AI315" i="1"/>
  <c r="AH315" i="1"/>
  <c r="AF315" i="1"/>
  <c r="AG315" i="1" s="1"/>
  <c r="AE315" i="1"/>
  <c r="AC315" i="1"/>
  <c r="AB315" i="1"/>
  <c r="AB314" i="1"/>
  <c r="AB313" i="1"/>
  <c r="AB312" i="1"/>
  <c r="AH311" i="1"/>
  <c r="AI311" i="1" s="1"/>
  <c r="AG311" i="1"/>
  <c r="AF311" i="1"/>
  <c r="AE311" i="1"/>
  <c r="AB311" i="1"/>
  <c r="AC311" i="1" s="1"/>
  <c r="AI310" i="1"/>
  <c r="AH310" i="1"/>
  <c r="AF310" i="1"/>
  <c r="AG310" i="1" s="1"/>
  <c r="AE310" i="1"/>
  <c r="AB310" i="1"/>
  <c r="AC310" i="1" s="1"/>
  <c r="AI309" i="1"/>
  <c r="AH309" i="1"/>
  <c r="AF309" i="1"/>
  <c r="AE309" i="1"/>
  <c r="AC309" i="1"/>
  <c r="AB309" i="1"/>
  <c r="AB308" i="1"/>
  <c r="AI307" i="1"/>
  <c r="AH307" i="1"/>
  <c r="AF307" i="1"/>
  <c r="AG307" i="1" s="1"/>
  <c r="AE307" i="1"/>
  <c r="AC307" i="1"/>
  <c r="AB307" i="1"/>
  <c r="AB306" i="1"/>
  <c r="AB305" i="1"/>
  <c r="AI304" i="1"/>
  <c r="AH304" i="1"/>
  <c r="AG304" i="1"/>
  <c r="AF304" i="1"/>
  <c r="AE304" i="1"/>
  <c r="AB304" i="1"/>
  <c r="AC304" i="1" s="1"/>
  <c r="AI303" i="1"/>
  <c r="AH303" i="1"/>
  <c r="AF303" i="1"/>
  <c r="AG303" i="1" s="1"/>
  <c r="AE303" i="1"/>
  <c r="AC303" i="1"/>
  <c r="AB303" i="1"/>
  <c r="AI302" i="1"/>
  <c r="AH302" i="1"/>
  <c r="AF302" i="1"/>
  <c r="AE302" i="1"/>
  <c r="AG302" i="1" s="1"/>
  <c r="AC302" i="1"/>
  <c r="AB302" i="1"/>
  <c r="AH301" i="1"/>
  <c r="AI301" i="1" s="1"/>
  <c r="AG301" i="1"/>
  <c r="AF301" i="1"/>
  <c r="AE301" i="1"/>
  <c r="AC301" i="1"/>
  <c r="AB301" i="1"/>
  <c r="AI300" i="1"/>
  <c r="AH300" i="1"/>
  <c r="AG300" i="1"/>
  <c r="AF300" i="1"/>
  <c r="AE300" i="1"/>
  <c r="AB300" i="1"/>
  <c r="AC300" i="1" s="1"/>
  <c r="AB299" i="1"/>
  <c r="AI298" i="1"/>
  <c r="AH298" i="1"/>
  <c r="AF298" i="1"/>
  <c r="AG298" i="1" s="1"/>
  <c r="AE298" i="1"/>
  <c r="AB298" i="1"/>
  <c r="AC298" i="1" s="1"/>
  <c r="AI297" i="1"/>
  <c r="AH297" i="1"/>
  <c r="AF297" i="1"/>
  <c r="AE297" i="1"/>
  <c r="AC297" i="1"/>
  <c r="AB297" i="1"/>
  <c r="AB296" i="1"/>
  <c r="AI295" i="1"/>
  <c r="AH295" i="1"/>
  <c r="AF295" i="1"/>
  <c r="AG295" i="1" s="1"/>
  <c r="AE295" i="1"/>
  <c r="AC295" i="1"/>
  <c r="AB295" i="1"/>
  <c r="AI294" i="1"/>
  <c r="AH294" i="1"/>
  <c r="AF294" i="1"/>
  <c r="AE294" i="1"/>
  <c r="AG294" i="1" s="1"/>
  <c r="AC294" i="1"/>
  <c r="AB294" i="1"/>
  <c r="AH293" i="1"/>
  <c r="AI293" i="1" s="1"/>
  <c r="AG293" i="1"/>
  <c r="AF293" i="1"/>
  <c r="AE293" i="1"/>
  <c r="AC293" i="1"/>
  <c r="AB293" i="1"/>
  <c r="AB292" i="1"/>
  <c r="AH291" i="1"/>
  <c r="AI291" i="1" s="1"/>
  <c r="AG291" i="1"/>
  <c r="AF291" i="1"/>
  <c r="AE291" i="1"/>
  <c r="AB291" i="1"/>
  <c r="AC291" i="1" s="1"/>
  <c r="AB290" i="1"/>
  <c r="AB289" i="1"/>
  <c r="AB288" i="1"/>
  <c r="AI287" i="1"/>
  <c r="AH287" i="1"/>
  <c r="AF287" i="1"/>
  <c r="AG287" i="1" s="1"/>
  <c r="AE287" i="1"/>
  <c r="AC287" i="1"/>
  <c r="AB287" i="1"/>
  <c r="AI286" i="1"/>
  <c r="AH286" i="1"/>
  <c r="AF286" i="1"/>
  <c r="AE286" i="1"/>
  <c r="AG286" i="1" s="1"/>
  <c r="AC286" i="1"/>
  <c r="AB286" i="1"/>
  <c r="AH285" i="1"/>
  <c r="AI285" i="1" s="1"/>
  <c r="AG285" i="1"/>
  <c r="AF285" i="1"/>
  <c r="AE285" i="1"/>
  <c r="AC285" i="1"/>
  <c r="AB285" i="1"/>
  <c r="AB284" i="1"/>
  <c r="AB283" i="1"/>
  <c r="AB282" i="1"/>
  <c r="AI281" i="1"/>
  <c r="AH281" i="1"/>
  <c r="AF281" i="1"/>
  <c r="AE281" i="1"/>
  <c r="AC281" i="1"/>
  <c r="AB281" i="1"/>
  <c r="AH280" i="1"/>
  <c r="AI280" i="1" s="1"/>
  <c r="AF280" i="1"/>
  <c r="AE280" i="1"/>
  <c r="AG280" i="1" s="1"/>
  <c r="AC280" i="1"/>
  <c r="AB280" i="1"/>
  <c r="AB279" i="1"/>
  <c r="AB278" i="1"/>
  <c r="AB277" i="1"/>
  <c r="AI276" i="1"/>
  <c r="AH276" i="1"/>
  <c r="AG276" i="1"/>
  <c r="AF276" i="1"/>
  <c r="AE276" i="1"/>
  <c r="AB276" i="1"/>
  <c r="AC276" i="1" s="1"/>
  <c r="AB275" i="1"/>
  <c r="AI274" i="1"/>
  <c r="AH274" i="1"/>
  <c r="AF274" i="1"/>
  <c r="AG274" i="1" s="1"/>
  <c r="AE274" i="1"/>
  <c r="AB274" i="1"/>
  <c r="AC274" i="1" s="1"/>
  <c r="AI273" i="1"/>
  <c r="AH273" i="1"/>
  <c r="AF273" i="1"/>
  <c r="AE273" i="1"/>
  <c r="AC273" i="1"/>
  <c r="AB273" i="1"/>
  <c r="AH272" i="1"/>
  <c r="AI272" i="1" s="1"/>
  <c r="AF272" i="1"/>
  <c r="AE272" i="1"/>
  <c r="AG272" i="1" s="1"/>
  <c r="AC272" i="1"/>
  <c r="AB272" i="1"/>
  <c r="AB271" i="1"/>
  <c r="AB270" i="1"/>
  <c r="AB269" i="1"/>
  <c r="AB268" i="1"/>
  <c r="AB267" i="1"/>
  <c r="AI266" i="1"/>
  <c r="AH266" i="1"/>
  <c r="AF266" i="1"/>
  <c r="AE266" i="1"/>
  <c r="AG266" i="1" s="1"/>
  <c r="AC266" i="1"/>
  <c r="AB266" i="1"/>
  <c r="AB265" i="1"/>
  <c r="AB264" i="1"/>
  <c r="AI263" i="1"/>
  <c r="AH263" i="1"/>
  <c r="AF263" i="1"/>
  <c r="AG263" i="1" s="1"/>
  <c r="AE263" i="1"/>
  <c r="AC263" i="1"/>
  <c r="AB263" i="1"/>
  <c r="AI262" i="1"/>
  <c r="AH262" i="1"/>
  <c r="AF262" i="1"/>
  <c r="AE262" i="1"/>
  <c r="AG262" i="1" s="1"/>
  <c r="AC262" i="1"/>
  <c r="AB262" i="1"/>
  <c r="AH261" i="1"/>
  <c r="AI261" i="1" s="1"/>
  <c r="AG261" i="1"/>
  <c r="AF261" i="1"/>
  <c r="AE261" i="1"/>
  <c r="AC261" i="1"/>
  <c r="AB261" i="1"/>
  <c r="AI260" i="1"/>
  <c r="AH260" i="1"/>
  <c r="AG260" i="1"/>
  <c r="AF260" i="1"/>
  <c r="AE260" i="1"/>
  <c r="AB260" i="1"/>
  <c r="AC260" i="1" s="1"/>
  <c r="AB259" i="1"/>
  <c r="AI258" i="1"/>
  <c r="AH258" i="1"/>
  <c r="AF258" i="1"/>
  <c r="AG258" i="1" s="1"/>
  <c r="AE258" i="1"/>
  <c r="AB258" i="1"/>
  <c r="AC258" i="1" s="1"/>
  <c r="AB257" i="1"/>
  <c r="AI256" i="1"/>
  <c r="AH256" i="1"/>
  <c r="AG256" i="1"/>
  <c r="AF256" i="1"/>
  <c r="AE256" i="1"/>
  <c r="AB256" i="1"/>
  <c r="AC256" i="1" s="1"/>
  <c r="AI255" i="1"/>
  <c r="AH255" i="1"/>
  <c r="AF255" i="1"/>
  <c r="AG255" i="1" s="1"/>
  <c r="AE255" i="1"/>
  <c r="AC255" i="1"/>
  <c r="AB255" i="1"/>
  <c r="AI254" i="1"/>
  <c r="AH254" i="1"/>
  <c r="AF254" i="1"/>
  <c r="AE254" i="1"/>
  <c r="AG254" i="1" s="1"/>
  <c r="AC254" i="1"/>
  <c r="AB254" i="1"/>
  <c r="AB253" i="1"/>
  <c r="AH252" i="1"/>
  <c r="AI252" i="1" s="1"/>
  <c r="AF252" i="1"/>
  <c r="AE252" i="1"/>
  <c r="AG252" i="1" s="1"/>
  <c r="AC252" i="1"/>
  <c r="AB252" i="1"/>
  <c r="AH251" i="1"/>
  <c r="AI251" i="1" s="1"/>
  <c r="AG251" i="1"/>
  <c r="AF251" i="1"/>
  <c r="AE251" i="1"/>
  <c r="AB251" i="1"/>
  <c r="AC251" i="1" s="1"/>
  <c r="AI250" i="1"/>
  <c r="AH250" i="1"/>
  <c r="AF250" i="1"/>
  <c r="AG250" i="1" s="1"/>
  <c r="AE250" i="1"/>
  <c r="AB250" i="1"/>
  <c r="AC250" i="1" s="1"/>
  <c r="AI249" i="1"/>
  <c r="AH249" i="1"/>
  <c r="AF249" i="1"/>
  <c r="AE249" i="1"/>
  <c r="AC249" i="1"/>
  <c r="AB249" i="1"/>
  <c r="AH248" i="1"/>
  <c r="AI248" i="1" s="1"/>
  <c r="AF248" i="1"/>
  <c r="AE248" i="1"/>
  <c r="AG248" i="1" s="1"/>
  <c r="AC248" i="1"/>
  <c r="AB248" i="1"/>
  <c r="AB247" i="1"/>
  <c r="AB246" i="1"/>
  <c r="AI245" i="1"/>
  <c r="AH245" i="1"/>
  <c r="AF245" i="1"/>
  <c r="AE245" i="1"/>
  <c r="AC245" i="1"/>
  <c r="AB245" i="1"/>
  <c r="AH244" i="1"/>
  <c r="AI244" i="1" s="1"/>
  <c r="AF244" i="1"/>
  <c r="AE244" i="1"/>
  <c r="AG244" i="1" s="1"/>
  <c r="AC244" i="1"/>
  <c r="AB244" i="1"/>
  <c r="AB243" i="1"/>
  <c r="AI242" i="1"/>
  <c r="AH242" i="1"/>
  <c r="AF242" i="1"/>
  <c r="AE242" i="1"/>
  <c r="AG242" i="1" s="1"/>
  <c r="AC242" i="1"/>
  <c r="AB242" i="1"/>
  <c r="AH241" i="1"/>
  <c r="AI241" i="1" s="1"/>
  <c r="AG241" i="1"/>
  <c r="AF241" i="1"/>
  <c r="AE241" i="1"/>
  <c r="AC241" i="1"/>
  <c r="AB241" i="1"/>
  <c r="AI240" i="1"/>
  <c r="AH240" i="1"/>
  <c r="AG240" i="1"/>
  <c r="AF240" i="1"/>
  <c r="AE240" i="1"/>
  <c r="AB240" i="1"/>
  <c r="AC240" i="1" s="1"/>
  <c r="AI239" i="1"/>
  <c r="AH239" i="1"/>
  <c r="AF239" i="1"/>
  <c r="AG239" i="1" s="1"/>
  <c r="AE239" i="1"/>
  <c r="AC239" i="1"/>
  <c r="AB239" i="1"/>
  <c r="AI238" i="1"/>
  <c r="AH238" i="1"/>
  <c r="AF238" i="1"/>
  <c r="AE238" i="1"/>
  <c r="AG238" i="1" s="1"/>
  <c r="AC238" i="1"/>
  <c r="AB238" i="1"/>
  <c r="AB237" i="1"/>
  <c r="AB236" i="1"/>
  <c r="AI235" i="1"/>
  <c r="AH235" i="1"/>
  <c r="AF235" i="1"/>
  <c r="AG235" i="1" s="1"/>
  <c r="AE235" i="1"/>
  <c r="AC235" i="1"/>
  <c r="AB235" i="1"/>
  <c r="AI234" i="1"/>
  <c r="AH234" i="1"/>
  <c r="AF234" i="1"/>
  <c r="AE234" i="1"/>
  <c r="AG234" i="1" s="1"/>
  <c r="AC234" i="1"/>
  <c r="AB234" i="1"/>
  <c r="AH233" i="1"/>
  <c r="AI233" i="1" s="1"/>
  <c r="AG233" i="1"/>
  <c r="AF233" i="1"/>
  <c r="AE233" i="1"/>
  <c r="AC233" i="1"/>
  <c r="AB233" i="1"/>
  <c r="AB232" i="1"/>
  <c r="AH231" i="1"/>
  <c r="AI231" i="1" s="1"/>
  <c r="AG231" i="1"/>
  <c r="AF231" i="1"/>
  <c r="AE231" i="1"/>
  <c r="AB231" i="1"/>
  <c r="AC231" i="1" s="1"/>
  <c r="AI230" i="1"/>
  <c r="AH230" i="1"/>
  <c r="AF230" i="1"/>
  <c r="AG230" i="1" s="1"/>
  <c r="AE230" i="1"/>
  <c r="AB230" i="1"/>
  <c r="AC230" i="1" s="1"/>
  <c r="AI229" i="1"/>
  <c r="AH229" i="1"/>
  <c r="AF229" i="1"/>
  <c r="AE229" i="1"/>
  <c r="AC229" i="1"/>
  <c r="AB229" i="1"/>
  <c r="AB228" i="1"/>
  <c r="AI227" i="1"/>
  <c r="AH227" i="1"/>
  <c r="AF227" i="1"/>
  <c r="AG227" i="1" s="1"/>
  <c r="AE227" i="1"/>
  <c r="AC227" i="1"/>
  <c r="AB227" i="1"/>
  <c r="AI226" i="1"/>
  <c r="AH226" i="1"/>
  <c r="AF226" i="1"/>
  <c r="AE226" i="1"/>
  <c r="AG226" i="1" s="1"/>
  <c r="AC226" i="1"/>
  <c r="AB226" i="1"/>
  <c r="AH225" i="1"/>
  <c r="AI225" i="1" s="1"/>
  <c r="AG225" i="1"/>
  <c r="AF225" i="1"/>
  <c r="AE225" i="1"/>
  <c r="AC225" i="1"/>
  <c r="AB225" i="1"/>
  <c r="AI224" i="1"/>
  <c r="AH224" i="1"/>
  <c r="AG224" i="1"/>
  <c r="AF224" i="1"/>
  <c r="AE224" i="1"/>
  <c r="AB224" i="1"/>
  <c r="AC224" i="1" s="1"/>
  <c r="AB223" i="1"/>
  <c r="AI222" i="1"/>
  <c r="AH222" i="1"/>
  <c r="AF222" i="1"/>
  <c r="AG222" i="1" s="1"/>
  <c r="AE222" i="1"/>
  <c r="AB222" i="1"/>
  <c r="AC222" i="1" s="1"/>
  <c r="AH221" i="1"/>
  <c r="AI221" i="1" s="1"/>
  <c r="AF221" i="1"/>
  <c r="AE221" i="1"/>
  <c r="AC221" i="1"/>
  <c r="AB221" i="1"/>
  <c r="AB220" i="1"/>
  <c r="AB219" i="1"/>
  <c r="AB218" i="1"/>
  <c r="AB217" i="1"/>
  <c r="AH216" i="1"/>
  <c r="AI216" i="1" s="1"/>
  <c r="AF216" i="1"/>
  <c r="AE216" i="1"/>
  <c r="AG216" i="1" s="1"/>
  <c r="AC216" i="1"/>
  <c r="AB216" i="1"/>
  <c r="AH215" i="1"/>
  <c r="AI215" i="1" s="1"/>
  <c r="AG215" i="1"/>
  <c r="AF215" i="1"/>
  <c r="AE215" i="1"/>
  <c r="AC215" i="1"/>
  <c r="AB215" i="1"/>
  <c r="AI214" i="1"/>
  <c r="AH214" i="1"/>
  <c r="AG214" i="1"/>
  <c r="AF214" i="1"/>
  <c r="AE214" i="1"/>
  <c r="AB214" i="1"/>
  <c r="AC214" i="1" s="1"/>
  <c r="AI213" i="1"/>
  <c r="AH213" i="1"/>
  <c r="AF213" i="1"/>
  <c r="AG213" i="1" s="1"/>
  <c r="AE213" i="1"/>
  <c r="AC213" i="1"/>
  <c r="AB213" i="1"/>
  <c r="AB212" i="1"/>
  <c r="AB211" i="1"/>
  <c r="AI210" i="1"/>
  <c r="AH210" i="1"/>
  <c r="AF210" i="1"/>
  <c r="AE210" i="1"/>
  <c r="AG210" i="1" s="1"/>
  <c r="AB210" i="1"/>
  <c r="AC210" i="1" s="1"/>
  <c r="AB209" i="1"/>
  <c r="AB208" i="1"/>
  <c r="AB207" i="1"/>
  <c r="AI206" i="1"/>
  <c r="AH206" i="1"/>
  <c r="AG206" i="1"/>
  <c r="AF206" i="1"/>
  <c r="AE206" i="1"/>
  <c r="AB206" i="1"/>
  <c r="AC206" i="1" s="1"/>
  <c r="AH205" i="1"/>
  <c r="AI205" i="1" s="1"/>
  <c r="AF205" i="1"/>
  <c r="AG205" i="1" s="1"/>
  <c r="AE205" i="1"/>
  <c r="AC205" i="1"/>
  <c r="AB205" i="1"/>
  <c r="AB204" i="1"/>
  <c r="AH203" i="1"/>
  <c r="AI203" i="1" s="1"/>
  <c r="AF203" i="1"/>
  <c r="AG203" i="1" s="1"/>
  <c r="AE203" i="1"/>
  <c r="AC203" i="1"/>
  <c r="AB203" i="1"/>
  <c r="AI202" i="1"/>
  <c r="AH202" i="1"/>
  <c r="AF202" i="1"/>
  <c r="AE202" i="1"/>
  <c r="AG202" i="1" s="1"/>
  <c r="AB202" i="1"/>
  <c r="AC202" i="1" s="1"/>
  <c r="AH201" i="1"/>
  <c r="AI201" i="1" s="1"/>
  <c r="AF201" i="1"/>
  <c r="AG201" i="1" s="1"/>
  <c r="AE201" i="1"/>
  <c r="AC201" i="1"/>
  <c r="AB201" i="1"/>
  <c r="AI200" i="1"/>
  <c r="AH200" i="1"/>
  <c r="AG200" i="1"/>
  <c r="AF200" i="1"/>
  <c r="AE200" i="1"/>
  <c r="AB200" i="1"/>
  <c r="AC200" i="1" s="1"/>
  <c r="AH199" i="1"/>
  <c r="AI199" i="1" s="1"/>
  <c r="AF199" i="1"/>
  <c r="AG199" i="1" s="1"/>
  <c r="AE199" i="1"/>
  <c r="AC199" i="1"/>
  <c r="AB199" i="1"/>
  <c r="AI198" i="1"/>
  <c r="AH198" i="1"/>
  <c r="AF198" i="1"/>
  <c r="AE198" i="1"/>
  <c r="AG198" i="1" s="1"/>
  <c r="AB198" i="1"/>
  <c r="AC198" i="1" s="1"/>
  <c r="AH197" i="1"/>
  <c r="AI197" i="1" s="1"/>
  <c r="AF197" i="1"/>
  <c r="AG197" i="1" s="1"/>
  <c r="AE197" i="1"/>
  <c r="AC197" i="1"/>
  <c r="AB197" i="1"/>
  <c r="AI196" i="1"/>
  <c r="AH196" i="1"/>
  <c r="AG196" i="1"/>
  <c r="AF196" i="1"/>
  <c r="AE196" i="1"/>
  <c r="AB196" i="1"/>
  <c r="AC196" i="1" s="1"/>
  <c r="AH195" i="1"/>
  <c r="AI195" i="1" s="1"/>
  <c r="AF195" i="1"/>
  <c r="AG195" i="1" s="1"/>
  <c r="AE195" i="1"/>
  <c r="AC195" i="1"/>
  <c r="AB195" i="1"/>
  <c r="AI194" i="1"/>
  <c r="AH194" i="1"/>
  <c r="AF194" i="1"/>
  <c r="AE194" i="1"/>
  <c r="AG194" i="1" s="1"/>
  <c r="AB194" i="1"/>
  <c r="AC194" i="1" s="1"/>
  <c r="AH193" i="1"/>
  <c r="AI193" i="1" s="1"/>
  <c r="AF193" i="1"/>
  <c r="AG193" i="1" s="1"/>
  <c r="AE193" i="1"/>
  <c r="AC193" i="1"/>
  <c r="AB193" i="1"/>
  <c r="AI192" i="1"/>
  <c r="AH192" i="1"/>
  <c r="AG192" i="1"/>
  <c r="AF192" i="1"/>
  <c r="AE192" i="1"/>
  <c r="AB192" i="1"/>
  <c r="AC192" i="1" s="1"/>
  <c r="AH191" i="1"/>
  <c r="AI191" i="1" s="1"/>
  <c r="AF191" i="1"/>
  <c r="AG191" i="1" s="1"/>
  <c r="AE191" i="1"/>
  <c r="AC191" i="1"/>
  <c r="AB191" i="1"/>
  <c r="AI190" i="1"/>
  <c r="AH190" i="1"/>
  <c r="AF190" i="1"/>
  <c r="AE190" i="1"/>
  <c r="AG190" i="1" s="1"/>
  <c r="AB190" i="1"/>
  <c r="AC190" i="1" s="1"/>
  <c r="AH189" i="1"/>
  <c r="AI189" i="1" s="1"/>
  <c r="AF189" i="1"/>
  <c r="AG189" i="1" s="1"/>
  <c r="AE189" i="1"/>
  <c r="AC189" i="1"/>
  <c r="AB189" i="1"/>
  <c r="AI188" i="1"/>
  <c r="AH188" i="1"/>
  <c r="AG188" i="1"/>
  <c r="AF188" i="1"/>
  <c r="AE188" i="1"/>
  <c r="AB188" i="1"/>
  <c r="AC188" i="1" s="1"/>
  <c r="AH187" i="1"/>
  <c r="AI187" i="1" s="1"/>
  <c r="AF187" i="1"/>
  <c r="AG187" i="1" s="1"/>
  <c r="AE187" i="1"/>
  <c r="AC187" i="1"/>
  <c r="AB187" i="1"/>
  <c r="AI186" i="1"/>
  <c r="AH186" i="1"/>
  <c r="AF186" i="1"/>
  <c r="AE186" i="1"/>
  <c r="AG186" i="1" s="1"/>
  <c r="AB186" i="1"/>
  <c r="AC186" i="1" s="1"/>
  <c r="AH185" i="1"/>
  <c r="AI185" i="1" s="1"/>
  <c r="AF185" i="1"/>
  <c r="AG185" i="1" s="1"/>
  <c r="AE185" i="1"/>
  <c r="AC185" i="1"/>
  <c r="AB185" i="1"/>
  <c r="AI184" i="1"/>
  <c r="AH184" i="1"/>
  <c r="AG184" i="1"/>
  <c r="AF184" i="1"/>
  <c r="AE184" i="1"/>
  <c r="AB184" i="1"/>
  <c r="AC184" i="1" s="1"/>
  <c r="AH183" i="1"/>
  <c r="AI183" i="1" s="1"/>
  <c r="AF183" i="1"/>
  <c r="AG183" i="1" s="1"/>
  <c r="AE183" i="1"/>
  <c r="AC183" i="1"/>
  <c r="AB183" i="1"/>
  <c r="AI182" i="1"/>
  <c r="AH182" i="1"/>
  <c r="AF182" i="1"/>
  <c r="AE182" i="1"/>
  <c r="AG182" i="1" s="1"/>
  <c r="AB182" i="1"/>
  <c r="AC182" i="1" s="1"/>
  <c r="AH181" i="1"/>
  <c r="AI181" i="1" s="1"/>
  <c r="AF181" i="1"/>
  <c r="AG181" i="1" s="1"/>
  <c r="AE181" i="1"/>
  <c r="AC181" i="1"/>
  <c r="AB181" i="1"/>
  <c r="AI180" i="1"/>
  <c r="AH180" i="1"/>
  <c r="AG180" i="1"/>
  <c r="AF180" i="1"/>
  <c r="AE180" i="1"/>
  <c r="AB180" i="1"/>
  <c r="AC180" i="1" s="1"/>
  <c r="AB179" i="1"/>
  <c r="AI178" i="1"/>
  <c r="AH178" i="1"/>
  <c r="AG178" i="1"/>
  <c r="AF178" i="1"/>
  <c r="AE178" i="1"/>
  <c r="AB178" i="1"/>
  <c r="AC178" i="1" s="1"/>
  <c r="AH177" i="1"/>
  <c r="AI177" i="1" s="1"/>
  <c r="AF177" i="1"/>
  <c r="AG177" i="1" s="1"/>
  <c r="AE177" i="1"/>
  <c r="AC177" i="1"/>
  <c r="AB177" i="1"/>
  <c r="AI176" i="1"/>
  <c r="AH176" i="1"/>
  <c r="AF176" i="1"/>
  <c r="AE176" i="1"/>
  <c r="AG176" i="1" s="1"/>
  <c r="AB176" i="1"/>
  <c r="AC176" i="1" s="1"/>
  <c r="AH175" i="1"/>
  <c r="AI175" i="1" s="1"/>
  <c r="AF175" i="1"/>
  <c r="AG175" i="1" s="1"/>
  <c r="AE175" i="1"/>
  <c r="AC175" i="1"/>
  <c r="AB175" i="1"/>
  <c r="AB174" i="1"/>
  <c r="AB173" i="1"/>
  <c r="AI172" i="1"/>
  <c r="AH172" i="1"/>
  <c r="AF172" i="1"/>
  <c r="AE172" i="1"/>
  <c r="AG172" i="1" s="1"/>
  <c r="AB172" i="1"/>
  <c r="AC172" i="1" s="1"/>
  <c r="AH171" i="1"/>
  <c r="AI171" i="1" s="1"/>
  <c r="AF171" i="1"/>
  <c r="AG171" i="1" s="1"/>
  <c r="AE171" i="1"/>
  <c r="AC171" i="1"/>
  <c r="AB171" i="1"/>
  <c r="AI170" i="1"/>
  <c r="AH170" i="1"/>
  <c r="AG170" i="1"/>
  <c r="AF170" i="1"/>
  <c r="AE170" i="1"/>
  <c r="AB170" i="1"/>
  <c r="AC170" i="1" s="1"/>
  <c r="AH169" i="1"/>
  <c r="AI169" i="1" s="1"/>
  <c r="AF169" i="1"/>
  <c r="AG169" i="1" s="1"/>
  <c r="AE169" i="1"/>
  <c r="AC169" i="1"/>
  <c r="AB169" i="1"/>
  <c r="AI168" i="1"/>
  <c r="AH168" i="1"/>
  <c r="AF168" i="1"/>
  <c r="AE168" i="1"/>
  <c r="AG168" i="1" s="1"/>
  <c r="AB168" i="1"/>
  <c r="AC168" i="1" s="1"/>
  <c r="AH167" i="1"/>
  <c r="AI167" i="1" s="1"/>
  <c r="AF167" i="1"/>
  <c r="AG167" i="1" s="1"/>
  <c r="AE167" i="1"/>
  <c r="AC167" i="1"/>
  <c r="AB167" i="1"/>
  <c r="AI166" i="1"/>
  <c r="AH166" i="1"/>
  <c r="AG166" i="1"/>
  <c r="AF166" i="1"/>
  <c r="AE166" i="1"/>
  <c r="AB166" i="1"/>
  <c r="AC166" i="1" s="1"/>
  <c r="AB165" i="1"/>
  <c r="AI164" i="1"/>
  <c r="AH164" i="1"/>
  <c r="AG164" i="1"/>
  <c r="AF164" i="1"/>
  <c r="AE164" i="1"/>
  <c r="AB164" i="1"/>
  <c r="AC164" i="1" s="1"/>
  <c r="AH163" i="1"/>
  <c r="AI163" i="1" s="1"/>
  <c r="AF163" i="1"/>
  <c r="AG163" i="1" s="1"/>
  <c r="AE163" i="1"/>
  <c r="AC163" i="1"/>
  <c r="AB163" i="1"/>
  <c r="AB162" i="1"/>
  <c r="AB161" i="1"/>
  <c r="AI160" i="1"/>
  <c r="AH160" i="1"/>
  <c r="AG160" i="1"/>
  <c r="AF160" i="1"/>
  <c r="AE160" i="1"/>
  <c r="AB160" i="1"/>
  <c r="AC160" i="1" s="1"/>
  <c r="AH159" i="1"/>
  <c r="AI159" i="1" s="1"/>
  <c r="AF159" i="1"/>
  <c r="AG159" i="1" s="1"/>
  <c r="AE159" i="1"/>
  <c r="AC159" i="1"/>
  <c r="AB159" i="1"/>
  <c r="AB158" i="1"/>
  <c r="AB157" i="1"/>
  <c r="AB156" i="1"/>
  <c r="AB155" i="1"/>
  <c r="AI154" i="1"/>
  <c r="AH154" i="1"/>
  <c r="AF154" i="1"/>
  <c r="AE154" i="1"/>
  <c r="AG154" i="1" s="1"/>
  <c r="AB154" i="1"/>
  <c r="AC154" i="1" s="1"/>
  <c r="AH153" i="1"/>
  <c r="AI153" i="1" s="1"/>
  <c r="AF153" i="1"/>
  <c r="AG153" i="1" s="1"/>
  <c r="AE153" i="1"/>
  <c r="AC153" i="1"/>
  <c r="AB153" i="1"/>
  <c r="AI152" i="1"/>
  <c r="AH152" i="1"/>
  <c r="AG152" i="1"/>
  <c r="AF152" i="1"/>
  <c r="AE152" i="1"/>
  <c r="AB152" i="1"/>
  <c r="AC152" i="1" s="1"/>
  <c r="AB151" i="1"/>
  <c r="AI150" i="1"/>
  <c r="AH150" i="1"/>
  <c r="AG150" i="1"/>
  <c r="AF150" i="1"/>
  <c r="AE150" i="1"/>
  <c r="AB150" i="1"/>
  <c r="AC150" i="1" s="1"/>
  <c r="AB149" i="1"/>
  <c r="AI148" i="1"/>
  <c r="AH148" i="1"/>
  <c r="AG148" i="1"/>
  <c r="AF148" i="1"/>
  <c r="AE148" i="1"/>
  <c r="AB148" i="1"/>
  <c r="AC148" i="1" s="1"/>
  <c r="AH147" i="1"/>
  <c r="AI147" i="1" s="1"/>
  <c r="AF147" i="1"/>
  <c r="AG147" i="1" s="1"/>
  <c r="AE147" i="1"/>
  <c r="AC147" i="1"/>
  <c r="AB147" i="1"/>
  <c r="AI146" i="1"/>
  <c r="AH146" i="1"/>
  <c r="AF146" i="1"/>
  <c r="AE146" i="1"/>
  <c r="AG146" i="1" s="1"/>
  <c r="AB146" i="1"/>
  <c r="AC146" i="1" s="1"/>
  <c r="AH145" i="1"/>
  <c r="AI145" i="1" s="1"/>
  <c r="AF145" i="1"/>
  <c r="AG145" i="1" s="1"/>
  <c r="AE145" i="1"/>
  <c r="AC145" i="1"/>
  <c r="AB145" i="1"/>
  <c r="AI144" i="1"/>
  <c r="AH144" i="1"/>
  <c r="AG144" i="1"/>
  <c r="AF144" i="1"/>
  <c r="AE144" i="1"/>
  <c r="AB144" i="1"/>
  <c r="AC144" i="1" s="1"/>
  <c r="AH143" i="1"/>
  <c r="AI143" i="1" s="1"/>
  <c r="AF143" i="1"/>
  <c r="AG143" i="1" s="1"/>
  <c r="AE143" i="1"/>
  <c r="AC143" i="1"/>
  <c r="AB143" i="1"/>
  <c r="AI142" i="1"/>
  <c r="AH142" i="1"/>
  <c r="AF142" i="1"/>
  <c r="AE142" i="1"/>
  <c r="AG142" i="1" s="1"/>
  <c r="AB142" i="1"/>
  <c r="AC142" i="1" s="1"/>
  <c r="AH141" i="1"/>
  <c r="AI141" i="1" s="1"/>
  <c r="AF141" i="1"/>
  <c r="AG141" i="1" s="1"/>
  <c r="AE141" i="1"/>
  <c r="AC141" i="1"/>
  <c r="AB141" i="1"/>
  <c r="AI140" i="1"/>
  <c r="AH140" i="1"/>
  <c r="AG140" i="1"/>
  <c r="AF140" i="1"/>
  <c r="AE140" i="1"/>
  <c r="AB140" i="1"/>
  <c r="AC140" i="1" s="1"/>
  <c r="AH139" i="1"/>
  <c r="AI139" i="1" s="1"/>
  <c r="AF139" i="1"/>
  <c r="AG139" i="1" s="1"/>
  <c r="AE139" i="1"/>
  <c r="AC139" i="1"/>
  <c r="AB139" i="1"/>
  <c r="AI138" i="1"/>
  <c r="AH138" i="1"/>
  <c r="AF138" i="1"/>
  <c r="AE138" i="1"/>
  <c r="AG138" i="1" s="1"/>
  <c r="AB138" i="1"/>
  <c r="AC138" i="1" s="1"/>
  <c r="AH137" i="1"/>
  <c r="AI137" i="1" s="1"/>
  <c r="AF137" i="1"/>
  <c r="AG137" i="1" s="1"/>
  <c r="AE137" i="1"/>
  <c r="AC137" i="1"/>
  <c r="AB137" i="1"/>
  <c r="AI136" i="1"/>
  <c r="AH136" i="1"/>
  <c r="AG136" i="1"/>
  <c r="AF136" i="1"/>
  <c r="AE136" i="1"/>
  <c r="AB136" i="1"/>
  <c r="AC136" i="1" s="1"/>
  <c r="AH135" i="1"/>
  <c r="AI135" i="1" s="1"/>
  <c r="AF135" i="1"/>
  <c r="AG135" i="1" s="1"/>
  <c r="AE135" i="1"/>
  <c r="AC135" i="1"/>
  <c r="AB135" i="1"/>
  <c r="AI134" i="1"/>
  <c r="AH134" i="1"/>
  <c r="AF134" i="1"/>
  <c r="AE134" i="1"/>
  <c r="AG134" i="1" s="1"/>
  <c r="AB134" i="1"/>
  <c r="AC134" i="1" s="1"/>
  <c r="AH133" i="1"/>
  <c r="AI133" i="1" s="1"/>
  <c r="AF133" i="1"/>
  <c r="AG133" i="1" s="1"/>
  <c r="AE133" i="1"/>
  <c r="AC133" i="1"/>
  <c r="AB133" i="1"/>
  <c r="AB132" i="1"/>
  <c r="AH131" i="1"/>
  <c r="AI131" i="1" s="1"/>
  <c r="AF131" i="1"/>
  <c r="AG131" i="1" s="1"/>
  <c r="AE131" i="1"/>
  <c r="AC131" i="1"/>
  <c r="AB131" i="1"/>
  <c r="AI130" i="1"/>
  <c r="AH130" i="1"/>
  <c r="AG130" i="1"/>
  <c r="AF130" i="1"/>
  <c r="AE130" i="1"/>
  <c r="AB130" i="1"/>
  <c r="AC130" i="1" s="1"/>
  <c r="AH129" i="1"/>
  <c r="AI129" i="1" s="1"/>
  <c r="AF129" i="1"/>
  <c r="AG129" i="1" s="1"/>
  <c r="AE129" i="1"/>
  <c r="AC129" i="1"/>
  <c r="AB129" i="1"/>
  <c r="AB128" i="1"/>
  <c r="AB127" i="1"/>
  <c r="AB126" i="1"/>
  <c r="AH125" i="1"/>
  <c r="AI125" i="1" s="1"/>
  <c r="AF125" i="1"/>
  <c r="AG125" i="1" s="1"/>
  <c r="AE125" i="1"/>
  <c r="AC125" i="1"/>
  <c r="AB125" i="1"/>
  <c r="AB124" i="1"/>
  <c r="AH123" i="1"/>
  <c r="AI123" i="1" s="1"/>
  <c r="AF123" i="1"/>
  <c r="AG123" i="1" s="1"/>
  <c r="AE123" i="1"/>
  <c r="AC123" i="1"/>
  <c r="AB123" i="1"/>
  <c r="AI122" i="1"/>
  <c r="AH122" i="1"/>
  <c r="AG122" i="1"/>
  <c r="AF122" i="1"/>
  <c r="AE122" i="1"/>
  <c r="AB122" i="1"/>
  <c r="AC122" i="1" s="1"/>
  <c r="AH121" i="1"/>
  <c r="AI121" i="1" s="1"/>
  <c r="AF121" i="1"/>
  <c r="AG121" i="1" s="1"/>
  <c r="AE121" i="1"/>
  <c r="AC121" i="1"/>
  <c r="AB121" i="1"/>
  <c r="AB120" i="1"/>
  <c r="AH119" i="1"/>
  <c r="AI119" i="1" s="1"/>
  <c r="AF119" i="1"/>
  <c r="AG119" i="1" s="1"/>
  <c r="AE119" i="1"/>
  <c r="AC119" i="1"/>
  <c r="AB119" i="1"/>
  <c r="AI118" i="1"/>
  <c r="AH118" i="1"/>
  <c r="AF118" i="1"/>
  <c r="AE118" i="1"/>
  <c r="AG118" i="1" s="1"/>
  <c r="AB118" i="1"/>
  <c r="AC118" i="1" s="1"/>
  <c r="AH117" i="1"/>
  <c r="AI117" i="1" s="1"/>
  <c r="AF117" i="1"/>
  <c r="AG117" i="1" s="1"/>
  <c r="AE117" i="1"/>
  <c r="AC117" i="1"/>
  <c r="AB117" i="1"/>
  <c r="AI116" i="1"/>
  <c r="AH116" i="1"/>
  <c r="AG116" i="1"/>
  <c r="AF116" i="1"/>
  <c r="AE116" i="1"/>
  <c r="AB116" i="1"/>
  <c r="AC116" i="1" s="1"/>
  <c r="AB115" i="1"/>
  <c r="AI114" i="1"/>
  <c r="AH114" i="1"/>
  <c r="AG114" i="1"/>
  <c r="AF114" i="1"/>
  <c r="AE114" i="1"/>
  <c r="AB114" i="1"/>
  <c r="AC114" i="1" s="1"/>
  <c r="AH113" i="1"/>
  <c r="AI113" i="1" s="1"/>
  <c r="AF113" i="1"/>
  <c r="AG113" i="1" s="1"/>
  <c r="AE113" i="1"/>
  <c r="AC113" i="1"/>
  <c r="AB113" i="1"/>
  <c r="AI112" i="1"/>
  <c r="AH112" i="1"/>
  <c r="AF112" i="1"/>
  <c r="AE112" i="1"/>
  <c r="AG112" i="1" s="1"/>
  <c r="AB112" i="1"/>
  <c r="AC112" i="1" s="1"/>
  <c r="AH111" i="1"/>
  <c r="AI111" i="1" s="1"/>
  <c r="AF111" i="1"/>
  <c r="AG111" i="1" s="1"/>
  <c r="AE111" i="1"/>
  <c r="AC111" i="1"/>
  <c r="AB111" i="1"/>
  <c r="AI110" i="1"/>
  <c r="AH110" i="1"/>
  <c r="AG110" i="1"/>
  <c r="AF110" i="1"/>
  <c r="AE110" i="1"/>
  <c r="AB110" i="1"/>
  <c r="AC110" i="1" s="1"/>
  <c r="AH109" i="1"/>
  <c r="AI109" i="1" s="1"/>
  <c r="AF109" i="1"/>
  <c r="AG109" i="1" s="1"/>
  <c r="AE109" i="1"/>
  <c r="AC109" i="1"/>
  <c r="AB109" i="1"/>
  <c r="AI108" i="1"/>
  <c r="AH108" i="1"/>
  <c r="AF108" i="1"/>
  <c r="AE108" i="1"/>
  <c r="AG108" i="1" s="1"/>
  <c r="AB108" i="1"/>
  <c r="AC108" i="1" s="1"/>
  <c r="AH107" i="1"/>
  <c r="AI107" i="1" s="1"/>
  <c r="AF107" i="1"/>
  <c r="AG107" i="1" s="1"/>
  <c r="AE107" i="1"/>
  <c r="AC107" i="1"/>
  <c r="AB107" i="1"/>
  <c r="AK106" i="1"/>
  <c r="AI106" i="1"/>
  <c r="AH106" i="1"/>
  <c r="AG106" i="1"/>
  <c r="AF106" i="1"/>
  <c r="AE106" i="1"/>
  <c r="AB106" i="1"/>
  <c r="N106" i="1"/>
  <c r="AK105" i="1"/>
  <c r="AI105" i="1"/>
  <c r="AH105" i="1"/>
  <c r="AG105" i="1"/>
  <c r="AF105" i="1"/>
  <c r="AE105" i="1"/>
  <c r="AB105" i="1"/>
  <c r="N105" i="1"/>
  <c r="AK104" i="1"/>
  <c r="AI104" i="1"/>
  <c r="AH104" i="1"/>
  <c r="AG104" i="1"/>
  <c r="AF104" i="1"/>
  <c r="AE104" i="1"/>
  <c r="AB104" i="1"/>
  <c r="N104" i="1"/>
  <c r="AK103" i="1"/>
  <c r="AI103" i="1"/>
  <c r="AH103" i="1"/>
  <c r="AG103" i="1"/>
  <c r="AF103" i="1"/>
  <c r="AE103" i="1"/>
  <c r="AB103" i="1"/>
  <c r="N103" i="1"/>
  <c r="AK102" i="1"/>
  <c r="AI102" i="1"/>
  <c r="AH102" i="1"/>
  <c r="AG102" i="1"/>
  <c r="AF102" i="1"/>
  <c r="AE102" i="1"/>
  <c r="AB102" i="1"/>
  <c r="N102" i="1"/>
  <c r="AK101" i="1"/>
  <c r="AI101" i="1"/>
  <c r="AH101" i="1"/>
  <c r="AG101" i="1"/>
  <c r="AF101" i="1"/>
  <c r="AE101" i="1"/>
  <c r="AB101" i="1"/>
  <c r="N101" i="1"/>
  <c r="AK100" i="1"/>
  <c r="AI100" i="1"/>
  <c r="AH100" i="1"/>
  <c r="AG100" i="1"/>
  <c r="AF100" i="1"/>
  <c r="AE100" i="1"/>
  <c r="AB100" i="1"/>
  <c r="N100" i="1"/>
  <c r="AK99" i="1"/>
  <c r="AI99" i="1"/>
  <c r="AH99" i="1"/>
  <c r="AG99" i="1"/>
  <c r="AF99" i="1"/>
  <c r="AE99" i="1"/>
  <c r="AB99" i="1"/>
  <c r="N99" i="1"/>
  <c r="AK98" i="1"/>
  <c r="AI98" i="1"/>
  <c r="AH98" i="1"/>
  <c r="AG98" i="1"/>
  <c r="AF98" i="1"/>
  <c r="AE98" i="1"/>
  <c r="AB98" i="1"/>
  <c r="N98" i="1"/>
  <c r="AB97" i="1"/>
  <c r="AL96" i="1"/>
  <c r="AK96" i="1"/>
  <c r="AJ96" i="1"/>
  <c r="AH96" i="1"/>
  <c r="AI96" i="1" s="1"/>
  <c r="AF96" i="1"/>
  <c r="AG96" i="1" s="1"/>
  <c r="AE96" i="1"/>
  <c r="AN96" i="1" s="1"/>
  <c r="AC96" i="1"/>
  <c r="AB96" i="1"/>
  <c r="N96" i="1"/>
  <c r="AL95" i="1"/>
  <c r="AK95" i="1"/>
  <c r="AJ95" i="1"/>
  <c r="AH95" i="1"/>
  <c r="AI95" i="1" s="1"/>
  <c r="AF95" i="1"/>
  <c r="AG95" i="1" s="1"/>
  <c r="AE95" i="1"/>
  <c r="AN95" i="1" s="1"/>
  <c r="AC95" i="1"/>
  <c r="AB95" i="1"/>
  <c r="N95" i="1"/>
  <c r="AL94" i="1"/>
  <c r="AK94" i="1"/>
  <c r="AJ94" i="1"/>
  <c r="AH94" i="1"/>
  <c r="AI94" i="1" s="1"/>
  <c r="AF94" i="1"/>
  <c r="AG94" i="1" s="1"/>
  <c r="AE94" i="1"/>
  <c r="AN94" i="1" s="1"/>
  <c r="AC94" i="1"/>
  <c r="AB94" i="1"/>
  <c r="N94" i="1"/>
  <c r="AL93" i="1"/>
  <c r="AK93" i="1"/>
  <c r="AJ93" i="1"/>
  <c r="AH93" i="1"/>
  <c r="AI93" i="1" s="1"/>
  <c r="AF93" i="1"/>
  <c r="AG93" i="1" s="1"/>
  <c r="AE93" i="1"/>
  <c r="AC93" i="1"/>
  <c r="AB93" i="1"/>
  <c r="N93" i="1"/>
  <c r="AL92" i="1"/>
  <c r="AK92" i="1"/>
  <c r="AJ92" i="1"/>
  <c r="AH92" i="1"/>
  <c r="AI92" i="1" s="1"/>
  <c r="AF92" i="1"/>
  <c r="AG92" i="1" s="1"/>
  <c r="AE92" i="1"/>
  <c r="AN92" i="1" s="1"/>
  <c r="AC92" i="1"/>
  <c r="AB92" i="1"/>
  <c r="N92" i="1"/>
  <c r="AL91" i="1"/>
  <c r="AK91" i="1"/>
  <c r="AJ91" i="1"/>
  <c r="AH91" i="1"/>
  <c r="AI91" i="1" s="1"/>
  <c r="AF91" i="1"/>
  <c r="AG91" i="1" s="1"/>
  <c r="AE91" i="1"/>
  <c r="AN91" i="1" s="1"/>
  <c r="AC91" i="1"/>
  <c r="AB91" i="1"/>
  <c r="N91" i="1"/>
  <c r="AB90" i="1"/>
  <c r="AK89" i="1"/>
  <c r="AI89" i="1"/>
  <c r="AH89" i="1"/>
  <c r="AF89" i="1"/>
  <c r="AE89" i="1"/>
  <c r="AG89" i="1" s="1"/>
  <c r="AB89" i="1"/>
  <c r="AC89" i="1" s="1"/>
  <c r="N89" i="1"/>
  <c r="AB88" i="1"/>
  <c r="AK87" i="1"/>
  <c r="AJ87" i="1"/>
  <c r="AL87" i="1" s="1"/>
  <c r="AH87" i="1"/>
  <c r="AI87" i="1" s="1"/>
  <c r="AF87" i="1"/>
  <c r="AG87" i="1" s="1"/>
  <c r="AE87" i="1"/>
  <c r="AC87" i="1"/>
  <c r="AB87" i="1"/>
  <c r="N87" i="1"/>
  <c r="AK86" i="1"/>
  <c r="AJ86" i="1"/>
  <c r="AL86" i="1" s="1"/>
  <c r="AH86" i="1"/>
  <c r="AI86" i="1" s="1"/>
  <c r="AF86" i="1"/>
  <c r="AG86" i="1" s="1"/>
  <c r="AE86" i="1"/>
  <c r="AC86" i="1"/>
  <c r="AB86" i="1"/>
  <c r="N86" i="1"/>
  <c r="AK85" i="1"/>
  <c r="AJ85" i="1"/>
  <c r="AL85" i="1" s="1"/>
  <c r="AH85" i="1"/>
  <c r="AI85" i="1" s="1"/>
  <c r="AF85" i="1"/>
  <c r="AG85" i="1" s="1"/>
  <c r="AE85" i="1"/>
  <c r="AC85" i="1"/>
  <c r="AB85" i="1"/>
  <c r="N85" i="1"/>
  <c r="AK84" i="1"/>
  <c r="AJ84" i="1"/>
  <c r="AL84" i="1" s="1"/>
  <c r="AH84" i="1"/>
  <c r="AI84" i="1" s="1"/>
  <c r="AF84" i="1"/>
  <c r="AG84" i="1" s="1"/>
  <c r="AE84" i="1"/>
  <c r="AC84" i="1"/>
  <c r="AB84" i="1"/>
  <c r="N84" i="1"/>
  <c r="AK83" i="1"/>
  <c r="AJ83" i="1"/>
  <c r="AL83" i="1" s="1"/>
  <c r="AH83" i="1"/>
  <c r="AI83" i="1" s="1"/>
  <c r="AF83" i="1"/>
  <c r="AG83" i="1" s="1"/>
  <c r="AE83" i="1"/>
  <c r="AC83" i="1"/>
  <c r="AB83" i="1"/>
  <c r="N83" i="1"/>
  <c r="AL82" i="1"/>
  <c r="AK82" i="1"/>
  <c r="AJ82" i="1"/>
  <c r="AH82" i="1"/>
  <c r="AI82" i="1" s="1"/>
  <c r="AF82" i="1"/>
  <c r="AG82" i="1" s="1"/>
  <c r="AE82" i="1"/>
  <c r="AN82" i="1" s="1"/>
  <c r="AC82" i="1"/>
  <c r="AB82" i="1"/>
  <c r="N82" i="1"/>
  <c r="AB81" i="1"/>
  <c r="AB80" i="1"/>
  <c r="AK79" i="1"/>
  <c r="AJ79" i="1"/>
  <c r="AL79" i="1" s="1"/>
  <c r="AH79" i="1"/>
  <c r="AI79" i="1" s="1"/>
  <c r="AF79" i="1"/>
  <c r="AG79" i="1" s="1"/>
  <c r="AE79" i="1"/>
  <c r="AC79" i="1"/>
  <c r="AB79" i="1"/>
  <c r="N79" i="1"/>
  <c r="AL78" i="1"/>
  <c r="AK78" i="1"/>
  <c r="AJ78" i="1"/>
  <c r="AH78" i="1"/>
  <c r="AI78" i="1" s="1"/>
  <c r="AF78" i="1"/>
  <c r="AG78" i="1" s="1"/>
  <c r="AE78" i="1"/>
  <c r="AN78" i="1" s="1"/>
  <c r="AC78" i="1"/>
  <c r="AB78" i="1"/>
  <c r="N78" i="1"/>
  <c r="AL77" i="1"/>
  <c r="AK77" i="1"/>
  <c r="AJ77" i="1"/>
  <c r="AH77" i="1"/>
  <c r="AI77" i="1" s="1"/>
  <c r="AF77" i="1"/>
  <c r="AG77" i="1" s="1"/>
  <c r="AE77" i="1"/>
  <c r="AC77" i="1"/>
  <c r="AB77" i="1"/>
  <c r="N77" i="1"/>
  <c r="AB76" i="1"/>
  <c r="AB75" i="1"/>
  <c r="AL74" i="1"/>
  <c r="AK74" i="1"/>
  <c r="AJ74" i="1"/>
  <c r="AH74" i="1"/>
  <c r="AI74" i="1" s="1"/>
  <c r="AF74" i="1"/>
  <c r="AG74" i="1" s="1"/>
  <c r="AE74" i="1"/>
  <c r="AN74" i="1" s="1"/>
  <c r="AC74" i="1"/>
  <c r="AB74" i="1"/>
  <c r="N74" i="1"/>
  <c r="AL73" i="1"/>
  <c r="AK73" i="1"/>
  <c r="AJ73" i="1"/>
  <c r="AH73" i="1"/>
  <c r="AI73" i="1" s="1"/>
  <c r="AF73" i="1"/>
  <c r="AG73" i="1" s="1"/>
  <c r="AE73" i="1"/>
  <c r="AC73" i="1"/>
  <c r="AB73" i="1"/>
  <c r="N73" i="1"/>
  <c r="AK72" i="1"/>
  <c r="AJ72" i="1"/>
  <c r="AL72" i="1" s="1"/>
  <c r="AH72" i="1"/>
  <c r="AI72" i="1" s="1"/>
  <c r="AF72" i="1"/>
  <c r="AG72" i="1" s="1"/>
  <c r="AE72" i="1"/>
  <c r="AC72" i="1"/>
  <c r="AB72" i="1"/>
  <c r="N72" i="1"/>
  <c r="AK71" i="1"/>
  <c r="AJ71" i="1"/>
  <c r="AL71" i="1" s="1"/>
  <c r="AH71" i="1"/>
  <c r="AI71" i="1" s="1"/>
  <c r="AF71" i="1"/>
  <c r="AG71" i="1" s="1"/>
  <c r="AE71" i="1"/>
  <c r="AC71" i="1"/>
  <c r="AB71" i="1"/>
  <c r="N71" i="1"/>
  <c r="AB70" i="1"/>
  <c r="AB69" i="1"/>
  <c r="AK68" i="1"/>
  <c r="AJ68" i="1"/>
  <c r="AL68" i="1" s="1"/>
  <c r="AH68" i="1"/>
  <c r="AI68" i="1" s="1"/>
  <c r="AF68" i="1"/>
  <c r="AG68" i="1" s="1"/>
  <c r="AE68" i="1"/>
  <c r="AC68" i="1"/>
  <c r="AB68" i="1"/>
  <c r="N68" i="1"/>
  <c r="AK67" i="1"/>
  <c r="AJ67" i="1"/>
  <c r="AL67" i="1" s="1"/>
  <c r="AH67" i="1"/>
  <c r="AI67" i="1" s="1"/>
  <c r="AF67" i="1"/>
  <c r="AG67" i="1" s="1"/>
  <c r="AE67" i="1"/>
  <c r="AC67" i="1"/>
  <c r="AB67" i="1"/>
  <c r="N67" i="1"/>
  <c r="AL66" i="1"/>
  <c r="AK66" i="1"/>
  <c r="AJ66" i="1"/>
  <c r="AH66" i="1"/>
  <c r="AI66" i="1" s="1"/>
  <c r="AF66" i="1"/>
  <c r="AG66" i="1" s="1"/>
  <c r="AE66" i="1"/>
  <c r="AN66" i="1" s="1"/>
  <c r="AC66" i="1"/>
  <c r="AB66" i="1"/>
  <c r="N66" i="1"/>
  <c r="AL65" i="1"/>
  <c r="AK65" i="1"/>
  <c r="AJ65" i="1"/>
  <c r="AH65" i="1"/>
  <c r="AI65" i="1" s="1"/>
  <c r="AF65" i="1"/>
  <c r="AG65" i="1" s="1"/>
  <c r="AE65" i="1"/>
  <c r="AC65" i="1"/>
  <c r="AB65" i="1"/>
  <c r="N65" i="1"/>
  <c r="AK64" i="1"/>
  <c r="AJ64" i="1"/>
  <c r="AL64" i="1" s="1"/>
  <c r="AH64" i="1"/>
  <c r="AI64" i="1" s="1"/>
  <c r="AF64" i="1"/>
  <c r="AG64" i="1" s="1"/>
  <c r="AE64" i="1"/>
  <c r="AC64" i="1"/>
  <c r="AB64" i="1"/>
  <c r="N64" i="1"/>
  <c r="AK63" i="1"/>
  <c r="AJ63" i="1"/>
  <c r="AL63" i="1" s="1"/>
  <c r="AH63" i="1"/>
  <c r="AI63" i="1" s="1"/>
  <c r="AF63" i="1"/>
  <c r="AG63" i="1" s="1"/>
  <c r="AE63" i="1"/>
  <c r="AC63" i="1"/>
  <c r="AB63" i="1"/>
  <c r="N63" i="1"/>
  <c r="AB62" i="1"/>
  <c r="AK61" i="1"/>
  <c r="AI61" i="1"/>
  <c r="AH61" i="1"/>
  <c r="AG61" i="1"/>
  <c r="AF61" i="1"/>
  <c r="AE61" i="1"/>
  <c r="AB61" i="1"/>
  <c r="N61" i="1"/>
  <c r="AK60" i="1"/>
  <c r="AI60" i="1"/>
  <c r="AH60" i="1"/>
  <c r="AF60" i="1"/>
  <c r="AE60" i="1"/>
  <c r="AB60" i="1"/>
  <c r="N60" i="1"/>
  <c r="AK59" i="1"/>
  <c r="AI59" i="1"/>
  <c r="AH59" i="1"/>
  <c r="AF59" i="1"/>
  <c r="AE59" i="1"/>
  <c r="AB59" i="1"/>
  <c r="N59" i="1"/>
  <c r="AB58" i="1"/>
  <c r="AL57" i="1"/>
  <c r="AK57" i="1"/>
  <c r="AJ57" i="1"/>
  <c r="AH57" i="1"/>
  <c r="AI57" i="1" s="1"/>
  <c r="AF57" i="1"/>
  <c r="AG57" i="1" s="1"/>
  <c r="AE57" i="1"/>
  <c r="AC57" i="1"/>
  <c r="AB57" i="1"/>
  <c r="N57" i="1"/>
  <c r="AB56" i="1"/>
  <c r="AK55" i="1"/>
  <c r="AI55" i="1"/>
  <c r="AH55" i="1"/>
  <c r="AF55" i="1"/>
  <c r="AE55" i="1"/>
  <c r="AB55" i="1"/>
  <c r="N55" i="1"/>
  <c r="AB54" i="1"/>
  <c r="AL53" i="1"/>
  <c r="AK53" i="1"/>
  <c r="AJ53" i="1"/>
  <c r="AH53" i="1"/>
  <c r="AI53" i="1" s="1"/>
  <c r="AF53" i="1"/>
  <c r="AG53" i="1" s="1"/>
  <c r="AE53" i="1"/>
  <c r="AC53" i="1"/>
  <c r="AB53" i="1"/>
  <c r="N53" i="1"/>
  <c r="AB52" i="1"/>
  <c r="AB51" i="1"/>
  <c r="AL50" i="1"/>
  <c r="AK50" i="1"/>
  <c r="AJ50" i="1"/>
  <c r="AH50" i="1"/>
  <c r="AI50" i="1" s="1"/>
  <c r="AF50" i="1"/>
  <c r="AG50" i="1" s="1"/>
  <c r="AE50" i="1"/>
  <c r="AN50" i="1" s="1"/>
  <c r="AC50" i="1"/>
  <c r="AB50" i="1"/>
  <c r="N50" i="1"/>
  <c r="AB49" i="1"/>
  <c r="AK48" i="1"/>
  <c r="AI48" i="1"/>
  <c r="AH48" i="1"/>
  <c r="AF48" i="1"/>
  <c r="AE48" i="1"/>
  <c r="AB48" i="1"/>
  <c r="N48" i="1"/>
  <c r="AK47" i="1"/>
  <c r="AI47" i="1"/>
  <c r="AH47" i="1"/>
  <c r="AF47" i="1"/>
  <c r="AE47" i="1"/>
  <c r="AB47" i="1"/>
  <c r="N47" i="1"/>
  <c r="AB46" i="1"/>
  <c r="AL45" i="1"/>
  <c r="AK45" i="1"/>
  <c r="AJ45" i="1"/>
  <c r="AH45" i="1"/>
  <c r="AI45" i="1" s="1"/>
  <c r="AF45" i="1"/>
  <c r="AG45" i="1" s="1"/>
  <c r="AE45" i="1"/>
  <c r="AC45" i="1"/>
  <c r="AB45" i="1"/>
  <c r="N45" i="1"/>
  <c r="AB44" i="1"/>
  <c r="AK43" i="1"/>
  <c r="AI43" i="1"/>
  <c r="AH43" i="1"/>
  <c r="AF43" i="1"/>
  <c r="AE43" i="1"/>
  <c r="AB43" i="1"/>
  <c r="N43" i="1"/>
  <c r="AB42" i="1"/>
  <c r="AL41" i="1"/>
  <c r="AK41" i="1"/>
  <c r="AJ41" i="1"/>
  <c r="AH41" i="1"/>
  <c r="AI41" i="1" s="1"/>
  <c r="AF41" i="1"/>
  <c r="AG41" i="1" s="1"/>
  <c r="AE41" i="1"/>
  <c r="AC41" i="1"/>
  <c r="AB41" i="1"/>
  <c r="N41" i="1"/>
  <c r="AB40" i="1"/>
  <c r="AB39" i="1"/>
  <c r="AL38" i="1"/>
  <c r="AK38" i="1"/>
  <c r="AJ38" i="1"/>
  <c r="AH38" i="1"/>
  <c r="AI38" i="1" s="1"/>
  <c r="AF38" i="1"/>
  <c r="AG38" i="1" s="1"/>
  <c r="AE38" i="1"/>
  <c r="AN38" i="1" s="1"/>
  <c r="AC38" i="1"/>
  <c r="AB38" i="1"/>
  <c r="N38" i="1"/>
  <c r="AB37" i="1"/>
  <c r="AK36" i="1"/>
  <c r="AI36" i="1"/>
  <c r="AH36" i="1"/>
  <c r="AF36" i="1"/>
  <c r="AE36" i="1"/>
  <c r="AB36" i="1"/>
  <c r="N36" i="1"/>
  <c r="AK35" i="1"/>
  <c r="AI35" i="1"/>
  <c r="AH35" i="1"/>
  <c r="AF35" i="1"/>
  <c r="AE35" i="1"/>
  <c r="AB35" i="1"/>
  <c r="N35" i="1"/>
  <c r="AK34" i="1"/>
  <c r="AI34" i="1"/>
  <c r="AH34" i="1"/>
  <c r="AG34" i="1"/>
  <c r="AF34" i="1"/>
  <c r="AE34" i="1"/>
  <c r="AB34" i="1"/>
  <c r="N34" i="1"/>
  <c r="AK33" i="1"/>
  <c r="AI33" i="1"/>
  <c r="AH33" i="1"/>
  <c r="AG33" i="1"/>
  <c r="AF33" i="1"/>
  <c r="AE33" i="1"/>
  <c r="AB33" i="1"/>
  <c r="N33" i="1"/>
  <c r="AK32" i="1"/>
  <c r="AI32" i="1"/>
  <c r="AH32" i="1"/>
  <c r="AF32" i="1"/>
  <c r="AE32" i="1"/>
  <c r="AB32" i="1"/>
  <c r="N32" i="1"/>
  <c r="AB31" i="1"/>
  <c r="AB30" i="1"/>
  <c r="AB29" i="1"/>
  <c r="AK28" i="1"/>
  <c r="AJ28" i="1"/>
  <c r="AL28" i="1" s="1"/>
  <c r="AH28" i="1"/>
  <c r="AI28" i="1" s="1"/>
  <c r="AF28" i="1"/>
  <c r="AG28" i="1" s="1"/>
  <c r="AE28" i="1"/>
  <c r="AC28" i="1"/>
  <c r="AB28" i="1"/>
  <c r="N28" i="1"/>
  <c r="AK27" i="1"/>
  <c r="AJ27" i="1"/>
  <c r="AL27" i="1" s="1"/>
  <c r="AH27" i="1"/>
  <c r="AI27" i="1" s="1"/>
  <c r="AF27" i="1"/>
  <c r="AG27" i="1" s="1"/>
  <c r="AE27" i="1"/>
  <c r="AC27" i="1"/>
  <c r="AB27" i="1"/>
  <c r="N27" i="1"/>
  <c r="AB26" i="1"/>
  <c r="AB25" i="1"/>
  <c r="AK24" i="1"/>
  <c r="AJ24" i="1"/>
  <c r="AL24" i="1" s="1"/>
  <c r="AH24" i="1"/>
  <c r="AI24" i="1" s="1"/>
  <c r="AF24" i="1"/>
  <c r="AG24" i="1" s="1"/>
  <c r="AE24" i="1"/>
  <c r="AC24" i="1"/>
  <c r="AB24" i="1"/>
  <c r="N24" i="1"/>
  <c r="AB23" i="1"/>
  <c r="AK22" i="1"/>
  <c r="AI22" i="1"/>
  <c r="AH22" i="1"/>
  <c r="AG22" i="1"/>
  <c r="AF22" i="1"/>
  <c r="AE22" i="1"/>
  <c r="AB22" i="1"/>
  <c r="N22" i="1"/>
  <c r="AK21" i="1"/>
  <c r="AI21" i="1"/>
  <c r="AH21" i="1"/>
  <c r="AG21" i="1"/>
  <c r="AF21" i="1"/>
  <c r="AE21" i="1"/>
  <c r="AB21" i="1"/>
  <c r="N21" i="1"/>
  <c r="AK20" i="1"/>
  <c r="AI20" i="1"/>
  <c r="AH20" i="1"/>
  <c r="AF20" i="1"/>
  <c r="AE20" i="1"/>
  <c r="AB20" i="1"/>
  <c r="N20" i="1"/>
  <c r="AB19" i="1"/>
  <c r="AB18" i="1"/>
  <c r="AB17" i="1"/>
  <c r="AB16" i="1"/>
  <c r="AB15" i="1"/>
  <c r="AB14" i="1"/>
  <c r="AB13" i="1"/>
  <c r="AB12" i="1"/>
  <c r="AN48" i="1" l="1"/>
  <c r="AJ48" i="1"/>
  <c r="AL48" i="1" s="1"/>
  <c r="AC48" i="1"/>
  <c r="AC36" i="1"/>
  <c r="AJ36" i="1"/>
  <c r="AL36" i="1" s="1"/>
  <c r="AN36" i="1" s="1"/>
  <c r="AC33" i="1"/>
  <c r="AJ33" i="1"/>
  <c r="AL33" i="1" s="1"/>
  <c r="AN33" i="1" s="1"/>
  <c r="AN71" i="1"/>
  <c r="AN79" i="1"/>
  <c r="AJ20" i="1"/>
  <c r="AL20" i="1" s="1"/>
  <c r="AN20" i="1" s="1"/>
  <c r="AC20" i="1"/>
  <c r="AJ22" i="1"/>
  <c r="AL22" i="1" s="1"/>
  <c r="AN22" i="1" s="1"/>
  <c r="AC22" i="1"/>
  <c r="AN24" i="1"/>
  <c r="AN28" i="1"/>
  <c r="AC34" i="1"/>
  <c r="AJ34" i="1"/>
  <c r="AL34" i="1" s="1"/>
  <c r="AN34" i="1" s="1"/>
  <c r="AG35" i="1"/>
  <c r="AG43" i="1"/>
  <c r="AG47" i="1"/>
  <c r="AG55" i="1"/>
  <c r="AG59" i="1"/>
  <c r="AN64" i="1"/>
  <c r="AN68" i="1"/>
  <c r="AN72" i="1"/>
  <c r="AN84" i="1"/>
  <c r="AJ98" i="1"/>
  <c r="AL98" i="1" s="1"/>
  <c r="AC98" i="1"/>
  <c r="AJ99" i="1"/>
  <c r="AL99" i="1" s="1"/>
  <c r="AC99" i="1"/>
  <c r="AJ100" i="1"/>
  <c r="AL100" i="1" s="1"/>
  <c r="AC100" i="1"/>
  <c r="AJ101" i="1"/>
  <c r="AL101" i="1" s="1"/>
  <c r="AC101" i="1"/>
  <c r="AJ102" i="1"/>
  <c r="AL102" i="1" s="1"/>
  <c r="AC102" i="1"/>
  <c r="AJ103" i="1"/>
  <c r="AL103" i="1" s="1"/>
  <c r="AC103" i="1"/>
  <c r="AJ104" i="1"/>
  <c r="AL104" i="1" s="1"/>
  <c r="AC104" i="1"/>
  <c r="AJ105" i="1"/>
  <c r="AL105" i="1" s="1"/>
  <c r="AC105" i="1"/>
  <c r="AJ106" i="1"/>
  <c r="AL106" i="1" s="1"/>
  <c r="AC106" i="1"/>
  <c r="AC32" i="1"/>
  <c r="AJ32" i="1"/>
  <c r="AL32" i="1" s="1"/>
  <c r="AN32" i="1" s="1"/>
  <c r="AC60" i="1"/>
  <c r="AJ60" i="1"/>
  <c r="AL60" i="1" s="1"/>
  <c r="AN60" i="1" s="1"/>
  <c r="AJ21" i="1"/>
  <c r="AL21" i="1" s="1"/>
  <c r="AN21" i="1" s="1"/>
  <c r="AC21" i="1"/>
  <c r="AN27" i="1"/>
  <c r="AC61" i="1"/>
  <c r="AJ61" i="1"/>
  <c r="AL61" i="1" s="1"/>
  <c r="AN61" i="1" s="1"/>
  <c r="AN63" i="1"/>
  <c r="AN67" i="1"/>
  <c r="AN83" i="1"/>
  <c r="AG20" i="1"/>
  <c r="AG32" i="1"/>
  <c r="AC35" i="1"/>
  <c r="AJ35" i="1"/>
  <c r="AL35" i="1" s="1"/>
  <c r="AN35" i="1" s="1"/>
  <c r="AG36" i="1"/>
  <c r="AN41" i="1"/>
  <c r="AC43" i="1"/>
  <c r="AJ43" i="1"/>
  <c r="AL43" i="1" s="1"/>
  <c r="AN43" i="1" s="1"/>
  <c r="AN45" i="1"/>
  <c r="AJ47" i="1"/>
  <c r="AL47" i="1" s="1"/>
  <c r="AN47" i="1" s="1"/>
  <c r="AC47" i="1"/>
  <c r="AG48" i="1"/>
  <c r="AN53" i="1"/>
  <c r="AJ55" i="1"/>
  <c r="AL55" i="1" s="1"/>
  <c r="AN55" i="1" s="1"/>
  <c r="AC55" i="1"/>
  <c r="AN57" i="1"/>
  <c r="AC59" i="1"/>
  <c r="AJ59" i="1"/>
  <c r="AL59" i="1" s="1"/>
  <c r="AN59" i="1" s="1"/>
  <c r="AG60" i="1"/>
  <c r="AN65" i="1"/>
  <c r="AN73" i="1"/>
  <c r="AN77" i="1"/>
  <c r="AN85" i="1"/>
  <c r="AN86" i="1"/>
  <c r="AN87" i="1"/>
  <c r="AN93" i="1"/>
  <c r="AN98" i="1"/>
  <c r="AN99" i="1"/>
  <c r="AN100" i="1"/>
  <c r="AN101" i="1"/>
  <c r="AN102" i="1"/>
  <c r="AN103" i="1"/>
  <c r="AN104" i="1"/>
  <c r="AN105" i="1"/>
  <c r="AN106" i="1"/>
  <c r="AJ89" i="1"/>
  <c r="AL89" i="1" s="1"/>
  <c r="AN89" i="1" s="1"/>
  <c r="AG229" i="1"/>
  <c r="AG245" i="1"/>
  <c r="AG273" i="1"/>
  <c r="AG281" i="1"/>
  <c r="AG297" i="1"/>
  <c r="AG309" i="1"/>
  <c r="AG333" i="1"/>
  <c r="AG420" i="1"/>
  <c r="AG426" i="1"/>
  <c r="AG538" i="1"/>
  <c r="N5291" i="1"/>
  <c r="AG221" i="1"/>
  <c r="AG249" i="1"/>
  <c r="AG329" i="1"/>
  <c r="AG337" i="1"/>
  <c r="AG341" i="1"/>
  <c r="AG345" i="1"/>
  <c r="AG534" i="1"/>
  <c r="AG550" i="1"/>
  <c r="AG564" i="1"/>
  <c r="AG573" i="1"/>
  <c r="AG735" i="1"/>
  <c r="AG758" i="1"/>
  <c r="AG789" i="1"/>
  <c r="AG579" i="1"/>
  <c r="AG589" i="1"/>
  <c r="AG663" i="1"/>
  <c r="AG695" i="1"/>
  <c r="AG752" i="1"/>
  <c r="AG779" i="1"/>
  <c r="AG607" i="1"/>
  <c r="AG611" i="1"/>
  <c r="AG615" i="1"/>
  <c r="AG654" i="1"/>
  <c r="AG687" i="1"/>
  <c r="AG698" i="1"/>
  <c r="AG705" i="1"/>
  <c r="AG715" i="1"/>
  <c r="AG720" i="1"/>
  <c r="AG738" i="1"/>
  <c r="AG746" i="1"/>
  <c r="AG753" i="1"/>
  <c r="AG771" i="1"/>
  <c r="AG795" i="1"/>
  <c r="AG819" i="1"/>
  <c r="AG833" i="1"/>
  <c r="AG859" i="1"/>
  <c r="AG879" i="1"/>
  <c r="AG895" i="1"/>
  <c r="AG903" i="1"/>
  <c r="AG655" i="1"/>
  <c r="AG682" i="1"/>
  <c r="AG855" i="1"/>
  <c r="AG875" i="1"/>
  <c r="AG989" i="1"/>
  <c r="AG997" i="1"/>
  <c r="AG1027" i="1"/>
  <c r="AG1071" i="1"/>
  <c r="AG952" i="1"/>
  <c r="AG962" i="1"/>
  <c r="AG992" i="1"/>
  <c r="AG993" i="1"/>
  <c r="AG1003" i="1"/>
  <c r="AG1023" i="1"/>
  <c r="AG1055" i="1"/>
  <c r="AG1059" i="1"/>
</calcChain>
</file>

<file path=xl/comments1.xml><?xml version="1.0" encoding="utf-8"?>
<comments xmlns="http://schemas.openxmlformats.org/spreadsheetml/2006/main">
  <authors>
    <author>Usuario</author>
  </authors>
  <commentList>
    <comment ref="G11" authorId="0" shapeId="0">
      <text>
        <r>
          <rPr>
            <b/>
            <sz val="9"/>
            <color indexed="81"/>
            <rFont val="Segoe UI"/>
            <charset val="1"/>
          </rPr>
          <t xml:space="preserve">estoque atual antes da compra </t>
        </r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<sst xmlns="http://schemas.openxmlformats.org/spreadsheetml/2006/main" count="14297" uniqueCount="4500">
  <si>
    <t>MIX BICICLETAS IND. E COM. LTDA</t>
  </si>
  <si>
    <t>R.  ROBSON RUFINO MUNIZ, 970 - CEP: 87111-676</t>
  </si>
  <si>
    <t>FONE: (44 ) 3126-0000 - SARANDI - PR</t>
  </si>
  <si>
    <t>CNPJ:</t>
  </si>
  <si>
    <t>007.771.310/0001-59</t>
  </si>
  <si>
    <t>Relatório de Compras</t>
  </si>
  <si>
    <t>Produto de: 1 até 99999</t>
  </si>
  <si>
    <t>Nº Original.</t>
  </si>
  <si>
    <t>GRUPO</t>
  </si>
  <si>
    <t>Código</t>
  </si>
  <si>
    <t>Descrição do Produto</t>
  </si>
  <si>
    <t>Segur.</t>
  </si>
  <si>
    <t>localização</t>
  </si>
  <si>
    <t>Estoque Final</t>
  </si>
  <si>
    <t>Difer.</t>
  </si>
  <si>
    <t>V Perd</t>
  </si>
  <si>
    <t>data ultima Compra</t>
  </si>
  <si>
    <t>Quant. Comprada no período</t>
  </si>
  <si>
    <t>Vlr Unit.</t>
  </si>
  <si>
    <t xml:space="preserve"> Valor total</t>
  </si>
  <si>
    <t>AGO/18</t>
  </si>
  <si>
    <t>SET/18</t>
  </si>
  <si>
    <t>OUT/18</t>
  </si>
  <si>
    <t>NOV/18</t>
  </si>
  <si>
    <t>DEZ/18</t>
  </si>
  <si>
    <t>JAN/19</t>
  </si>
  <si>
    <t>FEV/19</t>
  </si>
  <si>
    <t>MAR/19</t>
  </si>
  <si>
    <t>ABR/19</t>
  </si>
  <si>
    <t>MAI/19</t>
  </si>
  <si>
    <t>JUN/19</t>
  </si>
  <si>
    <t>JUL/19</t>
  </si>
  <si>
    <t>AGO/19</t>
  </si>
  <si>
    <t>MEDIA</t>
  </si>
  <si>
    <t>data atual</t>
  </si>
  <si>
    <t>tempo da mercadoria no estoque</t>
  </si>
  <si>
    <t>Quantidade vendida no período</t>
  </si>
  <si>
    <t xml:space="preserve">Média vendida por mês </t>
  </si>
  <si>
    <t>Média vendida em mês 2019</t>
  </si>
  <si>
    <t>projeção de tempo de venda mês</t>
  </si>
  <si>
    <t>giro</t>
  </si>
  <si>
    <t>Giro do estoque</t>
  </si>
  <si>
    <t>Industria</t>
  </si>
  <si>
    <t xml:space="preserve">RAIO LOVITI 292MM 2.0 COM </t>
  </si>
  <si>
    <t>------------</t>
  </si>
  <si>
    <t>10/09/2018</t>
  </si>
  <si>
    <t>#304</t>
  </si>
  <si>
    <t xml:space="preserve">RAIO LOVITI 278MM 2.0 COM </t>
  </si>
  <si>
    <t>06/11/2018</t>
  </si>
  <si>
    <t xml:space="preserve">TERMINAL DE CONDUITE SP 4MM </t>
  </si>
  <si>
    <t>06/07/2018</t>
  </si>
  <si>
    <t xml:space="preserve">TERMINAL DE CONDUITE </t>
  </si>
  <si>
    <t>PRESILHAS P/CABO EXTERNO C-</t>
  </si>
  <si>
    <t>17/11/2017</t>
  </si>
  <si>
    <t>129P00016</t>
  </si>
  <si>
    <t xml:space="preserve">CONDUITE DE CAMBIO SP 4MM </t>
  </si>
  <si>
    <t>129P0035</t>
  </si>
  <si>
    <t xml:space="preserve">CONDUITE DE FREIO 5MM METRO </t>
  </si>
  <si>
    <t xml:space="preserve">FITA DE ARO MITAS 700X18MM EM </t>
  </si>
  <si>
    <t>29/09/2017</t>
  </si>
  <si>
    <t>128OSP500MA</t>
  </si>
  <si>
    <t xml:space="preserve">ADAPTADOR TRASEIRO PARA </t>
  </si>
  <si>
    <t>RUA03Nº08</t>
  </si>
  <si>
    <t>A cada</t>
  </si>
  <si>
    <t>meses o estoque irá girar por completo.</t>
  </si>
  <si>
    <t>128O2P500M</t>
  </si>
  <si>
    <t xml:space="preserve">CABO DE FREIO ROAD 1.5X800MM </t>
  </si>
  <si>
    <t xml:space="preserve">CAMARA DE AR LOVITI </t>
  </si>
  <si>
    <t>RUA02Nº06</t>
  </si>
  <si>
    <t xml:space="preserve">5 12209026 </t>
  </si>
  <si>
    <t>RAIO FINO 290 PRETO</t>
  </si>
  <si>
    <t>01/08/2018</t>
  </si>
  <si>
    <t xml:space="preserve">CAMARA DE AR LOVITI 700X28/35C </t>
  </si>
  <si>
    <t>M 53</t>
  </si>
  <si>
    <t xml:space="preserve">MOVIMENTO DE DIREÇÃO KODE </t>
  </si>
  <si>
    <t>13/09/2018</t>
  </si>
  <si>
    <t xml:space="preserve">KODE CARD </t>
  </si>
  <si>
    <t>25/01/2018</t>
  </si>
  <si>
    <t xml:space="preserve">CAMARA DE AR LOVITI 700X35/42C </t>
  </si>
  <si>
    <t>RUA02Nº08</t>
  </si>
  <si>
    <t xml:space="preserve">CAMARA DE AR MITAS 29X1.90/2.30 </t>
  </si>
  <si>
    <t xml:space="preserve">ROTOR DE FREIO RT10 160MM </t>
  </si>
  <si>
    <t>24/08/2018</t>
  </si>
  <si>
    <t>17"</t>
  </si>
  <si>
    <t>ABRAÇADEIRA DE SELIM KODE YX -</t>
  </si>
  <si>
    <t>09/07/2018</t>
  </si>
  <si>
    <t>H115</t>
  </si>
  <si>
    <t xml:space="preserve">FITA DE ARO MITAS 12''X13MM EM </t>
  </si>
  <si>
    <t xml:space="preserve">23/08/2018 </t>
  </si>
  <si>
    <t>CARD 436.C</t>
  </si>
  <si>
    <t xml:space="preserve">YX - 050 - </t>
  </si>
  <si>
    <t xml:space="preserve">CAMARA DE AR MITAS 700 X 35/40C </t>
  </si>
  <si>
    <t>M</t>
  </si>
  <si>
    <t xml:space="preserve">CAMARA DE AR MITAS 700X18/25 </t>
  </si>
  <si>
    <t>RUA02Nº24</t>
  </si>
  <si>
    <t xml:space="preserve"> 131F132E </t>
  </si>
  <si>
    <t>5-10952471-</t>
  </si>
  <si>
    <t xml:space="preserve">CAMARA DE AR MITAS 700 X 18/25C </t>
  </si>
  <si>
    <t>20/10/2017</t>
  </si>
  <si>
    <t>S</t>
  </si>
  <si>
    <t xml:space="preserve">CAMARA DE AR RUBENA </t>
  </si>
  <si>
    <t>RUA02Nº25</t>
  </si>
  <si>
    <t xml:space="preserve">RAIO LOVITI 293MM 2.0 COM </t>
  </si>
  <si>
    <t>05/07/2018</t>
  </si>
  <si>
    <t>L</t>
  </si>
  <si>
    <t xml:space="preserve">ESPAÇADOR KODE CARBONO </t>
  </si>
  <si>
    <t>30/07/2018</t>
  </si>
  <si>
    <t>HB-21BT-</t>
  </si>
  <si>
    <t>ASMRT10S</t>
  </si>
  <si>
    <t>1 UNIDADE</t>
  </si>
  <si>
    <t xml:space="preserve">CARTUCHO CO2 THUMBS UP MTB </t>
  </si>
  <si>
    <t xml:space="preserve">MOV. CENTRAL BB-UN100 68 </t>
  </si>
  <si>
    <t>13/08/2018</t>
  </si>
  <si>
    <t>XL</t>
  </si>
  <si>
    <t xml:space="preserve">COMPONENTES PARA CUBO </t>
  </si>
  <si>
    <t>RUA04Nº17</t>
  </si>
  <si>
    <t>129I15100/E09</t>
  </si>
  <si>
    <t xml:space="preserve">CUBO RM40/30 36F 8V V.BRAKE C/ </t>
  </si>
  <si>
    <t>RUA01Nº01</t>
  </si>
  <si>
    <t xml:space="preserve">FITA DE ARO 29'' X 18MM EM PVC </t>
  </si>
  <si>
    <t>X-304</t>
  </si>
  <si>
    <t xml:space="preserve">ESPAÇADOR KODE 28.6MM 5MM </t>
  </si>
  <si>
    <t xml:space="preserve">FITA DE ARO 29''X 18MM EM PVC </t>
  </si>
  <si>
    <t>RUA02Nº02</t>
  </si>
  <si>
    <t>20/03/2017</t>
  </si>
  <si>
    <t xml:space="preserve">SP - 712 - </t>
  </si>
  <si>
    <t xml:space="preserve">CABO DE FREIO ROAD 1.5X1700MM </t>
  </si>
  <si>
    <t xml:space="preserve">FITA DE ARO MITAS 700X13MM EM </t>
  </si>
  <si>
    <t>RUA02Nº07</t>
  </si>
  <si>
    <t>Z7</t>
  </si>
  <si>
    <t xml:space="preserve">CASSETE KODE MTB-CS-HR-10-8 - </t>
  </si>
  <si>
    <t xml:space="preserve">FITA DE GUIDÃO ROAD KODE 2MM </t>
  </si>
  <si>
    <t>RUA02Nº64</t>
  </si>
  <si>
    <t xml:space="preserve">ARO 700C KODE SPIN 28/36F R30 </t>
  </si>
  <si>
    <t>14/11/2018</t>
  </si>
  <si>
    <t>55 CM</t>
  </si>
  <si>
    <t>5-10300012-</t>
  </si>
  <si>
    <t xml:space="preserve">CUBO KODE GL-B43 DIANT. 32H </t>
  </si>
  <si>
    <t>08/10/2018</t>
  </si>
  <si>
    <t>128020C/E09B</t>
  </si>
  <si>
    <t xml:space="preserve">FITA DE GUIDÃO ROAD KODE 3MM </t>
  </si>
  <si>
    <t xml:space="preserve">GANCHEIRA PARA QUADRO KODE </t>
  </si>
  <si>
    <t>RUA04Nº29</t>
  </si>
  <si>
    <t>GL-DB22</t>
  </si>
  <si>
    <t xml:space="preserve">GUIDAO RETO KODE N05 MTB </t>
  </si>
  <si>
    <t>ACSHG201913</t>
  </si>
  <si>
    <t xml:space="preserve">GUIDAO RETO KODE N18 MTB </t>
  </si>
  <si>
    <t>A 17</t>
  </si>
  <si>
    <t xml:space="preserve">GUIDÃO RISE KODE HB11 MTB </t>
  </si>
  <si>
    <t>A 22</t>
  </si>
  <si>
    <t>KIT REPARO THUMBS UP 25MM</t>
  </si>
  <si>
    <t>RUA02Nº68</t>
  </si>
  <si>
    <t xml:space="preserve">KIT REPARO THUMBS UP 25MM </t>
  </si>
  <si>
    <t>80MM</t>
  </si>
  <si>
    <t xml:space="preserve">LUVA KODE CYCLING PRO GEL M </t>
  </si>
  <si>
    <t>LUVA KODE DONNA L PRETO/LARANJA</t>
  </si>
  <si>
    <t>RUA04Nº10</t>
  </si>
  <si>
    <t>AFDA070AM</t>
  </si>
  <si>
    <t xml:space="preserve">CUBO TRAS TX505 32H 8/9/10V  </t>
  </si>
  <si>
    <t>128I46HS0800</t>
  </si>
  <si>
    <t xml:space="preserve">CASSETE KODE MTB-CS-HR-20 - 9V. </t>
  </si>
  <si>
    <t>LUVA KODE DONNA L PRETO/VERMELHO</t>
  </si>
  <si>
    <t>ABBUN100B22</t>
  </si>
  <si>
    <t>LUVA KODE DONNA M PRETO/LARANJA</t>
  </si>
  <si>
    <t xml:space="preserve">LUVA KODE F3 NOBAN L AZUL/PRETO </t>
  </si>
  <si>
    <t>RUA03Nº80</t>
  </si>
  <si>
    <t xml:space="preserve">YX - 059 - </t>
  </si>
  <si>
    <t xml:space="preserve">LUVA KODE F3 NOBAN S AMARELO/PRETO   </t>
  </si>
  <si>
    <t>NIPLES AÇO 14MM PRETO</t>
  </si>
  <si>
    <t>18/01/2018</t>
  </si>
  <si>
    <t>GG</t>
  </si>
  <si>
    <t>LUVA KODE HILDE L AZUL/LARANJA</t>
  </si>
  <si>
    <t>BRANCO</t>
  </si>
  <si>
    <t>MANOPLA E.V.A. 127MM CINZA</t>
  </si>
  <si>
    <t>RUA03Nº04</t>
  </si>
  <si>
    <t>MANOPLA E.V.A. 127MM VERDE</t>
  </si>
  <si>
    <t>CS35-05</t>
  </si>
  <si>
    <t>CUBO DIANTEIRO RS300 32H</t>
  </si>
  <si>
    <t>06/09/2018</t>
  </si>
  <si>
    <t xml:space="preserve">CUBO SHIMANO TRASEIRO RS300 </t>
  </si>
  <si>
    <t>MANOPLA E.V.A. 127MM VERMELHO</t>
  </si>
  <si>
    <t>6107-62</t>
  </si>
  <si>
    <t xml:space="preserve">MOV. CENTRAL BB-71-41B PRESS </t>
  </si>
  <si>
    <t xml:space="preserve">5 10950453 </t>
  </si>
  <si>
    <t xml:space="preserve">MOV. CENTRAL BB-ES25 118MM </t>
  </si>
  <si>
    <t>RUA01Nº02</t>
  </si>
  <si>
    <t>P</t>
  </si>
  <si>
    <t xml:space="preserve">MOV. CENTRAL BB-ES25 126MM </t>
  </si>
  <si>
    <t xml:space="preserve">MOV. CENTRAL KODE BB906 </t>
  </si>
  <si>
    <t>128020D/E09B</t>
  </si>
  <si>
    <t xml:space="preserve">MOV. CENTRAL KODE BB910 </t>
  </si>
  <si>
    <t xml:space="preserve">CAMARA DE AR LOVITI 700X28 / </t>
  </si>
  <si>
    <t>20/01/2017</t>
  </si>
  <si>
    <t xml:space="preserve">MOV. CENTRAL KODE BB910 116MM </t>
  </si>
  <si>
    <t>RUA02Nº66</t>
  </si>
  <si>
    <t>D03C1S6IA34S</t>
  </si>
  <si>
    <t xml:space="preserve">PNEU MITAS 700X35 29" HOOK </t>
  </si>
  <si>
    <t>AFCTY301E24</t>
  </si>
  <si>
    <t>RUA03Nº68</t>
  </si>
  <si>
    <t>AFCA070C04X</t>
  </si>
  <si>
    <t xml:space="preserve">PEDAL NECO WP601 9/16 </t>
  </si>
  <si>
    <t>RUA03Nº62</t>
  </si>
  <si>
    <t xml:space="preserve">PNEU MICHELIN 29X2.00 WILD </t>
  </si>
  <si>
    <t>RUA03Nº92</t>
  </si>
  <si>
    <t xml:space="preserve">PNEU MICHELIN 29X2.00 WILD MUD </t>
  </si>
  <si>
    <t xml:space="preserve">PNEU RUBENA 27.5X2.10 OCELOT </t>
  </si>
  <si>
    <t xml:space="preserve">ROTOR DE FREIO DISCO KODE </t>
  </si>
  <si>
    <t>07/12/2018</t>
  </si>
  <si>
    <t>80151010  50</t>
  </si>
  <si>
    <t>RUA03Nº123</t>
  </si>
  <si>
    <t>GL-B43R</t>
  </si>
  <si>
    <t xml:space="preserve">PROTETOR DE QUADRO KODE EM </t>
  </si>
  <si>
    <t xml:space="preserve">RODA LIVRE KODE MTB 7V. 14-28T </t>
  </si>
  <si>
    <t>RUA02N69/71</t>
  </si>
  <si>
    <t>GL-B43F</t>
  </si>
  <si>
    <t xml:space="preserve">SUPORTE DE CARAMANHOLA </t>
  </si>
  <si>
    <t>RUA01Nº05</t>
  </si>
  <si>
    <t>RUA01Nº03</t>
  </si>
  <si>
    <t xml:space="preserve">SUPORTE P/ EXPOSICAO </t>
  </si>
  <si>
    <t>RUA04Nº13</t>
  </si>
  <si>
    <t xml:space="preserve">SUSPENSAO 27.5 SUNTOUR XCM30 </t>
  </si>
  <si>
    <t>RUA02Nº63</t>
  </si>
  <si>
    <t>ARDTX800SGS</t>
  </si>
  <si>
    <t xml:space="preserve">TAMPA DIREÇÃO KODE AHEAD SET </t>
  </si>
  <si>
    <t>RUA02Nº55</t>
  </si>
  <si>
    <t xml:space="preserve">SUSPENSAO 27.5 SUNTOUR XCR32 </t>
  </si>
  <si>
    <t>07/08/2017</t>
  </si>
  <si>
    <t>30/05/2018</t>
  </si>
  <si>
    <t>H148</t>
  </si>
  <si>
    <t xml:space="preserve">SELIM KODE SPORT 6107 </t>
  </si>
  <si>
    <t>AFDTZ500DST</t>
  </si>
  <si>
    <t>06/08/2018</t>
  </si>
  <si>
    <t>ARDTZ31AGS</t>
  </si>
  <si>
    <t xml:space="preserve">LUVA KODE F3 NOBAN M </t>
  </si>
  <si>
    <t>04/12/2018</t>
  </si>
  <si>
    <t xml:space="preserve">CUBO TX800 V-BRAKE 32F 8/9V PTO </t>
  </si>
  <si>
    <t>23/08/2018</t>
  </si>
  <si>
    <t xml:space="preserve">LUVA KODE HILDE M </t>
  </si>
  <si>
    <t xml:space="preserve">MANOPLA KODE 1036 NEOPRENE </t>
  </si>
  <si>
    <t>22/09/2017</t>
  </si>
  <si>
    <t xml:space="preserve">CABO DE FREIO MTB KODE </t>
  </si>
  <si>
    <t>G</t>
  </si>
  <si>
    <t>18/05/2018</t>
  </si>
  <si>
    <t xml:space="preserve">PNEU MITAS 700X23C PHOENIX </t>
  </si>
  <si>
    <t>ACSHG200913</t>
  </si>
  <si>
    <t xml:space="preserve">LUVA KODE STRIPES L </t>
  </si>
  <si>
    <t>H52</t>
  </si>
  <si>
    <t xml:space="preserve">RAIO KODE 278MM COM 5 </t>
  </si>
  <si>
    <t>03/08/2018</t>
  </si>
  <si>
    <t>Z51</t>
  </si>
  <si>
    <t xml:space="preserve">CADEADO KODE AÇO INOX </t>
  </si>
  <si>
    <t>18/10/2018</t>
  </si>
  <si>
    <t xml:space="preserve">MOV. CENTRAL BB-UN26 68 QUAD. </t>
  </si>
  <si>
    <t>21/10/2016</t>
  </si>
  <si>
    <t>CM093J</t>
  </si>
  <si>
    <t xml:space="preserve">MOV. CENTRAL KODE BB906 118MM </t>
  </si>
  <si>
    <t>25/05/2016</t>
  </si>
  <si>
    <t xml:space="preserve">SELIM ESSAX ADRENALINE </t>
  </si>
  <si>
    <t xml:space="preserve">SELIM KODE RACE SD1481 </t>
  </si>
  <si>
    <t>0119065PLGSV</t>
  </si>
  <si>
    <t xml:space="preserve">ARO 29" STRIKE 32F ANOD. DISC </t>
  </si>
  <si>
    <t>13/07/2018</t>
  </si>
  <si>
    <t xml:space="preserve">FREIO DISCO TRAS ALTUS M315 </t>
  </si>
  <si>
    <t>AHBTX505B5</t>
  </si>
  <si>
    <t xml:space="preserve">FREIO DISCO DIANT ALTUS M315 </t>
  </si>
  <si>
    <t>AFHTX5058BZ</t>
  </si>
  <si>
    <t xml:space="preserve">LUVA KODE DONNA XL </t>
  </si>
  <si>
    <t>10 UNIDADES</t>
  </si>
  <si>
    <t>17/02/2017</t>
  </si>
  <si>
    <t>90MM</t>
  </si>
  <si>
    <t xml:space="preserve">LUVA KODE RACE COMP. M </t>
  </si>
  <si>
    <t>D03C1S7RA28</t>
  </si>
  <si>
    <t xml:space="preserve">FITA DE ARO 700X20MM EM PVC </t>
  </si>
  <si>
    <t xml:space="preserve">KIT REGULADOR P/CO2 THUMBS </t>
  </si>
  <si>
    <t>27/04/2018</t>
  </si>
  <si>
    <t xml:space="preserve">PASTILHA FREIO A DISCO KODE </t>
  </si>
  <si>
    <t>24/07/2017</t>
  </si>
  <si>
    <t xml:space="preserve">LUVA KODE MISS M </t>
  </si>
  <si>
    <t xml:space="preserve">ESPAÇADOR KODE ACRÍLICO </t>
  </si>
  <si>
    <t xml:space="preserve">19/02/2016 </t>
  </si>
  <si>
    <t>5-10301230-</t>
  </si>
  <si>
    <t xml:space="preserve">PARAFUSO DE ROTOR DE FREIO </t>
  </si>
  <si>
    <t>06/02/2018</t>
  </si>
  <si>
    <t xml:space="preserve">LUVA KODE RACE COMP. L </t>
  </si>
  <si>
    <t>31.8MM</t>
  </si>
  <si>
    <t xml:space="preserve">PNEU MICHELIN 700X20C PRO4 </t>
  </si>
  <si>
    <t>24/09/2018</t>
  </si>
  <si>
    <t>AEF5052KLFP</t>
  </si>
  <si>
    <t xml:space="preserve">ROTOR DE FREIO DISCO RT81 XT </t>
  </si>
  <si>
    <t>21/12/2017</t>
  </si>
  <si>
    <t>LUVA KODE MISS M PRETO/PRATA</t>
  </si>
  <si>
    <t>AV40 40MM</t>
  </si>
  <si>
    <t>1 LITRO</t>
  </si>
  <si>
    <t xml:space="preserve">PNEU MICHELIN 700X23C PRO4 </t>
  </si>
  <si>
    <t>26/11/2018</t>
  </si>
  <si>
    <t>AFHRS300BY</t>
  </si>
  <si>
    <t>AHBRM40A33L</t>
  </si>
  <si>
    <t xml:space="preserve">GARFO KODE STRAAT ALUM. </t>
  </si>
  <si>
    <t>18/09/2018</t>
  </si>
  <si>
    <t>IBR5800A82L</t>
  </si>
  <si>
    <t>ICSHG3009134</t>
  </si>
  <si>
    <t xml:space="preserve">SUSPENSAO 29' KODE ACTIVE R </t>
  </si>
  <si>
    <t>AI-01-5042-PC-</t>
  </si>
  <si>
    <t>19"</t>
  </si>
  <si>
    <t xml:space="preserve">LUVA KODE CLASSIC L </t>
  </si>
  <si>
    <t xml:space="preserve">M-38R </t>
  </si>
  <si>
    <t xml:space="preserve">LUVA KODE HILDE XL </t>
  </si>
  <si>
    <t>AFDTY700TSM</t>
  </si>
  <si>
    <t xml:space="preserve">ENGRENAGEM DIANT SORA R3000 </t>
  </si>
  <si>
    <t>CAMBIO TRASEIRO SORA R3000 9V</t>
  </si>
  <si>
    <t>ISMBB7141A</t>
  </si>
  <si>
    <t xml:space="preserve">MANETE DE FREIO R3000 SORA </t>
  </si>
  <si>
    <t xml:space="preserve">5 10951323 </t>
  </si>
  <si>
    <t>CAMBIO DIANT SORA 9V R3000</t>
  </si>
  <si>
    <t xml:space="preserve">5 10951889 </t>
  </si>
  <si>
    <t xml:space="preserve">LUVA KODE PRO CONCEPT L </t>
  </si>
  <si>
    <t>10/10/2018</t>
  </si>
  <si>
    <t xml:space="preserve">CAMBIO DIANT TOURNEY 2X7V </t>
  </si>
  <si>
    <t>02/03/2016</t>
  </si>
  <si>
    <t xml:space="preserve">SUSPENSAO 29" KODE IZON RL </t>
  </si>
  <si>
    <t xml:space="preserve">LUVA KODE DONNA S </t>
  </si>
  <si>
    <t xml:space="preserve">SELIM KODE SPORT SD3275 </t>
  </si>
  <si>
    <t xml:space="preserve">30/05/2016 </t>
  </si>
  <si>
    <t xml:space="preserve">MOV. CENTRAL KODE BB910 118MM </t>
  </si>
  <si>
    <t xml:space="preserve">LUVA KODE PROTECTION GEL L </t>
  </si>
  <si>
    <t>1885-33</t>
  </si>
  <si>
    <t>PARAGON</t>
  </si>
  <si>
    <t xml:space="preserve">CAMBIO DIANT CLARIS 8V R2000 </t>
  </si>
  <si>
    <t>2MM</t>
  </si>
  <si>
    <t xml:space="preserve">CAMBIO TRASEIRO CLARIS R2000 </t>
  </si>
  <si>
    <t>FV60 60MM</t>
  </si>
  <si>
    <t xml:space="preserve">LUVA KODE STRIPES L PRETO/ </t>
  </si>
  <si>
    <t>11/10/2018</t>
  </si>
  <si>
    <t>3MM</t>
  </si>
  <si>
    <t xml:space="preserve">20/01/2017 </t>
  </si>
  <si>
    <t xml:space="preserve">MOV. CENTRAL BB-ES51 113MM </t>
  </si>
  <si>
    <t>CADEADO KODE C/CHAVE 1.4-</t>
  </si>
  <si>
    <t>CADEADO KODE C/CHAVE 0.6-</t>
  </si>
  <si>
    <t>PRETO</t>
  </si>
  <si>
    <t>19/04/2016</t>
  </si>
  <si>
    <t>PRETO/AMAR</t>
  </si>
  <si>
    <t xml:space="preserve">LUVA KODE SEALSKINZ L </t>
  </si>
  <si>
    <t>23/11/2017</t>
  </si>
  <si>
    <t>PRETO/VERM</t>
  </si>
  <si>
    <t xml:space="preserve">CAMBIO DIANT SLX 3X10V M671 </t>
  </si>
  <si>
    <t xml:space="preserve">SELIM KODE SPORT SD3274 </t>
  </si>
  <si>
    <t>05/06/2017</t>
  </si>
  <si>
    <t xml:space="preserve">SELIM KODE SPORT SD1353 </t>
  </si>
  <si>
    <t xml:space="preserve">LUVA KODE RACE COMP. S </t>
  </si>
  <si>
    <t>42CM</t>
  </si>
  <si>
    <t xml:space="preserve">LUVA KODE MISS L </t>
  </si>
  <si>
    <t>AFDM2000DS</t>
  </si>
  <si>
    <t xml:space="preserve">CARTUCHO CO2 THUMBS UP </t>
  </si>
  <si>
    <t xml:space="preserve">LUVA KODE VIPER L </t>
  </si>
  <si>
    <t>115MM</t>
  </si>
  <si>
    <t>LUVA KODE COMP. PRO M CINZA</t>
  </si>
  <si>
    <t>LUVA KODE MISS S PRETO/PRATA</t>
  </si>
  <si>
    <t xml:space="preserve">PNEU RUBENA 27.5X2.25 SCYLLA </t>
  </si>
  <si>
    <t>12/07/2017</t>
  </si>
  <si>
    <t xml:space="preserve">LUVA KODE MISS S </t>
  </si>
  <si>
    <t>3G</t>
  </si>
  <si>
    <t xml:space="preserve">LUVA KODE F3 NOBAN XL </t>
  </si>
  <si>
    <t>IWH9000C75F</t>
  </si>
  <si>
    <t xml:space="preserve">CAMBIO TRASEIRO TIAGRA 4700 SS </t>
  </si>
  <si>
    <t>09/10/2018</t>
  </si>
  <si>
    <t xml:space="preserve">ALAVANCA DE CAMBIO/FREIO </t>
  </si>
  <si>
    <t>131F132EBK</t>
  </si>
  <si>
    <t>AFCR2000EB0</t>
  </si>
  <si>
    <t xml:space="preserve">PNEU MITAS 700X40C 29" HOOK </t>
  </si>
  <si>
    <t xml:space="preserve">22/09/2017 </t>
  </si>
  <si>
    <t xml:space="preserve">MANETE DE FREIO R2000 CLARIS </t>
  </si>
  <si>
    <t>WP 401 9/16</t>
  </si>
  <si>
    <t xml:space="preserve">FREIO DISCO GL-DB22 MECANICO </t>
  </si>
  <si>
    <t>LUVA KODE MISS M PRETO/AZUL</t>
  </si>
  <si>
    <t>278MM</t>
  </si>
  <si>
    <t>PRETO/CINZA</t>
  </si>
  <si>
    <t xml:space="preserve">CAMARA DE AR LOVITI 700X35 / </t>
  </si>
  <si>
    <t>05/03/2018</t>
  </si>
  <si>
    <t xml:space="preserve">SUSPENSAO 29" KODE ATTACK RL </t>
  </si>
  <si>
    <t xml:space="preserve">FREIO FERRADURA DIANT R2000 </t>
  </si>
  <si>
    <t xml:space="preserve">FREIO FERRADURA TRAS CLARIS </t>
  </si>
  <si>
    <t xml:space="preserve">FREIO DISCO HID. M505 D/T </t>
  </si>
  <si>
    <t>05/02/2018</t>
  </si>
  <si>
    <t>AEF5052K9RU</t>
  </si>
  <si>
    <t xml:space="preserve">PNEU RUBENA 27.5X2.25 KRATOS </t>
  </si>
  <si>
    <t>5-10952834-</t>
  </si>
  <si>
    <t xml:space="preserve">ALAVANCA DE CAMBIO ALIVIO 3V </t>
  </si>
  <si>
    <t>31/07/2018</t>
  </si>
  <si>
    <t>LUVA KODE EXPRESS M AZUL</t>
  </si>
  <si>
    <t>ADR42NG6CR</t>
  </si>
  <si>
    <t xml:space="preserve">SELIM KODE 6107 270X145MM </t>
  </si>
  <si>
    <t>AM315RRXRA</t>
  </si>
  <si>
    <t>AM315LFPRA1</t>
  </si>
  <si>
    <t xml:space="preserve">CASSETE KODE ROAD-CS-HR-10 - </t>
  </si>
  <si>
    <t>LUVA KODE MISS L PRETO/PRATA</t>
  </si>
  <si>
    <t>AI-01-5039</t>
  </si>
  <si>
    <t xml:space="preserve">CAMARA DE AR MITAS GAADI </t>
  </si>
  <si>
    <t xml:space="preserve">GUIDAO DEDA ROAD ZERO1 RHM </t>
  </si>
  <si>
    <t>04/08/2017</t>
  </si>
  <si>
    <t>ASTEF41R7AL</t>
  </si>
  <si>
    <t xml:space="preserve">ABRAÇADEIRA DE SELIM ALUM </t>
  </si>
  <si>
    <t>30/10/2017</t>
  </si>
  <si>
    <t>20/07/2016</t>
  </si>
  <si>
    <t>ASTEF41LBL</t>
  </si>
  <si>
    <t xml:space="preserve">GARFO KODE ROAD VITTESSE </t>
  </si>
  <si>
    <t>28/09/2018</t>
  </si>
  <si>
    <t>TRANSP/VER</t>
  </si>
  <si>
    <t xml:space="preserve">LUVA KODE PROTECTION GEL XL </t>
  </si>
  <si>
    <t>30/01/2017</t>
  </si>
  <si>
    <t xml:space="preserve">LUVA KODE PROTECTION GEL M </t>
  </si>
  <si>
    <t xml:space="preserve">27/04/2018 </t>
  </si>
  <si>
    <t xml:space="preserve">BOMBA DE PÉ KODE GF94HV ALUM </t>
  </si>
  <si>
    <t>AI-02-2525</t>
  </si>
  <si>
    <t xml:space="preserve">MOV. CENTRAL BB-91-41B  PRESS </t>
  </si>
  <si>
    <t xml:space="preserve">ALAVANCA DE CAMBIO ALIVIO 9V </t>
  </si>
  <si>
    <t>LUVA KODE CONECT M AZUL</t>
  </si>
  <si>
    <t xml:space="preserve">RODA LIVRE TZ500-7 7V 14-28T </t>
  </si>
  <si>
    <t>19/07/2018</t>
  </si>
  <si>
    <t xml:space="preserve">QUADRO KODE ACTIVE MTB 17" </t>
  </si>
  <si>
    <t>01/10/2018</t>
  </si>
  <si>
    <t xml:space="preserve">LUVA KODE STRIPES S </t>
  </si>
  <si>
    <t xml:space="preserve">LUVA KODE STRIPES M PRETO/ </t>
  </si>
  <si>
    <t xml:space="preserve">ADAPTADOR TAPERED DIREÇÃO </t>
  </si>
  <si>
    <t>28/08/2017</t>
  </si>
  <si>
    <t xml:space="preserve">ARO 700C KODE STRAAT 36F DSC </t>
  </si>
  <si>
    <t xml:space="preserve">LUVA KODE F3 NOBAN L </t>
  </si>
  <si>
    <t xml:space="preserve">ENGRENAGEM DIANT CLARIS </t>
  </si>
  <si>
    <t>06/03/2017</t>
  </si>
  <si>
    <t xml:space="preserve">LUVA KODE RACING TEAM M </t>
  </si>
  <si>
    <t>ABRR3000AR8</t>
  </si>
  <si>
    <t>12/12/2018</t>
  </si>
  <si>
    <t>ABRR3000AF8</t>
  </si>
  <si>
    <t xml:space="preserve">CAMBIO DIANT SLX 2X10V M676 </t>
  </si>
  <si>
    <t>13/10/2016</t>
  </si>
  <si>
    <t xml:space="preserve">PNEU MITAS 700X35 29" FLASH </t>
  </si>
  <si>
    <t>19/09/2017</t>
  </si>
  <si>
    <t xml:space="preserve">QUADRO KODE COYOTE MTB </t>
  </si>
  <si>
    <t>12/07/2018</t>
  </si>
  <si>
    <t xml:space="preserve">GARFO KODE ROAD SPIRIT </t>
  </si>
  <si>
    <t>AEF5052JLFU</t>
  </si>
  <si>
    <t>31/03/2016</t>
  </si>
  <si>
    <t>27/07/2017</t>
  </si>
  <si>
    <t xml:space="preserve">ENGRENAGEM DIANT ACERA </t>
  </si>
  <si>
    <t>23/07/2018</t>
  </si>
  <si>
    <t>CAMBIO DIANT ALIVIO 2/9V M4020-</t>
  </si>
  <si>
    <t>28/01/2016</t>
  </si>
  <si>
    <t>ACSHG200823</t>
  </si>
  <si>
    <t xml:space="preserve">LUVA KODE VIPER M </t>
  </si>
  <si>
    <t>AFCR3000EB0</t>
  </si>
  <si>
    <t xml:space="preserve">SUSPENSAO 29" KODE HILDE RL </t>
  </si>
  <si>
    <t>ARDR3000SS</t>
  </si>
  <si>
    <t>ASTR3000LIA</t>
  </si>
  <si>
    <t>22/08/2018</t>
  </si>
  <si>
    <t>5-10300696-</t>
  </si>
  <si>
    <t>AEF5052K8RU</t>
  </si>
  <si>
    <t xml:space="preserve">LUVA KODE CYCLING PRO GEL L </t>
  </si>
  <si>
    <t xml:space="preserve">LUVA KODE 4F RACE M </t>
  </si>
  <si>
    <t>ASTEF5002RV</t>
  </si>
  <si>
    <t>FREIO FERRADURA DIANT BR-R451</t>
  </si>
  <si>
    <t>AFDR3000F</t>
  </si>
  <si>
    <t>FREIO FERRADURA TRAS BR-R451</t>
  </si>
  <si>
    <t>LUVA KODE EXPRESS L AZUL</t>
  </si>
  <si>
    <t>ASTEF5002LS</t>
  </si>
  <si>
    <t xml:space="preserve">FREIO DISCO TRAS ALIVIO M4050 </t>
  </si>
  <si>
    <t xml:space="preserve">FREIO DISCO DIANT ALIVIO M4050  </t>
  </si>
  <si>
    <t xml:space="preserve">QUADRO KODE IZON MTB 17" </t>
  </si>
  <si>
    <t xml:space="preserve">CADEADO KODE EM AÇO C/CHAVE </t>
  </si>
  <si>
    <t>LUVA KODE EXPRESS L VERDE</t>
  </si>
  <si>
    <t>WP 313 9/16</t>
  </si>
  <si>
    <t>20/06/2017</t>
  </si>
  <si>
    <t>ARDM2000SG</t>
  </si>
  <si>
    <t xml:space="preserve">MOV. CENTRAL PRESS FIT FIRST </t>
  </si>
  <si>
    <t>23/11/2018</t>
  </si>
  <si>
    <t xml:space="preserve">QUADRO/GARFO KODE STRAAT 19' </t>
  </si>
  <si>
    <t xml:space="preserve">SELIM KODE RACE SD1376 </t>
  </si>
  <si>
    <t>AFCMT101E42</t>
  </si>
  <si>
    <t>AFDR2000F</t>
  </si>
  <si>
    <t>31/05/2017</t>
  </si>
  <si>
    <t>ARDR2000SS</t>
  </si>
  <si>
    <t xml:space="preserve">PNEU MITAS 700X40C 29" GRIPPER </t>
  </si>
  <si>
    <t xml:space="preserve">SUPORTE DE SELIM DEDA RSX01 </t>
  </si>
  <si>
    <t>11/09/2018</t>
  </si>
  <si>
    <t>PFRLEN28SH-</t>
  </si>
  <si>
    <t xml:space="preserve">CAMARA DE AR LOVITI 700X18/23C </t>
  </si>
  <si>
    <t>14/09/2017</t>
  </si>
  <si>
    <t xml:space="preserve">CASSETE HG300 SH. 9V. 11-28T </t>
  </si>
  <si>
    <t xml:space="preserve">CASSETE KODE MTB-CS-HR-20 - </t>
  </si>
  <si>
    <t xml:space="preserve">TROCADOR FIREBOLT M9050 XTR </t>
  </si>
  <si>
    <t>05/02/2016</t>
  </si>
  <si>
    <t xml:space="preserve">LUVA KODE LADY RACING TEAM M </t>
  </si>
  <si>
    <t xml:space="preserve">CONE DIREÇÃO TAPERED </t>
  </si>
  <si>
    <t>30/06/2016</t>
  </si>
  <si>
    <t xml:space="preserve">SAPATILHA NORTHWAVE MTB </t>
  </si>
  <si>
    <t>S/M</t>
  </si>
  <si>
    <t xml:space="preserve">PRESILHAS P/CABO DI2 P/ </t>
  </si>
  <si>
    <t>07/02/2018</t>
  </si>
  <si>
    <t>BRANCO/PRA</t>
  </si>
  <si>
    <t xml:space="preserve">CASSETE HG50 SH. 8V. </t>
  </si>
  <si>
    <t xml:space="preserve">SUSPENSAO 29" KODE EAGLE RL </t>
  </si>
  <si>
    <t>700X25C</t>
  </si>
  <si>
    <t xml:space="preserve">SUPORTE DE GUIDÃO ZOOM ALUM. </t>
  </si>
  <si>
    <t>10/12/2018</t>
  </si>
  <si>
    <t>AFDM370M3</t>
  </si>
  <si>
    <t xml:space="preserve">QUADRO KODE ATTACK MTB 17" </t>
  </si>
  <si>
    <t>44CM</t>
  </si>
  <si>
    <t xml:space="preserve">LUVA KODE STRIPES M </t>
  </si>
  <si>
    <t>40CM</t>
  </si>
  <si>
    <t xml:space="preserve">PNEU MITAS 27.5X2.25 ZEFYROS </t>
  </si>
  <si>
    <t xml:space="preserve">LUVA KODE GEL SHOCK SPECIAL </t>
  </si>
  <si>
    <t>110MM</t>
  </si>
  <si>
    <t xml:space="preserve">5 10950211 </t>
  </si>
  <si>
    <t xml:space="preserve">LUVA KODE CYCLING PRO GEL XL </t>
  </si>
  <si>
    <t>PTO/AMARE</t>
  </si>
  <si>
    <t xml:space="preserve">ABRAÇADEIRA CQ06 BMX KODE </t>
  </si>
  <si>
    <t>08/01/2018</t>
  </si>
  <si>
    <t xml:space="preserve">SP253869 </t>
  </si>
  <si>
    <t>LUVA KODE GRATO M VERMELHO</t>
  </si>
  <si>
    <t>ICS900011125</t>
  </si>
  <si>
    <t xml:space="preserve">SUSPENSAO 29' KODE ATTRACTIVE </t>
  </si>
  <si>
    <t>S 51</t>
  </si>
  <si>
    <t xml:space="preserve">LUVA KODE CLASSIC XL </t>
  </si>
  <si>
    <t xml:space="preserve">DISPLAY E JUNÇÃO XTR DI2 3 </t>
  </si>
  <si>
    <t xml:space="preserve">ARRUELA DE TRAVA Y34R85010 8R </t>
  </si>
  <si>
    <t>16/11/2016</t>
  </si>
  <si>
    <t xml:space="preserve">ENGRENAGEM DIANT ALIVIO M4050 </t>
  </si>
  <si>
    <t xml:space="preserve">SUPORTE DE GUIDAO DEDA ZERO </t>
  </si>
  <si>
    <t>11/01/2017</t>
  </si>
  <si>
    <t xml:space="preserve">PNEU RUBENA 29X2.10 HYPERION </t>
  </si>
  <si>
    <t>24/01/2017</t>
  </si>
  <si>
    <t>26/04/2018</t>
  </si>
  <si>
    <t>282MM</t>
  </si>
  <si>
    <t>280MM</t>
  </si>
  <si>
    <t>17/08/2018</t>
  </si>
  <si>
    <t>295MM</t>
  </si>
  <si>
    <t xml:space="preserve">LUVA KODE STRIPES S PRETO/ </t>
  </si>
  <si>
    <t>1199521XCMR</t>
  </si>
  <si>
    <t>LUVA KODE EXPRESS S AZUL</t>
  </si>
  <si>
    <t xml:space="preserve">PNEU MITAS 29X2.00 CITYHOPPER </t>
  </si>
  <si>
    <t xml:space="preserve">ARRUELA DE TRAVA Y34R85000 8L </t>
  </si>
  <si>
    <t>15/02/2018</t>
  </si>
  <si>
    <t>20/02/2018</t>
  </si>
  <si>
    <t>700C YS-</t>
  </si>
  <si>
    <t>LUVA KODE MISS L PRETO/AZUL</t>
  </si>
  <si>
    <t xml:space="preserve">LUVA KODE RACING TEAM L </t>
  </si>
  <si>
    <t xml:space="preserve">SUPORTE DE SELIM KODE SP-DC1 </t>
  </si>
  <si>
    <t>AI-01-5043-P-L</t>
  </si>
  <si>
    <t xml:space="preserve">LUVA KODE PROTECTION GEL S </t>
  </si>
  <si>
    <t xml:space="preserve">PNEU MITAS 700X35 29" HOOK V69 </t>
  </si>
  <si>
    <t>16/12/2016</t>
  </si>
  <si>
    <t>KFD4700F</t>
  </si>
  <si>
    <t>ASTR3000RAI</t>
  </si>
  <si>
    <t xml:space="preserve">CADEADO ESPIRAL C/CHAVE </t>
  </si>
  <si>
    <t>KRD4700SS</t>
  </si>
  <si>
    <t xml:space="preserve">CAMBIO TRASEIRO XTR M9050 DI2 </t>
  </si>
  <si>
    <t>KST4700LIA</t>
  </si>
  <si>
    <t>KST4700RBIA</t>
  </si>
  <si>
    <t>LUVA KODE MISS S PRETO/AZUL</t>
  </si>
  <si>
    <t>AI-03-790</t>
  </si>
  <si>
    <t xml:space="preserve">RODAS 29" AROS AERO 36F 24V </t>
  </si>
  <si>
    <t>18/10/2017</t>
  </si>
  <si>
    <t xml:space="preserve">PNEU MICHELIN 700X23C POWER </t>
  </si>
  <si>
    <t xml:space="preserve">CUBO DIANTEIRO ACERA M3050 </t>
  </si>
  <si>
    <t>ASTR2000LIA</t>
  </si>
  <si>
    <t xml:space="preserve">CUBO TRAS M3050 ACERA 32H </t>
  </si>
  <si>
    <t>ASTR2000RAI</t>
  </si>
  <si>
    <t xml:space="preserve">SUPORTE DE SELIM KODE 27.2MM </t>
  </si>
  <si>
    <t>14/06/2018</t>
  </si>
  <si>
    <t xml:space="preserve">LUVA KODE F3 NOBAN S AZUL </t>
  </si>
  <si>
    <t>20/11/2018</t>
  </si>
  <si>
    <t>ABRR2000AF8</t>
  </si>
  <si>
    <t xml:space="preserve">SUPORTE DE SELIM 31.6X450MM </t>
  </si>
  <si>
    <t>28/11/2018</t>
  </si>
  <si>
    <t>ABRR2000AR8</t>
  </si>
  <si>
    <t>27/09/2016</t>
  </si>
  <si>
    <t xml:space="preserve">PNEU RUBENA 700X23C SYRINX </t>
  </si>
  <si>
    <t>HB-301BT-</t>
  </si>
  <si>
    <t xml:space="preserve">SUSPENSAO 29' KODE MISS R </t>
  </si>
  <si>
    <t xml:space="preserve">ALAVANCA DE CAMBIO CLARIS 8V. </t>
  </si>
  <si>
    <t>ASLM4000LB</t>
  </si>
  <si>
    <t xml:space="preserve">ALAVANCA DE CAMBIO CLARIS 2V. </t>
  </si>
  <si>
    <t xml:space="preserve">PNEU RUBENA 700X28C 29" </t>
  </si>
  <si>
    <t xml:space="preserve">SUPORTE DE BATERIA EXTERNO </t>
  </si>
  <si>
    <t>29/01/2018</t>
  </si>
  <si>
    <t>SP315106MX</t>
  </si>
  <si>
    <t xml:space="preserve">QUADRO KODE IZON MTB 19" </t>
  </si>
  <si>
    <t>04/04/2018</t>
  </si>
  <si>
    <t xml:space="preserve">GUIDAO KODE ALUM. 31.8MM </t>
  </si>
  <si>
    <t>25/05/2018</t>
  </si>
  <si>
    <t>D03C1S7MA32</t>
  </si>
  <si>
    <t xml:space="preserve">CASSETE KODE MTB-CS-HR-60 - </t>
  </si>
  <si>
    <t xml:space="preserve">LUVA KODE LADIES LINE L </t>
  </si>
  <si>
    <t xml:space="preserve">SUPORTE DE GUIDAO DEDA MUD </t>
  </si>
  <si>
    <t>CASSETE SRAM 1275 GX 10-50T 12V</t>
  </si>
  <si>
    <t>26/09/2018</t>
  </si>
  <si>
    <t xml:space="preserve">ALAVANCA DE CAMBIO SRAM GX </t>
  </si>
  <si>
    <t xml:space="preserve">ENGRENAGEM DIANT SRAM GX 34T </t>
  </si>
  <si>
    <t>DZ1B44</t>
  </si>
  <si>
    <t>LUVA KODE EXPRESS M VERDE</t>
  </si>
  <si>
    <t xml:space="preserve">PNEU RUBENA 26X2.10 ZEFYROS </t>
  </si>
  <si>
    <t>C9</t>
  </si>
  <si>
    <t xml:space="preserve">LUVA KODE LADY RACING TEAM S </t>
  </si>
  <si>
    <t>IFDM616X6L</t>
  </si>
  <si>
    <t xml:space="preserve">LUVA KODE SEALSKINZ M </t>
  </si>
  <si>
    <t>D03C1S8TA32</t>
  </si>
  <si>
    <t xml:space="preserve">CASSETE 9000 SH. DURA-ACE 11V. </t>
  </si>
  <si>
    <t>LR700FK-28.6-</t>
  </si>
  <si>
    <t xml:space="preserve">DISPLAY DE MESA RUDY 11X20 CM </t>
  </si>
  <si>
    <t>IFC9000DX39</t>
  </si>
  <si>
    <t xml:space="preserve">RAIO KODE 284MM COM 5 </t>
  </si>
  <si>
    <t>21/11/2016</t>
  </si>
  <si>
    <t>31.6X450MM</t>
  </si>
  <si>
    <t xml:space="preserve">QUADRO KODE ACTIVE MTB 19" </t>
  </si>
  <si>
    <t>780MM 31.8MM</t>
  </si>
  <si>
    <t xml:space="preserve">BAR END KODE SHELL SOFT GEL </t>
  </si>
  <si>
    <t xml:space="preserve">SUPORTE DE GUIDÃO KODE ST25 </t>
  </si>
  <si>
    <t>11/07/2016</t>
  </si>
  <si>
    <t>PA-C16-</t>
  </si>
  <si>
    <t xml:space="preserve">STI 105 5800 2X11V C/ CABOS E </t>
  </si>
  <si>
    <t>25/10/2017</t>
  </si>
  <si>
    <t>42 AO 48</t>
  </si>
  <si>
    <t>36 AO 41</t>
  </si>
  <si>
    <t xml:space="preserve">ENGRENAGEM DIANT TIAGRA 10V </t>
  </si>
  <si>
    <t>ASLM4000RA</t>
  </si>
  <si>
    <t xml:space="preserve">LUVA KODE VIPER XL </t>
  </si>
  <si>
    <t xml:space="preserve">PNEU MITAS 700X40C 29" FLASH </t>
  </si>
  <si>
    <t>MODELO 2017</t>
  </si>
  <si>
    <t xml:space="preserve">QUADRO KODE ROAD VITTESSE L' </t>
  </si>
  <si>
    <t xml:space="preserve">DISPLAY RUDY CYBER HEAD </t>
  </si>
  <si>
    <t xml:space="preserve">LUVA KODE VIPER S </t>
  </si>
  <si>
    <t xml:space="preserve">GUIDAO SEMI RISE KODE MTB </t>
  </si>
  <si>
    <t xml:space="preserve">CAMBIO DIANT ALIVIO 9V 40T </t>
  </si>
  <si>
    <t>XCX-29-A002-</t>
  </si>
  <si>
    <t xml:space="preserve">QUADRO KODE ROAD VITTESSE M' </t>
  </si>
  <si>
    <t>AMFTZ5007428</t>
  </si>
  <si>
    <t>21/08/2018</t>
  </si>
  <si>
    <t xml:space="preserve">QUADRO KODE ROAD SPIRIT XL' </t>
  </si>
  <si>
    <t xml:space="preserve">CAMBIO DIANT XTR 2X11V DI2 </t>
  </si>
  <si>
    <t xml:space="preserve">LUVA KODE RACE COMP. XL </t>
  </si>
  <si>
    <t xml:space="preserve">FREIO DISCO GL-DB22 C/ ROTOR </t>
  </si>
  <si>
    <t>01/09/2017</t>
  </si>
  <si>
    <t>LUVA KODE EXPRESS S CINZA</t>
  </si>
  <si>
    <t xml:space="preserve">QUADRO KODE MTB CARBO </t>
  </si>
  <si>
    <t xml:space="preserve">QUADRO KODE ENDURO MTB 17" </t>
  </si>
  <si>
    <t xml:space="preserve">QUADRO KODE ACTIVE MTB 15" </t>
  </si>
  <si>
    <t>AFCMT2103EB</t>
  </si>
  <si>
    <t>16/08/2016</t>
  </si>
  <si>
    <t>HL522201</t>
  </si>
  <si>
    <t>ARDM3000SG</t>
  </si>
  <si>
    <t>26/10/2018</t>
  </si>
  <si>
    <t>ASLM3000LB</t>
  </si>
  <si>
    <t>ASLM3000RC</t>
  </si>
  <si>
    <t xml:space="preserve">SUSPENSAO 29 SUNTOUR M3030 P/ </t>
  </si>
  <si>
    <t>19/07/2017</t>
  </si>
  <si>
    <t>AFC4700DB26</t>
  </si>
  <si>
    <t>06/09/2017</t>
  </si>
  <si>
    <t xml:space="preserve">SELIM KODE RACE SD1359MT </t>
  </si>
  <si>
    <t>D03C1S6MA34</t>
  </si>
  <si>
    <t xml:space="preserve">TERMINAL DE CONDUITE DE </t>
  </si>
  <si>
    <t>01/11/2018</t>
  </si>
  <si>
    <t>720MM 31.8MM</t>
  </si>
  <si>
    <t xml:space="preserve">SUSPENSAO 29 SUNTOUR XCM30 </t>
  </si>
  <si>
    <t xml:space="preserve">CONDUITE DE CAMBIO KODE 4MM </t>
  </si>
  <si>
    <t>LUVA KODE EXPRESS XL AZUL</t>
  </si>
  <si>
    <t>100MM</t>
  </si>
  <si>
    <t>ARO 700C SPIN 32F PRETO</t>
  </si>
  <si>
    <t>08/07/2016</t>
  </si>
  <si>
    <t xml:space="preserve">TACO DE CALCANHAR </t>
  </si>
  <si>
    <t>28/06/2018</t>
  </si>
  <si>
    <t>LF700FK28.6-</t>
  </si>
  <si>
    <t xml:space="preserve">CASSETE KODE MTB-CS-HR-40 - </t>
  </si>
  <si>
    <t>70MM</t>
  </si>
  <si>
    <t xml:space="preserve">SUSPENSAO 29 SUNTOUR AXON </t>
  </si>
  <si>
    <t>09/08/2018</t>
  </si>
  <si>
    <t>ASLM2000RC</t>
  </si>
  <si>
    <t xml:space="preserve">QUADRO KODE IZON MTB 15" </t>
  </si>
  <si>
    <t>ASLM2000LB</t>
  </si>
  <si>
    <t xml:space="preserve">CAMISA CICLISMO KODE ELITE </t>
  </si>
  <si>
    <t>17/10/2018</t>
  </si>
  <si>
    <t>AFCM3000E00</t>
  </si>
  <si>
    <t>BORRACHA DE ACABAMENTO SM-</t>
  </si>
  <si>
    <t>AFDR2000BM</t>
  </si>
  <si>
    <t>ARDR2000GS</t>
  </si>
  <si>
    <t xml:space="preserve">LUVA KODE RACE PRO XL </t>
  </si>
  <si>
    <t>ASLR2000LB</t>
  </si>
  <si>
    <t xml:space="preserve">SUPORTE DE GUIDÃO KODE ALUM. </t>
  </si>
  <si>
    <t>08/05/2018</t>
  </si>
  <si>
    <t>ASLR2000RA</t>
  </si>
  <si>
    <t xml:space="preserve">LUVA KODE 4F RACE L </t>
  </si>
  <si>
    <t>AFDM4020MM4</t>
  </si>
  <si>
    <t xml:space="preserve">QUADRO KODE ROAD SKYLOW L' </t>
  </si>
  <si>
    <t>31.6MM</t>
  </si>
  <si>
    <t xml:space="preserve">LUVA KODE F3 NOBAN L AZUL </t>
  </si>
  <si>
    <t>60MM</t>
  </si>
  <si>
    <t xml:space="preserve">FITA DE GUIDÃO DEDA NOTTE </t>
  </si>
  <si>
    <t xml:space="preserve">QUADRO KODE ROAD SPIRIT M' 52' </t>
  </si>
  <si>
    <t xml:space="preserve">QUADRO KODE ROAD SPIRIT L' 54' </t>
  </si>
  <si>
    <t xml:space="preserve">GARFO KODE VITTESSE ROAD </t>
  </si>
  <si>
    <t>07/07/2017</t>
  </si>
  <si>
    <t>13/06/2018</t>
  </si>
  <si>
    <t>FREIO DISCO DIANT BR-M395L BL-</t>
  </si>
  <si>
    <t>FREIO DISCO TRAS BR-M395L BL-</t>
  </si>
  <si>
    <t>FV47 47MM</t>
  </si>
  <si>
    <t>FV40 40MM</t>
  </si>
  <si>
    <t>19/10/2016</t>
  </si>
  <si>
    <t xml:space="preserve">CAMISA FEMININA KODE ELITE </t>
  </si>
  <si>
    <t>11/12/2018</t>
  </si>
  <si>
    <t>FKC11</t>
  </si>
  <si>
    <t xml:space="preserve">STI SORA 3500 2/9V C/ CABOS DE </t>
  </si>
  <si>
    <t xml:space="preserve">CONDUITE DE FREIO KODE 5MM </t>
  </si>
  <si>
    <t xml:space="preserve">QUADRO KODE ATTACK MTB 19" </t>
  </si>
  <si>
    <t>ABRR451AF73</t>
  </si>
  <si>
    <t>ABRR451AR73</t>
  </si>
  <si>
    <t xml:space="preserve">SUPORTE DE SELIM ALUM. 350MM </t>
  </si>
  <si>
    <t>16/05/2018</t>
  </si>
  <si>
    <t>AM4050RRAR</t>
  </si>
  <si>
    <t xml:space="preserve">LUVA KODE RACE PRO L </t>
  </si>
  <si>
    <t>AM4050LFARA</t>
  </si>
  <si>
    <t xml:space="preserve">PNEU MICHELIN 700X28C POWER </t>
  </si>
  <si>
    <t>19/09/2016</t>
  </si>
  <si>
    <t xml:space="preserve">LUVA KODE PRO CONCEPT M </t>
  </si>
  <si>
    <t xml:space="preserve">RAIO FINO 280MM PRETO ZINCADO </t>
  </si>
  <si>
    <t xml:space="preserve">PNEU MITAS 27.5X2.25 KRATOS </t>
  </si>
  <si>
    <t xml:space="preserve">PNEU RUBENA 700X35C 29" HOOK </t>
  </si>
  <si>
    <t>20/07/2018</t>
  </si>
  <si>
    <t>VERDE</t>
  </si>
  <si>
    <t xml:space="preserve">EXPOSITOR RUDY PARA 12 </t>
  </si>
  <si>
    <t xml:space="preserve">QUADRO KODE ATTACK MTB 15" </t>
  </si>
  <si>
    <t xml:space="preserve">ALUMÍNIO </t>
  </si>
  <si>
    <t xml:space="preserve">PNEU RUBENA 700X35C 29" FLASH </t>
  </si>
  <si>
    <t>VERMELHO</t>
  </si>
  <si>
    <t xml:space="preserve">DISPLAY DE MESA RUDY 48X33 CM </t>
  </si>
  <si>
    <t>25/04/2017</t>
  </si>
  <si>
    <t xml:space="preserve">QUADRO KODE SK02 ROAD ALUM. </t>
  </si>
  <si>
    <t>31/08/2017</t>
  </si>
  <si>
    <t xml:space="preserve">RODAS 29" AROS AERO 32F 21V </t>
  </si>
  <si>
    <t>12/06/2018</t>
  </si>
  <si>
    <t>PRETO/AZUL</t>
  </si>
  <si>
    <t xml:space="preserve">DISPLAY DE MESA RUDY 48X33CM </t>
  </si>
  <si>
    <t xml:space="preserve">PARAFUSO DE HASTES OCULOS </t>
  </si>
  <si>
    <t>18/07/2018</t>
  </si>
  <si>
    <t xml:space="preserve">GUIDAO MTB MUD PEAK DEDA </t>
  </si>
  <si>
    <t>12/09/2018</t>
  </si>
  <si>
    <t xml:space="preserve">PNEU MICHELIN 700X25C POWER </t>
  </si>
  <si>
    <t xml:space="preserve">QUADRO KODE ATTRACTIVE MTB </t>
  </si>
  <si>
    <t>10/07/2018</t>
  </si>
  <si>
    <t xml:space="preserve">PORCA DE HASTE OCULOS RUDY </t>
  </si>
  <si>
    <t>ASMRT54S</t>
  </si>
  <si>
    <t xml:space="preserve">LUVA KODE PRO CONCEPT XL </t>
  </si>
  <si>
    <t>ABBUN26B22B</t>
  </si>
  <si>
    <t>KCSHG300912</t>
  </si>
  <si>
    <t xml:space="preserve">PNEU RUBENA 700X35C 29" </t>
  </si>
  <si>
    <t xml:space="preserve">CASSETE HG500 SH. TIAGRA 10V. </t>
  </si>
  <si>
    <t>ISWM9050R</t>
  </si>
  <si>
    <t xml:space="preserve">OCULOS RUDY PROJECT </t>
  </si>
  <si>
    <t xml:space="preserve">QUADRO KODE EAGLE MTB 17" </t>
  </si>
  <si>
    <t>IEWSD50ISM1</t>
  </si>
  <si>
    <t>AS-025N100BK</t>
  </si>
  <si>
    <t xml:space="preserve">ADAPTADOR DE VALVULA ESTA P/ </t>
  </si>
  <si>
    <t>15/12/2016</t>
  </si>
  <si>
    <t xml:space="preserve">BOTÃO DE AJUSTE P/SUSPESÃO </t>
  </si>
  <si>
    <t>28/04/2017</t>
  </si>
  <si>
    <t>KCSHG508225</t>
  </si>
  <si>
    <t xml:space="preserve">TAMPA DE PLASTICO M-38 28.6MM </t>
  </si>
  <si>
    <t xml:space="preserve">TAMPA DE PLASTICO M-25 18.5MM </t>
  </si>
  <si>
    <t xml:space="preserve">LACRE DE PLASTICO M-38 E M-25 </t>
  </si>
  <si>
    <t>MP13097</t>
  </si>
  <si>
    <t xml:space="preserve">QUADRO KODE PRODIGY CARB </t>
  </si>
  <si>
    <t xml:space="preserve">CAMBIO TRASEIRO SORA 3500 SS </t>
  </si>
  <si>
    <t>AI-01-5057-PA-</t>
  </si>
  <si>
    <t xml:space="preserve">CASSETE KODE MTB-CS-HR-30 - </t>
  </si>
  <si>
    <t xml:space="preserve">CAMBIO DIANT 105 11V FD-R7000 </t>
  </si>
  <si>
    <t>AI-03-233-VB-L</t>
  </si>
  <si>
    <t>CASSETE R7000 105 11V. 11-28T</t>
  </si>
  <si>
    <t>ARDM4000SG</t>
  </si>
  <si>
    <t xml:space="preserve">CAMBIO TRASEIRO 105 R7000 SS </t>
  </si>
  <si>
    <t xml:space="preserve">CAPACETE RUDY PROJECT RUSH </t>
  </si>
  <si>
    <t>AI-01-1022</t>
  </si>
  <si>
    <t xml:space="preserve">SAPATILHA NORTHWAVE ROAD </t>
  </si>
  <si>
    <t xml:space="preserve">PNEU MITAS 29X2.25 SCYLLA </t>
  </si>
  <si>
    <t>20/08/2018</t>
  </si>
  <si>
    <t>AI-03-1039</t>
  </si>
  <si>
    <t xml:space="preserve">SUPORTE RUDY P/ LENTE </t>
  </si>
  <si>
    <t xml:space="preserve">SUPORTE DE LENTE RUDY </t>
  </si>
  <si>
    <t xml:space="preserve">ALAVANCA DE CAMBIO/FREIO 105 </t>
  </si>
  <si>
    <t>25G</t>
  </si>
  <si>
    <t>SUMMIT-R</t>
  </si>
  <si>
    <t>AMARELO</t>
  </si>
  <si>
    <t xml:space="preserve">QUADRO KODE VITTESSE ROAD 47 </t>
  </si>
  <si>
    <t>19/12/2018</t>
  </si>
  <si>
    <t>16G</t>
  </si>
  <si>
    <t>AFCM4050E00</t>
  </si>
  <si>
    <t xml:space="preserve">EXPOSITOR RUDY PROJECT 12 </t>
  </si>
  <si>
    <t>AZUL</t>
  </si>
  <si>
    <t xml:space="preserve">CASSETE KODE ROAD-CS-HR-10- </t>
  </si>
  <si>
    <t>Z100</t>
  </si>
  <si>
    <t xml:space="preserve">FERRAMENTA FIRST MANUSEAR </t>
  </si>
  <si>
    <t xml:space="preserve">QUADRO KODE TOP 29 WCT MTB </t>
  </si>
  <si>
    <t xml:space="preserve">PARAFUSO PARA HASTE OCULOS </t>
  </si>
  <si>
    <t>16/03/2016</t>
  </si>
  <si>
    <t xml:space="preserve">QUADRO KODE VITTESSE ROAD 44 </t>
  </si>
  <si>
    <t xml:space="preserve">TRAVA P/SUSPENSAO MOZO </t>
  </si>
  <si>
    <t>TRANSP/AZUL</t>
  </si>
  <si>
    <t>TRANSP/LARA</t>
  </si>
  <si>
    <t xml:space="preserve">MANOPLA KODE ERGO GEL </t>
  </si>
  <si>
    <t>700X23C</t>
  </si>
  <si>
    <t>MD</t>
  </si>
  <si>
    <t>IFC5800DX39L</t>
  </si>
  <si>
    <t xml:space="preserve">LUVA KODE RACE PRO S </t>
  </si>
  <si>
    <t>13/01/2016</t>
  </si>
  <si>
    <t xml:space="preserve">MOV. CENTRAL BB-91-42A PRESS </t>
  </si>
  <si>
    <t>24/03/2016</t>
  </si>
  <si>
    <t>COROA SHIMANO M90A4 XTR 34T.</t>
  </si>
  <si>
    <t>22/02/2017</t>
  </si>
  <si>
    <t>CAMBIO DIANT CLARIS 2400 31.8MM</t>
  </si>
  <si>
    <t xml:space="preserve">CAMBIO TRASEIRO CLARIS 2400 </t>
  </si>
  <si>
    <t xml:space="preserve">QUADRO KODE TOP 29 MTB ALUM </t>
  </si>
  <si>
    <t>17/04/2018</t>
  </si>
  <si>
    <t>PTO/PINK</t>
  </si>
  <si>
    <t xml:space="preserve">QUADRO/GARFO KODE ROADMAX </t>
  </si>
  <si>
    <t>19/06/2018</t>
  </si>
  <si>
    <t xml:space="preserve">BRETELLE CICLISMO KODE PIXEL </t>
  </si>
  <si>
    <t>22/06/2018</t>
  </si>
  <si>
    <t xml:space="preserve">LUVA KODE 4F RACE S </t>
  </si>
  <si>
    <t xml:space="preserve">ARO 700C KODE PASSIONE 20F </t>
  </si>
  <si>
    <t>05/09/2018</t>
  </si>
  <si>
    <t xml:space="preserve">ARO 700C KODE PASSIONE </t>
  </si>
  <si>
    <t>IRDM9050GS</t>
  </si>
  <si>
    <t xml:space="preserve">BRETELLE CICLISMO KODE CAMO </t>
  </si>
  <si>
    <t>13/09/2017</t>
  </si>
  <si>
    <t xml:space="preserve">ENGRENAGEM DIANT CLARIS 2450 </t>
  </si>
  <si>
    <t xml:space="preserve">QUADRO/GARFO KODE STRAAT 15' </t>
  </si>
  <si>
    <t>AHBM3050B5</t>
  </si>
  <si>
    <t xml:space="preserve">LUVA KODE PRO ELITE S </t>
  </si>
  <si>
    <t>15/06/2018</t>
  </si>
  <si>
    <t>AFHM3050BZA</t>
  </si>
  <si>
    <t xml:space="preserve">QUADRO/GARFO KODE PASSIONE </t>
  </si>
  <si>
    <t>11356O40AL</t>
  </si>
  <si>
    <t xml:space="preserve">QUADRO KODE IZON MTB 21" </t>
  </si>
  <si>
    <t xml:space="preserve">BERMUDA FEMININA KODE ELITE </t>
  </si>
  <si>
    <t xml:space="preserve">SAPATILHA NORTHWAVE CASUAL </t>
  </si>
  <si>
    <t xml:space="preserve">RAIO KODE 280MM COM 5 </t>
  </si>
  <si>
    <t>24/11/2016</t>
  </si>
  <si>
    <t xml:space="preserve">SUSPENSAO 29 SUNTOUR XCR32 </t>
  </si>
  <si>
    <t>ALAVANCA DE CAMBIO DEORE SL-</t>
  </si>
  <si>
    <t>09/02/2018</t>
  </si>
  <si>
    <t>Z090</t>
  </si>
  <si>
    <t>AEF505K8RXR</t>
  </si>
  <si>
    <t xml:space="preserve">LENTE RUDY FOTONYK PRETO </t>
  </si>
  <si>
    <t>AEF505KLFPR</t>
  </si>
  <si>
    <t>CASSETE M8000 DEORE XT 11V 11-</t>
  </si>
  <si>
    <t>FREIO FERRADURA 9000 DURA-</t>
  </si>
  <si>
    <t>09/01/2017</t>
  </si>
  <si>
    <t xml:space="preserve">GUIDÃO SPEED ZOOM DR-AL-199 </t>
  </si>
  <si>
    <t>ASL2400LB</t>
  </si>
  <si>
    <t xml:space="preserve">CUBO GIPIEMME TRAS. MTB </t>
  </si>
  <si>
    <t>05/12/2017</t>
  </si>
  <si>
    <t>ASL2400</t>
  </si>
  <si>
    <t xml:space="preserve">SELIM ESSAX ADRENALINE XC </t>
  </si>
  <si>
    <t>SF17-AXON-</t>
  </si>
  <si>
    <t>ISMBTC1</t>
  </si>
  <si>
    <t>ASTR3000RIA</t>
  </si>
  <si>
    <t>13/11/2018</t>
  </si>
  <si>
    <t xml:space="preserve">ARO 29 VZAN EXTREME 32F PRETO </t>
  </si>
  <si>
    <t>Y3F398020</t>
  </si>
  <si>
    <t>1.FW.SH.010</t>
  </si>
  <si>
    <t xml:space="preserve">SUPORTE DE SELIM DEDA ZERO1 </t>
  </si>
  <si>
    <t xml:space="preserve">LUVA KODE FOR RACING S </t>
  </si>
  <si>
    <t>1244010AN</t>
  </si>
  <si>
    <t xml:space="preserve">CAMISA FEMININA KODE ETHNIC G </t>
  </si>
  <si>
    <t>X10-1 NPBK</t>
  </si>
  <si>
    <t>08/11/2018</t>
  </si>
  <si>
    <t>CASSETE M9000 SH. XTR 11V.  11-</t>
  </si>
  <si>
    <t xml:space="preserve">PNEU RUBENA 700X25C ARROW </t>
  </si>
  <si>
    <t xml:space="preserve">STI SORA 3500 2/9V C/ CABOS E </t>
  </si>
  <si>
    <t>30/06/2017</t>
  </si>
  <si>
    <t>04/07/2018</t>
  </si>
  <si>
    <t xml:space="preserve">QUADRO KODE EAGLE MTB 15" </t>
  </si>
  <si>
    <t xml:space="preserve">QUADRO KODE ENDURO MTB 19" </t>
  </si>
  <si>
    <t xml:space="preserve">QUADRO KODE ACTIVE MTB 21" </t>
  </si>
  <si>
    <t>AMT5012KLFP</t>
  </si>
  <si>
    <t>09/11/2018</t>
  </si>
  <si>
    <t>AMT5012JRRX</t>
  </si>
  <si>
    <t xml:space="preserve">STI DURA-ACE 9001 11V C/ CABOS </t>
  </si>
  <si>
    <t>11/03/2016</t>
  </si>
  <si>
    <t xml:space="preserve">BOTÃO DE AJUSTE SUMMIT-R </t>
  </si>
  <si>
    <t>AC100310</t>
  </si>
  <si>
    <t xml:space="preserve">LACRE DE PLASTICO SUMMIT-R/RL </t>
  </si>
  <si>
    <t xml:space="preserve">GUIA DO CABO SUMMIT-R/RL </t>
  </si>
  <si>
    <t xml:space="preserve">QUADRO KODE SK CARBON ROAD </t>
  </si>
  <si>
    <t>19/05/2017</t>
  </si>
  <si>
    <t>XCX-29-</t>
  </si>
  <si>
    <t xml:space="preserve">BICICLETA KODE XS SPIRIT ROAD </t>
  </si>
  <si>
    <t xml:space="preserve">SAPATILHA NORTHWAVE </t>
  </si>
  <si>
    <t xml:space="preserve">SUPORTE DE GUIDAO DEDA </t>
  </si>
  <si>
    <t xml:space="preserve">BRETELLE KODE ELITE ACTIVE P </t>
  </si>
  <si>
    <t xml:space="preserve">02/08/2018 </t>
  </si>
  <si>
    <t>AFC4700DX26</t>
  </si>
  <si>
    <t xml:space="preserve">CAMISA FEMININA KODE ETHNIC M </t>
  </si>
  <si>
    <t>LRF-700C540-</t>
  </si>
  <si>
    <t>AC200026</t>
  </si>
  <si>
    <t>AFDM4000TSM</t>
  </si>
  <si>
    <t>SF16-RAIDON-</t>
  </si>
  <si>
    <t xml:space="preserve">YX - 059 </t>
  </si>
  <si>
    <t>LRF-700C520-</t>
  </si>
  <si>
    <t xml:space="preserve">SUPORTE DE GUIDÃO ABSOLUT </t>
  </si>
  <si>
    <t>08/09/2016</t>
  </si>
  <si>
    <t>LRF-700C570-</t>
  </si>
  <si>
    <t xml:space="preserve">BRETELLE CICLISMO KODE </t>
  </si>
  <si>
    <t>IFDM9070</t>
  </si>
  <si>
    <t>80182041 41</t>
  </si>
  <si>
    <t>IST5800DPAL</t>
  </si>
  <si>
    <t xml:space="preserve">GUIDAO DEDA MTB MUD PEAK </t>
  </si>
  <si>
    <t xml:space="preserve">QUADRO KODE ATTACK MTB 21" </t>
  </si>
  <si>
    <t>AMT201KLFPR</t>
  </si>
  <si>
    <t>27.2MM</t>
  </si>
  <si>
    <t>AMT201JRRXR</t>
  </si>
  <si>
    <t>IFC5800DX04L</t>
  </si>
  <si>
    <t>ASLM4000RC</t>
  </si>
  <si>
    <t>AFCMT210EB6</t>
  </si>
  <si>
    <t xml:space="preserve">DISPLAY RUDY PROJECT P/ </t>
  </si>
  <si>
    <t>ABRR317MPR</t>
  </si>
  <si>
    <t xml:space="preserve">PNEU RUBENA 700X33C X-ROAD </t>
  </si>
  <si>
    <t>CABO DE ALIMENTAÇÃO DI2 EW-</t>
  </si>
  <si>
    <t>17/01/2017</t>
  </si>
  <si>
    <t>GL-CM31-17</t>
  </si>
  <si>
    <t xml:space="preserve">BRETELLE CICLISMO KODE WINGS </t>
  </si>
  <si>
    <t xml:space="preserve">FREIO DISCO TRAS XT M8000 </t>
  </si>
  <si>
    <t xml:space="preserve">ENGRENAGEM DIANT M8000-1 </t>
  </si>
  <si>
    <t>116MM</t>
  </si>
  <si>
    <t xml:space="preserve">BICICLETA KODE SM STRAAT </t>
  </si>
  <si>
    <t>127.5MM</t>
  </si>
  <si>
    <t xml:space="preserve">QUADRO 26'' KODE MTB </t>
  </si>
  <si>
    <t>ISWM9050L</t>
  </si>
  <si>
    <t xml:space="preserve">BRETELLE KODE ELITE ACTIVE 3G </t>
  </si>
  <si>
    <t>118MM</t>
  </si>
  <si>
    <t xml:space="preserve">BERMUDA FEMININA KODE HILDE </t>
  </si>
  <si>
    <t xml:space="preserve">PNEU RUBENA 27.5X2.10 TOMCAT </t>
  </si>
  <si>
    <t xml:space="preserve">MOV. CENTRAL BB-MT500 PRESS </t>
  </si>
  <si>
    <t xml:space="preserve">CAMISA FEMININA KODE </t>
  </si>
  <si>
    <t>30.9MM</t>
  </si>
  <si>
    <t>ASMGEAR19S</t>
  </si>
  <si>
    <t>KCNHG601111</t>
  </si>
  <si>
    <t>PRETO/PRATA</t>
  </si>
  <si>
    <t>36F</t>
  </si>
  <si>
    <t xml:space="preserve">RAIO  LOVITI 282MM 2.0 COM </t>
  </si>
  <si>
    <t xml:space="preserve">RAIO LOVITI 280MM 2.0 COM </t>
  </si>
  <si>
    <t>Z99</t>
  </si>
  <si>
    <t xml:space="preserve">QUADRO KODE MK CARBON 29ER </t>
  </si>
  <si>
    <t>ROSA</t>
  </si>
  <si>
    <t xml:space="preserve">FREIO DISCO DIANTEIRO XT M8000 </t>
  </si>
  <si>
    <t>KSMGM01</t>
  </si>
  <si>
    <t>02/10/2017</t>
  </si>
  <si>
    <t>KSMGM02</t>
  </si>
  <si>
    <t xml:space="preserve">ADAPTADOR P/ CAMBIO DIANT. </t>
  </si>
  <si>
    <t>1254108ALI</t>
  </si>
  <si>
    <t xml:space="preserve">LUVA KODE RACING TEAM S </t>
  </si>
  <si>
    <t>CASSETE HG50-10 SHIMANO 10V 11-</t>
  </si>
  <si>
    <t>C/200 UN.</t>
  </si>
  <si>
    <t xml:space="preserve">QUADRO KODE EAGLE MTB 21" </t>
  </si>
  <si>
    <t xml:space="preserve">RODAS 700 FLASH R30 SKYLOW/ </t>
  </si>
  <si>
    <t>ABR3500AF76</t>
  </si>
  <si>
    <t>KM7000JRRXS</t>
  </si>
  <si>
    <t xml:space="preserve">LUVA KODE SEALSKINZ XL </t>
  </si>
  <si>
    <t>AM425LFPRA1</t>
  </si>
  <si>
    <t>AM425RRXRA</t>
  </si>
  <si>
    <t xml:space="preserve">BICICLETA KODE XS SKYLOW </t>
  </si>
  <si>
    <t>31/03/2017</t>
  </si>
  <si>
    <t>29/06/2017</t>
  </si>
  <si>
    <t>PRODIGY</t>
  </si>
  <si>
    <t>H373</t>
  </si>
  <si>
    <t xml:space="preserve">EXPOSITOR RUDY PROJECT 6 </t>
  </si>
  <si>
    <t xml:space="preserve">BRETELLE KODE ELITE SKYLOW 3G </t>
  </si>
  <si>
    <t>BANDEIRA KODE PARA EXPOSIÇÃO</t>
  </si>
  <si>
    <t>26/10/2017</t>
  </si>
  <si>
    <t>DZ1B46X</t>
  </si>
  <si>
    <t xml:space="preserve">NUCLEO DE CUBO P/RODA </t>
  </si>
  <si>
    <t xml:space="preserve">RELOGIO DE PULSO SHIMANO XTR </t>
  </si>
  <si>
    <t>08/02/2018</t>
  </si>
  <si>
    <t>ISMBB9142A</t>
  </si>
  <si>
    <t xml:space="preserve">CONJUNTO CICLISMO KODE </t>
  </si>
  <si>
    <t>06/06/2018</t>
  </si>
  <si>
    <t xml:space="preserve">BERMUDA FEMININA KODE ACTIVE </t>
  </si>
  <si>
    <t xml:space="preserve">QUADRO KODE HILDE MTB 13' </t>
  </si>
  <si>
    <t>AST3500LIX/35</t>
  </si>
  <si>
    <t xml:space="preserve">BICICLETA KODE XL ATTACK </t>
  </si>
  <si>
    <t>XCX29-A002-</t>
  </si>
  <si>
    <t xml:space="preserve">SUPORTE DE SELIM KODE </t>
  </si>
  <si>
    <t xml:space="preserve">QUADRO KODE EAGLE MTB 19" </t>
  </si>
  <si>
    <t>AC100312</t>
  </si>
  <si>
    <t xml:space="preserve">ROTOR DE FREIO DISCO SLX RT70 </t>
  </si>
  <si>
    <t xml:space="preserve">PRETO/VERM </t>
  </si>
  <si>
    <t xml:space="preserve">CASSETE CS-M7000 SLX 11V. 11-46T </t>
  </si>
  <si>
    <t xml:space="preserve">AZUL/PRETO </t>
  </si>
  <si>
    <t>1254108ALG</t>
  </si>
  <si>
    <t>AFC3550CX04</t>
  </si>
  <si>
    <t>ESPELHO DE MÃO RUDY PROJECT</t>
  </si>
  <si>
    <t>24/10/2016</t>
  </si>
  <si>
    <t xml:space="preserve">PNEU RUBENA 700X33C SWAMP </t>
  </si>
  <si>
    <t>CAMBIO DIANT DEORE 2X10V M618-</t>
  </si>
  <si>
    <t>14/06/2017</t>
  </si>
  <si>
    <t xml:space="preserve">DISPLAY E JUNÇÃO DI2 3PORTAS </t>
  </si>
  <si>
    <t xml:space="preserve">RODA M8000  DEORE XT MTB 29 </t>
  </si>
  <si>
    <t>AC101044</t>
  </si>
  <si>
    <t>AC100314</t>
  </si>
  <si>
    <t>SUPORTE PARA BATERIA DI2 SM-</t>
  </si>
  <si>
    <t xml:space="preserve">QUADRO KODE HILDE MTB 17' </t>
  </si>
  <si>
    <t xml:space="preserve">5 10951334 </t>
  </si>
  <si>
    <t xml:space="preserve">LENTE RUDY FOTONYK </t>
  </si>
  <si>
    <t xml:space="preserve">ENGRENAGEM DIANT M7000-11-1 </t>
  </si>
  <si>
    <t xml:space="preserve">CAMBIO TRASEIRO SLX M7000 GS </t>
  </si>
  <si>
    <t>AC100205</t>
  </si>
  <si>
    <t xml:space="preserve">ALAVANCA DE CAMBIO SLX 11V </t>
  </si>
  <si>
    <t xml:space="preserve">LUVA KODE PRO ELITE M </t>
  </si>
  <si>
    <t>AC100206</t>
  </si>
  <si>
    <t>F0990013</t>
  </si>
  <si>
    <t>MUDPF720</t>
  </si>
  <si>
    <t>F0990014</t>
  </si>
  <si>
    <t>344 CS29-</t>
  </si>
  <si>
    <t xml:space="preserve">BCO/VERM </t>
  </si>
  <si>
    <t>FV80 70MM</t>
  </si>
  <si>
    <t>11/04/2016</t>
  </si>
  <si>
    <t>ICSHG500102</t>
  </si>
  <si>
    <t xml:space="preserve">SUPORTE DE SELIM KODE SP5327 </t>
  </si>
  <si>
    <t>29/07/2016</t>
  </si>
  <si>
    <t xml:space="preserve">SUSPENSAO 27.5 KODE XCM P/ </t>
  </si>
  <si>
    <t>13/04/2017</t>
  </si>
  <si>
    <t>10/05/2017</t>
  </si>
  <si>
    <t xml:space="preserve">CAMBIO TRASEIRO DEORE XT DI2 </t>
  </si>
  <si>
    <t>BATERIA BT-DN110-2 INTERNA</t>
  </si>
  <si>
    <t xml:space="preserve">CAMBIO TRASEIRO XT M8000 SGS </t>
  </si>
  <si>
    <t xml:space="preserve">ALAVANCA DE CAMBIO DEORE XT </t>
  </si>
  <si>
    <t xml:space="preserve">BICICLETA KODE XL STRAAT </t>
  </si>
  <si>
    <t>ARD3500SS1</t>
  </si>
  <si>
    <t xml:space="preserve">QUADRO KODE IZON MTB 15'ALUM. </t>
  </si>
  <si>
    <t>10/10/2017</t>
  </si>
  <si>
    <t>AS-007N-</t>
  </si>
  <si>
    <t>AEL-M9004-16</t>
  </si>
  <si>
    <t xml:space="preserve">QUADRO KODE EXPERT+ MTB </t>
  </si>
  <si>
    <t>ASLM4010LB</t>
  </si>
  <si>
    <t xml:space="preserve">BRETELLE KODE ELITE EXPERT GG </t>
  </si>
  <si>
    <t>KFDR7000FL</t>
  </si>
  <si>
    <t>KCSR7000111</t>
  </si>
  <si>
    <t xml:space="preserve">QUADRO KODE IZON MTB 15' </t>
  </si>
  <si>
    <t>27.2X450MM</t>
  </si>
  <si>
    <t>KRDR7000DS</t>
  </si>
  <si>
    <t xml:space="preserve">MOV. CENTRAL MT800-PA PRESS </t>
  </si>
  <si>
    <t xml:space="preserve">CABO DE CAMBIO KODE </t>
  </si>
  <si>
    <t xml:space="preserve">SUSPENSAO 27.5 SUNTOUR </t>
  </si>
  <si>
    <t>KFCR7000DX3</t>
  </si>
  <si>
    <t xml:space="preserve">CUBO KODE GL-B56R DIANT./TRAS. </t>
  </si>
  <si>
    <t>AMT201KRFU</t>
  </si>
  <si>
    <t xml:space="preserve">REGULADOR DISCO NORTHWAVE </t>
  </si>
  <si>
    <t xml:space="preserve">CAPACETE C/ VISEIRA RUDY </t>
  </si>
  <si>
    <t>DV40 40MM</t>
  </si>
  <si>
    <t xml:space="preserve">CAPACETE RUDY ZUMY L </t>
  </si>
  <si>
    <t xml:space="preserve">BICICLETA KODE SM IZON PRETA/ </t>
  </si>
  <si>
    <t xml:space="preserve">BICICLETA KODE MD ENDURO </t>
  </si>
  <si>
    <t xml:space="preserve">BICICLETA KODE MD ATTACK </t>
  </si>
  <si>
    <t xml:space="preserve">BICICLETA KODE SM ATTACK </t>
  </si>
  <si>
    <t xml:space="preserve">BICICLETA KODE MD IZON PRETA/ </t>
  </si>
  <si>
    <t xml:space="preserve">BICICLETA KODE LG ATTACK </t>
  </si>
  <si>
    <t>11080070AP</t>
  </si>
  <si>
    <t xml:space="preserve">REGULADOR FIVELA NORTHWAVE </t>
  </si>
  <si>
    <t>KSTR7000RIL</t>
  </si>
  <si>
    <t>KSTR7000LIL</t>
  </si>
  <si>
    <t xml:space="preserve">QUADRO KODE ENDURO MTB 15" </t>
  </si>
  <si>
    <t>KM7000LF9SX</t>
  </si>
  <si>
    <t xml:space="preserve">CUBO KODE GL-B10F DIANT. 32H </t>
  </si>
  <si>
    <t>AC2000025B</t>
  </si>
  <si>
    <t>12/11/2018</t>
  </si>
  <si>
    <t xml:space="preserve">LUVA KODE STRIPES XL </t>
  </si>
  <si>
    <t xml:space="preserve">LUVA KODE CYCLING PRO GEL S </t>
  </si>
  <si>
    <t>PRETO/VERD</t>
  </si>
  <si>
    <t xml:space="preserve">ANTIFURO </t>
  </si>
  <si>
    <t xml:space="preserve">PNEU RUBENA 700X33C X-FIELD </t>
  </si>
  <si>
    <t>27/01/2017</t>
  </si>
  <si>
    <t>F0990063</t>
  </si>
  <si>
    <t>F0990078</t>
  </si>
  <si>
    <t>CARREGADOR DE BATERIA SM-</t>
  </si>
  <si>
    <t xml:space="preserve">SAPATILHA NORTHWAVE FEMININA </t>
  </si>
  <si>
    <t>481 CS29-</t>
  </si>
  <si>
    <t xml:space="preserve">MALETA P/ MOSTRUARIO OCULOS </t>
  </si>
  <si>
    <t>01/11/2017</t>
  </si>
  <si>
    <t xml:space="preserve">DISPLAY SIGMA PARA </t>
  </si>
  <si>
    <t>MODELO 2015</t>
  </si>
  <si>
    <t xml:space="preserve">CONDUITE DE CAMBIO SIS-SP41 </t>
  </si>
  <si>
    <t xml:space="preserve">ENGRENAGEM DIANT FC9000 </t>
  </si>
  <si>
    <t xml:space="preserve">GARFO KODE ROADMAX CARBON. </t>
  </si>
  <si>
    <t>AFD2400BM</t>
  </si>
  <si>
    <t xml:space="preserve">ABRAÇADEIRA DE SELIM KODE </t>
  </si>
  <si>
    <t>ARD2400GS</t>
  </si>
  <si>
    <t xml:space="preserve">SUPORTE DE SELIM KODE 400MM </t>
  </si>
  <si>
    <t>RHM01HPB44</t>
  </si>
  <si>
    <t xml:space="preserve">GARFO KODE PASSIONE CARBON. </t>
  </si>
  <si>
    <t>MUDP090</t>
  </si>
  <si>
    <t>ABBES25B13</t>
  </si>
  <si>
    <t xml:space="preserve">BICICLETA KODE LG ENDURO </t>
  </si>
  <si>
    <t xml:space="preserve">BICICLETA KODE MD EAGLE </t>
  </si>
  <si>
    <t xml:space="preserve">BICICLETA KODE LG SPIRIT PRETA/ </t>
  </si>
  <si>
    <t>03/09/2018</t>
  </si>
  <si>
    <t xml:space="preserve">LUVA KODE F3 NOBAN S </t>
  </si>
  <si>
    <t>AFC2450C64X</t>
  </si>
  <si>
    <t>ALTFR020-560-</t>
  </si>
  <si>
    <t xml:space="preserve">CAPACETE CATLIKE TAKO MD </t>
  </si>
  <si>
    <t>15/04/2016</t>
  </si>
  <si>
    <t xml:space="preserve">ROTOR DE FREIO DISCO RT54 </t>
  </si>
  <si>
    <t>18/04/2016</t>
  </si>
  <si>
    <t xml:space="preserve">CUBO U-LINK GLB52-QS 135/100MM </t>
  </si>
  <si>
    <t>25/07/2016</t>
  </si>
  <si>
    <t xml:space="preserve">CUBO U-LINK GLB45-QS 135/100MM </t>
  </si>
  <si>
    <t xml:space="preserve">RODA KODE 29 MTB P/ DISCO 32F </t>
  </si>
  <si>
    <t>11/10/2016</t>
  </si>
  <si>
    <t>RODA KODE 29 MTB P/ DISCO 32F</t>
  </si>
  <si>
    <t>05/05/2017</t>
  </si>
  <si>
    <t>23/08/2017</t>
  </si>
  <si>
    <t xml:space="preserve">QUADRO KODE ROCKS MTB </t>
  </si>
  <si>
    <t>08/09/2017</t>
  </si>
  <si>
    <t xml:space="preserve">BRETELLE CICLISMO ELITE EQUIPE </t>
  </si>
  <si>
    <t>04/10/2017</t>
  </si>
  <si>
    <t xml:space="preserve">SLAT WALL KODE 90*1,85MT </t>
  </si>
  <si>
    <t>14/02/2018</t>
  </si>
  <si>
    <t>KCSM8000146</t>
  </si>
  <si>
    <t xml:space="preserve">PARTE INFERIOR TRAVA DE </t>
  </si>
  <si>
    <t>17/05/2018</t>
  </si>
  <si>
    <t xml:space="preserve">BRETELLE KODE ELITE EXPERT 3G </t>
  </si>
  <si>
    <t xml:space="preserve">CORRENTE KMC X11-1 116L 11V </t>
  </si>
  <si>
    <t xml:space="preserve">BICICLETA KODE XL ENDURO 29ER </t>
  </si>
  <si>
    <t xml:space="preserve">CAPACETE  RUDY ZUMY S/M </t>
  </si>
  <si>
    <t xml:space="preserve">BICICLETA KODE MD ATTRACTIVE </t>
  </si>
  <si>
    <t xml:space="preserve">BICICLETA KODE LG VITTESSE </t>
  </si>
  <si>
    <t xml:space="preserve">BICICLETA KODE XL IZON PRETA/ </t>
  </si>
  <si>
    <t xml:space="preserve">FREIO DISCO GL-DB25 </t>
  </si>
  <si>
    <t xml:space="preserve">M </t>
  </si>
  <si>
    <t xml:space="preserve">FREIO DISCO GL-DB26 </t>
  </si>
  <si>
    <t>ABBUN26B13X</t>
  </si>
  <si>
    <t>Y24SP</t>
  </si>
  <si>
    <t>ICSM9000140</t>
  </si>
  <si>
    <t>KD-BPV600 SAPATA DE FREIO V-</t>
  </si>
  <si>
    <t xml:space="preserve">TRAVA DO BLOQUEIO SUNTOUR-  </t>
  </si>
  <si>
    <t xml:space="preserve">18/12/2018 </t>
  </si>
  <si>
    <t xml:space="preserve">KIT P/ BICICLETA KUOTA KY50 27.5" </t>
  </si>
  <si>
    <t xml:space="preserve">KIT MTB PARA QUADRO KODE WCT </t>
  </si>
  <si>
    <t>02/02/2016</t>
  </si>
  <si>
    <t xml:space="preserve">CAPACETE CATLIKE TIKO MT </t>
  </si>
  <si>
    <t xml:space="preserve">BICICLETA KODE MD SK CARBON </t>
  </si>
  <si>
    <t>27/04/2016</t>
  </si>
  <si>
    <t xml:space="preserve">OCULOS RUDY PROJECT AGON </t>
  </si>
  <si>
    <t xml:space="preserve">24/06/2016 </t>
  </si>
  <si>
    <t>EST3500DPAC</t>
  </si>
  <si>
    <t xml:space="preserve">CUBO U-LINK GLB56-QS  ALUM. </t>
  </si>
  <si>
    <t xml:space="preserve">KIT SHIMANO DISCO MECÂNICO 8V </t>
  </si>
  <si>
    <t xml:space="preserve">LUVA KODE GEL PROTECTION L </t>
  </si>
  <si>
    <t>25/08/2016</t>
  </si>
  <si>
    <t xml:space="preserve">SUPORTE DE GUIDÃO KODE </t>
  </si>
  <si>
    <t xml:space="preserve">19/09/2016 </t>
  </si>
  <si>
    <t>05/10/2016</t>
  </si>
  <si>
    <t xml:space="preserve">K-KOR 21-XL QUADRO MTB KUOTA </t>
  </si>
  <si>
    <t xml:space="preserve">PEDAL KODE 305 ALUMINIO </t>
  </si>
  <si>
    <t>13/12/2016</t>
  </si>
  <si>
    <t xml:space="preserve">FD-M770 CAMBIO DIANT.DEORE XT </t>
  </si>
  <si>
    <t xml:space="preserve">PNEU RUBENA 26X2.10 OCELOT </t>
  </si>
  <si>
    <t>18/04/2017</t>
  </si>
  <si>
    <t xml:space="preserve">KIT 4700 SHIMANO TIAGRA 10V. </t>
  </si>
  <si>
    <t>26/06/2017</t>
  </si>
  <si>
    <t xml:space="preserve">BICICLETA KODE XS VITTESSE </t>
  </si>
  <si>
    <t>PTO/VERDE</t>
  </si>
  <si>
    <t xml:space="preserve">FIVELA DE AJUSTE P/ CAPACETE </t>
  </si>
  <si>
    <t>17/08/2017</t>
  </si>
  <si>
    <t xml:space="preserve">FREIO DISCO DIANT DEORE M615 </t>
  </si>
  <si>
    <t xml:space="preserve">FREIO DISCO TRAS DEORE M615 </t>
  </si>
  <si>
    <t>M 53.5</t>
  </si>
  <si>
    <t xml:space="preserve">PNEU RUBENA 700X25C SYRINX </t>
  </si>
  <si>
    <t xml:space="preserve">BRETELLE KODE ELITE SKYLOW </t>
  </si>
  <si>
    <t xml:space="preserve">CAMISA CICLISMO ELITE EQUIPE </t>
  </si>
  <si>
    <t xml:space="preserve">O-BICICLETA KODE MD VITTESSE </t>
  </si>
  <si>
    <t>06/10/2017</t>
  </si>
  <si>
    <t>KFDM6025LM6</t>
  </si>
  <si>
    <t>ALTFR020-530-</t>
  </si>
  <si>
    <t xml:space="preserve">BICICLETA KODE 26 MTB Nº 01 PTO </t>
  </si>
  <si>
    <t>06/11/2017</t>
  </si>
  <si>
    <t>B07C0DAA35S</t>
  </si>
  <si>
    <t xml:space="preserve">BICICLETA KODE 26 MTB Nº 02 BCO </t>
  </si>
  <si>
    <t xml:space="preserve">BICICLETA KODE 26 MTB Nº 03 BCO </t>
  </si>
  <si>
    <t xml:space="preserve">BICICLETA KODE 26 MTB Nº 04 BCO </t>
  </si>
  <si>
    <t>Y33S91100</t>
  </si>
  <si>
    <t xml:space="preserve">BICICLETA KODE 26 MTB Nº 05 BCO </t>
  </si>
  <si>
    <t>H373C-B52</t>
  </si>
  <si>
    <t xml:space="preserve">BICICLETA KODE 26 MTB Nº 06 BCO </t>
  </si>
  <si>
    <t xml:space="preserve">BICICLETA KODE 26 MTB Nº 07 PTO </t>
  </si>
  <si>
    <t xml:space="preserve">BICICLETA KODE 26 MTB Nº 08 PTO </t>
  </si>
  <si>
    <t xml:space="preserve">ALAVANCA DE CAMBIO DEORE 10V </t>
  </si>
  <si>
    <t>04/12/2017</t>
  </si>
  <si>
    <t xml:space="preserve">ALAVANCA DE CAMBIO DEORE 3V </t>
  </si>
  <si>
    <t>YS-727/YS-</t>
  </si>
  <si>
    <t xml:space="preserve">ARO GIPIEMME H55 </t>
  </si>
  <si>
    <t xml:space="preserve">MOV. CENTRAL OCTALINK 36MM </t>
  </si>
  <si>
    <t xml:space="preserve">PNEU RUBENA 20X2.25 ZIRRA-F </t>
  </si>
  <si>
    <t xml:space="preserve">RODA MTB KODE DX50 - RX RA6 </t>
  </si>
  <si>
    <t>11/01/2018</t>
  </si>
  <si>
    <t>CLASSIC</t>
  </si>
  <si>
    <t xml:space="preserve">PARTE INFERIOR DA SUSPENSÃO </t>
  </si>
  <si>
    <t xml:space="preserve">RODA 9000 DURA-ACE 10/11V. </t>
  </si>
  <si>
    <t xml:space="preserve">CAMISA FEMININA KODE ETHNIC </t>
  </si>
  <si>
    <t xml:space="preserve">BRETELLE KODE ELITE EXPERT P </t>
  </si>
  <si>
    <t>KM7000LFPSX</t>
  </si>
  <si>
    <t xml:space="preserve">PNEU MICHELIN 700X23C LITHION </t>
  </si>
  <si>
    <t xml:space="preserve">GUIDÃO DEDA CRONONERO ROAD </t>
  </si>
  <si>
    <t xml:space="preserve">PNEU RUBENA 29X2.25 SCYLLA </t>
  </si>
  <si>
    <t xml:space="preserve">V66 700X35 PNEU FLASH CLASSIC  </t>
  </si>
  <si>
    <t xml:space="preserve">LUVA KODE GEL PRO GLOVES L </t>
  </si>
  <si>
    <t>29/06/2018</t>
  </si>
  <si>
    <t xml:space="preserve">BICICLETA KODE LG STRAAT </t>
  </si>
  <si>
    <t xml:space="preserve">BICICLETA KODE MD EXPERT+ MTB </t>
  </si>
  <si>
    <t xml:space="preserve">FORRO ALMOFADA P/ CAPACETE </t>
  </si>
  <si>
    <t>03/07/2018</t>
  </si>
  <si>
    <t xml:space="preserve">ROTOR DE FREIO DISCO RT81 </t>
  </si>
  <si>
    <t xml:space="preserve">CAPACETE RUDY RUSH S </t>
  </si>
  <si>
    <t xml:space="preserve">ALAVANCA DE CAMBIO DEORE </t>
  </si>
  <si>
    <t xml:space="preserve">ENGRENAGEM DIANT DEORE </t>
  </si>
  <si>
    <t xml:space="preserve">PNEU RUBENA 700X38C 29" SHIELD </t>
  </si>
  <si>
    <t xml:space="preserve">O-BICICLETA KODE MD </t>
  </si>
  <si>
    <t>AC101051</t>
  </si>
  <si>
    <t xml:space="preserve">PNEU MITAS 29X2.00 CHARYBDIS </t>
  </si>
  <si>
    <t>14/08/2018</t>
  </si>
  <si>
    <t>27.2X350MM</t>
  </si>
  <si>
    <t xml:space="preserve">PNEU MITAS 29X2.45 HIGHLANDER </t>
  </si>
  <si>
    <t>AI-01-5039-PV-</t>
  </si>
  <si>
    <t xml:space="preserve">EIXO MOV. CENTRAL VORTEX </t>
  </si>
  <si>
    <t>LE451003</t>
  </si>
  <si>
    <t>50 UNIDADES</t>
  </si>
  <si>
    <t xml:space="preserve">CAMISA FEMININA KODE ETHNIC P </t>
  </si>
  <si>
    <t>ABBMT500PA</t>
  </si>
  <si>
    <t>KM8000JRRXR</t>
  </si>
  <si>
    <t xml:space="preserve">FREIO DISCO TRAS ALTUS MT200 </t>
  </si>
  <si>
    <t>KFCM8000EXA</t>
  </si>
  <si>
    <t xml:space="preserve">FREIO DISCO DIANT ALTUS MT200 </t>
  </si>
  <si>
    <t xml:space="preserve">SUPORTE RUDY CLIP-ON P/ LENTE </t>
  </si>
  <si>
    <t>05/11/2018</t>
  </si>
  <si>
    <t>9040100215 42</t>
  </si>
  <si>
    <t xml:space="preserve">QUADRO KODE SPIRIT ROAD 44 </t>
  </si>
  <si>
    <t xml:space="preserve">SAPATA DE FREIO V-BRAKE KODE </t>
  </si>
  <si>
    <t xml:space="preserve">ENGRENAGEM DIANT 105 FC5800 </t>
  </si>
  <si>
    <t xml:space="preserve">GUIDAO RETO KODE MTB 780MM </t>
  </si>
  <si>
    <t xml:space="preserve">FREIO FERRADURA 5800 105 D/T </t>
  </si>
  <si>
    <t>30/11/2018</t>
  </si>
  <si>
    <t>LUVA KODE COMP. PRO S CINZA</t>
  </si>
  <si>
    <t>LUVA KODE CONECT M VERDE</t>
  </si>
  <si>
    <t xml:space="preserve">CAMBIO TRAS. 5800 105 SS 11V. </t>
  </si>
  <si>
    <t>14/12/2018</t>
  </si>
  <si>
    <t>ISMCRM90A4</t>
  </si>
  <si>
    <t xml:space="preserve">CASSETE HG50 SH. 8V. 11-28T </t>
  </si>
  <si>
    <t xml:space="preserve">STI CLARIS 2400 2/8V. C/CABOS DE </t>
  </si>
  <si>
    <t xml:space="preserve">LUVA KODE GEL PRO XL </t>
  </si>
  <si>
    <t>ISMRT81S</t>
  </si>
  <si>
    <t xml:space="preserve">LUVA KODE PRO CONCEPT S </t>
  </si>
  <si>
    <t xml:space="preserve">LUVA KODE RACE PRO XL VERDE </t>
  </si>
  <si>
    <t xml:space="preserve">LUVA KODE GEL TRAIL XL </t>
  </si>
  <si>
    <t xml:space="preserve">LUVA KODE GEL SHOCK S </t>
  </si>
  <si>
    <t>ISMBB9141B</t>
  </si>
  <si>
    <t xml:space="preserve">LUVA KODE GEL SHOCK XL </t>
  </si>
  <si>
    <t xml:space="preserve">LUVA KODE CHALLENGE GEL TEC </t>
  </si>
  <si>
    <t xml:space="preserve">LUVA KODE SPORT GEL S </t>
  </si>
  <si>
    <t>KM8000LFPRA</t>
  </si>
  <si>
    <t xml:space="preserve">LUVA KODE SPORT GEL XL </t>
  </si>
  <si>
    <t>KCSHG501013</t>
  </si>
  <si>
    <t xml:space="preserve">LUVA KODE SPORT GEL S VERDE </t>
  </si>
  <si>
    <t xml:space="preserve">LUVA KODE SPORT GEL XL VERDE </t>
  </si>
  <si>
    <t>ICSHG509125</t>
  </si>
  <si>
    <t xml:space="preserve">LUVA KODE D-GRIP GEL PRO S </t>
  </si>
  <si>
    <t xml:space="preserve">5 10304113 </t>
  </si>
  <si>
    <t xml:space="preserve">LUVA KODE D-GRIP GEL PRO XL </t>
  </si>
  <si>
    <t>GL-CM331-19</t>
  </si>
  <si>
    <t xml:space="preserve">LUVA KODE GEL PRO M </t>
  </si>
  <si>
    <t xml:space="preserve">LUVA KODE AIR CONFORT SYSTEM </t>
  </si>
  <si>
    <t xml:space="preserve">LUVA KODE GEL PRO GLOVES S </t>
  </si>
  <si>
    <t xml:space="preserve">LUVA KODE PROTECTION S </t>
  </si>
  <si>
    <t xml:space="preserve">LUVA KODE PROTECTION M </t>
  </si>
  <si>
    <t xml:space="preserve">LUVA KODE PROTECTION L </t>
  </si>
  <si>
    <t xml:space="preserve">LUVA KODE PROTECTION XL </t>
  </si>
  <si>
    <t xml:space="preserve">LUVA KODE GEL TRAIL S </t>
  </si>
  <si>
    <t xml:space="preserve">LUVA KODE GEL TRAIL M </t>
  </si>
  <si>
    <t>ISMFD905HX</t>
  </si>
  <si>
    <t>ABBUN26BY1</t>
  </si>
  <si>
    <t xml:space="preserve">CAMISETA KODE GOLA CARECA </t>
  </si>
  <si>
    <t>AC101047</t>
  </si>
  <si>
    <t xml:space="preserve">CAMISETA KODE BABY LOOK </t>
  </si>
  <si>
    <t xml:space="preserve">SHORT CASUAL CICLISMO </t>
  </si>
  <si>
    <t xml:space="preserve">BERMUDA CICLISMO FUNKIER P </t>
  </si>
  <si>
    <t>CM000038</t>
  </si>
  <si>
    <t xml:space="preserve">BERMUDA CICLISMO FUNKIER M </t>
  </si>
  <si>
    <t xml:space="preserve">BERMUDA CICLISMO FUNKIER G </t>
  </si>
  <si>
    <t>122.5MM</t>
  </si>
  <si>
    <t xml:space="preserve">BRETELLE CICLISMO ELITE </t>
  </si>
  <si>
    <t>KSMRT70SX</t>
  </si>
  <si>
    <t xml:space="preserve">CAMISA CICLISMO ELITE FUNKIER </t>
  </si>
  <si>
    <t>KCSM7000146</t>
  </si>
  <si>
    <t xml:space="preserve">CAMISA CICLISMO ACTIVE </t>
  </si>
  <si>
    <t>485 CS29-</t>
  </si>
  <si>
    <t xml:space="preserve">CAMISA CICLISMO FUNKIER P </t>
  </si>
  <si>
    <t xml:space="preserve">LUVA FUNKIER PRO MTB L </t>
  </si>
  <si>
    <t>CAPA DE CHUVA FUNKIER GG</t>
  </si>
  <si>
    <t>285MM</t>
  </si>
  <si>
    <t xml:space="preserve">MANGA PROTETORA FUNKIER GG </t>
  </si>
  <si>
    <t>LUVA FUNKIER PRO ACTIVE MTB M</t>
  </si>
  <si>
    <t>284MM</t>
  </si>
  <si>
    <t>MEIA CICLISMO FUNKIER 36-39</t>
  </si>
  <si>
    <t>ABBUN26B10B</t>
  </si>
  <si>
    <t>MEIA CICLISMO FUNKIER 39-42</t>
  </si>
  <si>
    <t xml:space="preserve">SAPATILHA CATLIKE ROAD </t>
  </si>
  <si>
    <t>14/01/2016</t>
  </si>
  <si>
    <t xml:space="preserve">AI-02-2521-P-L </t>
  </si>
  <si>
    <t xml:space="preserve">SAPATILHA CATLIKE MTB WHISPER </t>
  </si>
  <si>
    <t>AI-06-7012</t>
  </si>
  <si>
    <t>AI-06-7011</t>
  </si>
  <si>
    <t xml:space="preserve">CAPACETE CATLIKE ZEST M/L </t>
  </si>
  <si>
    <t>AI-06-6012</t>
  </si>
  <si>
    <t>AI-06-6011</t>
  </si>
  <si>
    <t xml:space="preserve">DISCO REG. P/ SAPATILHA </t>
  </si>
  <si>
    <t>FV33 33MM</t>
  </si>
  <si>
    <t xml:space="preserve">RAIO LOVITI 275MM 2.0 COM </t>
  </si>
  <si>
    <t xml:space="preserve">SAPATILHA CATLIKE MTB 42 </t>
  </si>
  <si>
    <t>20/01/2016</t>
  </si>
  <si>
    <t xml:space="preserve">SAPATILHA CATLIKE ROAD 42 </t>
  </si>
  <si>
    <t xml:space="preserve">FAIXA </t>
  </si>
  <si>
    <t xml:space="preserve">SAPATILHA CATLIKE TR 42 </t>
  </si>
  <si>
    <t>AC090002</t>
  </si>
  <si>
    <t>S 51.5</t>
  </si>
  <si>
    <t xml:space="preserve">LUVA KODE RACE PRO S VERDE </t>
  </si>
  <si>
    <t xml:space="preserve">KIT P/ BICICLETA KUOTA KY50 21" </t>
  </si>
  <si>
    <t>LE457303</t>
  </si>
  <si>
    <t>FKE420</t>
  </si>
  <si>
    <t>FKE310-12</t>
  </si>
  <si>
    <t xml:space="preserve">LUVA KODE GEL TRAIL L </t>
  </si>
  <si>
    <t>YC-TPHB-T25</t>
  </si>
  <si>
    <t>EWHM8000FE</t>
  </si>
  <si>
    <t xml:space="preserve">SAPATILHA SHIMANO XC31W 44 </t>
  </si>
  <si>
    <t>KFCM7000EXA</t>
  </si>
  <si>
    <t xml:space="preserve">PEDAL CLIP SPD M530 MTB </t>
  </si>
  <si>
    <t>03/02/2016</t>
  </si>
  <si>
    <t>KRDM700011G</t>
  </si>
  <si>
    <t xml:space="preserve">HB-RM40 CUBO DIANTEIRO 36F </t>
  </si>
  <si>
    <t>KSMRT70S</t>
  </si>
  <si>
    <t xml:space="preserve">CAPACETE CATLIKE TAKO LG </t>
  </si>
  <si>
    <t>KSLM700011R</t>
  </si>
  <si>
    <t xml:space="preserve">CARREGADOR BCR1 P/ BATERIA </t>
  </si>
  <si>
    <t>04/02/2016</t>
  </si>
  <si>
    <t>KEWSD50IL10</t>
  </si>
  <si>
    <t xml:space="preserve">CABO DE ALIM. BCC112 P/ </t>
  </si>
  <si>
    <t>KSCMT800B</t>
  </si>
  <si>
    <t xml:space="preserve">DI2-EW-SD50 CABO DE </t>
  </si>
  <si>
    <t>KSMBTC1</t>
  </si>
  <si>
    <t xml:space="preserve">CABO DE ALIMENTAÇÃO DI2 800MM </t>
  </si>
  <si>
    <t>AFDTY300DST</t>
  </si>
  <si>
    <t xml:space="preserve">FC-M9000 ENGRENAGEM DIANT. </t>
  </si>
  <si>
    <t>487 CS29-</t>
  </si>
  <si>
    <t xml:space="preserve">KIT XTR DI2 SINGLE 11X40T GS SEM </t>
  </si>
  <si>
    <t>1DR.WP.005</t>
  </si>
  <si>
    <t xml:space="preserve">KIT XTR DI2 DUPLO 36-26T / 11-40T </t>
  </si>
  <si>
    <t>MIX1</t>
  </si>
  <si>
    <t xml:space="preserve">CAMBIO TRAS. 2400 CLARIS SS 8V. </t>
  </si>
  <si>
    <t>10/02/2016</t>
  </si>
  <si>
    <t xml:space="preserve">FREIO DISCO HID. M9000 XTR D/T </t>
  </si>
  <si>
    <t xml:space="preserve">KIT 9070 DURA-ACE DI2 TT 2015 S/ </t>
  </si>
  <si>
    <t xml:space="preserve">QUADRO KUOTA KY50 MTB XL-21 </t>
  </si>
  <si>
    <t xml:space="preserve">K-SP11 SUPORTE DE SELIM  KUOTA </t>
  </si>
  <si>
    <t xml:space="preserve">SUPORTE DE GUIDÃO KUOTA T01 </t>
  </si>
  <si>
    <t xml:space="preserve">K-SP SUPORTE DE SELIM KUOTA </t>
  </si>
  <si>
    <t xml:space="preserve">FITA DE GUIDÃO BT04 ROAD </t>
  </si>
  <si>
    <t xml:space="preserve">FITA DE GUIDÃO BT07 ROAD </t>
  </si>
  <si>
    <t xml:space="preserve">CAMISA CICLISMO KUOTA ELITE M </t>
  </si>
  <si>
    <t xml:space="preserve">OCULOS KUOTA K2 AMARELO </t>
  </si>
  <si>
    <t xml:space="preserve">OCULOS KUOTA K2 BCO/VERM/PTO </t>
  </si>
  <si>
    <t xml:space="preserve">K-OCULOS DE SOL KUOTA K1 </t>
  </si>
  <si>
    <t xml:space="preserve">CARAMANHOLA KUOTA 700ML </t>
  </si>
  <si>
    <t xml:space="preserve">BICICLETA KUOTA KY50 27.5" 21" </t>
  </si>
  <si>
    <t xml:space="preserve">CAMBIO DIANT. 2400 CLARIS 2X8V. </t>
  </si>
  <si>
    <t>11/02/2016</t>
  </si>
  <si>
    <t xml:space="preserve">KD-GF04A RD BOMBA DE PE KODE </t>
  </si>
  <si>
    <t>15/02/2016</t>
  </si>
  <si>
    <t xml:space="preserve">CT-MTB WHISPER 42 </t>
  </si>
  <si>
    <t>17/02/2016</t>
  </si>
  <si>
    <t xml:space="preserve">OCULOS KUOTA K2 VERDE/PTO </t>
  </si>
  <si>
    <t xml:space="preserve">SAPATILHA SHIMANO M089W 43 </t>
  </si>
  <si>
    <t>18/02/2016</t>
  </si>
  <si>
    <t xml:space="preserve">LUVA KODE D-GRIP GEL PRO L </t>
  </si>
  <si>
    <t xml:space="preserve">GUIDAO SEMI RISE KODE N04F </t>
  </si>
  <si>
    <t xml:space="preserve">ESPATULA KODE PARA TIRAR </t>
  </si>
  <si>
    <t xml:space="preserve">KIT 2400 SHIMANO CLARIS 8V </t>
  </si>
  <si>
    <t xml:space="preserve">SAPATILHA CATLIKE MTB FELINUS </t>
  </si>
  <si>
    <t>SP-5327.2BK</t>
  </si>
  <si>
    <t xml:space="preserve">SAPATILHA CATLIKE ROAD TALENT </t>
  </si>
  <si>
    <t xml:space="preserve">CAPACETE CATLIKE LEAF MD </t>
  </si>
  <si>
    <t xml:space="preserve">SAPATILHA CATLIKE MTB SCHEME </t>
  </si>
  <si>
    <t xml:space="preserve">CICLOCOMPUTADOR SIGMA ROX </t>
  </si>
  <si>
    <t>FKA069-05</t>
  </si>
  <si>
    <t xml:space="preserve">SINALIZADOR SIGMA MICRO LED  </t>
  </si>
  <si>
    <t xml:space="preserve">SINALIZADOR SIGMA SIGGI DIANT </t>
  </si>
  <si>
    <t>KRDM8000SG</t>
  </si>
  <si>
    <t xml:space="preserve">SINALIZADOR SIGMA MONO DIANT </t>
  </si>
  <si>
    <t>KSLM8000RA1</t>
  </si>
  <si>
    <t xml:space="preserve">SINALIZADOR SIGMA STEREO </t>
  </si>
  <si>
    <t>KSWM8050R</t>
  </si>
  <si>
    <t xml:space="preserve">FAROL SIGMA 18700 BUSTER </t>
  </si>
  <si>
    <t>KRDM8050GS</t>
  </si>
  <si>
    <t xml:space="preserve">FAROL SIGMA 18900W BUSTER </t>
  </si>
  <si>
    <t>KBBMT800PA</t>
  </si>
  <si>
    <t xml:space="preserve">GUIDAO ROAD RHM01 DEDA ALUM. </t>
  </si>
  <si>
    <t>KEWSD50IL30</t>
  </si>
  <si>
    <t xml:space="preserve">PNEU RUBENA 700X40C 29" </t>
  </si>
  <si>
    <t>KBTDN1102</t>
  </si>
  <si>
    <t xml:space="preserve">RODA 700C KODE SPEED </t>
  </si>
  <si>
    <t>1109523CAP5</t>
  </si>
  <si>
    <t xml:space="preserve">BAR END KODE ALUMINIO 122MM </t>
  </si>
  <si>
    <t>GL-B10F</t>
  </si>
  <si>
    <t xml:space="preserve">MANOPLA KODE 1911 PRO </t>
  </si>
  <si>
    <t>1109912FP</t>
  </si>
  <si>
    <t xml:space="preserve">BOMBA MINI KODE GP06C ALUM. </t>
  </si>
  <si>
    <t>KEWSD50IL90</t>
  </si>
  <si>
    <t xml:space="preserve">GUIDÃO SEMI RISE KODE MTB </t>
  </si>
  <si>
    <t>ALTFR020-580-</t>
  </si>
  <si>
    <t xml:space="preserve">SELIM KODE SD1489 280X140MM </t>
  </si>
  <si>
    <t xml:space="preserve">SELIM KODE SD3225 280X155MM </t>
  </si>
  <si>
    <t xml:space="preserve">SELIM KODE CONFORT SD3205 </t>
  </si>
  <si>
    <t>D03C1S8LA29</t>
  </si>
  <si>
    <t xml:space="preserve">CARAMANHOLA KODE 700ML </t>
  </si>
  <si>
    <t>Y1LR13000</t>
  </si>
  <si>
    <t xml:space="preserve">QUADRO KODE MK01 ALUM. 29ER </t>
  </si>
  <si>
    <t xml:space="preserve">QUADRO KODE MK04 29ER </t>
  </si>
  <si>
    <t xml:space="preserve">QUADRO KODE MK02 29ER MTB </t>
  </si>
  <si>
    <t xml:space="preserve">LILAS/PTO </t>
  </si>
  <si>
    <t xml:space="preserve">QUADRO KODE SK CARBON COM </t>
  </si>
  <si>
    <t xml:space="preserve">QUADRO KODE SK01 ROAD ALUM. </t>
  </si>
  <si>
    <t xml:space="preserve">CAPACETE RUDY STERLING S/M </t>
  </si>
  <si>
    <t xml:space="preserve">CAPACETE RUDY STERLING LG </t>
  </si>
  <si>
    <t xml:space="preserve">FREIO FERRADURA 6800 ULTEGRA </t>
  </si>
  <si>
    <t>26/02/2016</t>
  </si>
  <si>
    <t xml:space="preserve">CAPACETE CATLIKE LEAF MD AZUL </t>
  </si>
  <si>
    <t xml:space="preserve">CAPACETE CATLIKE KOMPACT'O </t>
  </si>
  <si>
    <t xml:space="preserve">QUADRO KUOTA K29ER L P/EIXO </t>
  </si>
  <si>
    <t xml:space="preserve">OCULOS RUDY PRJECT AGON </t>
  </si>
  <si>
    <t>29/02/2016</t>
  </si>
  <si>
    <t>SP310429</t>
  </si>
  <si>
    <t xml:space="preserve">CAMBIO TRAS. TZ40 C/ GANCHO </t>
  </si>
  <si>
    <t>01/03/2016</t>
  </si>
  <si>
    <t xml:space="preserve">CAMBIO TRAS. 4600 TIAGRA SS </t>
  </si>
  <si>
    <t xml:space="preserve">CAMBIO TRAS. TY21 TOURNEY GS </t>
  </si>
  <si>
    <t xml:space="preserve">CAMBIO TRAS. M786 DEORE XT </t>
  </si>
  <si>
    <t>LG</t>
  </si>
  <si>
    <t xml:space="preserve">CAMBIO TRAS. M610 DEORE GS </t>
  </si>
  <si>
    <t xml:space="preserve">CAMBIO DIANT. TX50 TOURNEY </t>
  </si>
  <si>
    <t xml:space="preserve">CAMBIO DIANT. TZ31 2X6/7V. 48T </t>
  </si>
  <si>
    <t xml:space="preserve">CAMBIO DIANT. M390 ACERA 3X9V. </t>
  </si>
  <si>
    <t xml:space="preserve">CAMBIO DIANT. M190 ALTUS </t>
  </si>
  <si>
    <t xml:space="preserve">CAMBIO DIANT. M4000 ALIVIO 3X9V. </t>
  </si>
  <si>
    <t xml:space="preserve">CAMBIO DIANT. M9020-L XTR 2X11V </t>
  </si>
  <si>
    <t>SP411006-0001</t>
  </si>
  <si>
    <t xml:space="preserve">PNEU MICHELIN 29X2.25 WILD </t>
  </si>
  <si>
    <t>03/03/2016</t>
  </si>
  <si>
    <t xml:space="preserve">PNEU MICHELIN 700X25C PRO4 </t>
  </si>
  <si>
    <t xml:space="preserve">PEDAL CLIP SPD M520 MTB </t>
  </si>
  <si>
    <t>04/03/2016</t>
  </si>
  <si>
    <t xml:space="preserve">CHAVE CANIVETE SIGMA PT16 16 </t>
  </si>
  <si>
    <t xml:space="preserve">07/03/2016 </t>
  </si>
  <si>
    <t>CINZA</t>
  </si>
  <si>
    <t xml:space="preserve">MANOPLA KODE 1930 BORRACHA </t>
  </si>
  <si>
    <t xml:space="preserve">MANOPLA KODE PRO-C1960 ERGO </t>
  </si>
  <si>
    <t>B07B1DA26B</t>
  </si>
  <si>
    <t xml:space="preserve">KIT M610 DEORE 20V. 38/26 </t>
  </si>
  <si>
    <t>08/03/2016</t>
  </si>
  <si>
    <t xml:space="preserve">QUADRO KODE TOP 29 MTB </t>
  </si>
  <si>
    <t xml:space="preserve">BICICLETA KODE TOP 29 DEORE </t>
  </si>
  <si>
    <t>10/03/2016</t>
  </si>
  <si>
    <t>TRANSPAREN</t>
  </si>
  <si>
    <t>F0990161</t>
  </si>
  <si>
    <t xml:space="preserve">SAPATILHA CATLIKE MTB DRAKO 38 </t>
  </si>
  <si>
    <t xml:space="preserve">SAPATILHA CATLIKE MTB DRAKO 39 </t>
  </si>
  <si>
    <t>LARANJA</t>
  </si>
  <si>
    <t xml:space="preserve">SAPATILHA CATLIKE MTB DRAKO 44 </t>
  </si>
  <si>
    <t xml:space="preserve">SAPATILHA CATLIKE MTB DRAKO 45 </t>
  </si>
  <si>
    <t>KSMBCR2</t>
  </si>
  <si>
    <t xml:space="preserve">SAPATILHA CATLIKE MTB DRAKO 41 </t>
  </si>
  <si>
    <t xml:space="preserve">SAPATILHA CATLIKE MTB DRAKO 42 </t>
  </si>
  <si>
    <t>GL-CM31-19</t>
  </si>
  <si>
    <t>AMT200KLFPR</t>
  </si>
  <si>
    <t>AMT200KRRX</t>
  </si>
  <si>
    <t>ASMAX56A</t>
  </si>
  <si>
    <t xml:space="preserve">SAPATILHA CATLIKE MTB DRAKO 43 </t>
  </si>
  <si>
    <t xml:space="preserve">SAPATILHA CATLIKE MTB DRAKO 40 </t>
  </si>
  <si>
    <t xml:space="preserve">KD-QUADRO KODE TOP 29 WCT </t>
  </si>
  <si>
    <t xml:space="preserve">CAMBIO TRAS. 9000 DURA-ACE SS </t>
  </si>
  <si>
    <t xml:space="preserve">SAPATILHA SHIMANO M089L 42 MTB </t>
  </si>
  <si>
    <t>14/03/2016</t>
  </si>
  <si>
    <t>0152004MDCV</t>
  </si>
  <si>
    <t xml:space="preserve">RODA M8000 DEORE XT 29 11V </t>
  </si>
  <si>
    <t>15/03/2016</t>
  </si>
  <si>
    <t xml:space="preserve">BICICLETA KUOTA K-29COMP 17 </t>
  </si>
  <si>
    <t xml:space="preserve">BICICLETA KUOTA KT 03 MD TRIAT. </t>
  </si>
  <si>
    <t xml:space="preserve">BICICLETA KUOTA ROAD KOUGAR </t>
  </si>
  <si>
    <t xml:space="preserve">BICICLETA KUOTA KOBALT SM </t>
  </si>
  <si>
    <t xml:space="preserve">CAMISA CICLISMO RUDY ELITE M </t>
  </si>
  <si>
    <t xml:space="preserve">BERMUDA CICLISMO RUDY ELITE </t>
  </si>
  <si>
    <t xml:space="preserve">SAPATILHA CATLIKE MTB DRAKO 46 </t>
  </si>
  <si>
    <t xml:space="preserve">CAPACETE RUDY WINDMAX LG </t>
  </si>
  <si>
    <t xml:space="preserve">LENTE RUDY STRATOFLY PRETO </t>
  </si>
  <si>
    <t>HJ-600.12T3</t>
  </si>
  <si>
    <t xml:space="preserve">KIT RUDY PROJECT P/ OCULOS </t>
  </si>
  <si>
    <t xml:space="preserve">OCULOS RUDY PROJECT RYDON </t>
  </si>
  <si>
    <t xml:space="preserve">OCULOS RUDY PROJECT ABILITY </t>
  </si>
  <si>
    <t>LA-50X-29ER</t>
  </si>
  <si>
    <t xml:space="preserve">ARMAÇÃO FRONTAL RUDY </t>
  </si>
  <si>
    <t>9020400215 43</t>
  </si>
  <si>
    <t xml:space="preserve">HASTE DE FERRO P/ OCULOS </t>
  </si>
  <si>
    <t xml:space="preserve">MOCHILA ESPORTIVA RUDY </t>
  </si>
  <si>
    <t xml:space="preserve">BOLSA ESPORTIVA RUDY </t>
  </si>
  <si>
    <t>SM</t>
  </si>
  <si>
    <t xml:space="preserve">MALA ESPORTIVA RUDY PROJECT </t>
  </si>
  <si>
    <t xml:space="preserve">CAPACETE RUDY AVENGER LG </t>
  </si>
  <si>
    <t>SP457306-0002</t>
  </si>
  <si>
    <t>17/03/2016</t>
  </si>
  <si>
    <t xml:space="preserve">BRETELLE G DE CICLISMO KUOTA </t>
  </si>
  <si>
    <t>18/03/2016</t>
  </si>
  <si>
    <t xml:space="preserve">QUADRO KUOTA KOM AIR MD </t>
  </si>
  <si>
    <t>21/03/2016</t>
  </si>
  <si>
    <t xml:space="preserve">RODA M785 DEORE XT 29 9/10V. </t>
  </si>
  <si>
    <t>22/03/2016</t>
  </si>
  <si>
    <t xml:space="preserve">SELIM ARTE SELLE CROSS </t>
  </si>
  <si>
    <t>23/03/2016</t>
  </si>
  <si>
    <t xml:space="preserve">SELIM ARTE SELLE CROSS F. </t>
  </si>
  <si>
    <t xml:space="preserve">SELIM ARTE SELLE GRAN CITY GEL </t>
  </si>
  <si>
    <t>FKE112-01 RL</t>
  </si>
  <si>
    <t xml:space="preserve">SELIM ARTE SELLE CITY </t>
  </si>
  <si>
    <t>FUN063-20</t>
  </si>
  <si>
    <t xml:space="preserve">SELIM ARTE SELLE MYSI AX 3 </t>
  </si>
  <si>
    <t>GL-B52-QS</t>
  </si>
  <si>
    <t xml:space="preserve">SELIM ARTE SELLE DOUBLE </t>
  </si>
  <si>
    <t>GL-B45-QS</t>
  </si>
  <si>
    <t xml:space="preserve">SELIM ARTE SELLE AX </t>
  </si>
  <si>
    <t>X11-1 NPBK</t>
  </si>
  <si>
    <t xml:space="preserve">CADEADO KODE DE SEGREDO 4 </t>
  </si>
  <si>
    <t>BRANCO/PRE</t>
  </si>
  <si>
    <t xml:space="preserve">PEDAL CLIP SPD M424 MTB </t>
  </si>
  <si>
    <t xml:space="preserve">CT-MTB WHISPER 46 PRETO/AZUL </t>
  </si>
  <si>
    <t xml:space="preserve">RODA MT55 MTB 26 9/10V. CENTER </t>
  </si>
  <si>
    <t>28/03/2016</t>
  </si>
  <si>
    <t xml:space="preserve">RODA MT55 MTB 29 9/10V. CENTER </t>
  </si>
  <si>
    <t xml:space="preserve">RODA MT35 MTB 27.5 9/10V. </t>
  </si>
  <si>
    <t>ESMRT54S</t>
  </si>
  <si>
    <t xml:space="preserve">CN-9000 CORRENTE DURA-ACE </t>
  </si>
  <si>
    <t xml:space="preserve">SAPATILHA SHIMANO M089L 44 MTB </t>
  </si>
  <si>
    <t xml:space="preserve">CABO DE FREIO SPEED AÇO </t>
  </si>
  <si>
    <t xml:space="preserve">CABO DE FREIO DIANT/TRAS. MTB </t>
  </si>
  <si>
    <t xml:space="preserve">SAPATILHA SHIMANO XC70L 40 MTB </t>
  </si>
  <si>
    <t>29/03/2016</t>
  </si>
  <si>
    <t xml:space="preserve">BICICLETA KUOTA KT-05 MD DURA </t>
  </si>
  <si>
    <t>30/03/2016</t>
  </si>
  <si>
    <t xml:space="preserve">BICICLETA KUOTA K-29ER 17" MTB </t>
  </si>
  <si>
    <t xml:space="preserve">BICICLETA KUOTA KALIBUR NEW S </t>
  </si>
  <si>
    <t xml:space="preserve">BICICLETA KUOTA KRYON MD </t>
  </si>
  <si>
    <t xml:space="preserve">GANCHEIRA KODE P/ QUADRO </t>
  </si>
  <si>
    <t>GL-DB25</t>
  </si>
  <si>
    <t>GL-DB26</t>
  </si>
  <si>
    <t>01/04/2016</t>
  </si>
  <si>
    <t xml:space="preserve">K-KULT SM PRETO/BRANCO </t>
  </si>
  <si>
    <t xml:space="preserve">CORRENTE HG600 SHIMANO 105 </t>
  </si>
  <si>
    <t>04/04/2016</t>
  </si>
  <si>
    <t>IRD5800SSL</t>
  </si>
  <si>
    <t xml:space="preserve">KD-QUADRO KODE TOP 27.5 WCT </t>
  </si>
  <si>
    <t xml:space="preserve">RODA TRASEIRA GIPIEMME 700C </t>
  </si>
  <si>
    <t xml:space="preserve">CS-HG31 8V CASSETE 11-32D </t>
  </si>
  <si>
    <t>05/04/2016</t>
  </si>
  <si>
    <t>Y1PV98101</t>
  </si>
  <si>
    <t xml:space="preserve">CT-MTB WHISPER 41 PRETO/VERM </t>
  </si>
  <si>
    <t>SL-M7100-IR</t>
  </si>
  <si>
    <t xml:space="preserve">SAPATILHA SHIMANO MT34 37 MTB </t>
  </si>
  <si>
    <t>07/04/2016</t>
  </si>
  <si>
    <t>BL-</t>
  </si>
  <si>
    <t xml:space="preserve">CT-MTB WHISPER 41 PRETO/AZUL </t>
  </si>
  <si>
    <t>08/04/2016</t>
  </si>
  <si>
    <t>FC-M7100-1</t>
  </si>
  <si>
    <t>SM-CRM75</t>
  </si>
  <si>
    <t>RD-M7100</t>
  </si>
  <si>
    <t>CS-M7100</t>
  </si>
  <si>
    <t>FH-M7110-B</t>
  </si>
  <si>
    <t>HB-M7110-B</t>
  </si>
  <si>
    <t>CN-M8100</t>
  </si>
  <si>
    <t>0154002MTCV</t>
  </si>
  <si>
    <t xml:space="preserve">GARFO KODE ROAD 700C ALUM. P/ </t>
  </si>
  <si>
    <t xml:space="preserve">BICICLETA KODE TOP 29" TM 15"  </t>
  </si>
  <si>
    <t xml:space="preserve">12/04/2016 </t>
  </si>
  <si>
    <t xml:space="preserve">BICICLETA KODE TOP 29" TM 21"  </t>
  </si>
  <si>
    <t xml:space="preserve">REGULADOR P/ CAPACETE TAKO </t>
  </si>
  <si>
    <t>12/04/2016</t>
  </si>
  <si>
    <t xml:space="preserve">5 10952424 </t>
  </si>
  <si>
    <t xml:space="preserve">QUADRO KODE MK01 29ER MTB </t>
  </si>
  <si>
    <t>13/04/2016</t>
  </si>
  <si>
    <t xml:space="preserve">QUADRO KODE MK04 29ER MTB </t>
  </si>
  <si>
    <t xml:space="preserve">5 10952475 </t>
  </si>
  <si>
    <t xml:space="preserve">GANCHEIRA P/CAMBIO </t>
  </si>
  <si>
    <t xml:space="preserve">5 10951319 </t>
  </si>
  <si>
    <t>AC100214</t>
  </si>
  <si>
    <t>AC100200</t>
  </si>
  <si>
    <t>NWL-305</t>
  </si>
  <si>
    <t>HJ-EN02-OR</t>
  </si>
  <si>
    <t>AI-02-2521-VP-</t>
  </si>
  <si>
    <t>LCS-</t>
  </si>
  <si>
    <t>CO000113</t>
  </si>
  <si>
    <t>29X21 YS-</t>
  </si>
  <si>
    <t>AI-03-194 - L</t>
  </si>
  <si>
    <t xml:space="preserve">BICICLETA KODE 27,5" 16" KIT </t>
  </si>
  <si>
    <t xml:space="preserve">BICICLETA KODE 29" 17" KIT </t>
  </si>
  <si>
    <t xml:space="preserve">WH-R501-A BK RODAS SHIMANO </t>
  </si>
  <si>
    <t>14/04/2016</t>
  </si>
  <si>
    <t xml:space="preserve">TRAVA NO </t>
  </si>
  <si>
    <t xml:space="preserve">K-KOM MD EVO QUADRO KUOTA </t>
  </si>
  <si>
    <t>DX50 - RX RA6</t>
  </si>
  <si>
    <t xml:space="preserve">PRETO/AZUL </t>
  </si>
  <si>
    <t xml:space="preserve">BICICLETA KODE TOP 29" TM 17" </t>
  </si>
  <si>
    <t>IEWSD50L30</t>
  </si>
  <si>
    <t>ISMFD905D</t>
  </si>
  <si>
    <t xml:space="preserve">BICICLETA KODE TOP 29" TM 17"  </t>
  </si>
  <si>
    <t xml:space="preserve">BICICLETA KODE TOP 29" TM 19" </t>
  </si>
  <si>
    <t>CINZA/PRETO</t>
  </si>
  <si>
    <t xml:space="preserve">KIT M610 DEORE 20V. (RD+) 38/26 </t>
  </si>
  <si>
    <t>PFCH5528-2</t>
  </si>
  <si>
    <t xml:space="preserve">RAIO ZINCADO 290X2.0MM </t>
  </si>
  <si>
    <t xml:space="preserve">ABRAÇADEIRA DE SELIM 31.8MM C/ </t>
  </si>
  <si>
    <t xml:space="preserve">19/04/2016 </t>
  </si>
  <si>
    <t>SP294076OR</t>
  </si>
  <si>
    <t xml:space="preserve">PARAFUSO P/ MOV.DIREÇAO KODE </t>
  </si>
  <si>
    <t xml:space="preserve">BICICLETA KODE TOP 29" TM 19"  </t>
  </si>
  <si>
    <t xml:space="preserve">CAPACETE RUDY ZUMAX LG </t>
  </si>
  <si>
    <t>20/04/2016</t>
  </si>
  <si>
    <t xml:space="preserve">EZ FIRE PLUS EF51 3X8V. C/CABOS </t>
  </si>
  <si>
    <t>22/04/2016</t>
  </si>
  <si>
    <t xml:space="preserve">ENGRENAGEM DIANT. 131 </t>
  </si>
  <si>
    <t xml:space="preserve">CAMBIO DIANT. M191 ALTUS </t>
  </si>
  <si>
    <t xml:space="preserve">FREIO DISCO MECANICO TX805 </t>
  </si>
  <si>
    <t xml:space="preserve">BASE DO CICLOCOMPUTADOR </t>
  </si>
  <si>
    <t xml:space="preserve">GL-B56-QS </t>
  </si>
  <si>
    <t xml:space="preserve">BICICLETA KODE SK CARBON </t>
  </si>
  <si>
    <t>AM615JRRXRX</t>
  </si>
  <si>
    <t>AM615LFPRA1</t>
  </si>
  <si>
    <t>KSMRT81SA</t>
  </si>
  <si>
    <t>KSMRT81SX</t>
  </si>
  <si>
    <t xml:space="preserve">TERMINAL P/CONDUITE VOLPX 5MM </t>
  </si>
  <si>
    <t>28/04/2016</t>
  </si>
  <si>
    <t>KSLM610RA</t>
  </si>
  <si>
    <t xml:space="preserve">RODA FULCRUM RACING ZERO </t>
  </si>
  <si>
    <t>29/04/2016</t>
  </si>
  <si>
    <t>KSLM610LB</t>
  </si>
  <si>
    <t xml:space="preserve">MOV. CENTRAL BB93 XTR </t>
  </si>
  <si>
    <t xml:space="preserve">RAIO 290X2.0MM PRETO </t>
  </si>
  <si>
    <t>04/05/2016</t>
  </si>
  <si>
    <t xml:space="preserve">SAPATILHA SHIMANO M163 47 MTB </t>
  </si>
  <si>
    <t>ICS460010125</t>
  </si>
  <si>
    <t xml:space="preserve">PNEU RUBENA 29X2.10 OCELOT </t>
  </si>
  <si>
    <t>KFDM6025HM6</t>
  </si>
  <si>
    <t xml:space="preserve">CHAVE ESTRELA TIPO T C/ </t>
  </si>
  <si>
    <t>06/05/2016</t>
  </si>
  <si>
    <t>AFCM6000EB6</t>
  </si>
  <si>
    <t xml:space="preserve">CHAVE CORTADOR PARA TUBOS </t>
  </si>
  <si>
    <t xml:space="preserve">CHAVE ALLEN TIPO Y 4/5/6MM </t>
  </si>
  <si>
    <t>KSLM6000LB</t>
  </si>
  <si>
    <t xml:space="preserve">CHAVE DE PEDAL 15MM PORCA </t>
  </si>
  <si>
    <t>KSLM6000RA</t>
  </si>
  <si>
    <t>09/05/2016</t>
  </si>
  <si>
    <t xml:space="preserve">BICICLETA KODE MK02 29ER MTB </t>
  </si>
  <si>
    <t>IFD9000F</t>
  </si>
  <si>
    <t>ICN9000114</t>
  </si>
  <si>
    <t xml:space="preserve">K-KIRAL SM QUADRO KUOTA </t>
  </si>
  <si>
    <t>10/05/2016</t>
  </si>
  <si>
    <t xml:space="preserve">RDY- STRATOFLAY PRETO/BCO </t>
  </si>
  <si>
    <t>11/05/2016</t>
  </si>
  <si>
    <t xml:space="preserve">SUPORTE DE SELIM SP-297 27.2MM </t>
  </si>
  <si>
    <t>17/05/2016</t>
  </si>
  <si>
    <t xml:space="preserve">SAPATILHA SHIMANO TR32 38 </t>
  </si>
  <si>
    <t>ADR42NG6TI1</t>
  </si>
  <si>
    <t>ICSM8000140</t>
  </si>
  <si>
    <t xml:space="preserve">SELIM SMP STRATOS 266X131MM </t>
  </si>
  <si>
    <t xml:space="preserve">SELIM SMP GLIDER 266X136MM </t>
  </si>
  <si>
    <t xml:space="preserve">SUPORTE DE SELIM C219 27.2MM </t>
  </si>
  <si>
    <t>19/05/2016</t>
  </si>
  <si>
    <t xml:space="preserve">25/05/2016 </t>
  </si>
  <si>
    <t xml:space="preserve">TIRA DE REGULAGEM P/ </t>
  </si>
  <si>
    <t>FDM618</t>
  </si>
  <si>
    <t xml:space="preserve">MOV. CENTRAL KODE PRESS FIT </t>
  </si>
  <si>
    <t xml:space="preserve">QUADRO KODE MK03 29ER MTB </t>
  </si>
  <si>
    <t xml:space="preserve">CAMISA CICLISMO KODE WINGS P </t>
  </si>
  <si>
    <t xml:space="preserve">PD-R540-BK PEDAL SPD-SL SPEED  </t>
  </si>
  <si>
    <t xml:space="preserve">CASSETE 5700 SH. 105 10V. 11-25T </t>
  </si>
  <si>
    <t xml:space="preserve">SAPATILHA SHIMANO TR32 37 </t>
  </si>
  <si>
    <t>ISD-04</t>
  </si>
  <si>
    <t xml:space="preserve">CASSETE 6800 SH. ULTEGRA 11V. </t>
  </si>
  <si>
    <t>IFDM676D6L</t>
  </si>
  <si>
    <t xml:space="preserve">CASSETE 5800 SH. 105 11V. 11X28T </t>
  </si>
  <si>
    <t xml:space="preserve">CAPACETE CATLIKE CHRONO </t>
  </si>
  <si>
    <t xml:space="preserve">CAPACETE CATLIKE WHISPER SM </t>
  </si>
  <si>
    <t xml:space="preserve">CAPACETE CATLIKE WHISPER LG </t>
  </si>
  <si>
    <t xml:space="preserve">CAPACETE CATLIKE MIXINO MD </t>
  </si>
  <si>
    <t xml:space="preserve">CAPACETE CATLIKE WHISPER MD </t>
  </si>
  <si>
    <t xml:space="preserve">CAPACETE CATLIKE MIXINO LG </t>
  </si>
  <si>
    <t xml:space="preserve">CAPACETE CATLIKE KOMPACT'O LG </t>
  </si>
  <si>
    <t xml:space="preserve">CAPACETE CATLIKE NEKO M/L </t>
  </si>
  <si>
    <t xml:space="preserve">DISPLAY DE MESA RUDY 00X00 CM </t>
  </si>
  <si>
    <t xml:space="preserve">BRETELLE CICLISMO KODE ELITE G </t>
  </si>
  <si>
    <t xml:space="preserve">CAMISA CICLISMO KODE ELITE P </t>
  </si>
  <si>
    <t xml:space="preserve">LUVA KODE SEALSKINZ M DEDO </t>
  </si>
  <si>
    <t xml:space="preserve">LUVA KODE PLANET X DEDO </t>
  </si>
  <si>
    <t xml:space="preserve">CAMISA CICLISMO KODE WINGS M </t>
  </si>
  <si>
    <t>GL-B43-QR</t>
  </si>
  <si>
    <t>GL-B10-QR</t>
  </si>
  <si>
    <t>1408CR1002C</t>
  </si>
  <si>
    <t>EPDR540</t>
  </si>
  <si>
    <t>EPDM520W</t>
  </si>
  <si>
    <t xml:space="preserve">TESTE DE LENTE POLARIZADO </t>
  </si>
  <si>
    <t>AFHM435BZBL</t>
  </si>
  <si>
    <t xml:space="preserve">DISPLAY RUDY PROJECT P/ 17 </t>
  </si>
  <si>
    <t>ARDTX35D</t>
  </si>
  <si>
    <t>ASTEF51LSBL/</t>
  </si>
  <si>
    <t>AFCM131C244</t>
  </si>
  <si>
    <t xml:space="preserve">BRETELLE CICLISMO RUDY ELITE </t>
  </si>
  <si>
    <t xml:space="preserve">CORTA VENTO RUDY G </t>
  </si>
  <si>
    <t xml:space="preserve">CORTA VENTO RUDY GG </t>
  </si>
  <si>
    <t xml:space="preserve">CORTA VENTO RUDY M </t>
  </si>
  <si>
    <t>ISMBCR1</t>
  </si>
  <si>
    <t xml:space="preserve">CAMISA CICLISMO RUDY ELITE P </t>
  </si>
  <si>
    <t>AFDTX50M6</t>
  </si>
  <si>
    <t xml:space="preserve">CAMISA CICLISMO RUDY ELITE G </t>
  </si>
  <si>
    <t>ARDM310DL</t>
  </si>
  <si>
    <t xml:space="preserve">CAMISA CICLISMO RUDY ELITE GG </t>
  </si>
  <si>
    <t>ABRM422RX43</t>
  </si>
  <si>
    <t xml:space="preserve">CAPACETE RUDY RUSH MD </t>
  </si>
  <si>
    <t>ARDTZ40GSBT</t>
  </si>
  <si>
    <t>ARDTZ50GSBT</t>
  </si>
  <si>
    <t>ASLTZ20R7AT</t>
  </si>
  <si>
    <t xml:space="preserve">CAPACETE RUDY AIRSTORM LG </t>
  </si>
  <si>
    <t>AFDTZ31TM6T</t>
  </si>
  <si>
    <t xml:space="preserve">CAPA DE CHUVA RUDY M </t>
  </si>
  <si>
    <t>AMFTZ217428T</t>
  </si>
  <si>
    <t xml:space="preserve">CAPA DE CHUVA RUDY G </t>
  </si>
  <si>
    <t xml:space="preserve">ISMBCC112 </t>
  </si>
  <si>
    <t xml:space="preserve">CAPA DE CHUVA RUDY GG </t>
  </si>
  <si>
    <t>ICS570010125</t>
  </si>
  <si>
    <t>ICS570010128</t>
  </si>
  <si>
    <t>ECNHG40T114</t>
  </si>
  <si>
    <t xml:space="preserve">SAPATILHA SHIMANO TR32 39 </t>
  </si>
  <si>
    <t>30/05/2016</t>
  </si>
  <si>
    <t xml:space="preserve">SAPATILHA CATLIKE TRI WHISPER </t>
  </si>
  <si>
    <t xml:space="preserve">RDY- ZUMA S/M PTO/AM </t>
  </si>
  <si>
    <t>ABRM375FUR</t>
  </si>
  <si>
    <t>ASMRT30</t>
  </si>
  <si>
    <t>ICNHG54116I</t>
  </si>
  <si>
    <t>IRD4600SS</t>
  </si>
  <si>
    <t>EM5961LFPRA</t>
  </si>
  <si>
    <t>ABRM422FX43</t>
  </si>
  <si>
    <t>AFDM390M6</t>
  </si>
  <si>
    <t>ACSHG318132</t>
  </si>
  <si>
    <t>ESMBB4600B</t>
  </si>
  <si>
    <t>EWHMT55FRD</t>
  </si>
  <si>
    <t>EWHMT55FR9</t>
  </si>
  <si>
    <t xml:space="preserve">CAMISA CICLISMO RUDY ELITE </t>
  </si>
  <si>
    <t>EWHR50130P</t>
  </si>
  <si>
    <t>EWHR501APC</t>
  </si>
  <si>
    <t>EPDM530</t>
  </si>
  <si>
    <t>EPDM424</t>
  </si>
  <si>
    <t>AFHRM308AZL</t>
  </si>
  <si>
    <t>31/05/2016</t>
  </si>
  <si>
    <t>SUSPENSAO 29" MOZO R-</t>
  </si>
  <si>
    <t>01/06/2016</t>
  </si>
  <si>
    <t>SUSPENSAO 29" MOZO ML-</t>
  </si>
  <si>
    <t>ARDTZ31GSB</t>
  </si>
  <si>
    <t>SUSPENSAO 29" MOZO HL-</t>
  </si>
  <si>
    <t>ARDTZ31GSD</t>
  </si>
  <si>
    <t>SUSPENSAO 29" MOZO RL-</t>
  </si>
  <si>
    <t>ARDTY21GSB</t>
  </si>
  <si>
    <t xml:space="preserve">GUIDÃO SPEED ZOOM 142BT ALUM. </t>
  </si>
  <si>
    <t>02/06/2016</t>
  </si>
  <si>
    <t xml:space="preserve">SUPORTE DE SELIM SP004 27.2MM </t>
  </si>
  <si>
    <t xml:space="preserve">07/06/2016 </t>
  </si>
  <si>
    <t>ASLRS36LSBP</t>
  </si>
  <si>
    <t xml:space="preserve">GARFO KODE ROAD 700C CARB/ </t>
  </si>
  <si>
    <t>08/06/2016</t>
  </si>
  <si>
    <t xml:space="preserve">BICICLETA KODE SK01 ROAD </t>
  </si>
  <si>
    <t xml:space="preserve">09/06/2016 </t>
  </si>
  <si>
    <t xml:space="preserve">REGULADOR P/ CAPACETE </t>
  </si>
  <si>
    <t>09/06/2016</t>
  </si>
  <si>
    <t>ACSHG20I913</t>
  </si>
  <si>
    <t xml:space="preserve">K-KOR 27.5 15 QUADRO KUOTA </t>
  </si>
  <si>
    <t>10/06/2016</t>
  </si>
  <si>
    <t xml:space="preserve">BICICLETA KODE MK03 29ER MTB </t>
  </si>
  <si>
    <t>14/06/2016</t>
  </si>
  <si>
    <t>ISMJC41</t>
  </si>
  <si>
    <t>IM675BRRXNA</t>
  </si>
  <si>
    <t>ISLM670PA</t>
  </si>
  <si>
    <t>IRDM640SSC</t>
  </si>
  <si>
    <t>ARDA070D</t>
  </si>
  <si>
    <t>ASTA070LIX/07</t>
  </si>
  <si>
    <t>AFC3550CB04</t>
  </si>
  <si>
    <t xml:space="preserve">SAPATILHA SHIMANO CT46L 44 MTB </t>
  </si>
  <si>
    <t>15/06/2016</t>
  </si>
  <si>
    <t>AFD3500F</t>
  </si>
  <si>
    <t>AFDM190M6</t>
  </si>
  <si>
    <t>AFDM191M6</t>
  </si>
  <si>
    <t>EWHRS21FR</t>
  </si>
  <si>
    <t>ESHR078C440</t>
  </si>
  <si>
    <t>ESHR078C430</t>
  </si>
  <si>
    <t>ESHR078C450</t>
  </si>
  <si>
    <t xml:space="preserve">CAPACETE RUDY WINDMAX S/M </t>
  </si>
  <si>
    <t>ESHR088C390</t>
  </si>
  <si>
    <t>17/06/2016</t>
  </si>
  <si>
    <t>ARDTY21GSD</t>
  </si>
  <si>
    <t xml:space="preserve">BICICLETA KODE SK02 ROAD </t>
  </si>
  <si>
    <t>20/06/2016</t>
  </si>
  <si>
    <t>ARD2400SS</t>
  </si>
  <si>
    <t xml:space="preserve">GUIDAO SPEED HIG ONE (ZOOM) </t>
  </si>
  <si>
    <t>22/06/2016</t>
  </si>
  <si>
    <t>H159</t>
  </si>
  <si>
    <t xml:space="preserve">FITA DE GUIDÃO BT02 ROAD </t>
  </si>
  <si>
    <t>EWHMT15AFR</t>
  </si>
  <si>
    <t xml:space="preserve">SELIM SAN MARCO ERA DYNAMIC </t>
  </si>
  <si>
    <t>EWHMT35FR7</t>
  </si>
  <si>
    <t xml:space="preserve">CONECTOR INTERFACE DI2 </t>
  </si>
  <si>
    <t xml:space="preserve">23/06/2016 </t>
  </si>
  <si>
    <t>EFCM615E84X</t>
  </si>
  <si>
    <t xml:space="preserve">CABO DE ALIMENTAÇÃO DI2 250MM </t>
  </si>
  <si>
    <t>IRDM610SGSL</t>
  </si>
  <si>
    <t xml:space="preserve">CAMBIO TRAS. 310 ALTUS 7/8V. </t>
  </si>
  <si>
    <t>23/06/2016</t>
  </si>
  <si>
    <t>KGRIM40LLE</t>
  </si>
  <si>
    <t xml:space="preserve">CABO DE FREIO SPEED INOX </t>
  </si>
  <si>
    <t>IBR6800A82</t>
  </si>
  <si>
    <t>IFC6800DX39</t>
  </si>
  <si>
    <t>IFD9070F</t>
  </si>
  <si>
    <t>CONECTOR DI2 5 VIAS SM-EW90B</t>
  </si>
  <si>
    <t>24/06/2016</t>
  </si>
  <si>
    <t xml:space="preserve">CABO DE ALIMENTAÇÃO DI2 350MM </t>
  </si>
  <si>
    <t>IRD9000SS</t>
  </si>
  <si>
    <t xml:space="preserve">DI2-SW-9071 SHIFT DURA-ACE TT </t>
  </si>
  <si>
    <t>IRD9070SS</t>
  </si>
  <si>
    <t xml:space="preserve">CAMBIO DIANT. M9020-H XTR 2X11V </t>
  </si>
  <si>
    <t>ISLM610PA</t>
  </si>
  <si>
    <t>ISMEW90B</t>
  </si>
  <si>
    <t>IST9070PA</t>
  </si>
  <si>
    <t>27/06/2016</t>
  </si>
  <si>
    <t>IWH9000C50F</t>
  </si>
  <si>
    <t>28/06/2016</t>
  </si>
  <si>
    <t>IEWSD50L50</t>
  </si>
  <si>
    <t>ISMAD90MS</t>
  </si>
  <si>
    <t>KGR4S30RLE</t>
  </si>
  <si>
    <t>AFC2450E04X</t>
  </si>
  <si>
    <t>EM615LFPRA1</t>
  </si>
  <si>
    <t>ISMJC40</t>
  </si>
  <si>
    <t>AFD2400BL</t>
  </si>
  <si>
    <t>IEWSD50L100</t>
  </si>
  <si>
    <t xml:space="preserve">ROTOR DE FREIO DISCO RT20 </t>
  </si>
  <si>
    <t xml:space="preserve">04/07/2016 </t>
  </si>
  <si>
    <t>IEWSD50L120</t>
  </si>
  <si>
    <t xml:space="preserve">FREIO DISCO HID. M3050 ACERA </t>
  </si>
  <si>
    <t>IEWSD50L90</t>
  </si>
  <si>
    <t xml:space="preserve">ENGRENAGEM DIANT. 371 ALTUS </t>
  </si>
  <si>
    <t>IEWSD50L80</t>
  </si>
  <si>
    <t xml:space="preserve">CAMBIO DIANT. M370 ALTUS 3X9V. </t>
  </si>
  <si>
    <t>IEWSD50L70</t>
  </si>
  <si>
    <t xml:space="preserve">CAMBIO TRASEIRO ACERA M3000 </t>
  </si>
  <si>
    <t>IEWSD50L60</t>
  </si>
  <si>
    <t>IEWSD50L40</t>
  </si>
  <si>
    <t>IEWSD50L35</t>
  </si>
  <si>
    <t>IEWSD50L25</t>
  </si>
  <si>
    <t>ISMBCR2</t>
  </si>
  <si>
    <t>ESHCT40C420</t>
  </si>
  <si>
    <t xml:space="preserve">ROTOR DE FREIO 160MM CENTER </t>
  </si>
  <si>
    <t>ESHTR32C370</t>
  </si>
  <si>
    <t xml:space="preserve">BERMUDA CICLISMO KODE ELITE </t>
  </si>
  <si>
    <t>04/07/2016</t>
  </si>
  <si>
    <t>ESHTR32C380</t>
  </si>
  <si>
    <t>ESHTR32C390</t>
  </si>
  <si>
    <t xml:space="preserve">SAPATILHA SHIMANO M089W 42 </t>
  </si>
  <si>
    <t>05/07/2016</t>
  </si>
  <si>
    <t>ESHTR32C400</t>
  </si>
  <si>
    <t>07/07/2016</t>
  </si>
  <si>
    <t>ESHTR32C410</t>
  </si>
  <si>
    <t>ESHTR32C420</t>
  </si>
  <si>
    <t>ESHTR32C430</t>
  </si>
  <si>
    <t>ESHTR32C440</t>
  </si>
  <si>
    <t>ESHTR32C450</t>
  </si>
  <si>
    <t xml:space="preserve">CAMISA CICLISMO KODE WINGS G </t>
  </si>
  <si>
    <t>12/07/2016</t>
  </si>
  <si>
    <t>ESHTR32C460</t>
  </si>
  <si>
    <t>ESHTR32C470</t>
  </si>
  <si>
    <t xml:space="preserve">V66 26X1.50 PNEU FLASH CLASSIC  </t>
  </si>
  <si>
    <t>14/07/2016</t>
  </si>
  <si>
    <t>IST6871PA</t>
  </si>
  <si>
    <t xml:space="preserve">CASSETE M8000 SH. DEORE XT </t>
  </si>
  <si>
    <t>15/07/2016</t>
  </si>
  <si>
    <t>ISMBB9000B</t>
  </si>
  <si>
    <t xml:space="preserve">CASSETE 5700 SH. 105 10V. 11-28T </t>
  </si>
  <si>
    <t>IRDM786SGSL</t>
  </si>
  <si>
    <t xml:space="preserve">CAMBIO DIANT. M8025 XT 2X11V </t>
  </si>
  <si>
    <t>ICS680011128</t>
  </si>
  <si>
    <t xml:space="preserve">FREIO DISCO HID. M8000 DEORE </t>
  </si>
  <si>
    <t>ICS900011128</t>
  </si>
  <si>
    <t xml:space="preserve">CAMBIO TRAS. M8000 DEORE XT GS </t>
  </si>
  <si>
    <t>ISW9071</t>
  </si>
  <si>
    <t xml:space="preserve">RAPIDFIRE PLUS DEORE XT M8000 </t>
  </si>
  <si>
    <t>ICSHG5010136</t>
  </si>
  <si>
    <t xml:space="preserve">CAPACETE CATLIKE MIXINO SM </t>
  </si>
  <si>
    <t>IRDM610GSL</t>
  </si>
  <si>
    <t>18/07/2016</t>
  </si>
  <si>
    <t xml:space="preserve">KIT DEORE </t>
  </si>
  <si>
    <t>19/07/2016</t>
  </si>
  <si>
    <t xml:space="preserve">PNEU RUBENA 27.5X2.00 </t>
  </si>
  <si>
    <t xml:space="preserve">KIT TIGRA </t>
  </si>
  <si>
    <t xml:space="preserve">BICICLETA KODE TOP 29 WCT MTB </t>
  </si>
  <si>
    <t>ACSHG508128</t>
  </si>
  <si>
    <t>EBR2400AF76</t>
  </si>
  <si>
    <t xml:space="preserve">SAPATILHA SHIMANO R078L 44 </t>
  </si>
  <si>
    <t>EFDM4000DSX</t>
  </si>
  <si>
    <t>AFDTX800TSM</t>
  </si>
  <si>
    <t>AM445AMFUR</t>
  </si>
  <si>
    <t>ABRTX805FUR</t>
  </si>
  <si>
    <t>ST5800</t>
  </si>
  <si>
    <t>ICNHG600111</t>
  </si>
  <si>
    <t>ICS580011128</t>
  </si>
  <si>
    <t>IFD5800FL</t>
  </si>
  <si>
    <t>ESHCT41C400</t>
  </si>
  <si>
    <t>ESHM089C420</t>
  </si>
  <si>
    <t xml:space="preserve">MANOPLA KODE 384A PRO </t>
  </si>
  <si>
    <t>ESHM089C430</t>
  </si>
  <si>
    <t>ESHM089C440</t>
  </si>
  <si>
    <t>ESHM163C470</t>
  </si>
  <si>
    <t>ESHM200C450</t>
  </si>
  <si>
    <t>21/07/2016</t>
  </si>
  <si>
    <t>ESHMT34C370</t>
  </si>
  <si>
    <t>ESHR078C470</t>
  </si>
  <si>
    <t xml:space="preserve">CONDUITE DE CAMBIO 4MM </t>
  </si>
  <si>
    <t>22/07/2016</t>
  </si>
  <si>
    <t>ICNHG900111</t>
  </si>
  <si>
    <t xml:space="preserve">CONDUITE DE FREIO VOLPX </t>
  </si>
  <si>
    <t>ICSHG509130</t>
  </si>
  <si>
    <t xml:space="preserve">ALPHACL-SL GARFO C/ SUSP. GTS </t>
  </si>
  <si>
    <t xml:space="preserve">KD-HD117SK DIREÇÃO KODE </t>
  </si>
  <si>
    <t>IST9071PA</t>
  </si>
  <si>
    <t xml:space="preserve">KD-ST 7245 SUP.DE GUIDÃO BMX </t>
  </si>
  <si>
    <t>IRDM670SGS</t>
  </si>
  <si>
    <t xml:space="preserve">SELIM ESSAX ADRENALINE R </t>
  </si>
  <si>
    <t>26/07/2016</t>
  </si>
  <si>
    <t>ISMBTR23</t>
  </si>
  <si>
    <t xml:space="preserve">SELIM ESSAX MXR 132 FEC </t>
  </si>
  <si>
    <t>EWHRS610FR</t>
  </si>
  <si>
    <t xml:space="preserve">SELIM ESSAX ADVANCE2 FEC </t>
  </si>
  <si>
    <t>28/07/2016</t>
  </si>
  <si>
    <t>ESHCT46C430</t>
  </si>
  <si>
    <t xml:space="preserve">KIT PARA BICICLETA KOR 27.5" 21" </t>
  </si>
  <si>
    <t>ESHCT46C440</t>
  </si>
  <si>
    <t>ESHTR32C480</t>
  </si>
  <si>
    <t>ESHTR60C380</t>
  </si>
  <si>
    <t xml:space="preserve">QUADRO KODE MK03 29ER MTB 17" </t>
  </si>
  <si>
    <t>ESHTR60C390</t>
  </si>
  <si>
    <t>ESHTR60C400</t>
  </si>
  <si>
    <t xml:space="preserve">BICICLETA KODE 27,5" 17" KIT </t>
  </si>
  <si>
    <t>ESHTR60C410</t>
  </si>
  <si>
    <t>ESHTR60C420</t>
  </si>
  <si>
    <t xml:space="preserve">MOVIMENTO DE DIREÇÃO NECO </t>
  </si>
  <si>
    <t>ESHTR60C430</t>
  </si>
  <si>
    <t>ESHTR60C450</t>
  </si>
  <si>
    <t>01/08/2016</t>
  </si>
  <si>
    <t>ESHXC31C380</t>
  </si>
  <si>
    <t>ESHXC31C440</t>
  </si>
  <si>
    <t>ESHXC70C400</t>
  </si>
  <si>
    <t>ASMRT20S</t>
  </si>
  <si>
    <t>ICNHG700111</t>
  </si>
  <si>
    <t>ICS580011225</t>
  </si>
  <si>
    <t xml:space="preserve">BICICLETA KODE TOP 29" TM </t>
  </si>
  <si>
    <t>IFC5800EX39L</t>
  </si>
  <si>
    <t>04/08/2016</t>
  </si>
  <si>
    <t>IFCM9000EX66</t>
  </si>
  <si>
    <t>IFDM9020HX6</t>
  </si>
  <si>
    <t>IFDM9020LX6</t>
  </si>
  <si>
    <t>IM9000LFPRA</t>
  </si>
  <si>
    <t xml:space="preserve">CORTA VENTO MANGA LONGA </t>
  </si>
  <si>
    <t>05/08/2016</t>
  </si>
  <si>
    <t>IM9020LFPNA</t>
  </si>
  <si>
    <t>ISMBB93B</t>
  </si>
  <si>
    <t>ISMFD905E</t>
  </si>
  <si>
    <t xml:space="preserve"> Y7FH98010</t>
  </si>
  <si>
    <t xml:space="preserve">CAPA DE CHUVA KODE PIXEL P </t>
  </si>
  <si>
    <t xml:space="preserve">CAPA DE CHUVA KODE PIXEL G </t>
  </si>
  <si>
    <t xml:space="preserve">CAPA DE CHUVA KODE PIXEL GG </t>
  </si>
  <si>
    <t>AM3050RRUR</t>
  </si>
  <si>
    <t>EFHM4050BZA</t>
  </si>
  <si>
    <t>EWHM785FER</t>
  </si>
  <si>
    <t>ABBUN26B13B</t>
  </si>
  <si>
    <t xml:space="preserve">CORTA VENTO KODE WINGS P </t>
  </si>
  <si>
    <t xml:space="preserve">CORTA VENTO KODE PIXEL P </t>
  </si>
  <si>
    <t>EBR4700A87</t>
  </si>
  <si>
    <t xml:space="preserve">CORTA VENTO KODE PIXEL G </t>
  </si>
  <si>
    <t>EFC4700DX26</t>
  </si>
  <si>
    <t xml:space="preserve">CORTA VENTO KODE PIXEL GG </t>
  </si>
  <si>
    <t xml:space="preserve">CORTA VENTO KODE CAMO GG </t>
  </si>
  <si>
    <t>EWHM8000FR</t>
  </si>
  <si>
    <t>11/08/2016</t>
  </si>
  <si>
    <t xml:space="preserve">FAROL SIGMA 18700W BUSTER </t>
  </si>
  <si>
    <t>12/08/2016</t>
  </si>
  <si>
    <t xml:space="preserve">SUSPENSAO 26 KODE M3030 PARA </t>
  </si>
  <si>
    <t>15/08/2016</t>
  </si>
  <si>
    <t>IBBMT800B</t>
  </si>
  <si>
    <t xml:space="preserve">SUSPENSAO 27.5 SUNTOUR XCT </t>
  </si>
  <si>
    <t>ICSHG500101</t>
  </si>
  <si>
    <t xml:space="preserve">CICLOCOMPUTADOR SIGMA BC8.12 </t>
  </si>
  <si>
    <t xml:space="preserve">SUPORTE DE SELIM KODE SP374 </t>
  </si>
  <si>
    <t>IFCM8000EX66</t>
  </si>
  <si>
    <t>IFD4700F</t>
  </si>
  <si>
    <t xml:space="preserve">SUPORTE DE GUIDAO DEDA ST-00 </t>
  </si>
  <si>
    <t>IFDM618LX6</t>
  </si>
  <si>
    <t xml:space="preserve">SAPATILHA SHIMANO CT46L 43 MTB </t>
  </si>
  <si>
    <t>22/08/2016</t>
  </si>
  <si>
    <t>IFDM8025HX6</t>
  </si>
  <si>
    <t xml:space="preserve">SAPATILHA SHIMANO XC31L 38 MTB </t>
  </si>
  <si>
    <t>IM8000LFPRA</t>
  </si>
  <si>
    <t>IRD4700SS</t>
  </si>
  <si>
    <t>23/08/2016</t>
  </si>
  <si>
    <t>IRDM8000GS</t>
  </si>
  <si>
    <t>ARO 29" KODE LV 36F BRANCO</t>
  </si>
  <si>
    <t>24/08/2016</t>
  </si>
  <si>
    <t>IST4700PAC</t>
  </si>
  <si>
    <t xml:space="preserve">MOV. CENTRAL BB-7700 OCTALINK </t>
  </si>
  <si>
    <t>ISLM8000PA</t>
  </si>
  <si>
    <t xml:space="preserve">ARO 29" KODE LV 32F PRETO P/ </t>
  </si>
  <si>
    <t xml:space="preserve">LUVA KODE D-GRIP PRO XL </t>
  </si>
  <si>
    <t>KEWSD50IL80</t>
  </si>
  <si>
    <t xml:space="preserve">LUVA KODE GEL PROTECTION XL </t>
  </si>
  <si>
    <t xml:space="preserve">LUVA KODE PRO GLOVES MASTER </t>
  </si>
  <si>
    <t xml:space="preserve">LENTE MULT VERMELHA </t>
  </si>
  <si>
    <t>30/08/2016</t>
  </si>
  <si>
    <t xml:space="preserve">KIT TUBELESS RUBENA SUPRA SET </t>
  </si>
  <si>
    <t>01/09/2016</t>
  </si>
  <si>
    <t xml:space="preserve">PEDAL ALUM. FEIMIN-SAIGUAN </t>
  </si>
  <si>
    <t>AFDTY300DS</t>
  </si>
  <si>
    <t xml:space="preserve">ENGRENAGEM DIANT. 3550 SORA </t>
  </si>
  <si>
    <t>02/09/2016</t>
  </si>
  <si>
    <t xml:space="preserve">KIT 3500 SHIMANO SORA 9V. 50X34 </t>
  </si>
  <si>
    <t>AFDTZ30DST</t>
  </si>
  <si>
    <t xml:space="preserve">PNEU RUBENA 26X2.10 NEPTUNE </t>
  </si>
  <si>
    <t>06/09/2016</t>
  </si>
  <si>
    <t>Y13098550</t>
  </si>
  <si>
    <t xml:space="preserve">RAIO KODE 285MM 2.0 COM NIPLES </t>
  </si>
  <si>
    <t>Y13098500</t>
  </si>
  <si>
    <t xml:space="preserve">PEDAL FREE-STYLE ALUMINIO 9/16 </t>
  </si>
  <si>
    <t xml:space="preserve">RAIO KODE 260MM 2.0 COM NIPLES </t>
  </si>
  <si>
    <t>CONDUITE ENCAPADO 20MT PTO</t>
  </si>
  <si>
    <t>0116056LGCV</t>
  </si>
  <si>
    <t xml:space="preserve">CONDUITE ENCAPADO IS SP </t>
  </si>
  <si>
    <t>CAMBIO TRAS. SR M57 P/8V. PTO</t>
  </si>
  <si>
    <t xml:space="preserve">ARO 27.5" KODE LV 32F BRANCO P/ </t>
  </si>
  <si>
    <t>13/09/2016</t>
  </si>
  <si>
    <t xml:space="preserve">ARO 27.5" KODE LV 36F BRANCO P/ </t>
  </si>
  <si>
    <t xml:space="preserve">ARO 27.5" KODE LV 36F PRETO P/ </t>
  </si>
  <si>
    <t xml:space="preserve">KIT QUADRO 27.5 KODE COM </t>
  </si>
  <si>
    <t>0126211LGSV</t>
  </si>
  <si>
    <t xml:space="preserve">KIT QUADRO 27.5 KODE 36 F.LV </t>
  </si>
  <si>
    <t xml:space="preserve">KIT QUADRO 27.5 KODE ARO 36 </t>
  </si>
  <si>
    <t>0614-513</t>
  </si>
  <si>
    <t>0130004MDLG</t>
  </si>
  <si>
    <t>0130003MDLG</t>
  </si>
  <si>
    <t xml:space="preserve">SAPATILHA SHIMANO M200 45 MTB </t>
  </si>
  <si>
    <t>14/09/2016</t>
  </si>
  <si>
    <t>0130001SM</t>
  </si>
  <si>
    <t xml:space="preserve">SK-BCO/PTO/VERM LG CAPACETE </t>
  </si>
  <si>
    <t>0130002MDLG</t>
  </si>
  <si>
    <t xml:space="preserve">CAMBIO TRAS. M640 ZEE SS 10V. </t>
  </si>
  <si>
    <t>15/09/2016</t>
  </si>
  <si>
    <t>0119063PSMS</t>
  </si>
  <si>
    <t xml:space="preserve">CUBO 5800 SH105 32F 11V PTO </t>
  </si>
  <si>
    <t>0119063PMDS</t>
  </si>
  <si>
    <t xml:space="preserve">CASSETE HG50 SH. 9V. 11-30T </t>
  </si>
  <si>
    <t>0119063PLGSV</t>
  </si>
  <si>
    <t>ARO 27.5" KODE WCT 32F PRETO</t>
  </si>
  <si>
    <t>16/09/2016</t>
  </si>
  <si>
    <t>0119065PMDS</t>
  </si>
  <si>
    <t xml:space="preserve">KIT QUADRO C/ARO 32F 27,5" WCT </t>
  </si>
  <si>
    <t>0120002MT</t>
  </si>
  <si>
    <t xml:space="preserve">SUPORTE DE GUIDÃO KODE ST71 </t>
  </si>
  <si>
    <t>0151002MDCV</t>
  </si>
  <si>
    <t xml:space="preserve">PNEU MICHELIN 27.5X2.25 WILD </t>
  </si>
  <si>
    <t>0151004MDCV</t>
  </si>
  <si>
    <t>0152005MDCV</t>
  </si>
  <si>
    <t>0119067PSMS</t>
  </si>
  <si>
    <t>21/09/2016</t>
  </si>
  <si>
    <t>0119067PMDS</t>
  </si>
  <si>
    <t xml:space="preserve">KIT QUADRO C/ARO 36F 27,5" WCT </t>
  </si>
  <si>
    <t>0119067PLGSV</t>
  </si>
  <si>
    <t>26/09/2016</t>
  </si>
  <si>
    <t xml:space="preserve">CARTUCHO SUNTOUR - NR/S: </t>
  </si>
  <si>
    <t>0150000MDSV</t>
  </si>
  <si>
    <t>0150005MDSV</t>
  </si>
  <si>
    <t>0150001MDSV</t>
  </si>
  <si>
    <t>0150007MDSV</t>
  </si>
  <si>
    <t>0150021SV</t>
  </si>
  <si>
    <t>0150023SV</t>
  </si>
  <si>
    <t>0150019SV</t>
  </si>
  <si>
    <t>0119069PSV</t>
  </si>
  <si>
    <t xml:space="preserve">SAPATILHA NORTHWAVE ALL </t>
  </si>
  <si>
    <t>0119PERMDSV</t>
  </si>
  <si>
    <t>0150012SMSV</t>
  </si>
  <si>
    <t>0150012MDSV</t>
  </si>
  <si>
    <t>0150012LGSV</t>
  </si>
  <si>
    <t>0150013SMSV</t>
  </si>
  <si>
    <t>0150013LGSV</t>
  </si>
  <si>
    <t>0150014LGSV</t>
  </si>
  <si>
    <t>30/09/2016</t>
  </si>
  <si>
    <t>0116055LGCV</t>
  </si>
  <si>
    <t>0116058LGCV</t>
  </si>
  <si>
    <t>0116060MDCV</t>
  </si>
  <si>
    <t>0152007LGCV</t>
  </si>
  <si>
    <t>0152008LGCV</t>
  </si>
  <si>
    <t>0152009MDCV</t>
  </si>
  <si>
    <t>ARO 27.5" KODE WCT 32F BRANCO</t>
  </si>
  <si>
    <t>0152010LGCV</t>
  </si>
  <si>
    <t xml:space="preserve">ARO 27.5" KODE WCT 36F BRANCO </t>
  </si>
  <si>
    <t xml:space="preserve">KIT PARA QUADRO WCT 27.5 COM </t>
  </si>
  <si>
    <t xml:space="preserve">KIT QUADRO C/ARO BCO 36F 27,5" </t>
  </si>
  <si>
    <t>9010400115 40</t>
  </si>
  <si>
    <t xml:space="preserve">KIT QUADRO ARO BCO 32 F 27,5" </t>
  </si>
  <si>
    <t>9010400115 41</t>
  </si>
  <si>
    <t xml:space="preserve">BICICLETA KODE TOP 29 XT 10V. </t>
  </si>
  <si>
    <t>06/10/2016</t>
  </si>
  <si>
    <t>9010400115 42</t>
  </si>
  <si>
    <t>9010400115 43</t>
  </si>
  <si>
    <t xml:space="preserve">SUSPENSAO 26 KODE XCR-LOR P/ </t>
  </si>
  <si>
    <t>07/10/2016</t>
  </si>
  <si>
    <t>9010400115 45</t>
  </si>
  <si>
    <t xml:space="preserve">CAMISA FEMININA KODE CAMO G </t>
  </si>
  <si>
    <t>9010400215 42</t>
  </si>
  <si>
    <t xml:space="preserve">CAMISA FEMININA KODE CAMO GG </t>
  </si>
  <si>
    <t>9010400215 45</t>
  </si>
  <si>
    <t xml:space="preserve">BERMUDA FEMININA KODE CAMO  </t>
  </si>
  <si>
    <t>9010400315 40</t>
  </si>
  <si>
    <t xml:space="preserve">BERMUDA FEMININA KODE CAMO </t>
  </si>
  <si>
    <t>9010400315 41</t>
  </si>
  <si>
    <t xml:space="preserve">BRETELLE FEMININA KODE GG </t>
  </si>
  <si>
    <t>9010400315 42</t>
  </si>
  <si>
    <t xml:space="preserve">SM-RT54 ROTOR DE FREIO 160MM </t>
  </si>
  <si>
    <t>9010400315 43</t>
  </si>
  <si>
    <t xml:space="preserve">FREIO DISCO HID. M615 DEORE </t>
  </si>
  <si>
    <t>9010400315 44</t>
  </si>
  <si>
    <t xml:space="preserve">CS-HG50 CASSETE DEORE 10VEL. </t>
  </si>
  <si>
    <t>9010400315 45</t>
  </si>
  <si>
    <t xml:space="preserve">RD-M670 CAMBIO TRAS. SLX 10V </t>
  </si>
  <si>
    <t>9010400415 40</t>
  </si>
  <si>
    <t xml:space="preserve">BICICLETA KODE TOP 29 MTB ALUM </t>
  </si>
  <si>
    <t>14/10/2016</t>
  </si>
  <si>
    <t>9010400415 41</t>
  </si>
  <si>
    <t xml:space="preserve">SAPATILHA SHIMANO TR32 47 </t>
  </si>
  <si>
    <t>18/10/2016</t>
  </si>
  <si>
    <t>9010400415 42</t>
  </si>
  <si>
    <t xml:space="preserve">SAPATILHA SHIMANO TR32 48 </t>
  </si>
  <si>
    <t>9010400415 43</t>
  </si>
  <si>
    <t xml:space="preserve">SAPATILHA SHIMANO R088W 39 </t>
  </si>
  <si>
    <t>9010400415 44</t>
  </si>
  <si>
    <t>9040100115 40</t>
  </si>
  <si>
    <t xml:space="preserve">FAROL WOODSTOCK WD-S2200 </t>
  </si>
  <si>
    <t>9040100115 41</t>
  </si>
  <si>
    <t>FAROL WOODSTOCK WD-F10</t>
  </si>
  <si>
    <t>9040100115 42</t>
  </si>
  <si>
    <t>SINALIZADOR WOODSTOCK WD-</t>
  </si>
  <si>
    <t>9040100115 43</t>
  </si>
  <si>
    <t>9040100115 45</t>
  </si>
  <si>
    <t>9040100215 39</t>
  </si>
  <si>
    <t xml:space="preserve">SINALIZADOR DE RODAS </t>
  </si>
  <si>
    <t>9040100215 41</t>
  </si>
  <si>
    <t>9040100215 43</t>
  </si>
  <si>
    <t>9040100215 45</t>
  </si>
  <si>
    <t xml:space="preserve">SINALIZADOR CAVEIRA </t>
  </si>
  <si>
    <t>9020400115 40</t>
  </si>
  <si>
    <t>9020400115 41</t>
  </si>
  <si>
    <t>9020400115 42</t>
  </si>
  <si>
    <t>9020400115 43</t>
  </si>
  <si>
    <t xml:space="preserve">FORRO ALMOFADA PARA </t>
  </si>
  <si>
    <t>20/10/2016</t>
  </si>
  <si>
    <t>9020400115 44</t>
  </si>
  <si>
    <t xml:space="preserve">ALAVANCA DE CAMBIO TOURNEY </t>
  </si>
  <si>
    <t>9020400315 40</t>
  </si>
  <si>
    <t xml:space="preserve">REVOSHIFT RS36 3X7 VEL. PTO </t>
  </si>
  <si>
    <t>9020400315 41</t>
  </si>
  <si>
    <t xml:space="preserve">BUZINA A AR KODE PARA </t>
  </si>
  <si>
    <t>9020400315 42</t>
  </si>
  <si>
    <t xml:space="preserve">SELIM KODE SPORT SD1533 </t>
  </si>
  <si>
    <t>9020400315 43</t>
  </si>
  <si>
    <t>9020400315 44</t>
  </si>
  <si>
    <t>9020400415 40</t>
  </si>
  <si>
    <t>9020400415 41</t>
  </si>
  <si>
    <t>9020400415 42</t>
  </si>
  <si>
    <t>9020400415 43</t>
  </si>
  <si>
    <t>9020400415 44</t>
  </si>
  <si>
    <t xml:space="preserve">QUADRO KODE TOP 27.5 WCT MTB </t>
  </si>
  <si>
    <t>25/10/2016</t>
  </si>
  <si>
    <t>9020400415 45</t>
  </si>
  <si>
    <t>9020400215 40</t>
  </si>
  <si>
    <t>9020400215 41</t>
  </si>
  <si>
    <t>9020400215 42</t>
  </si>
  <si>
    <t>9020400215 44</t>
  </si>
  <si>
    <t xml:space="preserve">BICICLETA KUOTA KY50 27,5" 19" </t>
  </si>
  <si>
    <t>9020400215 45</t>
  </si>
  <si>
    <t xml:space="preserve">BICICLETA KODE 29" 17" TOP WCT </t>
  </si>
  <si>
    <t>9020400215 46</t>
  </si>
  <si>
    <t>9010100515 40</t>
  </si>
  <si>
    <t>9010100515 42</t>
  </si>
  <si>
    <t>26/10/2016</t>
  </si>
  <si>
    <t>9010100515 43</t>
  </si>
  <si>
    <t xml:space="preserve">ARO 27.5" KODE LV 32F PRETO P/ </t>
  </si>
  <si>
    <t>9010100515 44</t>
  </si>
  <si>
    <t>9010100515 45</t>
  </si>
  <si>
    <t xml:space="preserve">KD-GH 520 GY MANOPLA KODE </t>
  </si>
  <si>
    <t>31/10/2016</t>
  </si>
  <si>
    <t>9010100515 46</t>
  </si>
  <si>
    <t xml:space="preserve">ARO 26" BELUMI RACING AERO 36F </t>
  </si>
  <si>
    <t>9010100415 40</t>
  </si>
  <si>
    <t xml:space="preserve">CAPACETE RUDY AIRSTORM S/M </t>
  </si>
  <si>
    <t>9010100415 41</t>
  </si>
  <si>
    <t>03/11/2016</t>
  </si>
  <si>
    <t>9010100415 42</t>
  </si>
  <si>
    <t xml:space="preserve">CAMARA DE AR RUBENA 700X18/25 </t>
  </si>
  <si>
    <t>10/11/2016</t>
  </si>
  <si>
    <t>9010100415 43</t>
  </si>
  <si>
    <t>9010100415 44</t>
  </si>
  <si>
    <t xml:space="preserve">RODA MT15 MTB 27.5 9/10V. </t>
  </si>
  <si>
    <t>11/11/2016</t>
  </si>
  <si>
    <t>9010100415 45</t>
  </si>
  <si>
    <t>9010100415 46</t>
  </si>
  <si>
    <t xml:space="preserve">CUBO U-LINK GLB43-QR 135/100MM </t>
  </si>
  <si>
    <t>9010100315 38</t>
  </si>
  <si>
    <t xml:space="preserve">CUBO U-LINK  GLB10-QR  </t>
  </si>
  <si>
    <t>9010100315 39</t>
  </si>
  <si>
    <t>ARO 700C FLA SPEED 36F PRETO</t>
  </si>
  <si>
    <t>9010100315 42</t>
  </si>
  <si>
    <t xml:space="preserve">CT-MTB WHISPER 45 PRETO/VERM </t>
  </si>
  <si>
    <t>9010100315 43</t>
  </si>
  <si>
    <t xml:space="preserve">ARO 29" AERO 36F PRETO P/ </t>
  </si>
  <si>
    <t>9010100315 44</t>
  </si>
  <si>
    <t>RODAS 29" AROS AERO 32F 21V</t>
  </si>
  <si>
    <t>9010100315 45</t>
  </si>
  <si>
    <t>RODAS 29" AROS AERO 32F 24V</t>
  </si>
  <si>
    <t>9010100315 46</t>
  </si>
  <si>
    <t>9010100315 47</t>
  </si>
  <si>
    <t>RODAS 29" AROS SLI 32F 27V SHI.</t>
  </si>
  <si>
    <t>0129007MDSV</t>
  </si>
  <si>
    <t>RODAS 29" AROS SLI 32F 27V SHI-</t>
  </si>
  <si>
    <t>0129009MDSV</t>
  </si>
  <si>
    <t>RODAS 700" AROS FLA 36F SHI.</t>
  </si>
  <si>
    <t>0129010MDSV</t>
  </si>
  <si>
    <t xml:space="preserve">LENTE RUDY MULTILASER </t>
  </si>
  <si>
    <t>23/11/2016</t>
  </si>
  <si>
    <t>0151010MDCV</t>
  </si>
  <si>
    <t xml:space="preserve">BICICLETA KODE MK CARBON </t>
  </si>
  <si>
    <t>0151012MDCV</t>
  </si>
  <si>
    <t>0116055MDCV</t>
  </si>
  <si>
    <t>0116056MDCV</t>
  </si>
  <si>
    <t>0116057LGCV</t>
  </si>
  <si>
    <t>0116057MDCV</t>
  </si>
  <si>
    <t>0116058MDCV</t>
  </si>
  <si>
    <t>0152007MDCV</t>
  </si>
  <si>
    <t>0152008MDCV</t>
  </si>
  <si>
    <t>0152010MDCV</t>
  </si>
  <si>
    <t>FERRAMENTA KIT DE CHAVE ALLEN</t>
  </si>
  <si>
    <t>0154001MTCV</t>
  </si>
  <si>
    <t>0154004MTCV</t>
  </si>
  <si>
    <t xml:space="preserve">PEDAL 9/16 PLATAFORMA NYLON </t>
  </si>
  <si>
    <t xml:space="preserve">PEDAL 9/16 NEW FREESTYLE </t>
  </si>
  <si>
    <t>25/11/2016</t>
  </si>
  <si>
    <t xml:space="preserve">SAPATILHA SHIMANO TR32 40 </t>
  </si>
  <si>
    <t xml:space="preserve">SAPATILHA SHIMANO TR32 41 </t>
  </si>
  <si>
    <t xml:space="preserve">SAPATILHA SHIMANO TR32 43 </t>
  </si>
  <si>
    <t xml:space="preserve">SAPATILHA SHIMANO TR32 44 </t>
  </si>
  <si>
    <t xml:space="preserve">SAPATILHA SHIMANO TR32 45 </t>
  </si>
  <si>
    <t xml:space="preserve">SAPATILHA SHIMANO TR32 46 </t>
  </si>
  <si>
    <t xml:space="preserve">OCULOS RUDY PROJECT TRALYX </t>
  </si>
  <si>
    <t xml:space="preserve">CAIXA INFERIOR SUSPENSAO </t>
  </si>
  <si>
    <t xml:space="preserve">BB-MT800 MOVIMENTO CENTRAL XT </t>
  </si>
  <si>
    <t>28/11/2016</t>
  </si>
  <si>
    <t>0119079PMDS</t>
  </si>
  <si>
    <t>0116074MDCV</t>
  </si>
  <si>
    <t xml:space="preserve">MANOPLA KODE 913 NEOPRENE </t>
  </si>
  <si>
    <t>0133001MDCV</t>
  </si>
  <si>
    <t xml:space="preserve">BICICLETA KODE 27,5" 19" KIT </t>
  </si>
  <si>
    <t>9010400116-43</t>
  </si>
  <si>
    <t>30/11/2016</t>
  </si>
  <si>
    <t xml:space="preserve">9*010400216 - </t>
  </si>
  <si>
    <t xml:space="preserve">9010400316 - </t>
  </si>
  <si>
    <t>06/12/2016</t>
  </si>
  <si>
    <t xml:space="preserve">9010400416 - </t>
  </si>
  <si>
    <t xml:space="preserve">9020400116 - </t>
  </si>
  <si>
    <t xml:space="preserve">9020400216 - </t>
  </si>
  <si>
    <t xml:space="preserve">ESPAÇADOR KODE ALUMINIO 15MM </t>
  </si>
  <si>
    <t xml:space="preserve">9020400316 - </t>
  </si>
  <si>
    <t xml:space="preserve">ESPAÇADOR KODE ALUMINIO 20MM </t>
  </si>
  <si>
    <t xml:space="preserve">9020400416 - </t>
  </si>
  <si>
    <t>9020400115 39</t>
  </si>
  <si>
    <t xml:space="preserve">CATALOGO ESSAX </t>
  </si>
  <si>
    <t>9020400315 39</t>
  </si>
  <si>
    <t xml:space="preserve">MANETE DE FREIO KODE BMX </t>
  </si>
  <si>
    <t>09/12/2016</t>
  </si>
  <si>
    <t>9020400415 39</t>
  </si>
  <si>
    <t>9020400215 39</t>
  </si>
  <si>
    <t xml:space="preserve">KIT M4050 ALIVIO HIDRAULICO 9V. </t>
  </si>
  <si>
    <t>12/12/2016</t>
  </si>
  <si>
    <t>9010400116-39</t>
  </si>
  <si>
    <t>9010400116-40</t>
  </si>
  <si>
    <t xml:space="preserve">KIT XT M785 38/26X11/36 DUPLO </t>
  </si>
  <si>
    <t>14/12/2016</t>
  </si>
  <si>
    <t>9010400116-42</t>
  </si>
  <si>
    <t>9010400116-44</t>
  </si>
  <si>
    <t xml:space="preserve">MOV. CENTRAL NECO B908 122.5M </t>
  </si>
  <si>
    <t>9010400116-45</t>
  </si>
  <si>
    <t xml:space="preserve">ROTOR DE FREIO NEK 160MM P/ 6 </t>
  </si>
  <si>
    <t>9010400116-46</t>
  </si>
  <si>
    <t xml:space="preserve">SUPORTE DE SELIM AL. 27.2MM </t>
  </si>
  <si>
    <t>9010400216-39</t>
  </si>
  <si>
    <t xml:space="preserve">EXTRATOR DE PEDIVELA P. </t>
  </si>
  <si>
    <t>9010400216-40</t>
  </si>
  <si>
    <t xml:space="preserve">EXTRATOR DE MOV. CENTRAL  </t>
  </si>
  <si>
    <t>9010400216-42</t>
  </si>
  <si>
    <t xml:space="preserve">CHAVE P/CORRENTE AJUSTAVEL </t>
  </si>
  <si>
    <t>9010400216-44</t>
  </si>
  <si>
    <t xml:space="preserve">CHAVE DE CORRENTE 62U3 </t>
  </si>
  <si>
    <t>9010400216-45</t>
  </si>
  <si>
    <t xml:space="preserve">RODA 29" STRIKE 32F ANOD. </t>
  </si>
  <si>
    <t>9010400316-46</t>
  </si>
  <si>
    <t>9010400316-39</t>
  </si>
  <si>
    <t xml:space="preserve">PNEU RUBENA 26X2.0 </t>
  </si>
  <si>
    <t>9010400316-40</t>
  </si>
  <si>
    <t xml:space="preserve">PNEU RUBENA 26X1.60 VOYAGER </t>
  </si>
  <si>
    <t>9010400316-42</t>
  </si>
  <si>
    <t xml:space="preserve">PNEU MITAS 29X2.45 KRATOS </t>
  </si>
  <si>
    <t>9010400316-44</t>
  </si>
  <si>
    <t xml:space="preserve">SUPORTE DE GUIDAO KODE </t>
  </si>
  <si>
    <t>19/12/2016</t>
  </si>
  <si>
    <t>9010400316-45</t>
  </si>
  <si>
    <t xml:space="preserve">ESPAÇADOR KODE 28.6MM 10MM </t>
  </si>
  <si>
    <t xml:space="preserve">SUSPENSAO 29'' MOZO M-38R </t>
  </si>
  <si>
    <t>9010400416-39</t>
  </si>
  <si>
    <t xml:space="preserve">SUSPENSAO 29'' MOZO M-25 </t>
  </si>
  <si>
    <t>9010400416-40</t>
  </si>
  <si>
    <t xml:space="preserve">ENGRENAGEM DIANT. 4700 TIAGRA </t>
  </si>
  <si>
    <t xml:space="preserve">21/12/2016 </t>
  </si>
  <si>
    <t>9010400416-42</t>
  </si>
  <si>
    <t xml:space="preserve">PEDAL NECO WP 401 1/2 </t>
  </si>
  <si>
    <t>21/12/2016</t>
  </si>
  <si>
    <t>9010400416-44</t>
  </si>
  <si>
    <t>RAIO INOX 2.0X280MM PRETO</t>
  </si>
  <si>
    <t>05/01/2017</t>
  </si>
  <si>
    <t>9010400416-45</t>
  </si>
  <si>
    <t xml:space="preserve">ARO COLE C-50 FULL CARBON </t>
  </si>
  <si>
    <t>9010400416-46</t>
  </si>
  <si>
    <t xml:space="preserve">CAMBIO DIANT. 9070 DURA-ACE </t>
  </si>
  <si>
    <t>9020400116-39</t>
  </si>
  <si>
    <t xml:space="preserve">CAMBIO TRAS. 9070 DURA-ACE DI2 </t>
  </si>
  <si>
    <t>9020400116-40</t>
  </si>
  <si>
    <t xml:space="preserve">STI DURA-ACE 9070 DI2 2X11V. </t>
  </si>
  <si>
    <t>9020400116-42</t>
  </si>
  <si>
    <t>9020400116-44</t>
  </si>
  <si>
    <t xml:space="preserve">CABO DE ALIMENTAÇÃO DI2 400MM </t>
  </si>
  <si>
    <t>9020400116-45</t>
  </si>
  <si>
    <t>CORRENTE HG900 SHIMANO DURA-</t>
  </si>
  <si>
    <t>9020400116-46</t>
  </si>
  <si>
    <t xml:space="preserve">ADAPTADOR PARA BATERIA </t>
  </si>
  <si>
    <t>9020400116-47</t>
  </si>
  <si>
    <t>9020400216-39</t>
  </si>
  <si>
    <t>9020400216-40</t>
  </si>
  <si>
    <t xml:space="preserve">TOTEM ELIPTICO SHIMANO </t>
  </si>
  <si>
    <t>9020400216-42</t>
  </si>
  <si>
    <t xml:space="preserve">SUPORTE DE GUIDÃO DEDA </t>
  </si>
  <si>
    <t>9020400216-44</t>
  </si>
  <si>
    <t xml:space="preserve">GUIDAO DEDA ROAD RHM02 44CM </t>
  </si>
  <si>
    <t>9020400216-45</t>
  </si>
  <si>
    <t>9020400216-46</t>
  </si>
  <si>
    <t>9020400216-47</t>
  </si>
  <si>
    <t>920400316-39</t>
  </si>
  <si>
    <t xml:space="preserve">CN-7701 CORRENTE XTR 116L C/ </t>
  </si>
  <si>
    <t>920400316-40</t>
  </si>
  <si>
    <t>920400316-42</t>
  </si>
  <si>
    <t xml:space="preserve">CABO DE ALIMENTAÇÃO DI2 </t>
  </si>
  <si>
    <t>920400316-44</t>
  </si>
  <si>
    <t xml:space="preserve">CABO DE ALIMENTAÇÃO DI2 700MM </t>
  </si>
  <si>
    <t>920400316-45</t>
  </si>
  <si>
    <t>920400316-46</t>
  </si>
  <si>
    <t xml:space="preserve">ENGRENAGEM DIANT. M8000 </t>
  </si>
  <si>
    <t>920400316-47</t>
  </si>
  <si>
    <t xml:space="preserve">JUNÇÃO JC41 DI2 PARA </t>
  </si>
  <si>
    <t>920400416-39</t>
  </si>
  <si>
    <t>18/01/2017</t>
  </si>
  <si>
    <t>920400416-40</t>
  </si>
  <si>
    <t xml:space="preserve">SUSPENSAO 29" ROCK SHOX </t>
  </si>
  <si>
    <t>920400416-42</t>
  </si>
  <si>
    <t>920400416-44</t>
  </si>
  <si>
    <t>920400416-45</t>
  </si>
  <si>
    <t xml:space="preserve">CARAMANHOLA KODE 500ML </t>
  </si>
  <si>
    <t>19/01/2017</t>
  </si>
  <si>
    <t>920400416-46</t>
  </si>
  <si>
    <t>920400416-47</t>
  </si>
  <si>
    <t xml:space="preserve">ENGRENAGEM DIANT. NECO </t>
  </si>
  <si>
    <t>9020201616-38</t>
  </si>
  <si>
    <t>USAR</t>
  </si>
  <si>
    <t>9020201616-39</t>
  </si>
  <si>
    <t>9020201616-41</t>
  </si>
  <si>
    <t xml:space="preserve">LUVA KODE D-GRIP GEL PRO M </t>
  </si>
  <si>
    <t>9020201616-42</t>
  </si>
  <si>
    <t xml:space="preserve">CORRENTE UG50 SHIMANO 7/8V. </t>
  </si>
  <si>
    <t>9020201616-43</t>
  </si>
  <si>
    <t>9020201616-44</t>
  </si>
  <si>
    <t>9020201616-45</t>
  </si>
  <si>
    <t xml:space="preserve">LENTE RUDY SPACEGUARD </t>
  </si>
  <si>
    <t>9020201816-38</t>
  </si>
  <si>
    <t>26/01/2017</t>
  </si>
  <si>
    <t>9020201816-39</t>
  </si>
  <si>
    <t xml:space="preserve">CAMISA CICLISMO KODE STRIPES </t>
  </si>
  <si>
    <t>9020201816-41</t>
  </si>
  <si>
    <t xml:space="preserve">CAMISA CICLISMO KODE PIXEL P </t>
  </si>
  <si>
    <t>9020201816-42</t>
  </si>
  <si>
    <t>9020201816-43</t>
  </si>
  <si>
    <t xml:space="preserve">BRETELLE CICLISMO KODE PIXEL P </t>
  </si>
  <si>
    <t>9020201816-44</t>
  </si>
  <si>
    <t>9020201816-45</t>
  </si>
  <si>
    <t>9020201716-38</t>
  </si>
  <si>
    <t xml:space="preserve">CAMISA CICLISMO KODE WINGS M  </t>
  </si>
  <si>
    <t>9020201716-39</t>
  </si>
  <si>
    <t>9020201716-41</t>
  </si>
  <si>
    <t>9020201716-42</t>
  </si>
  <si>
    <t>9020201716-43</t>
  </si>
  <si>
    <t>9020201716-44</t>
  </si>
  <si>
    <t>9020201716-45</t>
  </si>
  <si>
    <t>9010400116-41</t>
  </si>
  <si>
    <t xml:space="preserve">BERMUDA FEMININA KODE </t>
  </si>
  <si>
    <t>9010400216-41</t>
  </si>
  <si>
    <t>9010400316-41</t>
  </si>
  <si>
    <t xml:space="preserve">BERMUDA FEMININA KODE WINGS </t>
  </si>
  <si>
    <t>9010400416-41</t>
  </si>
  <si>
    <t xml:space="preserve">CAMISA FEMININA KODE CAMO P </t>
  </si>
  <si>
    <t>9020400116-41</t>
  </si>
  <si>
    <t xml:space="preserve">CAMISA FEMININA KODE CAMO M </t>
  </si>
  <si>
    <t>9020400216-41</t>
  </si>
  <si>
    <t>920400316-41</t>
  </si>
  <si>
    <t>9020201616-40</t>
  </si>
  <si>
    <t>9020201816-40</t>
  </si>
  <si>
    <t>9020201716-40</t>
  </si>
  <si>
    <t xml:space="preserve">RAIO LOVITI 295MM 2.0 COM </t>
  </si>
  <si>
    <t>0153002MTCV</t>
  </si>
  <si>
    <t>0153000MTCV</t>
  </si>
  <si>
    <t xml:space="preserve">RAIO LOVITI 290MM 2.0 COM </t>
  </si>
  <si>
    <t>0153001MTCV</t>
  </si>
  <si>
    <t>0153003MTCV</t>
  </si>
  <si>
    <t xml:space="preserve">RAIO LOVITI 285MM 2.0 COM </t>
  </si>
  <si>
    <t>0123001MTBC</t>
  </si>
  <si>
    <t>0123000MTBC</t>
  </si>
  <si>
    <t>0123003MTBC</t>
  </si>
  <si>
    <t>31/01/2017</t>
  </si>
  <si>
    <t>0123002MTBC</t>
  </si>
  <si>
    <t>01/02/2017</t>
  </si>
  <si>
    <t xml:space="preserve">SUPORTE DE SELIM 31.6X440MM </t>
  </si>
  <si>
    <t xml:space="preserve">SUPORTE DE SELIM 27.2X440MM </t>
  </si>
  <si>
    <t xml:space="preserve">GUIDAO RETO CARBONO 780MM </t>
  </si>
  <si>
    <t xml:space="preserve">SINALIZADOR SIGMA MONO TRAS </t>
  </si>
  <si>
    <t>03/02/2017</t>
  </si>
  <si>
    <t>06/02/2017</t>
  </si>
  <si>
    <t xml:space="preserve">CUBO M435 ALIVIO DISCO 32F </t>
  </si>
  <si>
    <t>07/02/2017</t>
  </si>
  <si>
    <t xml:space="preserve">BICICLETA KODE ACTIVE 29ER MTB </t>
  </si>
  <si>
    <t>20/02/2017</t>
  </si>
  <si>
    <t xml:space="preserve">BICICLETA KODE IZON 29ER MTB </t>
  </si>
  <si>
    <t xml:space="preserve">BICICLETA  EXPERT + XTR CARBON </t>
  </si>
  <si>
    <t xml:space="preserve">FREIO DISCO HID. M9020 XTR D/T </t>
  </si>
  <si>
    <t>AC400030</t>
  </si>
  <si>
    <t xml:space="preserve">KIT XTR M9000 SINGLE 11V 11X40 </t>
  </si>
  <si>
    <t>AC400031</t>
  </si>
  <si>
    <t>0119079PLGSV</t>
  </si>
  <si>
    <t>0119087PLGSV</t>
  </si>
  <si>
    <t>0119087PMDS</t>
  </si>
  <si>
    <t>0119088PLGSV</t>
  </si>
  <si>
    <t>0119088PMDS</t>
  </si>
  <si>
    <t>23/02/2017</t>
  </si>
  <si>
    <t>0119090PLGSV</t>
  </si>
  <si>
    <t xml:space="preserve">BICICLETA KODE SKYLOW ROAD L </t>
  </si>
  <si>
    <t>0119090PMDS</t>
  </si>
  <si>
    <t>24/02/2017</t>
  </si>
  <si>
    <t>0119091PLGSV</t>
  </si>
  <si>
    <t>28/02/2017</t>
  </si>
  <si>
    <t>0119091PMDS</t>
  </si>
  <si>
    <t xml:space="preserve">CUBO M435 ALIVIO DISCO 36F </t>
  </si>
  <si>
    <t>02/03/2017</t>
  </si>
  <si>
    <t>0129008MDSV</t>
  </si>
  <si>
    <t>0129011MDSV</t>
  </si>
  <si>
    <t>0129012MDSV</t>
  </si>
  <si>
    <t>0160004LGSV</t>
  </si>
  <si>
    <t>0160004MDSV</t>
  </si>
  <si>
    <t>CASSETE 4600 SH. TIAGRA 10V. 11-</t>
  </si>
  <si>
    <t>0160016MDSV</t>
  </si>
  <si>
    <t>0160041LGSV</t>
  </si>
  <si>
    <t>07/03/2017</t>
  </si>
  <si>
    <t>0160041MDSV</t>
  </si>
  <si>
    <t xml:space="preserve">FREIO FERRADURA 3500 SORA D/T </t>
  </si>
  <si>
    <t>0160049LGSV</t>
  </si>
  <si>
    <t xml:space="preserve">CAMBIO TRAS. 3500 SORA SS 9V. </t>
  </si>
  <si>
    <t>0160049MDSV</t>
  </si>
  <si>
    <t xml:space="preserve">CAMBIO DIANT. 3500 SORA 2X9V. </t>
  </si>
  <si>
    <t>0160055LGSV</t>
  </si>
  <si>
    <t xml:space="preserve">ENGRENAGEM DIANT. 3550 SORA  </t>
  </si>
  <si>
    <t>0160055MDSV</t>
  </si>
  <si>
    <t>0170016LGSV</t>
  </si>
  <si>
    <t xml:space="preserve">LUVA KODE F3 NOBAN M PRETO     </t>
  </si>
  <si>
    <t>0170016MDSV</t>
  </si>
  <si>
    <t>0170041LGSV</t>
  </si>
  <si>
    <t>LUVA KODE GRATO M PRETO</t>
  </si>
  <si>
    <t>0170041MDSV</t>
  </si>
  <si>
    <t>LUVA KODE GRATO XL PRETO</t>
  </si>
  <si>
    <t>0170049LGSV</t>
  </si>
  <si>
    <t xml:space="preserve">CASSETE HG50 SH. 9V. 11-25T </t>
  </si>
  <si>
    <t>0170049MDSV</t>
  </si>
  <si>
    <t>0170050LGSV</t>
  </si>
  <si>
    <t xml:space="preserve">QUADRO KODE VITTESSE ROAD 57 </t>
  </si>
  <si>
    <t>0170050MDSV</t>
  </si>
  <si>
    <t xml:space="preserve">CAMBIO DIANT. TX800 TOURNEY </t>
  </si>
  <si>
    <t>13/03/2017</t>
  </si>
  <si>
    <t>0170054LGSV</t>
  </si>
  <si>
    <t>16/03/2017</t>
  </si>
  <si>
    <t>0170054MDSV</t>
  </si>
  <si>
    <t>23/03/2017</t>
  </si>
  <si>
    <t xml:space="preserve">CT-MTB WHISPER 41 </t>
  </si>
  <si>
    <t>24/03/2017</t>
  </si>
  <si>
    <t xml:space="preserve">BICICLETA KODE SPIRIT ROAD L </t>
  </si>
  <si>
    <t>29/03/2017</t>
  </si>
  <si>
    <t xml:space="preserve">FREIO DISCO HID. M445 D/T S/ </t>
  </si>
  <si>
    <t>30/03/2017</t>
  </si>
  <si>
    <t xml:space="preserve">FREIO DISCO HID. M446 DIANT. </t>
  </si>
  <si>
    <t xml:space="preserve">FREIO DISCO HID. M445 TRAS. S/ </t>
  </si>
  <si>
    <t xml:space="preserve">BICICLETA KODE SKYLOW ROAD S </t>
  </si>
  <si>
    <t xml:space="preserve">BICICLETA KODE LG EXPERT MTB </t>
  </si>
  <si>
    <t xml:space="preserve">QUADRO KUOTA K29ER L EIXO 9MM </t>
  </si>
  <si>
    <t>80162026  11</t>
  </si>
  <si>
    <t xml:space="preserve">QUADRO KODE SKYLOW ROAD 57 </t>
  </si>
  <si>
    <t xml:space="preserve">BICICLETA KODE ATTACK 29ER </t>
  </si>
  <si>
    <t xml:space="preserve">BICICLETA KODE SK01 L55 PRETO/ </t>
  </si>
  <si>
    <t xml:space="preserve">MOV. CENTRAL BB-9000 </t>
  </si>
  <si>
    <t>03/04/2017</t>
  </si>
  <si>
    <t xml:space="preserve">RAIO KODE 290MM 2.0 INOX PTO </t>
  </si>
  <si>
    <t xml:space="preserve">QUADRO KODE SPIRIT ROAD 57 </t>
  </si>
  <si>
    <t>80162024  02</t>
  </si>
  <si>
    <t xml:space="preserve">SAPATILHA SHIMANO R078W 47 </t>
  </si>
  <si>
    <t>06/04/2017</t>
  </si>
  <si>
    <t xml:space="preserve">CASSETE HG200 SH. 8V. 12-32T </t>
  </si>
  <si>
    <t>07/04/2017</t>
  </si>
  <si>
    <t>80162024  16</t>
  </si>
  <si>
    <t>10/04/2017</t>
  </si>
  <si>
    <t xml:space="preserve">SAPATILHA SHIMANO R078W 45 </t>
  </si>
  <si>
    <t>11/04/2017</t>
  </si>
  <si>
    <t xml:space="preserve">SUSPENSAO 27.5 KODE XCT P/ </t>
  </si>
  <si>
    <t xml:space="preserve">SUSPENSAO 27.5 SUNTOUR M3030 </t>
  </si>
  <si>
    <t>80121008 10</t>
  </si>
  <si>
    <t>20/04/2017</t>
  </si>
  <si>
    <t xml:space="preserve">OCULOS RUDY PROJECT NOYZ </t>
  </si>
  <si>
    <t>24/04/2017</t>
  </si>
  <si>
    <t>80121008  10</t>
  </si>
  <si>
    <t>80141010 51</t>
  </si>
  <si>
    <t>80141010 57</t>
  </si>
  <si>
    <t>80142003 51</t>
  </si>
  <si>
    <t>80142009 19</t>
  </si>
  <si>
    <t>80142009 55</t>
  </si>
  <si>
    <t>26/04/2017</t>
  </si>
  <si>
    <t>80142013 06</t>
  </si>
  <si>
    <t>27/04/2017</t>
  </si>
  <si>
    <t>80122002 15</t>
  </si>
  <si>
    <t xml:space="preserve">GUIDAO DEDA ROAD RHM02 ALUM. </t>
  </si>
  <si>
    <t xml:space="preserve">SUSPENSAO 29'' MOZO M25 </t>
  </si>
  <si>
    <t xml:space="preserve">ARO 29" SLI 32F PRETO P/ DISCO </t>
  </si>
  <si>
    <t xml:space="preserve">SUSPENSAO 29" MOZO R C/REG. </t>
  </si>
  <si>
    <t>80143004 10</t>
  </si>
  <si>
    <t>80142013 02</t>
  </si>
  <si>
    <t xml:space="preserve">SUSPENSAO 29" MOZO RL </t>
  </si>
  <si>
    <t xml:space="preserve">CAMBIO TRAS. TZ50 6/7V. C/ </t>
  </si>
  <si>
    <t>15/05/2017</t>
  </si>
  <si>
    <t>80152012 10</t>
  </si>
  <si>
    <t xml:space="preserve">KD-PD 393 BK PEDAL KODE ALUM </t>
  </si>
  <si>
    <t>80152014 10</t>
  </si>
  <si>
    <t>16/05/2017</t>
  </si>
  <si>
    <t>ARO 29'' VNINE 32F PRETO DISC</t>
  </si>
  <si>
    <t>17/05/2017</t>
  </si>
  <si>
    <t xml:space="preserve">LUVA KODE F3 NOBAN XL AZUL </t>
  </si>
  <si>
    <t xml:space="preserve">LUVA KODE RACE PRO M VERDE </t>
  </si>
  <si>
    <t>80161013 04</t>
  </si>
  <si>
    <t xml:space="preserve">BICICLETA KODE MK04 29ER MTB </t>
  </si>
  <si>
    <t xml:space="preserve">BICICLETA KODE MK01 29ER MTB </t>
  </si>
  <si>
    <t>18/05/2017</t>
  </si>
  <si>
    <t xml:space="preserve">SAPATILHA SHIMANO R078W 43 </t>
  </si>
  <si>
    <t>80162024 18</t>
  </si>
  <si>
    <t xml:space="preserve">FREIO FERRADURA 4700 TIAGRA </t>
  </si>
  <si>
    <t xml:space="preserve">CASSETE HG500 SH. TIAGRA 10V </t>
  </si>
  <si>
    <t xml:space="preserve">CAMBIO DIANT. 4700 TIAGRA </t>
  </si>
  <si>
    <t xml:space="preserve">CAMBIO TRAS. 4700 TIAGRA SS </t>
  </si>
  <si>
    <t>STI TIAGRA 4700 2X10V CINZA</t>
  </si>
  <si>
    <t xml:space="preserve">PNEU RUBENA 26X2.25 KRATOS </t>
  </si>
  <si>
    <t xml:space="preserve">CORRENTE HG54 SHIMANO 10V. </t>
  </si>
  <si>
    <t xml:space="preserve">RODA RS610 ROAD 10/11V. </t>
  </si>
  <si>
    <t>22/05/2017</t>
  </si>
  <si>
    <t>23/05/2017</t>
  </si>
  <si>
    <t>24/05/2017</t>
  </si>
  <si>
    <t xml:space="preserve">RODAS 29" AROS SLI 32F 27V SHI. </t>
  </si>
  <si>
    <t xml:space="preserve">BICICLETA KODE EAGLE 29ER MTB </t>
  </si>
  <si>
    <t>80172011 95</t>
  </si>
  <si>
    <t>CAMBIO DIANT SORA 3500 BRAZED-</t>
  </si>
  <si>
    <t>26/05/2017</t>
  </si>
  <si>
    <t xml:space="preserve">QUADRO KODE SKYLOW ROAD 52 </t>
  </si>
  <si>
    <t xml:space="preserve">GARFO KODE SKYLOW ROAD </t>
  </si>
  <si>
    <t xml:space="preserve">QUADRO KODE SPIRIT ROAD 54 </t>
  </si>
  <si>
    <t xml:space="preserve">QUADRO KODE SKYLOW ROAD 44 </t>
  </si>
  <si>
    <t xml:space="preserve">QUADRO KODE SKYLOW ROAD 47 </t>
  </si>
  <si>
    <t>29/05/2017</t>
  </si>
  <si>
    <t>80122007 51</t>
  </si>
  <si>
    <t xml:space="preserve">MANOPLA KODE 907EP NEOPRENE </t>
  </si>
  <si>
    <t>80122007 41</t>
  </si>
  <si>
    <t>30/05/2017</t>
  </si>
  <si>
    <t xml:space="preserve">OCULOS RUDY PROJECT ZYON </t>
  </si>
  <si>
    <t xml:space="preserve">OCULOS RUDY PROJECT NEBULA </t>
  </si>
  <si>
    <t xml:space="preserve">CAPACETE RUDY RUSH SM </t>
  </si>
  <si>
    <t>YS-727/YS-804</t>
  </si>
  <si>
    <t xml:space="preserve">ENGRENAGEM DIANT. A070 </t>
  </si>
  <si>
    <t>AI-01-5039-PC-</t>
  </si>
  <si>
    <t>AI-01-5042-PA-</t>
  </si>
  <si>
    <t xml:space="preserve">LUVA KODE SENSEI XL VERDE </t>
  </si>
  <si>
    <t xml:space="preserve">LUVA KODE SENSEI XL </t>
  </si>
  <si>
    <t xml:space="preserve">LUVA KODE NEW TECH S </t>
  </si>
  <si>
    <t>AI-01-5048-V-</t>
  </si>
  <si>
    <t>80172007 40</t>
  </si>
  <si>
    <t xml:space="preserve">CAMISA CICLISMO KODE PIXEL GG </t>
  </si>
  <si>
    <t xml:space="preserve">CAMISA CICLISMO KODE WINGS </t>
  </si>
  <si>
    <t xml:space="preserve">CAMISA FEMININA KODE STRIPES </t>
  </si>
  <si>
    <t xml:space="preserve">CAMISA FEMININA KODE WINGS </t>
  </si>
  <si>
    <t>AST2400LIX/24</t>
  </si>
  <si>
    <t xml:space="preserve">CAMBIO TRAS. A070 TOURNEY 7V. </t>
  </si>
  <si>
    <t xml:space="preserve">STI TOURNEY A070 2/7V CABOS DE </t>
  </si>
  <si>
    <t xml:space="preserve">KIT 9000 SHIMANO DURA-ACE 11V. </t>
  </si>
  <si>
    <t xml:space="preserve">FREIO FERRADURA 2400 CLARIS </t>
  </si>
  <si>
    <t xml:space="preserve">SAPATILHA SHIMANO TR60 38 </t>
  </si>
  <si>
    <t>80181031 20</t>
  </si>
  <si>
    <t xml:space="preserve">SAPATILHA SHIMANO TR60 39 </t>
  </si>
  <si>
    <t xml:space="preserve">SAPATILHA SHIMANO TR60 40 </t>
  </si>
  <si>
    <t>AI-03-153-PA-</t>
  </si>
  <si>
    <t xml:space="preserve">SAPATILHA SHIMANO TR60 41 </t>
  </si>
  <si>
    <t xml:space="preserve">SAPATILHA SHIMANO TR60 42 </t>
  </si>
  <si>
    <t xml:space="preserve">SAPATILHA SHIMANO TR60 43 </t>
  </si>
  <si>
    <t xml:space="preserve">SAPATILHA SHIMANO TR60 45 </t>
  </si>
  <si>
    <t xml:space="preserve">CASSETE 5800 SH. 105 11V. 12-25T </t>
  </si>
  <si>
    <t xml:space="preserve">KIT 5800 SHIMANO 105 11V. 53X39T </t>
  </si>
  <si>
    <t xml:space="preserve">KIT A070 TOURNEY SHIMANO 7V S/ </t>
  </si>
  <si>
    <t>80172007C 10</t>
  </si>
  <si>
    <t>80181032 20</t>
  </si>
  <si>
    <t>80161015 53</t>
  </si>
  <si>
    <t xml:space="preserve">CAPACETE CATLIKE KITTEN MD </t>
  </si>
  <si>
    <t>ABBUN26B17B</t>
  </si>
  <si>
    <t xml:space="preserve">80182050_18 </t>
  </si>
  <si>
    <t xml:space="preserve">CARAMANHOLA TERMICA KODE </t>
  </si>
  <si>
    <t xml:space="preserve">LUVA KODE GEL PRO GLOVES XL </t>
  </si>
  <si>
    <t>80182042 67</t>
  </si>
  <si>
    <t xml:space="preserve">LUVA KODE SENSEI S VERDE </t>
  </si>
  <si>
    <t xml:space="preserve">LUVA KODE SENSEI M VERDE </t>
  </si>
  <si>
    <t xml:space="preserve">LUVA KODE SENSEI L </t>
  </si>
  <si>
    <t xml:space="preserve">CAMISA CICLISMO KODE PIXEL M </t>
  </si>
  <si>
    <t xml:space="preserve">CAMISA CICLISMO KODE PIXEL G </t>
  </si>
  <si>
    <t xml:space="preserve">BRETELLE CICLISMO KODE PIXEL M </t>
  </si>
  <si>
    <t xml:space="preserve">CAMISA CICLISMO KODE CAMO M </t>
  </si>
  <si>
    <t xml:space="preserve">CAMISA CICLISMO KODE CAMO G </t>
  </si>
  <si>
    <t xml:space="preserve">CAMISA CICLISMO KODE CAMO GG </t>
  </si>
  <si>
    <t xml:space="preserve">CAMISA FEMININA KODE WINGS P </t>
  </si>
  <si>
    <t xml:space="preserve">CAMISA FEMININA KODE WINGS G </t>
  </si>
  <si>
    <t xml:space="preserve">CAPACETE RUDY WING57 LG </t>
  </si>
  <si>
    <t>18700 W</t>
  </si>
  <si>
    <t>18900 W</t>
  </si>
  <si>
    <t xml:space="preserve">SUPORTE DE GUIDAO DEDA ST-02 </t>
  </si>
  <si>
    <t>00441/00439</t>
  </si>
  <si>
    <t>02/06/2017</t>
  </si>
  <si>
    <t xml:space="preserve">CT-MTB WHISPER 43 </t>
  </si>
  <si>
    <t xml:space="preserve">KIT DE SANGRIA E SERVIÇO </t>
  </si>
  <si>
    <t>06/06/2017</t>
  </si>
  <si>
    <t xml:space="preserve">TORQUIMETRO E219 3/10N </t>
  </si>
  <si>
    <t>09/06/2017</t>
  </si>
  <si>
    <t>12/06/2017</t>
  </si>
  <si>
    <t xml:space="preserve">QUADRO KUOTA KT05 L CARBONO </t>
  </si>
  <si>
    <t>13/06/2017</t>
  </si>
  <si>
    <t xml:space="preserve">MOV. CENTRAL BB-4600 </t>
  </si>
  <si>
    <t>19/06/2017</t>
  </si>
  <si>
    <t xml:space="preserve">PNEU RUBENA 700X28C 29" FLASH </t>
  </si>
  <si>
    <t xml:space="preserve">LIQUIDO SELANTE MITAS P/ </t>
  </si>
  <si>
    <t xml:space="preserve">PNEU MITAS 29X2.00 COBRA </t>
  </si>
  <si>
    <t>CAMISETA KODE BABY LOOK PTO</t>
  </si>
  <si>
    <t xml:space="preserve">LUVA KODE NEW TECH XL </t>
  </si>
  <si>
    <t>23/06/2017</t>
  </si>
  <si>
    <t xml:space="preserve">LUVA KODE F3 NOBAN S PRETO      </t>
  </si>
  <si>
    <t xml:space="preserve">LUVA KODE GEL PROTECTION S </t>
  </si>
  <si>
    <t>KU-R15C-UD-</t>
  </si>
  <si>
    <t xml:space="preserve">LUVA KODE SEALSKINZ S DEDO </t>
  </si>
  <si>
    <t xml:space="preserve">LUVA KODE RACE GEL XL </t>
  </si>
  <si>
    <t xml:space="preserve">LUVA KODE DEDO LONGO RACING </t>
  </si>
  <si>
    <t xml:space="preserve">LUVA KODE 4F RACE GEL XL </t>
  </si>
  <si>
    <t>FITA PARA ARO PRETO 17MM ROLO</t>
  </si>
  <si>
    <t xml:space="preserve">ESPAÇADOR KODE ALUMINIO </t>
  </si>
  <si>
    <t xml:space="preserve">SUPORTE DE SELIM KODE SP5227 </t>
  </si>
  <si>
    <t xml:space="preserve">RODA SPEED 700C SPIN 32F </t>
  </si>
  <si>
    <t xml:space="preserve">BICICLETA KODE PRODIGY 29ER </t>
  </si>
  <si>
    <t>28/06/2017</t>
  </si>
  <si>
    <t xml:space="preserve">LUVA KODE SEALSKINZ S </t>
  </si>
  <si>
    <t xml:space="preserve">LUVA KODE LIZARD GEL TECH S </t>
  </si>
  <si>
    <t>KU-MH03C-</t>
  </si>
  <si>
    <t xml:space="preserve">CAMISA CICLISMO KODE CAMO P </t>
  </si>
  <si>
    <t>KU-MH01-</t>
  </si>
  <si>
    <t>M-HSP10-</t>
  </si>
  <si>
    <t xml:space="preserve">CAMISA FEMININA KODE WINGS M </t>
  </si>
  <si>
    <t>M-HSP11-</t>
  </si>
  <si>
    <t>KUBT02</t>
  </si>
  <si>
    <t xml:space="preserve">ARMAÇÃO RUDY PROJECT </t>
  </si>
  <si>
    <t>KUBT04</t>
  </si>
  <si>
    <t>KUBT07</t>
  </si>
  <si>
    <t>03/07/2017</t>
  </si>
  <si>
    <t xml:space="preserve">PNEU RUBENA 26X1.50 FLASH </t>
  </si>
  <si>
    <t xml:space="preserve">PNEU RUBENA 26X2.10 SCYLLA </t>
  </si>
  <si>
    <t xml:space="preserve">RODA KODE 29 MTB P/ DISCO 6 </t>
  </si>
  <si>
    <t>KUSG02Y</t>
  </si>
  <si>
    <t>KUSG02BR</t>
  </si>
  <si>
    <t>06/07/2017</t>
  </si>
  <si>
    <t>KUSG02GN</t>
  </si>
  <si>
    <t>KUSG01B</t>
  </si>
  <si>
    <t xml:space="preserve">QUADRO KODE VITTESSE ROAD 52 </t>
  </si>
  <si>
    <t>KUSG01R</t>
  </si>
  <si>
    <t xml:space="preserve">QUADRO KODE VITTESSE ROAD 54 </t>
  </si>
  <si>
    <t xml:space="preserve">K722.1202 - </t>
  </si>
  <si>
    <t xml:space="preserve">BICICLETA KODE VITTESSE ROAD L </t>
  </si>
  <si>
    <t>10/07/2017</t>
  </si>
  <si>
    <t xml:space="preserve">CORRENTE KMC Z10 116L 10V </t>
  </si>
  <si>
    <t>11/07/2017</t>
  </si>
  <si>
    <t xml:space="preserve">CAPACETE CATLIKE WHISPER </t>
  </si>
  <si>
    <t xml:space="preserve">FORRO REDE ANTI-INSETOS </t>
  </si>
  <si>
    <t xml:space="preserve">5 10951412 </t>
  </si>
  <si>
    <t xml:space="preserve">5 10952271 </t>
  </si>
  <si>
    <t xml:space="preserve">CAPACETE CATLIKE OVAL LG </t>
  </si>
  <si>
    <t xml:space="preserve">CAPACETE CATLIKE OVAL MD </t>
  </si>
  <si>
    <t xml:space="preserve">5 10950226 </t>
  </si>
  <si>
    <t xml:space="preserve">5 10300015 </t>
  </si>
  <si>
    <t>7-001632</t>
  </si>
  <si>
    <t xml:space="preserve">5 10320000 </t>
  </si>
  <si>
    <t xml:space="preserve">CAPACETE CATLIKE CLOUD 352 LG </t>
  </si>
  <si>
    <t xml:space="preserve">5 10950489 </t>
  </si>
  <si>
    <t xml:space="preserve">5 10951403 </t>
  </si>
  <si>
    <t xml:space="preserve">CAPACETE CATLIKE CLOUD 352 MD </t>
  </si>
  <si>
    <t>5-12209014-</t>
  </si>
  <si>
    <t xml:space="preserve">5 10952425 </t>
  </si>
  <si>
    <t xml:space="preserve">5 10952423 </t>
  </si>
  <si>
    <t xml:space="preserve">5 10952434 </t>
  </si>
  <si>
    <t>13/07/2017</t>
  </si>
  <si>
    <t>14/07/2017</t>
  </si>
  <si>
    <t xml:space="preserve">5 10952383 </t>
  </si>
  <si>
    <t xml:space="preserve">SAPATILHA SHIMANO TR32 42 </t>
  </si>
  <si>
    <t>17/07/2017</t>
  </si>
  <si>
    <t xml:space="preserve">5 10952471 </t>
  </si>
  <si>
    <t xml:space="preserve">LUVA KODE GEL SHOCK M </t>
  </si>
  <si>
    <t xml:space="preserve">BR-M596 FREIO DISCO HID.D/T </t>
  </si>
  <si>
    <t>18/07/2017</t>
  </si>
  <si>
    <t>20/07/2017</t>
  </si>
  <si>
    <t xml:space="preserve">LENTE PARA O CAPACETE RUDY </t>
  </si>
  <si>
    <t xml:space="preserve">5 10951723 </t>
  </si>
  <si>
    <t>REINFORCE</t>
  </si>
  <si>
    <t xml:space="preserve">5 10301188 </t>
  </si>
  <si>
    <t xml:space="preserve">5 10952454 </t>
  </si>
  <si>
    <t xml:space="preserve">BICICLETA KODE SPIRIT ROAD M </t>
  </si>
  <si>
    <t xml:space="preserve">VISEIRA MTB P/CAPACETE </t>
  </si>
  <si>
    <t>21/07/2017</t>
  </si>
  <si>
    <t>25 UNIDADES</t>
  </si>
  <si>
    <t xml:space="preserve">VISEIRA ROAD P/CAPACETE </t>
  </si>
  <si>
    <t xml:space="preserve">5 10300745 </t>
  </si>
  <si>
    <t xml:space="preserve">CAPACETE RUDY SNUGGY LG </t>
  </si>
  <si>
    <t>5 10300696153</t>
  </si>
  <si>
    <t xml:space="preserve">CAPACETE RUDY ZUMAX S/M </t>
  </si>
  <si>
    <t>LENTE RUDY RYDON PRETA FUME</t>
  </si>
  <si>
    <t xml:space="preserve">LENTE RUDY GENETYK AZUL </t>
  </si>
  <si>
    <t>LENTE NOYZ AZUL ESPELHADA</t>
  </si>
  <si>
    <t xml:space="preserve">LENTES NOYZ TRANSPARENTE </t>
  </si>
  <si>
    <t xml:space="preserve">5 10952189 </t>
  </si>
  <si>
    <t>XS 50</t>
  </si>
  <si>
    <t>5-10951888-</t>
  </si>
  <si>
    <t>5-10951408-</t>
  </si>
  <si>
    <t>5-10952808-</t>
  </si>
  <si>
    <t xml:space="preserve">LENTE RUDY RYDON MULTI </t>
  </si>
  <si>
    <t xml:space="preserve">CAPACETE RUDY RACEMASTER </t>
  </si>
  <si>
    <t>5-12265113-</t>
  </si>
  <si>
    <t>LENTE RUDY TRALYX PRETO FUMÊ</t>
  </si>
  <si>
    <t>5-10952449-</t>
  </si>
  <si>
    <t xml:space="preserve">LENTE RUDY TRALYX AZUL MULT </t>
  </si>
  <si>
    <t>5-10952325-</t>
  </si>
  <si>
    <t xml:space="preserve">LENTE RUDY TRALYX PRETO </t>
  </si>
  <si>
    <t>5-10952319-</t>
  </si>
  <si>
    <t xml:space="preserve">LENTE RUDY TRALYX XL AZUL </t>
  </si>
  <si>
    <t>LENTE RUDY TRALYX XL PRETO</t>
  </si>
  <si>
    <t>IST9001PA</t>
  </si>
  <si>
    <t xml:space="preserve">LENTE RUDY RYDON AZUL MULT </t>
  </si>
  <si>
    <t>5-10301213-</t>
  </si>
  <si>
    <t>LENTE RUDY RYDON PRETO</t>
  </si>
  <si>
    <t>LENTE RUDY NOYZ PRETO</t>
  </si>
  <si>
    <t xml:space="preserve">LENTE RUDY FOTONYK AZUL </t>
  </si>
  <si>
    <t>AC101042</t>
  </si>
  <si>
    <t xml:space="preserve">PROTETOR OPTICO RUDY P/ </t>
  </si>
  <si>
    <t>AC100216</t>
  </si>
  <si>
    <t xml:space="preserve">PROTETOR RUDY LATERAL </t>
  </si>
  <si>
    <t>AC100217</t>
  </si>
  <si>
    <t xml:space="preserve">LENTE RUDY TRALYX </t>
  </si>
  <si>
    <t>AC100315</t>
  </si>
  <si>
    <t xml:space="preserve">ARMAÇÃO RUDY RYDON PRETO </t>
  </si>
  <si>
    <t>LENTE RUDY ABILITY MARROM</t>
  </si>
  <si>
    <t xml:space="preserve">LENTE RUDY PROFLOW </t>
  </si>
  <si>
    <t xml:space="preserve">SUPORTE RUDY P/LENTE </t>
  </si>
  <si>
    <t xml:space="preserve">ARMAÇÃO RUDY AGON </t>
  </si>
  <si>
    <t>LENTE RUDY SPINHAWK CINZA</t>
  </si>
  <si>
    <t xml:space="preserve">LENTE RUDY SPINHAWK MARROM </t>
  </si>
  <si>
    <t xml:space="preserve">NARIGUEIRA RUDY P/ OCULOS </t>
  </si>
  <si>
    <t>LENTE RUDY PROFLOW PRETO</t>
  </si>
  <si>
    <t xml:space="preserve">ARMAÇÃO RUDY INTUITION 44A </t>
  </si>
  <si>
    <t xml:space="preserve">ARMAÇÃO RUDY INTUITION 44B </t>
  </si>
  <si>
    <t xml:space="preserve">LENTE RUDY FREEON </t>
  </si>
  <si>
    <t xml:space="preserve">TERMINAL DE CABO 1.5MM </t>
  </si>
  <si>
    <t xml:space="preserve">KIT TUBELLES MITAS SUPRA SET P/ </t>
  </si>
  <si>
    <t xml:space="preserve">SUSPENSAO 29 SUNTOUR EPIXON </t>
  </si>
  <si>
    <t>PFPT-</t>
  </si>
  <si>
    <t xml:space="preserve">K-BICICLETA KOR 17" 27,5" SUSP </t>
  </si>
  <si>
    <t>25/07/2017</t>
  </si>
  <si>
    <t>183DC00BK</t>
  </si>
  <si>
    <t xml:space="preserve">BICICLETA KUOTA KOR 27,5" 21" </t>
  </si>
  <si>
    <t xml:space="preserve">BICICLETA KUOTA KY50 27.5" 15" </t>
  </si>
  <si>
    <t>11301H40AN2</t>
  </si>
  <si>
    <t xml:space="preserve">BICICLETA KODE SPIRIT ROAD S </t>
  </si>
  <si>
    <t>1320100AEB</t>
  </si>
  <si>
    <t xml:space="preserve">CAMBIO DIANT CLARIS 2400 </t>
  </si>
  <si>
    <t>1322039RGR</t>
  </si>
  <si>
    <t xml:space="preserve">CAMBIO TRASEIRO CLARIS 2400 SS </t>
  </si>
  <si>
    <t xml:space="preserve">FREIO FERRADURA TRASEIRO </t>
  </si>
  <si>
    <t xml:space="preserve">FREIO FERRADURA DIANTEIRO </t>
  </si>
  <si>
    <t xml:space="preserve">MANETE DE FREIO CLARIS </t>
  </si>
  <si>
    <t>131R1911GY</t>
  </si>
  <si>
    <t xml:space="preserve">QUADRO KODE SPIRIT ROAD 52 </t>
  </si>
  <si>
    <t>131R368YL</t>
  </si>
  <si>
    <t xml:space="preserve">GARFO KODE SPIRIT ROAD ALUM. </t>
  </si>
  <si>
    <t>131R520GY</t>
  </si>
  <si>
    <t xml:space="preserve">QUADRO KODE SPIRIT ROAD 47 </t>
  </si>
  <si>
    <t>180GF04 BK</t>
  </si>
  <si>
    <t xml:space="preserve">GUIDAO DEDA ROAD RHM01 40CM </t>
  </si>
  <si>
    <t>180GF4A RD</t>
  </si>
  <si>
    <t xml:space="preserve">CAMARA DE AR 700X18/23 C/VALV. </t>
  </si>
  <si>
    <t xml:space="preserve">ENGRENAGEM DIANT. CLARIS </t>
  </si>
  <si>
    <t>180GP06C</t>
  </si>
  <si>
    <t>180GP93</t>
  </si>
  <si>
    <t>01/08/2017</t>
  </si>
  <si>
    <t>117974EW</t>
  </si>
  <si>
    <t xml:space="preserve">RDY-RYDON MARROM/LARJ </t>
  </si>
  <si>
    <t>117SK</t>
  </si>
  <si>
    <t xml:space="preserve">117 - P008AE- </t>
  </si>
  <si>
    <t>11360G35AE26</t>
  </si>
  <si>
    <t>02/08/2017</t>
  </si>
  <si>
    <t>1240207AEBK</t>
  </si>
  <si>
    <t xml:space="preserve">LUVA KODE F3 NOBAN XL PRETO   </t>
  </si>
  <si>
    <t>03/08/2017</t>
  </si>
  <si>
    <t>1320124AI</t>
  </si>
  <si>
    <t xml:space="preserve">SUPORTE DE GUIDAO DEDA MUD  </t>
  </si>
  <si>
    <t>29"X17" YS-</t>
  </si>
  <si>
    <t xml:space="preserve">GUIDAO DEDA ROAD RHM02 </t>
  </si>
  <si>
    <t xml:space="preserve">YS-804 </t>
  </si>
  <si>
    <t xml:space="preserve">YS-762-1  </t>
  </si>
  <si>
    <t xml:space="preserve">ENGRENAGEM DIANT. M615 DEORE </t>
  </si>
  <si>
    <t xml:space="preserve">YS-762-1 17 </t>
  </si>
  <si>
    <t xml:space="preserve">YS-9166 </t>
  </si>
  <si>
    <t xml:space="preserve">QUADRO KUOTA MTB K-KY50 27.5 </t>
  </si>
  <si>
    <t xml:space="preserve">M3030 </t>
  </si>
  <si>
    <t>M3030 AZUL</t>
  </si>
  <si>
    <t xml:space="preserve">KD-GH 913 GY MANOPLA KODE </t>
  </si>
  <si>
    <t xml:space="preserve">XCT 27.5 </t>
  </si>
  <si>
    <t>XCT 27.5 AZUL</t>
  </si>
  <si>
    <t xml:space="preserve">XCM 27.5 </t>
  </si>
  <si>
    <t>BC154P-RD</t>
  </si>
  <si>
    <t>HY-907EP-BL</t>
  </si>
  <si>
    <t>HY-907EP-RD</t>
  </si>
  <si>
    <t>PRO-384A-GY</t>
  </si>
  <si>
    <t>PRO-384A-BK</t>
  </si>
  <si>
    <t>PRO913-RD</t>
  </si>
  <si>
    <t>09/08/2017</t>
  </si>
  <si>
    <t>NWL-393L</t>
  </si>
  <si>
    <t xml:space="preserve">RAIO INOX 278MM P/ RODA ROAD </t>
  </si>
  <si>
    <t>16/08/2017</t>
  </si>
  <si>
    <t xml:space="preserve">17/08/2017 </t>
  </si>
  <si>
    <t>HJ-602.12T3</t>
  </si>
  <si>
    <t xml:space="preserve">SELIM KODE SD3206 278X145MM </t>
  </si>
  <si>
    <t>SP-5227.2BK</t>
  </si>
  <si>
    <t>18/08/2017</t>
  </si>
  <si>
    <t>SP-5230.9BK</t>
  </si>
  <si>
    <t xml:space="preserve">KIT PARA BICICLETA ALIVIO C/ 08 </t>
  </si>
  <si>
    <t>SP-5231.6BK</t>
  </si>
  <si>
    <t>LCS-7245-BK</t>
  </si>
  <si>
    <t xml:space="preserve">CAMBIO DIANT. TOURNEY  TY300 </t>
  </si>
  <si>
    <t>LCS-718760BK</t>
  </si>
  <si>
    <t xml:space="preserve">CAMBIO TRASEIRO ALTUS M310-L </t>
  </si>
  <si>
    <t>LCS-718770BK</t>
  </si>
  <si>
    <t xml:space="preserve">KIT PARA BICICLETA TY21V C/ 7 </t>
  </si>
  <si>
    <t xml:space="preserve">KIT PARA BICICLETA TX80024V C/ 7 </t>
  </si>
  <si>
    <t>LCF-038-BK</t>
  </si>
  <si>
    <t xml:space="preserve">KIT PARA BICICLETA ALTUS24V C/ </t>
  </si>
  <si>
    <t>WL-654SC-BK</t>
  </si>
  <si>
    <t xml:space="preserve">KIT PARA BICICLETA DEORE C/ 11 </t>
  </si>
  <si>
    <t xml:space="preserve">KIT PARA BICICLETA SLX C/ 11 PÇS </t>
  </si>
  <si>
    <t xml:space="preserve">BICICLETA KODE EXPERT DEORE </t>
  </si>
  <si>
    <t>21/08/2017</t>
  </si>
  <si>
    <t xml:space="preserve">QUADRO KODE EXPERT SR MTB </t>
  </si>
  <si>
    <t>29"X16" YS-768</t>
  </si>
  <si>
    <t>25/08/2017</t>
  </si>
  <si>
    <t>29"X19" YS-</t>
  </si>
  <si>
    <t>27.5"X15"YS77</t>
  </si>
  <si>
    <t>116P0020A</t>
  </si>
  <si>
    <t>27.5"X17"YS80</t>
  </si>
  <si>
    <t>27.5"X19"YS77</t>
  </si>
  <si>
    <t>04/09/2017</t>
  </si>
  <si>
    <t>27.5"X21"YS76</t>
  </si>
  <si>
    <t xml:space="preserve">ARO 27.5" KODE WCT 36F PRETO </t>
  </si>
  <si>
    <t xml:space="preserve">BOMBA DE PÉ KODE GF04 NYLON </t>
  </si>
  <si>
    <t>AI-01-1003-AP-</t>
  </si>
  <si>
    <t xml:space="preserve">ENGRENAGEM DIANT. DEORE M617 </t>
  </si>
  <si>
    <t xml:space="preserve">QUADRO KODE PRODIGY MTB </t>
  </si>
  <si>
    <t xml:space="preserve">FREIO DISCO DIANT SLX M7000 </t>
  </si>
  <si>
    <t>11/09/2017</t>
  </si>
  <si>
    <t>AI-01-1003-VP-</t>
  </si>
  <si>
    <t xml:space="preserve">FREIO DISCO TRAS SLX M7000 </t>
  </si>
  <si>
    <t>AI-01-1003-PV-</t>
  </si>
  <si>
    <t>AI-01-1022-P-S</t>
  </si>
  <si>
    <t>AI-01-1022-P-</t>
  </si>
  <si>
    <t xml:space="preserve">AI-01-1022-P-L </t>
  </si>
  <si>
    <t>AI-01-1022-VP-</t>
  </si>
  <si>
    <t>AI-02-2525-P-</t>
  </si>
  <si>
    <t>AI-02-2525-P-M</t>
  </si>
  <si>
    <t>AI-02-2525-P-L</t>
  </si>
  <si>
    <t xml:space="preserve">AI-02-2525-P-L </t>
  </si>
  <si>
    <t>AI-02-2525-VP-</t>
  </si>
  <si>
    <t>AI-02-2533-</t>
  </si>
  <si>
    <t>AI-02-2529-</t>
  </si>
  <si>
    <t>AI-02-801-APB-</t>
  </si>
  <si>
    <t>AI-02-801-VPB-</t>
  </si>
  <si>
    <t xml:space="preserve">CUBO TRAS. M618 DEORE 32H </t>
  </si>
  <si>
    <t xml:space="preserve">CUBO DIANT. DEORE 32H, EIXO </t>
  </si>
  <si>
    <t xml:space="preserve">CASSETE HG500 SH. DEORE 10V </t>
  </si>
  <si>
    <t>AI-02-809-VPB-</t>
  </si>
  <si>
    <t xml:space="preserve">FREIO DISCO TRAS. DEORE M6000 </t>
  </si>
  <si>
    <t>AI-02-809-APB-</t>
  </si>
  <si>
    <t xml:space="preserve">FREIO DISCO DIANT. DEORE </t>
  </si>
  <si>
    <t xml:space="preserve">QUADRO KODE REVOLUTION MTB </t>
  </si>
  <si>
    <t>18/09/2017</t>
  </si>
  <si>
    <t>AI-02-2521-A-</t>
  </si>
  <si>
    <t>AI-02-2521-A-L</t>
  </si>
  <si>
    <t xml:space="preserve">MC 26X2.0 PNEU WILD RACE´R </t>
  </si>
  <si>
    <t xml:space="preserve">QUADRO KODE ACTIVE MTB 17'  </t>
  </si>
  <si>
    <t>21/09/2017</t>
  </si>
  <si>
    <t xml:space="preserve">QUADRO KODE ACTIVE MTB 17' </t>
  </si>
  <si>
    <t xml:space="preserve">QUADRO KODE IZON MTB 17' PTO/ </t>
  </si>
  <si>
    <t>AI-02-2521-P-</t>
  </si>
  <si>
    <t xml:space="preserve">QUADRO KODE ATTACK MTB 17' </t>
  </si>
  <si>
    <t xml:space="preserve">QUADRO KODE EAGLE MTB 17' </t>
  </si>
  <si>
    <t xml:space="preserve">QUADRO KODE ENDURO MTB 17' </t>
  </si>
  <si>
    <t>AI-02-2521-AP-</t>
  </si>
  <si>
    <t xml:space="preserve">LUVA KODE SEALSKINZ L DEDO </t>
  </si>
  <si>
    <t>AI-02-2521-LP-</t>
  </si>
  <si>
    <t xml:space="preserve">CAPACETE CATLIKE KITTEN NEW </t>
  </si>
  <si>
    <t>AI-01-2506-AC-</t>
  </si>
  <si>
    <t>AI-01-2506-VC-</t>
  </si>
  <si>
    <t>5 LITROS</t>
  </si>
  <si>
    <t>NH-44916</t>
  </si>
  <si>
    <t>AS-025N80BK</t>
  </si>
  <si>
    <t>LCS-712670BK</t>
  </si>
  <si>
    <t xml:space="preserve">DISPLAY DE CHAO PARA 20 </t>
  </si>
  <si>
    <t>DF3024ES</t>
  </si>
  <si>
    <t xml:space="preserve">BOMBA MINI KODE GP93 ALUM. </t>
  </si>
  <si>
    <t xml:space="preserve">CAPACETE RUDY SNUGGY S/M </t>
  </si>
  <si>
    <t xml:space="preserve">CAPACETE RUDY RUSH LG </t>
  </si>
  <si>
    <t>920400416-41</t>
  </si>
  <si>
    <t xml:space="preserve">CAPACETE RUDY SLINGER LG </t>
  </si>
  <si>
    <t>AI-02-801-PB-</t>
  </si>
  <si>
    <t>AI-02-801-PB-M</t>
  </si>
  <si>
    <t>AI-02-801-PB-L</t>
  </si>
  <si>
    <t xml:space="preserve">SUSPENSAO 29 SUNTOUR RAIDON </t>
  </si>
  <si>
    <t>AI-01-2506-PC-</t>
  </si>
  <si>
    <t xml:space="preserve">GUIDÃO DEDA SUPERZERO SPEED </t>
  </si>
  <si>
    <t>KD01</t>
  </si>
  <si>
    <t xml:space="preserve">SUPORTE GUIDÃO DEDA </t>
  </si>
  <si>
    <t>KDN02</t>
  </si>
  <si>
    <t xml:space="preserve">SUPORTE GUIDÃO DEDA ZERO2 </t>
  </si>
  <si>
    <t>FITA DE GUIDAO DEDA VERMELHO</t>
  </si>
  <si>
    <t xml:space="preserve">FITA DE GUIDAO DEDA PRETO </t>
  </si>
  <si>
    <t>FITA DE GUIDAO DEDA PRETO</t>
  </si>
  <si>
    <t xml:space="preserve">FITA DE GUIDAO DEDA VERMELHO </t>
  </si>
  <si>
    <t>FITA DE GUIDAO DEDA BRANCO</t>
  </si>
  <si>
    <t xml:space="preserve">CLIP-ON DEDA TRIATHLON </t>
  </si>
  <si>
    <t>27.5"X17"YS81</t>
  </si>
  <si>
    <t xml:space="preserve">CLIP-ON P/GUIDAO METALBLAS </t>
  </si>
  <si>
    <t>VL1533RD</t>
  </si>
  <si>
    <t xml:space="preserve">CLIP-ON DEDA PARABOLICA </t>
  </si>
  <si>
    <t xml:space="preserve">SUPORTE SELIM DEDA RSX02 </t>
  </si>
  <si>
    <t xml:space="preserve">SUPORTE SELIM DEDA </t>
  </si>
  <si>
    <t>VL1489RD</t>
  </si>
  <si>
    <t>VL3206SL</t>
  </si>
  <si>
    <t xml:space="preserve">BICICLETA KODE SKYLOW ROAD M </t>
  </si>
  <si>
    <t>VL3225</t>
  </si>
  <si>
    <t xml:space="preserve">BICICLETA KODE SKYLOW ROAD </t>
  </si>
  <si>
    <t xml:space="preserve">BICICLETA KODE COYOTE 29ER </t>
  </si>
  <si>
    <t xml:space="preserve">CAMBIO TRASEIRO M615 DEORE </t>
  </si>
  <si>
    <t>34.9MM</t>
  </si>
  <si>
    <t xml:space="preserve">KD722.1202 - </t>
  </si>
  <si>
    <t>25/09/2017</t>
  </si>
  <si>
    <t>HY-1037</t>
  </si>
  <si>
    <t xml:space="preserve">RDY- LENTE DO CAPACETE </t>
  </si>
  <si>
    <t>26/09/2017</t>
  </si>
  <si>
    <t>27/09/2017</t>
  </si>
  <si>
    <t>ALTFR020-500-</t>
  </si>
  <si>
    <t xml:space="preserve">O-BICICLETA KODE IZON 29ER MTB </t>
  </si>
  <si>
    <t>28/09/2017</t>
  </si>
  <si>
    <t>ISLM6000</t>
  </si>
  <si>
    <t xml:space="preserve">CAMISA CICLISMO KODE </t>
  </si>
  <si>
    <t xml:space="preserve">BRETELLE KODE ELITE SKYLOW P </t>
  </si>
  <si>
    <t xml:space="preserve">BERMUDA FEMININA KODE ETHNIC </t>
  </si>
  <si>
    <t xml:space="preserve">BRETELLE KODE ELITE SKYLOW G </t>
  </si>
  <si>
    <t>IBR9000I49</t>
  </si>
  <si>
    <t xml:space="preserve">QUADRO/GARFO KODE VITTESSE </t>
  </si>
  <si>
    <t>03/10/2017</t>
  </si>
  <si>
    <t xml:space="preserve">QUADRO/GARFO KODE SPIRIT </t>
  </si>
  <si>
    <t xml:space="preserve">QUADRO KODE SKYLOW ROAD </t>
  </si>
  <si>
    <t>AI-01-5040-PV-</t>
  </si>
  <si>
    <t xml:space="preserve">GARFO KODE SKYLOW ROAD 2018 </t>
  </si>
  <si>
    <t>AI-01-5040-PC-</t>
  </si>
  <si>
    <t xml:space="preserve">SINALIZADOR SIGMA MICRO LED </t>
  </si>
  <si>
    <t>05/10/2017</t>
  </si>
  <si>
    <t xml:space="preserve">O-BICICLETA KODE VITTESSE </t>
  </si>
  <si>
    <t xml:space="preserve">CAPACETE RUDY BOOST L </t>
  </si>
  <si>
    <t>AI-01-5042-PV-</t>
  </si>
  <si>
    <t xml:space="preserve">O-BICICLETA KODE ATTACK 29ER </t>
  </si>
  <si>
    <t xml:space="preserve">O-BICICLETA KODE EAGLE 29ER </t>
  </si>
  <si>
    <t xml:space="preserve">O-BICICLETA KODE ENDURO 29ER </t>
  </si>
  <si>
    <t>AI-01-5043-P-S</t>
  </si>
  <si>
    <t>AI-01-5043-P-M</t>
  </si>
  <si>
    <t>AI-01-5043-P-</t>
  </si>
  <si>
    <t xml:space="preserve">O-BICICLETA KODE SPIRIT ROAD M </t>
  </si>
  <si>
    <t xml:space="preserve">O-BICICLETA KODE SPIRIT ROAD </t>
  </si>
  <si>
    <t xml:space="preserve">O-BICICLETA KODE STRAAT 17" </t>
  </si>
  <si>
    <t xml:space="preserve">BICICLETA KODE TOP 29ER 17" </t>
  </si>
  <si>
    <t>740MM 31.8MM</t>
  </si>
  <si>
    <t>AI-01-5047-V-</t>
  </si>
  <si>
    <t xml:space="preserve">BICICLETA KODE TOP 29ER 19" </t>
  </si>
  <si>
    <t>AI-01-5047-P-M</t>
  </si>
  <si>
    <t>AI-01-5047-P-L</t>
  </si>
  <si>
    <t>AI-01-5047-P-</t>
  </si>
  <si>
    <t>09/10/2017</t>
  </si>
  <si>
    <t>AI-01-5048-A-</t>
  </si>
  <si>
    <t>AI-01-5048-A-M</t>
  </si>
  <si>
    <t xml:space="preserve">BICICLETA KIT ROUBAIX </t>
  </si>
  <si>
    <t>AI-01-5048-V-S</t>
  </si>
  <si>
    <t xml:space="preserve">QUADRO KODE ACTIVE MTB 15' </t>
  </si>
  <si>
    <t>AI-01-5048-V-M</t>
  </si>
  <si>
    <t xml:space="preserve">QUADRO KODE ACTIVE MTB 19' </t>
  </si>
  <si>
    <t>AI-01-5048-V-L</t>
  </si>
  <si>
    <t xml:space="preserve">QUADRO KODE IZON MTB 19' </t>
  </si>
  <si>
    <t xml:space="preserve">QUADRO KODE IZON MTB 21' </t>
  </si>
  <si>
    <t>Y6Y198070</t>
  </si>
  <si>
    <t xml:space="preserve">5 10952545 </t>
  </si>
  <si>
    <t xml:space="preserve">QUADRO KODE ATTACK MTB 15' </t>
  </si>
  <si>
    <t xml:space="preserve">QUADRO KODE ATTACK MTB 21' </t>
  </si>
  <si>
    <t xml:space="preserve">QUADRO KODE EAGLE MTB 15' </t>
  </si>
  <si>
    <t>AI-02-2524-</t>
  </si>
  <si>
    <t xml:space="preserve">QUADRO KODE EAGLE MTB 19' </t>
  </si>
  <si>
    <t xml:space="preserve">QUADRO KODE EAGLE MTB 21' </t>
  </si>
  <si>
    <t xml:space="preserve">11/10/2017 </t>
  </si>
  <si>
    <t>A-03-119-VP-M</t>
  </si>
  <si>
    <t>AI-03-119-VP-L</t>
  </si>
  <si>
    <t>CRB28</t>
  </si>
  <si>
    <t>AI-03-153-PV-S</t>
  </si>
  <si>
    <t>AI-03-153-PV-M</t>
  </si>
  <si>
    <t>AI-03-153-PV-L</t>
  </si>
  <si>
    <t>AI-03-153-PV-</t>
  </si>
  <si>
    <t>AI-03-153-PA-S</t>
  </si>
  <si>
    <t>AI-03-153-PA-M</t>
  </si>
  <si>
    <t xml:space="preserve">PNEU MITAS 26X2.0 CITYHOPPER </t>
  </si>
  <si>
    <t>AI-03-153-PA-L</t>
  </si>
  <si>
    <t xml:space="preserve">SPRAY LIQUIDO SELANTE MITAS </t>
  </si>
  <si>
    <t>23/10/2017</t>
  </si>
  <si>
    <t xml:space="preserve">BAR END KODE ALUMINIO 150MM </t>
  </si>
  <si>
    <t>24/10/2017</t>
  </si>
  <si>
    <t>AI-03-157-PA-</t>
  </si>
  <si>
    <t>AI-03-233-VB-S</t>
  </si>
  <si>
    <t xml:space="preserve">CAMBIO DIANT. 5800 105 2X11V. </t>
  </si>
  <si>
    <t>AI-03-233-VB-M</t>
  </si>
  <si>
    <t xml:space="preserve">CORRENTE HG700 ULTEGRA </t>
  </si>
  <si>
    <t>27/10/2017</t>
  </si>
  <si>
    <t xml:space="preserve">MOV. CENTRAL BB-71-41A PRESS </t>
  </si>
  <si>
    <t xml:space="preserve">PNEU RUBENA 20X1.60 DOM </t>
  </si>
  <si>
    <t>ASG3C41A277</t>
  </si>
  <si>
    <t xml:space="preserve">RODAS SHIMANO WH-R501-30 BK </t>
  </si>
  <si>
    <t xml:space="preserve">RODA M8000 DEORE XT 29 11V. </t>
  </si>
  <si>
    <t xml:space="preserve">KIT XT M8000 DUPLO 11V. 36/26T </t>
  </si>
  <si>
    <t xml:space="preserve">SUPORTE DE SELIM KODE SP5230 </t>
  </si>
  <si>
    <t>X06-29-A001-</t>
  </si>
  <si>
    <t>X05-29-A004</t>
  </si>
  <si>
    <t xml:space="preserve">ARO 29'' VNINE KODE SX ELITE 36F </t>
  </si>
  <si>
    <t>XCX29-A002</t>
  </si>
  <si>
    <t xml:space="preserve">KIT 4600 SHIMANO TIAGRA 10V. </t>
  </si>
  <si>
    <t>31/10/2017</t>
  </si>
  <si>
    <t>X05-29-A005</t>
  </si>
  <si>
    <t xml:space="preserve">ABRAÇADEIRA CAMBIO DIANT. DI2 </t>
  </si>
  <si>
    <t>DS-44+SP-44</t>
  </si>
  <si>
    <t>PRETO/BRAN</t>
  </si>
  <si>
    <t xml:space="preserve">CAMBIO DIANT. 9000 DURA-ACE </t>
  </si>
  <si>
    <t xml:space="preserve">RODA LIVRE TZ31 7V 14-34D MEGA </t>
  </si>
  <si>
    <t>BH-SD-30MM</t>
  </si>
  <si>
    <t>07/11/2017</t>
  </si>
  <si>
    <t>DH-SD-30MM</t>
  </si>
  <si>
    <t>09/11/2017</t>
  </si>
  <si>
    <t>HY-1930</t>
  </si>
  <si>
    <t>PRO-A220-SI</t>
  </si>
  <si>
    <t>PRO-C1960</t>
  </si>
  <si>
    <t>TL02P-PT</t>
  </si>
  <si>
    <t>13/11/2017</t>
  </si>
  <si>
    <t xml:space="preserve">BC154P </t>
  </si>
  <si>
    <t xml:space="preserve">GANCHEIRA PARA CAMBIO ACERA </t>
  </si>
  <si>
    <t>GTO-B01</t>
  </si>
  <si>
    <t>21/11/2017</t>
  </si>
  <si>
    <t>22/11/2017</t>
  </si>
  <si>
    <t>ELITE WINGS</t>
  </si>
  <si>
    <t>LUVA KODE GRATO XL VERMELHO</t>
  </si>
  <si>
    <t xml:space="preserve">ELITE </t>
  </si>
  <si>
    <t>LUVA KODE VIPER L PRETO/PINK</t>
  </si>
  <si>
    <t xml:space="preserve">LUVA KODE 4F D-GRIP GEL XL </t>
  </si>
  <si>
    <t xml:space="preserve">LUVA KODE FOR RACING L </t>
  </si>
  <si>
    <t xml:space="preserve">LUVA KODE FOR RACING XL </t>
  </si>
  <si>
    <t>ELITE PIXEL</t>
  </si>
  <si>
    <t xml:space="preserve">LUVA KODE FOR RACING M </t>
  </si>
  <si>
    <t xml:space="preserve">CICLOCOMPUTADOR SIGMA </t>
  </si>
  <si>
    <t>24/11/2017</t>
  </si>
  <si>
    <t xml:space="preserve">QUADRO DE BICICLETA KODE </t>
  </si>
  <si>
    <t>28/11/2017</t>
  </si>
  <si>
    <t xml:space="preserve">SUSPENSAO 27.5 SUNTOUR AXON </t>
  </si>
  <si>
    <t>29/11/2017</t>
  </si>
  <si>
    <t xml:space="preserve">SUPORTE FIXAR SINALIZADOR </t>
  </si>
  <si>
    <t xml:space="preserve">CASSETE HG300 SH. 9V. 11-34T </t>
  </si>
  <si>
    <t>30/11/2017</t>
  </si>
  <si>
    <t>C/500 UN.</t>
  </si>
  <si>
    <t xml:space="preserve">SUSPENSAO 29'' MOZO M38R </t>
  </si>
  <si>
    <t xml:space="preserve">RODA LIVRE TZ21 7V 14-28D </t>
  </si>
  <si>
    <t>450 UNIDADE</t>
  </si>
  <si>
    <t xml:space="preserve">ELITE BIKE </t>
  </si>
  <si>
    <t>01/12/2017</t>
  </si>
  <si>
    <t xml:space="preserve">JFC008 </t>
  </si>
  <si>
    <t>LFR-700510-</t>
  </si>
  <si>
    <t xml:space="preserve">EIXO GIPIEMME RODA TRASEIRA </t>
  </si>
  <si>
    <t>CRB28/CRF02</t>
  </si>
  <si>
    <t xml:space="preserve">CAMARA DE AR RUBENA 700X34/42 </t>
  </si>
  <si>
    <t>06/12/2017</t>
  </si>
  <si>
    <t>CMB29</t>
  </si>
  <si>
    <t>07/12/2017</t>
  </si>
  <si>
    <t>H52C</t>
  </si>
  <si>
    <t>11/12/2017</t>
  </si>
  <si>
    <t xml:space="preserve">PNEU RUBENA 26X2.55 </t>
  </si>
  <si>
    <t>14/12/2017</t>
  </si>
  <si>
    <t xml:space="preserve">OLIVA C/ PINO CONECTOR </t>
  </si>
  <si>
    <t>H3730C</t>
  </si>
  <si>
    <t xml:space="preserve">SELIM ESSAX ADRENALINE TITANIO </t>
  </si>
  <si>
    <t>15/12/2017</t>
  </si>
  <si>
    <t xml:space="preserve">CUBO M435N ALIVIO DISCO 32F </t>
  </si>
  <si>
    <t>18/12/2017</t>
  </si>
  <si>
    <t>20/12/2017</t>
  </si>
  <si>
    <t xml:space="preserve">PNEU RUBENA 29X2.25 ZEFYROS </t>
  </si>
  <si>
    <t>AS35-05</t>
  </si>
  <si>
    <t xml:space="preserve">PNEU MITAS 700X40C 29" SEPIA </t>
  </si>
  <si>
    <t xml:space="preserve">ARO 26" BELUMI RACING AERO 32F </t>
  </si>
  <si>
    <t>CS35-10</t>
  </si>
  <si>
    <t xml:space="preserve">BRETELLE CICLISMO KODE PIXEL G </t>
  </si>
  <si>
    <t xml:space="preserve">BICICLETA KODE SM VITTESSE </t>
  </si>
  <si>
    <t xml:space="preserve">BICICLETA KODE TOP 29ER MTB 19" </t>
  </si>
  <si>
    <t xml:space="preserve">MOV. CENTRAL BB-ES25 113MM </t>
  </si>
  <si>
    <t>LFR-700C510-</t>
  </si>
  <si>
    <t>LENTE CATLIKE SHADOW AMARELA</t>
  </si>
  <si>
    <t>29X17 YS-</t>
  </si>
  <si>
    <t xml:space="preserve">FORRO REDE ANTI-INSETOS P/ </t>
  </si>
  <si>
    <t xml:space="preserve">PNEU RUBENA 27.5X2.25 ZEFYROS </t>
  </si>
  <si>
    <t xml:space="preserve">MANOPLA KODE 368 ERGO GEL </t>
  </si>
  <si>
    <t xml:space="preserve">YS-9166/2272 </t>
  </si>
  <si>
    <t xml:space="preserve">FERRAMENTA KODE KIT DE CHAVE </t>
  </si>
  <si>
    <t>YS-9166/2272</t>
  </si>
  <si>
    <t>YS-9166/2314</t>
  </si>
  <si>
    <t xml:space="preserve">LENTE RUDY NOYZ VERMELHA </t>
  </si>
  <si>
    <t xml:space="preserve">LENTE RUDY AGON IMPACTX </t>
  </si>
  <si>
    <t>GS-02P</t>
  </si>
  <si>
    <t xml:space="preserve">LENTE RUDY TRALYX LARANJA </t>
  </si>
  <si>
    <t xml:space="preserve">FREIO DISCO TRASEIRO DEORE </t>
  </si>
  <si>
    <t xml:space="preserve">QUADRO KODE ACTIVE MTB 21' </t>
  </si>
  <si>
    <t>30/12/2017</t>
  </si>
  <si>
    <t xml:space="preserve">BICICLETA KODE EXPERT MTB </t>
  </si>
  <si>
    <t xml:space="preserve">CAMBIO TRAS. TX35 TOURNEY </t>
  </si>
  <si>
    <t xml:space="preserve">ROTOR DE FREIO RT30 160MM </t>
  </si>
  <si>
    <t>FREIO V-BRAKE M422 D/T PTO</t>
  </si>
  <si>
    <t xml:space="preserve">CUBO RM30 TRAS. 8/9/10V 36F PTO </t>
  </si>
  <si>
    <t xml:space="preserve">CAMBIO TRAS. TZ31 S/ GANCHO </t>
  </si>
  <si>
    <t xml:space="preserve">700C YS-8100 </t>
  </si>
  <si>
    <t xml:space="preserve">CASSETE HG20 SH. 9V. 11-34T </t>
  </si>
  <si>
    <t xml:space="preserve">MANOPLA NEXUS ESQUERDA </t>
  </si>
  <si>
    <t xml:space="preserve">SL-M610 RAPIDFIRE PLUS DEORE </t>
  </si>
  <si>
    <t xml:space="preserve">700C YS-727 </t>
  </si>
  <si>
    <t>MANOPLA NEXUS DIREITA PRETA</t>
  </si>
  <si>
    <t xml:space="preserve">ENGRENAGEM DIANT. 2450 CLARIS </t>
  </si>
  <si>
    <t xml:space="preserve">DI2-ST-6871 MANETE TT C/ </t>
  </si>
  <si>
    <t xml:space="preserve">VISEIRA P/ CAPACETE WHISPER </t>
  </si>
  <si>
    <t>29X15 YS-</t>
  </si>
  <si>
    <t xml:space="preserve">SELIM ARTE SELLE DAKAR F. </t>
  </si>
  <si>
    <t xml:space="preserve">SELIM ARTE SELLE 429 ARTE SELLE </t>
  </si>
  <si>
    <t>29X19  YS-</t>
  </si>
  <si>
    <t xml:space="preserve">SELIM ARTE SELLE BABY </t>
  </si>
  <si>
    <t>29X19 YS-</t>
  </si>
  <si>
    <t xml:space="preserve">SELIM ARTE SELLE DAKAR HF </t>
  </si>
  <si>
    <t xml:space="preserve">SUPORTE DE SELIM KODE SP243 </t>
  </si>
  <si>
    <t xml:space="preserve">APOIO KODE SS 038 BMX P/ EIXO </t>
  </si>
  <si>
    <t xml:space="preserve">KD-RAIO 290MM 2.0 PRETO </t>
  </si>
  <si>
    <t xml:space="preserve">CUBO 32F RM40/30 8V SHIMANO </t>
  </si>
  <si>
    <t xml:space="preserve">RODA MTB KODE DX50 - RX DX50 </t>
  </si>
  <si>
    <t xml:space="preserve">TRANSMISSOR DE VELOCIDADE </t>
  </si>
  <si>
    <t xml:space="preserve">RAIO LOVITI 287MM 2.0 COM </t>
  </si>
  <si>
    <t xml:space="preserve">RAIO LOVITI 282MM 2.0 COM </t>
  </si>
  <si>
    <t>19/01/2018</t>
  </si>
  <si>
    <t>22/01/2018</t>
  </si>
  <si>
    <t>23/01/2018</t>
  </si>
  <si>
    <t>24/01/2018</t>
  </si>
  <si>
    <t xml:space="preserve">MOVIMENTO DE DIREÇÃO </t>
  </si>
  <si>
    <t xml:space="preserve">RODA MTB KODE ROUBAIX 5.0 X9 </t>
  </si>
  <si>
    <t>26/01/2018</t>
  </si>
  <si>
    <t xml:space="preserve">CAMBIO TRAS. TZ31 6/7V. GS C/ </t>
  </si>
  <si>
    <t xml:space="preserve">FREIO DISCO HID. M675 SLX D/T </t>
  </si>
  <si>
    <t xml:space="preserve">29X15 YS- </t>
  </si>
  <si>
    <t xml:space="preserve">LUVA KODE GEL PRO GLOVES M </t>
  </si>
  <si>
    <t>29X15 YS-775-</t>
  </si>
  <si>
    <t xml:space="preserve">CAPACETE RUDY WING57 S/M </t>
  </si>
  <si>
    <t>EFC2450E04X</t>
  </si>
  <si>
    <t xml:space="preserve">LUVA KODE SPORT GEL L VERDE </t>
  </si>
  <si>
    <t>30/01/2018</t>
  </si>
  <si>
    <t xml:space="preserve">29X17 YS- </t>
  </si>
  <si>
    <t>31/01/2018</t>
  </si>
  <si>
    <t>29X17 YS-775-</t>
  </si>
  <si>
    <t>01/02/2018</t>
  </si>
  <si>
    <t>FREIO V-BRAKE M422 D/T PRATA</t>
  </si>
  <si>
    <t>29X19 YS-775-</t>
  </si>
  <si>
    <t xml:space="preserve">FREIO DISCO MECANICO M375 D/T </t>
  </si>
  <si>
    <t>LUVA KODE GRATO L PRETO</t>
  </si>
  <si>
    <t xml:space="preserve">LUVA KODE RACING TEAM XL </t>
  </si>
  <si>
    <t>29X21 YS-775-</t>
  </si>
  <si>
    <t xml:space="preserve">PNEU RUBENA 26X2.25 SCYLLA </t>
  </si>
  <si>
    <t>EXCLUIR</t>
  </si>
  <si>
    <t xml:space="preserve">PNEU MICHELIN 29X2.10 WILD </t>
  </si>
  <si>
    <t>16/02/2018</t>
  </si>
  <si>
    <t xml:space="preserve">ENGRENAGEM DIANT. 6800 </t>
  </si>
  <si>
    <t xml:space="preserve">CAMISA CICLISMO KUOTA ELITE P </t>
  </si>
  <si>
    <t>YS-727/8099</t>
  </si>
  <si>
    <t>WWD-AT-02A</t>
  </si>
  <si>
    <t xml:space="preserve">BICICLETA KODE OPERA 29 MTB </t>
  </si>
  <si>
    <t xml:space="preserve">BICICLETA KODE MISS 29 ER MTB </t>
  </si>
  <si>
    <t>QUADRO KODE OPERA 344 CS29-</t>
  </si>
  <si>
    <t>QUADRO KODE MISS 426 CS29-457M</t>
  </si>
  <si>
    <t xml:space="preserve">BICICLETA KODE ROCKS XT MTB </t>
  </si>
  <si>
    <t>19/02/2018</t>
  </si>
  <si>
    <t xml:space="preserve">TAMPA ENTRADA DE AR RUDY </t>
  </si>
  <si>
    <t>23/02/2018</t>
  </si>
  <si>
    <t xml:space="preserve">RODA R501 ROAD CLINCHER 9/10 </t>
  </si>
  <si>
    <t>26/02/2018</t>
  </si>
  <si>
    <t xml:space="preserve">RODA MT15 MTB 29 9/10V. CENTER </t>
  </si>
  <si>
    <t>YS-775-1/YS-</t>
  </si>
  <si>
    <t>OCULOS SUNSET BRANCO CATLIKE</t>
  </si>
  <si>
    <t>27/02/2018</t>
  </si>
  <si>
    <t>01/03/2018</t>
  </si>
  <si>
    <t xml:space="preserve">SELIM ARTE SELLE 429 </t>
  </si>
  <si>
    <t xml:space="preserve">GARFO KODE SK02 ROAD ALUM. </t>
  </si>
  <si>
    <t>02/03/2018</t>
  </si>
  <si>
    <t>YS-9166/YS-</t>
  </si>
  <si>
    <t xml:space="preserve">ARMAÇÃO RUDY PROJECT MAYA </t>
  </si>
  <si>
    <t>08/03/2018</t>
  </si>
  <si>
    <t>700MM 31.8MM</t>
  </si>
  <si>
    <t xml:space="preserve">ENGRENAGEM DIANT. DEORE </t>
  </si>
  <si>
    <t>09/03/2018</t>
  </si>
  <si>
    <t>13/03/2018</t>
  </si>
  <si>
    <t xml:space="preserve">LUVA KODE GEL PRO S </t>
  </si>
  <si>
    <t xml:space="preserve">LUVA KODE GEL PRO L </t>
  </si>
  <si>
    <t>ABBES25B26</t>
  </si>
  <si>
    <t xml:space="preserve">KIT QUADRO KODE SK CARBON </t>
  </si>
  <si>
    <t>JFC008</t>
  </si>
  <si>
    <t xml:space="preserve">PEDIVELA ALIVIO 9V. SEM </t>
  </si>
  <si>
    <t>14/03/2018</t>
  </si>
  <si>
    <t>WINGS</t>
  </si>
  <si>
    <t xml:space="preserve">CAMBIO DIANT ALIVIO 2X9 SWING </t>
  </si>
  <si>
    <t>15/03/2018</t>
  </si>
  <si>
    <t>16/03/2018</t>
  </si>
  <si>
    <t>EBBES25B18</t>
  </si>
  <si>
    <t>22/03/2018</t>
  </si>
  <si>
    <t xml:space="preserve">MC-26X2.10 PNEU WILD GRIP´R </t>
  </si>
  <si>
    <t>23/03/2018</t>
  </si>
  <si>
    <t xml:space="preserve">LENTE RUDY PROJECT SPINHAWK </t>
  </si>
  <si>
    <t>28/03/2018</t>
  </si>
  <si>
    <t xml:space="preserve">CUBO M4050 ALIVIO DISCO 32F </t>
  </si>
  <si>
    <t>02/04/2018</t>
  </si>
  <si>
    <t>ISMBB7141B</t>
  </si>
  <si>
    <t xml:space="preserve">OCULOS KUOTA K1 PRETO </t>
  </si>
  <si>
    <t xml:space="preserve">CORRENTE HG53 SHIMANO 9V. </t>
  </si>
  <si>
    <t xml:space="preserve">FC-M4050 ENGRENAGEM DIANT. </t>
  </si>
  <si>
    <t xml:space="preserve">FREIO DISCO HID. M4050 ALIVIO </t>
  </si>
  <si>
    <t>03/04/2018</t>
  </si>
  <si>
    <t xml:space="preserve">QUADRO 26'' KODE MTB Nº01 PTO </t>
  </si>
  <si>
    <t xml:space="preserve">QUADRO 26'' KODE MTB Nº02 BCO </t>
  </si>
  <si>
    <t xml:space="preserve">QUADRO 26'' KODE MTB Nº03 BCO </t>
  </si>
  <si>
    <t xml:space="preserve">QUADRO 26'' KODE MTB Nº04 BCO </t>
  </si>
  <si>
    <t xml:space="preserve">QUADRO 26'' KODE MTB Nº05 BCO </t>
  </si>
  <si>
    <t xml:space="preserve">QUADRO 26'' KODE MTB Nº06 BCO </t>
  </si>
  <si>
    <t xml:space="preserve">QUADRO 26'' KODE MTB Nº07 PTO </t>
  </si>
  <si>
    <t xml:space="preserve">QUADRO 26'' KODE MTB Nº08 PTO </t>
  </si>
  <si>
    <t xml:space="preserve">O-BICICLETA KODE COYOTE 29ER </t>
  </si>
  <si>
    <t>05/04/2018</t>
  </si>
  <si>
    <t>06/04/2018</t>
  </si>
  <si>
    <t xml:space="preserve">DI2-ST-9071 MANETE C/ TROCADOR </t>
  </si>
  <si>
    <t>10/04/2018</t>
  </si>
  <si>
    <t>AI-03-194 - S</t>
  </si>
  <si>
    <t xml:space="preserve">O-BICICLETA KODE EXPERT MTB </t>
  </si>
  <si>
    <t xml:space="preserve">CARTUCHO SUMMIT-RL </t>
  </si>
  <si>
    <t>11/04/2018</t>
  </si>
  <si>
    <t>16/04/2018</t>
  </si>
  <si>
    <t>AI-03-194 - XL</t>
  </si>
  <si>
    <t>18/04/2018</t>
  </si>
  <si>
    <t xml:space="preserve">LUVA KODE 4F RACE XL </t>
  </si>
  <si>
    <t>AI-03-324 - S</t>
  </si>
  <si>
    <t>AI-03-324 - M</t>
  </si>
  <si>
    <t>AI-03-324 - XL</t>
  </si>
  <si>
    <t>23/04/2018</t>
  </si>
  <si>
    <t>AI-03-600 - S</t>
  </si>
  <si>
    <t>AI-03-600 - M</t>
  </si>
  <si>
    <t>AI-03-600 - XL</t>
  </si>
  <si>
    <t xml:space="preserve">REFIL PARA SAPATA DE FREIO </t>
  </si>
  <si>
    <t>AI-03-600 - L</t>
  </si>
  <si>
    <t xml:space="preserve">BRETELLE KODE ELITE SKYLOW M </t>
  </si>
  <si>
    <t xml:space="preserve">LUVA KODE SPORT GEL M </t>
  </si>
  <si>
    <t xml:space="preserve">SELIM KODE RACE SD1635 RACE </t>
  </si>
  <si>
    <t xml:space="preserve">LUVA KODE RACE PRO M </t>
  </si>
  <si>
    <t xml:space="preserve">LUVA KODE SENSEI L VERDE </t>
  </si>
  <si>
    <t xml:space="preserve">LUVA KODE GEL SHOCK L </t>
  </si>
  <si>
    <t xml:space="preserve">LUVA KODE SEALSKINZ XL DEDO </t>
  </si>
  <si>
    <t xml:space="preserve">LUVA KODE RACE PRO L VERDE </t>
  </si>
  <si>
    <t xml:space="preserve">LUVA KODE SENSEI M </t>
  </si>
  <si>
    <t xml:space="preserve">MANOPLA KODE PRO-A220 ESPUMA </t>
  </si>
  <si>
    <t xml:space="preserve">CUBO KODE GL-B45 D./T. 32H PTO </t>
  </si>
  <si>
    <t xml:space="preserve">CUBO KODE GL-B10 D/T ALUM 32F </t>
  </si>
  <si>
    <t xml:space="preserve">LUVA KODE ELEVATION GEL S </t>
  </si>
  <si>
    <t xml:space="preserve">KIT REPARO THUMBS UP C/6 PCS </t>
  </si>
  <si>
    <t xml:space="preserve">TRAVA </t>
  </si>
  <si>
    <t>30/04/2018</t>
  </si>
  <si>
    <t>02/05/2018</t>
  </si>
  <si>
    <t xml:space="preserve">QUADRO KODE SKYLOW ROAD 54 </t>
  </si>
  <si>
    <t xml:space="preserve">STRIPES </t>
  </si>
  <si>
    <t>04/05/2018</t>
  </si>
  <si>
    <t xml:space="preserve">ALAVANCA DE CAMBIO ALTUS 8V. </t>
  </si>
  <si>
    <t xml:space="preserve">ALAVANCA DE CAMBIO ALTUS 3V. </t>
  </si>
  <si>
    <t xml:space="preserve">SUMMIT-RL- </t>
  </si>
  <si>
    <t xml:space="preserve">ESPAÇADOR KODE ALUM. 28.6MM </t>
  </si>
  <si>
    <t>14/05/2018</t>
  </si>
  <si>
    <t xml:space="preserve">QUADRO KUOTA KALIBUR NEW S </t>
  </si>
  <si>
    <t>15/05/2018</t>
  </si>
  <si>
    <t xml:space="preserve">WINGS </t>
  </si>
  <si>
    <t xml:space="preserve">ENGRENAGEM DIANT.  TY501 7/8V </t>
  </si>
  <si>
    <t>22/05/2018</t>
  </si>
  <si>
    <t xml:space="preserve">EXPOSITOR RUDY PROJECT PARA </t>
  </si>
  <si>
    <t>28/05/2018</t>
  </si>
  <si>
    <t xml:space="preserve">BICICLETA KODE SK02 ROAD L55 </t>
  </si>
  <si>
    <t>29/05/2018</t>
  </si>
  <si>
    <t xml:space="preserve">LUVA KODE PROTECTION GEL </t>
  </si>
  <si>
    <t xml:space="preserve">CORTA VENTO KODE WINGS G </t>
  </si>
  <si>
    <t>GL-B45F/GL-</t>
  </si>
  <si>
    <t>AMARELO/PT</t>
  </si>
  <si>
    <t xml:space="preserve">LUVA KODE RACE GEL S </t>
  </si>
  <si>
    <t xml:space="preserve">LUVA KODE 4F D-GRIP GEL S </t>
  </si>
  <si>
    <t>117P008AE10</t>
  </si>
  <si>
    <t xml:space="preserve">LUVA KODE 4F RACE GEL S </t>
  </si>
  <si>
    <t>BCO/VERM.</t>
  </si>
  <si>
    <t xml:space="preserve">CAPA DE CHUVA KODE LEVE </t>
  </si>
  <si>
    <t>128020D</t>
  </si>
  <si>
    <t>AV35 35MM</t>
  </si>
  <si>
    <t>AM505AMFUR</t>
  </si>
  <si>
    <t xml:space="preserve">BRETELLE KODE ELITE EXPERT M </t>
  </si>
  <si>
    <t>ISCM9050</t>
  </si>
  <si>
    <t xml:space="preserve">CAPA DE CHUVA FEMININA KODE </t>
  </si>
  <si>
    <t xml:space="preserve">LUVA KODE ELEVATION GEL XL </t>
  </si>
  <si>
    <t xml:space="preserve">LUVA KODE ELEVATION GEL L </t>
  </si>
  <si>
    <t>AI-03-194</t>
  </si>
  <si>
    <t xml:space="preserve">RODA GIPIEMME 700C FECHADA </t>
  </si>
  <si>
    <t xml:space="preserve">OCULOS RUDY PROJECT JAZZ </t>
  </si>
  <si>
    <t>AI-03-418</t>
  </si>
  <si>
    <t xml:space="preserve">JETSTREAM PARA CAPACETE </t>
  </si>
  <si>
    <t xml:space="preserve">CAPACETE RUDY BOOST S/M </t>
  </si>
  <si>
    <t xml:space="preserve">GUIDAO DEDA ROAD RHM02 40CM </t>
  </si>
  <si>
    <t xml:space="preserve">GUIDAO DEDA ROAD RHM02 42CM </t>
  </si>
  <si>
    <t>AI-02-2521</t>
  </si>
  <si>
    <t xml:space="preserve">CORTA VENTO KODE WINGS M </t>
  </si>
  <si>
    <t xml:space="preserve">CORTA VENTO KODE WINGS GG </t>
  </si>
  <si>
    <t xml:space="preserve">CORTA VENTO KODE PIXEL M </t>
  </si>
  <si>
    <t xml:space="preserve">CORTA VENTO KODE CAMO P </t>
  </si>
  <si>
    <t xml:space="preserve">CORTA VENTO KODE CAMO M </t>
  </si>
  <si>
    <t>AI-01-2506</t>
  </si>
  <si>
    <t xml:space="preserve">CORTA VENTO KODE CAMO G </t>
  </si>
  <si>
    <t xml:space="preserve">LUVA KODE 4F RACE GEL L </t>
  </si>
  <si>
    <t>AI-03-788</t>
  </si>
  <si>
    <t>AI-03-789</t>
  </si>
  <si>
    <t>AI-03-791</t>
  </si>
  <si>
    <t xml:space="preserve">CAPACETE RUDY WINGSPAN 54-59 </t>
  </si>
  <si>
    <t>AI-03-786</t>
  </si>
  <si>
    <t>H373-B52</t>
  </si>
  <si>
    <t xml:space="preserve">OCULOS RUDY PROJECT SENSOR </t>
  </si>
  <si>
    <t xml:space="preserve">LENTE RUDY STRATOFLY </t>
  </si>
  <si>
    <t>LENTE RUDY STRATOFLY MARROM</t>
  </si>
  <si>
    <t xml:space="preserve">OCULOS RUDY PROJECT WARP </t>
  </si>
  <si>
    <t>120MM</t>
  </si>
  <si>
    <t xml:space="preserve">BRANCO/PTO </t>
  </si>
  <si>
    <t xml:space="preserve">CAPACETE RUDY BOOST SM </t>
  </si>
  <si>
    <t>IFCM9000EXX</t>
  </si>
  <si>
    <t xml:space="preserve">OCULOS RUDY PROJECT AIRGRIP </t>
  </si>
  <si>
    <t>PP</t>
  </si>
  <si>
    <t xml:space="preserve">CUBO 3C41A2775 NEXUS 3V </t>
  </si>
  <si>
    <t>07/06/2018</t>
  </si>
  <si>
    <t xml:space="preserve">CABO DE ALIMENTAÇÃO DI2 900MM </t>
  </si>
  <si>
    <t>08/06/2018</t>
  </si>
  <si>
    <t xml:space="preserve">CARREGADOR BCR2 P/ BATERIA </t>
  </si>
  <si>
    <t>BATERIA DI2 DURA-</t>
  </si>
  <si>
    <t xml:space="preserve">N+1-BC399P - </t>
  </si>
  <si>
    <t xml:space="preserve">N+1-BC399P- </t>
  </si>
  <si>
    <t xml:space="preserve">GARFO RIGIDO 29" MOZO ALUM. </t>
  </si>
  <si>
    <t>N+1-BC399P-</t>
  </si>
  <si>
    <t>PTO/ROXO</t>
  </si>
  <si>
    <t xml:space="preserve">LUVA KODE PRO ELITE XL </t>
  </si>
  <si>
    <t xml:space="preserve">N+1-BC399P-L </t>
  </si>
  <si>
    <t xml:space="preserve">CAPACETE RUDY SLINGER S/M </t>
  </si>
  <si>
    <t>N+1-BC399P-L-</t>
  </si>
  <si>
    <t>18/06/2018</t>
  </si>
  <si>
    <t>AI-03-1038</t>
  </si>
  <si>
    <t>20/06/2018</t>
  </si>
  <si>
    <t xml:space="preserve">P </t>
  </si>
  <si>
    <t xml:space="preserve">CORRENTE HG40 SHIMANO 7/8V </t>
  </si>
  <si>
    <t>21/06/2018</t>
  </si>
  <si>
    <t xml:space="preserve">CAMBIO DIANT. TOURNEY  TZ500 </t>
  </si>
  <si>
    <t>25/06/2018</t>
  </si>
  <si>
    <t>26/06/2018</t>
  </si>
  <si>
    <t>27/06/2018</t>
  </si>
  <si>
    <t xml:space="preserve">DX50 - RX </t>
  </si>
  <si>
    <t>X9 CARBON</t>
  </si>
  <si>
    <t>129I15100</t>
  </si>
  <si>
    <t xml:space="preserve">BICICLETA KODE VITTESSE ROAD </t>
  </si>
  <si>
    <t xml:space="preserve">BICICLETA KODE ATTACK 17" ED </t>
  </si>
  <si>
    <t xml:space="preserve">BICICLETA KODE ATTACK 19" ED </t>
  </si>
  <si>
    <t xml:space="preserve">BICICLETA KODE ATTACK 21" ED </t>
  </si>
  <si>
    <t>SN791011</t>
  </si>
  <si>
    <t>75MM</t>
  </si>
  <si>
    <t xml:space="preserve">BICICLETA KODE IZON 17" ED 27V. </t>
  </si>
  <si>
    <t xml:space="preserve">CAMBIO DIANT. TZ31 3X6/7V. </t>
  </si>
  <si>
    <t>02/07/2018</t>
  </si>
  <si>
    <t xml:space="preserve">REGULADOR CAPACETE RUDY </t>
  </si>
  <si>
    <t xml:space="preserve">LENTE RUDY NOYZ PRETA FUME </t>
  </si>
  <si>
    <t xml:space="preserve">BRETELLE FEMININA KODE P </t>
  </si>
  <si>
    <t xml:space="preserve">BRETELLE FEMININA KODE G </t>
  </si>
  <si>
    <t xml:space="preserve">BRETELLE FEMININA KODE M </t>
  </si>
  <si>
    <t xml:space="preserve">BRETELLE KODE ELITE ACTIVE G </t>
  </si>
  <si>
    <t xml:space="preserve">BRETELLE KODE ELITE ACTIVE GG </t>
  </si>
  <si>
    <t>112C262AC9</t>
  </si>
  <si>
    <t>VL1489</t>
  </si>
  <si>
    <t>DZ1B42X</t>
  </si>
  <si>
    <t xml:space="preserve">BRETELLE FEMININA KODE PP </t>
  </si>
  <si>
    <t xml:space="preserve">BICICLETA KODE ENDURO 29ER </t>
  </si>
  <si>
    <t xml:space="preserve">FREIO DISCO DIANT. DEORE M506 </t>
  </si>
  <si>
    <t xml:space="preserve">FREIO FERRADURA DIANT 4700 </t>
  </si>
  <si>
    <t>CAMBIO DIANT. M618 DEORE D-</t>
  </si>
  <si>
    <t xml:space="preserve">GUIDAO DEDA ROAD RHM01 44CM </t>
  </si>
  <si>
    <t xml:space="preserve">PRETO/BCO </t>
  </si>
  <si>
    <t>PTO/LILAS</t>
  </si>
  <si>
    <t xml:space="preserve">ESPAÇADOR KODE ALUM. SPC-01 </t>
  </si>
  <si>
    <t xml:space="preserve">BICICLETA KODE ROCKS MTB </t>
  </si>
  <si>
    <t>PTO/AMARELO</t>
  </si>
  <si>
    <t>113.5MM</t>
  </si>
  <si>
    <t xml:space="preserve">QUADRO KODE MISS MTB 13' ALUM </t>
  </si>
  <si>
    <t xml:space="preserve">QUADRO KODE MISS MTB 15' ALUM </t>
  </si>
  <si>
    <t>PTO/VERMEL</t>
  </si>
  <si>
    <t xml:space="preserve">QUADRO KODE MISS MTB 17' ALUM </t>
  </si>
  <si>
    <t xml:space="preserve">QUADRO KODE HILDE MTB 15' </t>
  </si>
  <si>
    <t>16/07/2018</t>
  </si>
  <si>
    <t>17/07/2018</t>
  </si>
  <si>
    <t>CAPACETE RUDY ZUMY L PRETO</t>
  </si>
  <si>
    <t xml:space="preserve">SL-M670 10V RAPIDFIRE SLX 3/2 X </t>
  </si>
  <si>
    <t>M666-LASER</t>
  </si>
  <si>
    <t xml:space="preserve">CAMBIO DIANT. M618 DEORE </t>
  </si>
  <si>
    <t xml:space="preserve">LENTES SPACEGUARD PRETO </t>
  </si>
  <si>
    <t>LENTE RUDY GOZEN CINZA</t>
  </si>
  <si>
    <t>LENTE RUDY PROFLOW PRETA</t>
  </si>
  <si>
    <t>EMBLEMA RUDY VERDE</t>
  </si>
  <si>
    <t xml:space="preserve">LENTE RUDY SOUNDWAVE  </t>
  </si>
  <si>
    <t>HASTES RUDY AGON/IMPULSE</t>
  </si>
  <si>
    <t>HASTES RUDY NEBULA/SPINHAWK</t>
  </si>
  <si>
    <t>HASTES RUDY MAGSTER PRETO</t>
  </si>
  <si>
    <t>HASTES RUDY BRANCO/VERMELHO</t>
  </si>
  <si>
    <t xml:space="preserve">HASTES RUDY SPINHAWLK </t>
  </si>
  <si>
    <t>BRANCO/VER</t>
  </si>
  <si>
    <t>HASTES RUDY AGON</t>
  </si>
  <si>
    <t>HASTE RUDY PRETA/CINZA</t>
  </si>
  <si>
    <t>EMBLEMA RUDY RYDON/FREEON</t>
  </si>
  <si>
    <t>EMBLEMA RUDY INTUITION</t>
  </si>
  <si>
    <t>LENTE RUDY SENSOR PRETO</t>
  </si>
  <si>
    <t xml:space="preserve">NARIGUEIRA RUDY </t>
  </si>
  <si>
    <t xml:space="preserve">PARAFUSOS PARA ÓCULOS RUDY </t>
  </si>
  <si>
    <t xml:space="preserve">ARMAÇÃO RUDY ULTIMATUM </t>
  </si>
  <si>
    <t xml:space="preserve">ARMAÇÃO RUDY SOUNDWAVE </t>
  </si>
  <si>
    <t xml:space="preserve">VISEIRA P/ CAPACETE RUDY </t>
  </si>
  <si>
    <t xml:space="preserve">CORRENTE SHIMANO HG54 10V </t>
  </si>
  <si>
    <t xml:space="preserve">CAMBIO TRASEIRO DEORE M6000 </t>
  </si>
  <si>
    <t xml:space="preserve">ESPAÇADOR KODE ALUMINIO 10MM </t>
  </si>
  <si>
    <t xml:space="preserve">CAMBIO TRAS. M610 DEORE SGS </t>
  </si>
  <si>
    <t>27/07/2018</t>
  </si>
  <si>
    <t xml:space="preserve">RODA KODE LV 29 MTB P/ DISCO </t>
  </si>
  <si>
    <t xml:space="preserve">RODA VNINE 29 MTB P/ DISCO 32F </t>
  </si>
  <si>
    <t xml:space="preserve">LENTE RUDY SPINHAWK MULT </t>
  </si>
  <si>
    <t>CASSETE HG201-9  ACERA 9V. 11-</t>
  </si>
  <si>
    <t xml:space="preserve">CASSETE HG200 SH. 9V. 11-34T </t>
  </si>
  <si>
    <t xml:space="preserve">ROTOR DE FREIO RT54 160MM </t>
  </si>
  <si>
    <t xml:space="preserve">CUBO DIANTEIRO M6010 DEORE </t>
  </si>
  <si>
    <t xml:space="preserve">CUBO TRASEIRO M6010 DEORE </t>
  </si>
  <si>
    <t xml:space="preserve">FREIO DISCO TRAS ALTUS MT201 </t>
  </si>
  <si>
    <t xml:space="preserve">QUADRO KODE ENDURO MTB 15' </t>
  </si>
  <si>
    <t xml:space="preserve">BICICLETA KODE SLX - CARBON 17" </t>
  </si>
  <si>
    <t xml:space="preserve">GUIDAO RETO KODE MTB 700MM </t>
  </si>
  <si>
    <t xml:space="preserve">O-BICICLETA KODE ROCKS MTB </t>
  </si>
  <si>
    <t xml:space="preserve">LUVA KODE F3 NOBAN S PRETO </t>
  </si>
  <si>
    <t xml:space="preserve">LUVA KODE RACE GEL L </t>
  </si>
  <si>
    <t xml:space="preserve">LUVA KODE 4F D-GRIP GEL L </t>
  </si>
  <si>
    <t xml:space="preserve">LUVA KODE ELEVATION GEL M </t>
  </si>
  <si>
    <t xml:space="preserve">ARO 29" KODE DS FLASH MAX 700C </t>
  </si>
  <si>
    <t>02/08/2018</t>
  </si>
  <si>
    <t xml:space="preserve">ABRAÇADEIRA DE SELIM 34.9MM </t>
  </si>
  <si>
    <t xml:space="preserve">QUADRO KODE EXPERT MTB </t>
  </si>
  <si>
    <t xml:space="preserve">CORRENTE INDEX 9V. 116L </t>
  </si>
  <si>
    <t>07/08/2018</t>
  </si>
  <si>
    <t>08/08/2018</t>
  </si>
  <si>
    <t xml:space="preserve">O-BICICLETA KODE ATTACK 19" ED </t>
  </si>
  <si>
    <t>10/08/2018</t>
  </si>
  <si>
    <t xml:space="preserve">O-BICICLETA KODE ATTACK 17" ED </t>
  </si>
  <si>
    <t xml:space="preserve">BICICLETA KODE TOP 29ER MTB 17" </t>
  </si>
  <si>
    <t xml:space="preserve">CALIPER DE FREIO DIAN. </t>
  </si>
  <si>
    <t xml:space="preserve">CALIPER DE FREIO TRASEIRO </t>
  </si>
  <si>
    <t>CAMBIO TRASEIRO SHIMANO RD-</t>
  </si>
  <si>
    <t xml:space="preserve">ENGRENAGEM SHIMANO FC-R7000 </t>
  </si>
  <si>
    <t xml:space="preserve">KIT PARA BICICLETA ACERA C/ 10 </t>
  </si>
  <si>
    <t xml:space="preserve">LUVA KODE F3 NOBAN L PRETO      </t>
  </si>
  <si>
    <t xml:space="preserve">LUVA KODE LIZARD GEL TECH M </t>
  </si>
  <si>
    <t xml:space="preserve">LUVA KODE NEW TECH M </t>
  </si>
  <si>
    <t xml:space="preserve">LUVA KODE 4F D-GRIP GEL M </t>
  </si>
  <si>
    <t xml:space="preserve">BRETELLE KODE ELITE ACTIVE M </t>
  </si>
  <si>
    <t xml:space="preserve">BRETELLE KODE ELITE EXPERT G </t>
  </si>
  <si>
    <t>LUVA KODE VIPER M PRETO/PINK</t>
  </si>
  <si>
    <t xml:space="preserve">SUPORTE DE SELIM KODE SP-725 </t>
  </si>
  <si>
    <t xml:space="preserve">BICICLETA KODE SM MISS 29 MTB </t>
  </si>
  <si>
    <t xml:space="preserve">BICICLETA KODE SM HILDE MTB 29 </t>
  </si>
  <si>
    <t xml:space="preserve">BICICLETA KODE MD ACTIVE </t>
  </si>
  <si>
    <t xml:space="preserve">BICICLETA KODE MD COYOTE </t>
  </si>
  <si>
    <t xml:space="preserve">BICICLETA KODE LG IZON PRETA/ </t>
  </si>
  <si>
    <t xml:space="preserve">BICICLETA KODE M PASSIONE </t>
  </si>
  <si>
    <t xml:space="preserve">BICICLETA KODE IZON17 PRETA/ </t>
  </si>
  <si>
    <t xml:space="preserve">PINO PARA CUBO NEXUS INTER3 </t>
  </si>
  <si>
    <t xml:space="preserve">PNEU RUBENA 26X1.50 SHIELD </t>
  </si>
  <si>
    <t xml:space="preserve">PNEU MICHELIN 700X25C LITHION </t>
  </si>
  <si>
    <t>28/08/2018</t>
  </si>
  <si>
    <t>29/08/2018</t>
  </si>
  <si>
    <t xml:space="preserve">SUPORTE DE SELIM KODE SP5330 </t>
  </si>
  <si>
    <t xml:space="preserve">SAPATA DE FREIO FERRADURA </t>
  </si>
  <si>
    <t xml:space="preserve">BICICLETA KODE LG ROCKS MTB </t>
  </si>
  <si>
    <t xml:space="preserve">CAMARA DE AR RUBENA 700X25/35 </t>
  </si>
  <si>
    <t xml:space="preserve">LUVA KODE SEALSKINZ DEDO </t>
  </si>
  <si>
    <t xml:space="preserve">PNEU MICHELIN 27.5X2.35 WILD </t>
  </si>
  <si>
    <t xml:space="preserve">PEDAL NECO WP313 9/16 </t>
  </si>
  <si>
    <t xml:space="preserve">PEDAL NECO WP303 9/16 </t>
  </si>
  <si>
    <t>SUPORTE DE GUIDAO KODE AS-</t>
  </si>
  <si>
    <t xml:space="preserve">GUIDAO RISE KODE HB-201BT MTB </t>
  </si>
  <si>
    <t xml:space="preserve">LUVA KODE SENSEI S </t>
  </si>
  <si>
    <t xml:space="preserve">CUBO ALIVIO M435 DISCO 32F </t>
  </si>
  <si>
    <t>17/09/2018</t>
  </si>
  <si>
    <t>25/09/2018</t>
  </si>
  <si>
    <t>LENTE RUDY AGON MARROM</t>
  </si>
  <si>
    <t>02/10/2018</t>
  </si>
  <si>
    <t xml:space="preserve">BICICLETA KODE SK02 M </t>
  </si>
  <si>
    <t>03/10/2018</t>
  </si>
  <si>
    <t>05/10/2018</t>
  </si>
  <si>
    <t xml:space="preserve">LUVA KODE GEL PROTECTION M </t>
  </si>
  <si>
    <t xml:space="preserve">LUVA KODE SPORT GEL L </t>
  </si>
  <si>
    <t xml:space="preserve">LUVA KODE SPORT GEL M VERDE </t>
  </si>
  <si>
    <t xml:space="preserve">LUVA KODE LIZARD GEL TECH L </t>
  </si>
  <si>
    <t xml:space="preserve">LUVA KODE LIZARD GEL TECH XL </t>
  </si>
  <si>
    <t>LUVA KODE GRATO S VERMELHO</t>
  </si>
  <si>
    <t>LUVA KODE GRATO L VERMELHO</t>
  </si>
  <si>
    <t>LUVA KODE GRATO S PRETO</t>
  </si>
  <si>
    <t xml:space="preserve">LUVA KODE NEW TECH L </t>
  </si>
  <si>
    <t xml:space="preserve">LUVA KODE RACE GEL M </t>
  </si>
  <si>
    <t>LUVA KODE VIPER S PRETO/PINK</t>
  </si>
  <si>
    <t>15/10/2018</t>
  </si>
  <si>
    <t>16/10/2018</t>
  </si>
  <si>
    <t>PFPH5528SH-</t>
  </si>
  <si>
    <t>MP13094</t>
  </si>
  <si>
    <t xml:space="preserve">PEDAL NECO WP401 9/16 </t>
  </si>
  <si>
    <t>25/10/2018</t>
  </si>
  <si>
    <t>ZSTSTRATOS</t>
  </si>
  <si>
    <t xml:space="preserve">ARO 29" KODE SLIM 32F P/ DISCO </t>
  </si>
  <si>
    <t>ZSTGLIDERRI-</t>
  </si>
  <si>
    <t>29/10/2018</t>
  </si>
  <si>
    <t xml:space="preserve">BICICLETA KODE ROCKS CARBON </t>
  </si>
  <si>
    <t>31/10/2018</t>
  </si>
  <si>
    <t>HL521502M</t>
  </si>
  <si>
    <t>HL521902</t>
  </si>
  <si>
    <t>HL521101</t>
  </si>
  <si>
    <t>HL518931</t>
  </si>
  <si>
    <t>HL431201</t>
  </si>
  <si>
    <t>HL471001</t>
  </si>
  <si>
    <t>HL471002</t>
  </si>
  <si>
    <t>HL472001</t>
  </si>
  <si>
    <t>HL472002</t>
  </si>
  <si>
    <t>HL473001</t>
  </si>
  <si>
    <t>HL501961</t>
  </si>
  <si>
    <t>AC040113</t>
  </si>
  <si>
    <t>AC2000254</t>
  </si>
  <si>
    <t>AC040114</t>
  </si>
  <si>
    <t>SN798206NNZ</t>
  </si>
  <si>
    <t>SN798206NNF</t>
  </si>
  <si>
    <t>SN791006</t>
  </si>
  <si>
    <t>SN793898M</t>
  </si>
  <si>
    <t>SP044043MW</t>
  </si>
  <si>
    <t>SN660987E</t>
  </si>
  <si>
    <t>SP236642 0001</t>
  </si>
  <si>
    <t xml:space="preserve">O-BICICLETA KODE M ATTRACTIVE </t>
  </si>
  <si>
    <t>SP236669 0000</t>
  </si>
  <si>
    <t xml:space="preserve">SP234006 </t>
  </si>
  <si>
    <t xml:space="preserve">QUADRO KODE IZON MTB 17' </t>
  </si>
  <si>
    <t>PRETA</t>
  </si>
  <si>
    <t xml:space="preserve">19/11/2018 </t>
  </si>
  <si>
    <t xml:space="preserve">SP254006 </t>
  </si>
  <si>
    <t>KIT P/ MOTAGEM BIC. TY31 8V LTX</t>
  </si>
  <si>
    <t>19/11/2018</t>
  </si>
  <si>
    <t>HL530022</t>
  </si>
  <si>
    <t xml:space="preserve">MOV. CENTRAL PRESS FIT30 P/ </t>
  </si>
  <si>
    <t>HL530001</t>
  </si>
  <si>
    <t>HL530002</t>
  </si>
  <si>
    <t xml:space="preserve">FC-5800 ENGRENAGEM DIANT. 105 </t>
  </si>
  <si>
    <t>HL530012</t>
  </si>
  <si>
    <t>HL540001</t>
  </si>
  <si>
    <t xml:space="preserve">RAIO 292MM 2.0 COM NIPLES INOX </t>
  </si>
  <si>
    <t>29/11/2018</t>
  </si>
  <si>
    <t>HL540041</t>
  </si>
  <si>
    <t>HL560011</t>
  </si>
  <si>
    <t>HL560012</t>
  </si>
  <si>
    <t>HL560021</t>
  </si>
  <si>
    <t>HL560022</t>
  </si>
  <si>
    <t>HL560041</t>
  </si>
  <si>
    <t>HL560042</t>
  </si>
  <si>
    <t>HL472201</t>
  </si>
  <si>
    <t>HL472202</t>
  </si>
  <si>
    <t>SP240906-</t>
  </si>
  <si>
    <t>SN790911</t>
  </si>
  <si>
    <t>SN790906</t>
  </si>
  <si>
    <t>SN790488</t>
  </si>
  <si>
    <t>SN798218NNU</t>
  </si>
  <si>
    <t>SN660306E</t>
  </si>
  <si>
    <t xml:space="preserve">LUVA KODE CLASSIC S </t>
  </si>
  <si>
    <t>SP043918</t>
  </si>
  <si>
    <t xml:space="preserve">LUVA KODE LADIES LINE S </t>
  </si>
  <si>
    <t xml:space="preserve">LUVA KODE X-COUNTRY S </t>
  </si>
  <si>
    <t>SP110987</t>
  </si>
  <si>
    <t xml:space="preserve">LUVA KODE X-COUNTRY L </t>
  </si>
  <si>
    <t xml:space="preserve">LUVA KODE X-COUNTRY XL </t>
  </si>
  <si>
    <t>SP111006</t>
  </si>
  <si>
    <t>SP110942</t>
  </si>
  <si>
    <t xml:space="preserve">LUVA KODE X-COUNTRY M </t>
  </si>
  <si>
    <t>SP118169ORC</t>
  </si>
  <si>
    <t>LUVA KODE COMP. PRO XL CINZA</t>
  </si>
  <si>
    <t>SN221006</t>
  </si>
  <si>
    <t>LUVA KODE CONECT S PINK</t>
  </si>
  <si>
    <t>LUVA KODE CONECT S LARANJA</t>
  </si>
  <si>
    <t xml:space="preserve">RP OPTICS </t>
  </si>
  <si>
    <t>LUVA KODE CONECT S AZUL</t>
  </si>
  <si>
    <t>LE113903</t>
  </si>
  <si>
    <t>LUVA KODE CONECT L AZUL</t>
  </si>
  <si>
    <t xml:space="preserve">AZUL </t>
  </si>
  <si>
    <t>LUVA KODE CONECT S VERDE</t>
  </si>
  <si>
    <t>LUVA KODE EXPRESS M CINZA</t>
  </si>
  <si>
    <t>LUVA KODE EXPRESS S VERDE</t>
  </si>
  <si>
    <t>AC210040</t>
  </si>
  <si>
    <t>LUVA KODE EXPRESS XL VERDE</t>
  </si>
  <si>
    <t xml:space="preserve">LUVA KODE CLASSIC M </t>
  </si>
  <si>
    <t>AC200020</t>
  </si>
  <si>
    <t>AC101088L2P</t>
  </si>
  <si>
    <t>LE048403</t>
  </si>
  <si>
    <t xml:space="preserve">SELIM KODE SPORT 1885 BONI </t>
  </si>
  <si>
    <t>05/12/2018</t>
  </si>
  <si>
    <t xml:space="preserve">PNEU MITAS 700X23C SYRINX </t>
  </si>
  <si>
    <t xml:space="preserve">GARFO KODE ROAD SKYLOW </t>
  </si>
  <si>
    <t>SP298176-</t>
  </si>
  <si>
    <t>LUVA KODE CONECT M PINK</t>
  </si>
  <si>
    <t>SP323620</t>
  </si>
  <si>
    <t>SP315906X</t>
  </si>
  <si>
    <t>13/12/2018</t>
  </si>
  <si>
    <t xml:space="preserve">PNEU MITAS 700X35C 29" GRIPPER </t>
  </si>
  <si>
    <t xml:space="preserve">FERRAMENTA SH. CN34 </t>
  </si>
  <si>
    <t xml:space="preserve">FERRAMENTA SH.CN28 </t>
  </si>
  <si>
    <t>09/01/2019</t>
  </si>
  <si>
    <t>10/01/2019</t>
  </si>
  <si>
    <t>17/01/2019</t>
  </si>
  <si>
    <t xml:space="preserve">QUADRO KODE ATTACK MTB 19' </t>
  </si>
  <si>
    <t>23/01/2019</t>
  </si>
  <si>
    <t>24/01/2019</t>
  </si>
  <si>
    <t>R</t>
  </si>
  <si>
    <t xml:space="preserve">IMPACTX </t>
  </si>
  <si>
    <t>25/01/2019</t>
  </si>
  <si>
    <t>28/01/2019</t>
  </si>
  <si>
    <t xml:space="preserve">GUIDAO KODE HB-301BT ROAD </t>
  </si>
  <si>
    <t xml:space="preserve">CAMBIO DIANT. M616 DEORE </t>
  </si>
  <si>
    <t>29/01/2019</t>
  </si>
  <si>
    <t>31/01/2019</t>
  </si>
  <si>
    <t xml:space="preserve">RAIO 2.0X283MM COM NIPLE INOX </t>
  </si>
  <si>
    <t xml:space="preserve">KIT SRAM NX 1X12 VEL. 6 PCS </t>
  </si>
  <si>
    <t>01/02/2019</t>
  </si>
  <si>
    <t>04/02/2019</t>
  </si>
  <si>
    <t xml:space="preserve">BICICLETA KODE MD PRODIGY </t>
  </si>
  <si>
    <t xml:space="preserve">05/02/2019 </t>
  </si>
  <si>
    <t>05/02/2019</t>
  </si>
  <si>
    <t>06/02/2019</t>
  </si>
  <si>
    <t xml:space="preserve">GUIDAO RETO KODE HB-106BT MTB </t>
  </si>
  <si>
    <t xml:space="preserve">CAMARA DE AR LOVITI 700X19/23C </t>
  </si>
  <si>
    <t>07/02/2019</t>
  </si>
  <si>
    <t>MANOPLA EM BORRACHA - HL-G103</t>
  </si>
  <si>
    <t>08/02/2019</t>
  </si>
  <si>
    <t>MANOPLA EM BORRACHA - HL-G125</t>
  </si>
  <si>
    <t>MANOPLA EM BORRACHA - HL-G189</t>
  </si>
  <si>
    <t>MANOPLA EM PVC- HL-G35B</t>
  </si>
  <si>
    <t>MANOPLA EM BORRACHA - HL-G35B</t>
  </si>
  <si>
    <t>MANOPLA EM NBR - HL-GR02</t>
  </si>
  <si>
    <t>MANOPLA EM NBR - HL-SGR001</t>
  </si>
  <si>
    <t>MANOPLA EM FOAM - HL-GR33</t>
  </si>
  <si>
    <t>MANOPLA EM SILICONE - HL-GS01</t>
  </si>
  <si>
    <t xml:space="preserve">FREIO HIDRAULICO COM ROTOR </t>
  </si>
  <si>
    <t xml:space="preserve">MOV. CENTRAL PRESS FIT 46MM </t>
  </si>
  <si>
    <t>11/02/2019</t>
  </si>
  <si>
    <t xml:space="preserve">SUPORTE DE SELIM KODE SP-710 </t>
  </si>
  <si>
    <t xml:space="preserve">PNEU RUBENA 29X2.10 TOMCAT </t>
  </si>
  <si>
    <t>13/02/2019</t>
  </si>
  <si>
    <t>14/02/2019</t>
  </si>
  <si>
    <t>15/02/2019</t>
  </si>
  <si>
    <t xml:space="preserve">BICICLETA KODE 17 EXPERT SR </t>
  </si>
  <si>
    <t>20/02/2019</t>
  </si>
  <si>
    <t>21/02/2019</t>
  </si>
  <si>
    <t>PRATA</t>
  </si>
  <si>
    <t>C0000295</t>
  </si>
  <si>
    <t xml:space="preserve">LUVA AMAZING L PTO/AZUL/VERDE </t>
  </si>
  <si>
    <t xml:space="preserve">LUVA AMAZING L PTO/VERMELHA 6 </t>
  </si>
  <si>
    <t>PRETO/AM</t>
  </si>
  <si>
    <t xml:space="preserve">LUVA AMAZING L PTO/CINZA 6 </t>
  </si>
  <si>
    <t>CINZA/VERM</t>
  </si>
  <si>
    <t xml:space="preserve">LUVA AMAZING L PTO/VERMELHO 6 </t>
  </si>
  <si>
    <t>HL570002</t>
  </si>
  <si>
    <t>25/02/2019</t>
  </si>
  <si>
    <t>HL570003</t>
  </si>
  <si>
    <t>28/02/2019</t>
  </si>
  <si>
    <t>HL570011</t>
  </si>
  <si>
    <t>PTO/BRANCO</t>
  </si>
  <si>
    <t>HL570021</t>
  </si>
  <si>
    <t xml:space="preserve">FREIO DISCO TRAS EF505 9 VEL. </t>
  </si>
  <si>
    <t>07/03/2019</t>
  </si>
  <si>
    <t>HL512801</t>
  </si>
  <si>
    <t xml:space="preserve">LUVA KODE 4F RACE GEL M </t>
  </si>
  <si>
    <t>08/03/2019</t>
  </si>
  <si>
    <t>12/03/2019</t>
  </si>
  <si>
    <t>LE298403</t>
  </si>
  <si>
    <t>RODAS 700 STRAAT 36F</t>
  </si>
  <si>
    <t>LE297703</t>
  </si>
  <si>
    <t xml:space="preserve">MANOPLA KODE ERGO PRO-C1960 </t>
  </si>
  <si>
    <t>13/03/2019</t>
  </si>
  <si>
    <t>14/03/2019</t>
  </si>
  <si>
    <t>SP117342MS</t>
  </si>
  <si>
    <t>15/03/2019</t>
  </si>
  <si>
    <t>SP236642-0002</t>
  </si>
  <si>
    <t xml:space="preserve">LUVA KODE F3 NOBAN XL PRETO  </t>
  </si>
  <si>
    <t>19/03/2019</t>
  </si>
  <si>
    <t>SP236625-</t>
  </si>
  <si>
    <t>SP236642D000</t>
  </si>
  <si>
    <t>20/03/2019</t>
  </si>
  <si>
    <t xml:space="preserve">CAMBIO TRASEIRO TOURNEY </t>
  </si>
  <si>
    <t>21/03/2019</t>
  </si>
  <si>
    <t>22/03/2019</t>
  </si>
  <si>
    <t>LUVA KODE CONECT L LARANJA</t>
  </si>
  <si>
    <t>28/03/2019</t>
  </si>
  <si>
    <t xml:space="preserve">SUSPENSAO 29" MOZO RL C/REG. </t>
  </si>
  <si>
    <t>29/03/2019</t>
  </si>
  <si>
    <t>04/04/2019</t>
  </si>
  <si>
    <t xml:space="preserve">BRETELLE CICLISMO FEMININO </t>
  </si>
  <si>
    <t>AC100207</t>
  </si>
  <si>
    <t xml:space="preserve">PNEU RUBENA 29X2.25 KRATOS </t>
  </si>
  <si>
    <t>18/04/2019</t>
  </si>
  <si>
    <t>LE230903</t>
  </si>
  <si>
    <t>LE234003</t>
  </si>
  <si>
    <t xml:space="preserve">LUVA KODE PRO ELITE L </t>
  </si>
  <si>
    <t>23/04/2019</t>
  </si>
  <si>
    <t xml:space="preserve">ARO 29" KODE ACTION 700C 32F </t>
  </si>
  <si>
    <t>LE236603</t>
  </si>
  <si>
    <t>24/04/2019</t>
  </si>
  <si>
    <t>LE250903</t>
  </si>
  <si>
    <t>KIT MTB KODE-MICHELIN 6 PÇS</t>
  </si>
  <si>
    <t>30/04/2019</t>
  </si>
  <si>
    <t>LE251003</t>
  </si>
  <si>
    <t xml:space="preserve">TENDA P/ EXPOSIÇÃO 3X3.00MT </t>
  </si>
  <si>
    <t>SP294184OR</t>
  </si>
  <si>
    <t xml:space="preserve">O-QUADRO KODE COYOTE MTB </t>
  </si>
  <si>
    <t>03/05/2019</t>
  </si>
  <si>
    <t xml:space="preserve">BOMBA MINI KODE GP06A ALUM. </t>
  </si>
  <si>
    <t>HL512802</t>
  </si>
  <si>
    <t>HL515001M</t>
  </si>
  <si>
    <t>HL515002M</t>
  </si>
  <si>
    <t xml:space="preserve">LUVA KODE F3 NOBAN L PRETO   </t>
  </si>
  <si>
    <t>HL522402</t>
  </si>
  <si>
    <t>LUVA KODE COMP. PRO L CINZA</t>
  </si>
  <si>
    <t>HL540062</t>
  </si>
  <si>
    <t>LUVA KODE CONECT L VERDE</t>
  </si>
  <si>
    <t xml:space="preserve">CAMBIO DIANT ACERA 9V 40T </t>
  </si>
  <si>
    <t>06/05/2019</t>
  </si>
  <si>
    <t xml:space="preserve">FREIO FERRADURA TRAS TIAGRA </t>
  </si>
  <si>
    <t xml:space="preserve">PNEU RUBENA 29X2.10 CHEETAH </t>
  </si>
  <si>
    <t xml:space="preserve">PNEU MITAS 29X2.25 KRATOS </t>
  </si>
  <si>
    <t>08/05/2019</t>
  </si>
  <si>
    <t>SP397820-0000</t>
  </si>
  <si>
    <t>09/05/2019</t>
  </si>
  <si>
    <t>SP391006D000</t>
  </si>
  <si>
    <t xml:space="preserve">QUADRO KODE PASSIONE CARB. S </t>
  </si>
  <si>
    <t>SP337720-0000</t>
  </si>
  <si>
    <t>SP337878-0000</t>
  </si>
  <si>
    <t>10/05/2019</t>
  </si>
  <si>
    <t>SP331006-0000</t>
  </si>
  <si>
    <t>14/05/2019</t>
  </si>
  <si>
    <t>LUVA KODE CONECT L PINK</t>
  </si>
  <si>
    <t>15/05/2019</t>
  </si>
  <si>
    <t>SP256666D000</t>
  </si>
  <si>
    <t xml:space="preserve">BICICLETA KODE LG EAGLE </t>
  </si>
  <si>
    <t xml:space="preserve">17/05/2019 </t>
  </si>
  <si>
    <t xml:space="preserve">BICICLETA KODE LG COYOTE </t>
  </si>
  <si>
    <t>SP414220-0000</t>
  </si>
  <si>
    <t>SP416896-0000</t>
  </si>
  <si>
    <t>20/05/2019</t>
  </si>
  <si>
    <t>SP423330-0000</t>
  </si>
  <si>
    <t>21/05/2019</t>
  </si>
  <si>
    <t xml:space="preserve">MOV. CENTRAL SRAM/TRUVATIV </t>
  </si>
  <si>
    <t>24/05/2019</t>
  </si>
  <si>
    <t xml:space="preserve">RODA 700 SPECIAL EDTION </t>
  </si>
  <si>
    <t xml:space="preserve">PNEU MITAS  29X2.25 ZEFYROS </t>
  </si>
  <si>
    <t>30/05/2019</t>
  </si>
  <si>
    <t xml:space="preserve">BICICLETA KODE SM HILDE 29 MTB </t>
  </si>
  <si>
    <t>SP316881</t>
  </si>
  <si>
    <t>03/06/2019</t>
  </si>
  <si>
    <t>SP313963</t>
  </si>
  <si>
    <t>53 CM</t>
  </si>
  <si>
    <t>HL540081</t>
  </si>
  <si>
    <t>SN797806NNZ</t>
  </si>
  <si>
    <t>SN797806NNU</t>
  </si>
  <si>
    <t>SP073887</t>
  </si>
  <si>
    <t>F3180042NNH</t>
  </si>
  <si>
    <t>F3240087-Z000</t>
  </si>
  <si>
    <t>F0990090</t>
  </si>
  <si>
    <t xml:space="preserve">CORRENTE KMC Z51 116L 7V. </t>
  </si>
  <si>
    <t>04/06/2019</t>
  </si>
  <si>
    <t>F0990091</t>
  </si>
  <si>
    <t xml:space="preserve">REGULADORES STI 4MM </t>
  </si>
  <si>
    <t>05/06/2019</t>
  </si>
  <si>
    <t>SP310957</t>
  </si>
  <si>
    <t xml:space="preserve">BICICLETA KODE XS HILDE 29 MTB </t>
  </si>
  <si>
    <t>06/06/2019</t>
  </si>
  <si>
    <t>AC003078</t>
  </si>
  <si>
    <t>AC003076</t>
  </si>
  <si>
    <t>AC003084</t>
  </si>
  <si>
    <t>07/06/2019</t>
  </si>
  <si>
    <t>AC003090</t>
  </si>
  <si>
    <t>11/06/2019</t>
  </si>
  <si>
    <t>17/06/2019</t>
  </si>
  <si>
    <t>18/06/2019</t>
  </si>
  <si>
    <t>24/06/2019</t>
  </si>
  <si>
    <t>HL620002</t>
  </si>
  <si>
    <t>LE7938</t>
  </si>
  <si>
    <t>26/06/2019</t>
  </si>
  <si>
    <t>27/06/2019</t>
  </si>
  <si>
    <t>28/06/2019</t>
  </si>
  <si>
    <t>03/07/2019</t>
  </si>
  <si>
    <t>04/07/2019</t>
  </si>
  <si>
    <t xml:space="preserve">SUPORTE DE SELIM 27.2X450MM </t>
  </si>
  <si>
    <t xml:space="preserve">CORRENTE KMC Z99 116L 9V. </t>
  </si>
  <si>
    <t xml:space="preserve">CUBO KODE TRAS. GL-B10R 32H </t>
  </si>
  <si>
    <t xml:space="preserve">CORRENTE SHIMANO HG54 DEORE </t>
  </si>
  <si>
    <t>LH5310</t>
  </si>
  <si>
    <t>05/07/2019</t>
  </si>
  <si>
    <t xml:space="preserve">LUVA KODE LADIES LINE M </t>
  </si>
  <si>
    <t>HL580041</t>
  </si>
  <si>
    <t>HL600002</t>
  </si>
  <si>
    <t>08/07/2019</t>
  </si>
  <si>
    <t xml:space="preserve">CORRENTE KMC Z7 116L 8V. </t>
  </si>
  <si>
    <t>09/07/2019</t>
  </si>
  <si>
    <t xml:space="preserve">ARO 29'' VNINE KODE SX ELITE 32F </t>
  </si>
  <si>
    <t>15/07/2019</t>
  </si>
  <si>
    <t>HL600032</t>
  </si>
  <si>
    <t>EIXO TRASEIRO E-THRU AX56 12MM</t>
  </si>
  <si>
    <t>HL600041</t>
  </si>
  <si>
    <t>LE391003</t>
  </si>
  <si>
    <t xml:space="preserve">QUADRO 29'' MTB 17'' PROJETO </t>
  </si>
  <si>
    <t>LE393903</t>
  </si>
  <si>
    <t xml:space="preserve">QUADRO 29'' MTB 19'' PROJETO </t>
  </si>
  <si>
    <t>LE394003</t>
  </si>
  <si>
    <t>16/07/2019</t>
  </si>
  <si>
    <t>LE397303</t>
  </si>
  <si>
    <t>17/07/2019</t>
  </si>
  <si>
    <t>LE393903Z</t>
  </si>
  <si>
    <t>19/07/2019</t>
  </si>
  <si>
    <t>LE397303Z</t>
  </si>
  <si>
    <t>LE7939</t>
  </si>
  <si>
    <t>LE7973</t>
  </si>
  <si>
    <t>LE047303</t>
  </si>
  <si>
    <t>LH6010</t>
  </si>
  <si>
    <t xml:space="preserve">QUADRO KODE ROAD SKYLOW M' </t>
  </si>
  <si>
    <t>AC210126</t>
  </si>
  <si>
    <t>LE397803</t>
  </si>
  <si>
    <t>22/07/2019</t>
  </si>
  <si>
    <t>F0790006</t>
  </si>
  <si>
    <t>23/07/2019</t>
  </si>
  <si>
    <t>LE074603</t>
  </si>
  <si>
    <t xml:space="preserve">FIO DE NYLON SAPATILHA </t>
  </si>
  <si>
    <t>29/07/2019</t>
  </si>
  <si>
    <t>LE248103</t>
  </si>
  <si>
    <t>F3297220</t>
  </si>
  <si>
    <t xml:space="preserve">CORRENTE KMC X10-1 116L </t>
  </si>
  <si>
    <t>F3290069-</t>
  </si>
  <si>
    <t>31/07/2019</t>
  </si>
  <si>
    <t>LE315903X</t>
  </si>
  <si>
    <t xml:space="preserve">BICICLETA KODE MD PASSIONE </t>
  </si>
  <si>
    <t xml:space="preserve">CORRENTE SRAM PC-NX EAGLE </t>
  </si>
  <si>
    <t>LE313603</t>
  </si>
  <si>
    <t xml:space="preserve">QUADRO KODE ENDURO MTB 21' </t>
  </si>
  <si>
    <t>F3391104</t>
  </si>
  <si>
    <t xml:space="preserve">BICICLETA KODE MD ROCKS SRAM </t>
  </si>
  <si>
    <t>02/08/2019</t>
  </si>
  <si>
    <t>F0101000</t>
  </si>
  <si>
    <t xml:space="preserve">TS400 - CAMBIO DIANTEIRO </t>
  </si>
  <si>
    <t>LE240903</t>
  </si>
  <si>
    <t xml:space="preserve">SM-RT75 DISCO DEORE XT 6 </t>
  </si>
  <si>
    <t xml:space="preserve">SM-RT765 FREIO DISC DEORE XT </t>
  </si>
  <si>
    <t xml:space="preserve">CD-M330 CAMBIO </t>
  </si>
  <si>
    <t xml:space="preserve">PDR-6610 PEDAL SHIM.ULTEGRA </t>
  </si>
  <si>
    <t xml:space="preserve">RD-M580 CAMBIO TRAS.DEORE LX </t>
  </si>
  <si>
    <t xml:space="preserve">SL-M511 ALAVANCA DEORE M511 </t>
  </si>
  <si>
    <t xml:space="preserve">COROAXTR COROA DO PE DE </t>
  </si>
  <si>
    <t>SP440A06-</t>
  </si>
  <si>
    <t xml:space="preserve">PFC-760 PARAFUSO DE AJUSTE </t>
  </si>
  <si>
    <t>SP440A97-</t>
  </si>
  <si>
    <t xml:space="preserve">COROAXT COROA DO PE DE VELA </t>
  </si>
  <si>
    <t>SP440B06-</t>
  </si>
  <si>
    <t>SP440B97-</t>
  </si>
  <si>
    <t xml:space="preserve">PARCIAL DO LOTE 0009 PROCESSO </t>
  </si>
  <si>
    <t>LE8202</t>
  </si>
  <si>
    <t>BB-CS10 -MOV.CENTRAL CS10 70-</t>
  </si>
  <si>
    <t>BB-CS11 -MOV.CENTRAL CS11 70-</t>
  </si>
  <si>
    <t>SP454076-0000</t>
  </si>
  <si>
    <t xml:space="preserve">BB-LP20 -MOV.CENTRAL BB-LP20 </t>
  </si>
  <si>
    <t>HL522202</t>
  </si>
  <si>
    <t xml:space="preserve">BB-UN25 -MOV.CENTRAL BB-UN25 </t>
  </si>
  <si>
    <t>HL600011</t>
  </si>
  <si>
    <t xml:space="preserve">COND-CB CONDUITE SHIM.SIS SP </t>
  </si>
  <si>
    <t>HL600031</t>
  </si>
  <si>
    <t>CATALOGO  KUOTA RUBENA 2011</t>
  </si>
  <si>
    <t>SP048169ORC</t>
  </si>
  <si>
    <t xml:space="preserve">CS-HG50-8V CASSETE HG 50 </t>
  </si>
  <si>
    <t>HL600071</t>
  </si>
  <si>
    <t xml:space="preserve">HB-7700 CUBO DIANT.DURA ACE </t>
  </si>
  <si>
    <t xml:space="preserve">TIG-160 INVERSORA DE SOLDA </t>
  </si>
  <si>
    <t>LE155903X</t>
  </si>
  <si>
    <t>ARO 20/36F FREAK VZAN PRETO</t>
  </si>
  <si>
    <t>ABRAÇADEIRA SELIM BMX</t>
  </si>
  <si>
    <t>SUPORTE DE GUIDAO BX 2.0</t>
  </si>
  <si>
    <t>U-BRAKE UK-07 PRETO GTS</t>
  </si>
  <si>
    <t>MOV CENTRAL AÇO BB35B 50MM</t>
  </si>
  <si>
    <t>PEDAL FREE STYLE ALUM INGLES</t>
  </si>
  <si>
    <t>PEDIVELA MONOBLOCO CROMOLY</t>
  </si>
  <si>
    <t>HL522301</t>
  </si>
  <si>
    <t>CANOTE DE SELIM 31.6 HIGH ONE</t>
  </si>
  <si>
    <t>ETIQUETA AD DUAL SIS</t>
  </si>
  <si>
    <t xml:space="preserve">BIC 26 SPORT MASC VERMELHO - - </t>
  </si>
  <si>
    <t>SH-MP56 44 SAPATILHA BMX P/ SPD</t>
  </si>
  <si>
    <t xml:space="preserve">FC-105 BRAÇO 105 S/COROA L. </t>
  </si>
  <si>
    <t xml:space="preserve">FC M581 BRAÇO DEORE LX </t>
  </si>
  <si>
    <t>LE247303</t>
  </si>
  <si>
    <t xml:space="preserve">FC-5600 ENGRENAGEM DIANT 105 </t>
  </si>
  <si>
    <t>NONCOD</t>
  </si>
  <si>
    <t xml:space="preserve">CN-HG73 CORRENTE SHIMANO </t>
  </si>
  <si>
    <t>LE416803</t>
  </si>
  <si>
    <t xml:space="preserve">FD-M970 CAMBIO DIANTEIRO XTR </t>
  </si>
  <si>
    <t>F3299202</t>
  </si>
  <si>
    <t>ALMOFADA DE SILICONE  P/ CLIP-</t>
  </si>
  <si>
    <t>F0990170</t>
  </si>
  <si>
    <t xml:space="preserve">SUPORTE PARA </t>
  </si>
  <si>
    <t>FR6692330200</t>
  </si>
  <si>
    <t xml:space="preserve">FC -MC18 CAMBIO DIANT.ALIVIO </t>
  </si>
  <si>
    <t>F022926903</t>
  </si>
  <si>
    <t xml:space="preserve">BOLSA AGU YAMASKA 460KF </t>
  </si>
  <si>
    <t xml:space="preserve">KIT XTR M980 42/32/24 X 11/36- </t>
  </si>
  <si>
    <t xml:space="preserve">KIT XTRM980 42/32/24 11/36 2012 </t>
  </si>
  <si>
    <t xml:space="preserve">KIT XT M770 42/32/24 11/34 2011 </t>
  </si>
  <si>
    <t>F11092NJ</t>
  </si>
  <si>
    <t xml:space="preserve">KIT ULTEGRA 6700 11X25 170.2MM </t>
  </si>
  <si>
    <t>F0798604</t>
  </si>
  <si>
    <t>KIT</t>
  </si>
  <si>
    <t>F0990015</t>
  </si>
  <si>
    <t>KIT TIAGRA 10V S/CUBO 2012</t>
  </si>
  <si>
    <t>F3297223-A</t>
  </si>
  <si>
    <t xml:space="preserve">KIT TIAGRA 9V S/CUBOS </t>
  </si>
  <si>
    <t>LE360903</t>
  </si>
  <si>
    <t xml:space="preserve">KIT SORA 9V S/CUBOS </t>
  </si>
  <si>
    <t>F3391103C</t>
  </si>
  <si>
    <t xml:space="preserve">KIT XTR M985 </t>
  </si>
  <si>
    <t>F0990164</t>
  </si>
  <si>
    <t>F3060042</t>
  </si>
  <si>
    <t xml:space="preserve">GRUPO ALTUS 8V 42T S/ CASSETE </t>
  </si>
  <si>
    <t>GRUPO ALTUS 8V 48T S/CASSETE</t>
  </si>
  <si>
    <t>AC400040</t>
  </si>
  <si>
    <t xml:space="preserve">GRUPO ALTUS 7V 42T S/ CUBOS </t>
  </si>
  <si>
    <t>C0000343</t>
  </si>
  <si>
    <t xml:space="preserve">GRUPO ALTUS 7V 48T  S/ CUBOS </t>
  </si>
  <si>
    <t>FFFF</t>
  </si>
  <si>
    <t>LE7910</t>
  </si>
  <si>
    <t xml:space="preserve">WH-RS20 W RODAS SHIMANO </t>
  </si>
  <si>
    <t xml:space="preserve">KIT 6870 SHIMANO ULTEGRA DI2 </t>
  </si>
  <si>
    <t xml:space="preserve">SH-CT40 42 SAPATILHA MTB PRETO </t>
  </si>
  <si>
    <t xml:space="preserve">ST-5800 ALAVNACA DE FREIO E </t>
  </si>
  <si>
    <t xml:space="preserve">SH-CT41 37 SAPATILHA MTB </t>
  </si>
  <si>
    <t>KIT FREIO SHIMANO 36F BR-</t>
  </si>
  <si>
    <t xml:space="preserve">MOTOR ELETRICO SHIMANO </t>
  </si>
  <si>
    <t>AC210070</t>
  </si>
  <si>
    <t xml:space="preserve">MX-PRETO/AZUL-MD CAPACETE </t>
  </si>
  <si>
    <t xml:space="preserve">MX-PRETO/AMARELO-MD </t>
  </si>
  <si>
    <t>CQDH15C</t>
  </si>
  <si>
    <t xml:space="preserve">MX-VERMELHO-MD CAPACETE </t>
  </si>
  <si>
    <t xml:space="preserve">MX-VERMELHO-SM CAPACETE </t>
  </si>
  <si>
    <t xml:space="preserve">MX-BRANCO-SM CAPACETE MIXINO </t>
  </si>
  <si>
    <t xml:space="preserve">MX-PRETO FOSCO-SM CAPACETE </t>
  </si>
  <si>
    <t xml:space="preserve">MX-BRANCO/AZUL-LG CAPACETE </t>
  </si>
  <si>
    <t xml:space="preserve">WP-CAMPEÃO MUNDIAL SM </t>
  </si>
  <si>
    <t xml:space="preserve">WP-CAMPEÃO MUNDIAL MD </t>
  </si>
  <si>
    <t xml:space="preserve">WP-CAMPEÃO MUNDIAL LG </t>
  </si>
  <si>
    <t>TB15-B1311</t>
  </si>
  <si>
    <t xml:space="preserve">NW-LIZZARD 44.5 SBS (MTB) </t>
  </si>
  <si>
    <t>TB16-B1311</t>
  </si>
  <si>
    <t xml:space="preserve">*NW-LIZZARD 44.5 SBS (MTB) </t>
  </si>
  <si>
    <t>TB36-B105</t>
  </si>
  <si>
    <t xml:space="preserve">NW-LIZZARD 45.5 SBS (MTB) </t>
  </si>
  <si>
    <t>TB36-B1409</t>
  </si>
  <si>
    <t xml:space="preserve">NW-LIZZARD 45 SBS (MTB) </t>
  </si>
  <si>
    <t>TB56-B1305</t>
  </si>
  <si>
    <t xml:space="preserve">NW-LIZZARD 38 SBS (MTB) </t>
  </si>
  <si>
    <t xml:space="preserve">NW-LIZZARD 46 SBS (MTB) </t>
  </si>
  <si>
    <t xml:space="preserve">NW-LIZZARD 47 SBS (MTB) </t>
  </si>
  <si>
    <t xml:space="preserve">*NW-RAPTOR 41 MTB VERDE </t>
  </si>
  <si>
    <t xml:space="preserve">*NW-VELVET 39.5 SBS PRATA </t>
  </si>
  <si>
    <t xml:space="preserve">*NW-DEVINE 39.5 SBS BCO/AZUL </t>
  </si>
  <si>
    <t xml:space="preserve">*NW-RAPTOR 44 MTB VERDE </t>
  </si>
  <si>
    <t xml:space="preserve">*NW-LIZZARD 45 SBS (MTB) </t>
  </si>
  <si>
    <t>CAMISA PERSONALIZADA NW</t>
  </si>
  <si>
    <t>BRETELLE PERSONALIZADA NW</t>
  </si>
  <si>
    <t>AFDTZ31DS6T</t>
  </si>
  <si>
    <t xml:space="preserve">KT-415 59 XL CINZA QUADRO </t>
  </si>
  <si>
    <t>KM-210-19 QUADRO KINESIS</t>
  </si>
  <si>
    <t xml:space="preserve">SUSP. P/QUADRO FUL A AR RST </t>
  </si>
  <si>
    <t>ISMMAR160PS</t>
  </si>
  <si>
    <t>CORRENTE ELLO IG51 SHIMANO</t>
  </si>
  <si>
    <t>ECNHG53114I</t>
  </si>
  <si>
    <t xml:space="preserve">GRUPO ACERA V-BRAKE 9V 2012 S/ </t>
  </si>
  <si>
    <t xml:space="preserve">K-OCULOS DE SOL KUOTA </t>
  </si>
  <si>
    <t xml:space="preserve">K-DI2-SL MANETE DE CAMBIO </t>
  </si>
  <si>
    <t>EFCM4050EX0</t>
  </si>
  <si>
    <t xml:space="preserve">K-DI2-RD CAMBIO TRASEIRO DURA </t>
  </si>
  <si>
    <t xml:space="preserve">K-DI2-RD CAMBIO DIANTEIRO </t>
  </si>
  <si>
    <t>PRODUTO PARA TESTE</t>
  </si>
  <si>
    <t xml:space="preserve">K-GARFO KALIBUR FULL CARBON </t>
  </si>
  <si>
    <t xml:space="preserve">K-KY50 17 QUADRO KUOTA </t>
  </si>
  <si>
    <t xml:space="preserve">K-KY50 19 QUADRO KUOTA </t>
  </si>
  <si>
    <t>K-KOM  - XXS CINZA PTO</t>
  </si>
  <si>
    <t>EM4050LFARA</t>
  </si>
  <si>
    <t>K-KOM  - XS  CINZA/PRETO</t>
  </si>
  <si>
    <t>AFDA070AS</t>
  </si>
  <si>
    <t>K-KOM - SM CINZA/PRETO</t>
  </si>
  <si>
    <t>K-KOM - MD  CINZA/PRETO</t>
  </si>
  <si>
    <t>IFDM671D6</t>
  </si>
  <si>
    <t>K-KOM  - LG  CINZA/PRETO</t>
  </si>
  <si>
    <t>K-KOM - XL  CINZA/PRETO</t>
  </si>
  <si>
    <t>K-KOM  - XXS  VERDE/PRETO</t>
  </si>
  <si>
    <t>K-KUNO - XS AMARELO/PRETO</t>
  </si>
  <si>
    <t>K-KUNO - SM  AMARELO/PRETO</t>
  </si>
  <si>
    <t>K-KUNO - MD   AMARELO/PRETO</t>
  </si>
  <si>
    <t>K-KUNO - XL   AMARELO/PRETO</t>
  </si>
  <si>
    <t>K-KIRAL - XS  BRANCO/PRETO</t>
  </si>
  <si>
    <t>K-KIRAL - MD  BRANCO/VERDE</t>
  </si>
  <si>
    <t>K-KIRAL - LG  BRANCO/VERDE</t>
  </si>
  <si>
    <t>SF15-XCM-</t>
  </si>
  <si>
    <t>K-KHARMA-XXS  PRETO/CINZA</t>
  </si>
  <si>
    <t xml:space="preserve">1197XCTMLO </t>
  </si>
  <si>
    <t>K-KHARMA-XS   PRETO/CINZA</t>
  </si>
  <si>
    <t xml:space="preserve">1197M3030A </t>
  </si>
  <si>
    <t>K-KHARMA-SM  PRETO/CINZA</t>
  </si>
  <si>
    <t>K-KHARMA-MD  PRETO/CINZA</t>
  </si>
  <si>
    <t>K-KHARMA-LG  PRETO/CINZA</t>
  </si>
  <si>
    <t>K-KHARMA-XXL  PRETO/CINZA</t>
  </si>
  <si>
    <t>K-KORSA 45 -XXS  BRANCO</t>
  </si>
  <si>
    <t>SF16-EPIXON-</t>
  </si>
  <si>
    <t>K-KORSA 48 -XS  BRANCO</t>
  </si>
  <si>
    <t>K-KORSA 50 -SM  BRANCO</t>
  </si>
  <si>
    <t>K-KORSA 52 -MD  BRANCO</t>
  </si>
  <si>
    <t xml:space="preserve">K-TT05 XS QUADRO KUOTA TT </t>
  </si>
  <si>
    <t xml:space="preserve">K-K-29COMP --XL 21  </t>
  </si>
  <si>
    <t>K-K-29ER -LG-21  PRETO/BRANCO</t>
  </si>
  <si>
    <t>FUN083-20</t>
  </si>
  <si>
    <t>K-KY-50-SM-15   PRETO/CINZA</t>
  </si>
  <si>
    <t>FUN015-08</t>
  </si>
  <si>
    <t>K-KY-50-XL-21  PRETO/CINZA</t>
  </si>
  <si>
    <t>FKE473-01</t>
  </si>
  <si>
    <t xml:space="preserve">K-BICICLETA K-29COMP 29" 19" MTB </t>
  </si>
  <si>
    <t xml:space="preserve">GARFO K-KHARMA XL KUOTA </t>
  </si>
  <si>
    <t xml:space="preserve">FV60 700X18/25C CAMARA AR </t>
  </si>
  <si>
    <t xml:space="preserve">FV33 26X1.90/2.25 33MM CAMARA </t>
  </si>
  <si>
    <t xml:space="preserve">SDA - SELIM MYSI 3 ACTION TI </t>
  </si>
  <si>
    <t xml:space="preserve">KD-LUVA KODE SEALSKINZ S </t>
  </si>
  <si>
    <t xml:space="preserve">EIXO TRASEIRO 3/8*145MM QR: </t>
  </si>
  <si>
    <t xml:space="preserve">CASSETTE KODE ROAD-CS-HR-10 - </t>
  </si>
  <si>
    <t xml:space="preserve">CAMISA DE CICLISMO KODE ELITE </t>
  </si>
  <si>
    <t xml:space="preserve">SUPORTE DE GUIDAO KODE M666 </t>
  </si>
  <si>
    <t>WP 401 1/2</t>
  </si>
  <si>
    <t>LUVA KODE CLASSIC S PRETO/PINK</t>
  </si>
  <si>
    <t>D1B080</t>
  </si>
  <si>
    <t>D1B100</t>
  </si>
  <si>
    <t xml:space="preserve">LUVA KODE F3 NOBAN XL PRETO    </t>
  </si>
  <si>
    <t>D1B110</t>
  </si>
  <si>
    <t>D1B120</t>
  </si>
  <si>
    <t>RHM02BM46X</t>
  </si>
  <si>
    <t>Z130</t>
  </si>
  <si>
    <t>LUVA KODE FOR RACING S PRETO</t>
  </si>
  <si>
    <t>LUVA KODE FOR RACING M PRETO</t>
  </si>
  <si>
    <t>LUVA KODE FOR RACING L PRETO</t>
  </si>
  <si>
    <t>LUVA KODE FOR RACING XL PRETO</t>
  </si>
  <si>
    <t>DZ1B44X</t>
  </si>
  <si>
    <t>ASZB42</t>
  </si>
  <si>
    <t>ASZBM120</t>
  </si>
  <si>
    <t>D02BOB110N</t>
  </si>
  <si>
    <t xml:space="preserve">LUVA KODE STRIPES XL PRETO/ </t>
  </si>
  <si>
    <t>DEDATAPE100</t>
  </si>
  <si>
    <t>DEDATAPE200</t>
  </si>
  <si>
    <t>DEDATAPE300</t>
  </si>
  <si>
    <t>DEDATAPE440</t>
  </si>
  <si>
    <t>DEDATAPE82</t>
  </si>
  <si>
    <t>FB31</t>
  </si>
  <si>
    <t>GABBIA2</t>
  </si>
  <si>
    <t>MBLASTBN</t>
  </si>
  <si>
    <t>PARA1N</t>
  </si>
  <si>
    <t>RHM02BOB44</t>
  </si>
  <si>
    <t>RSX02BOB31</t>
  </si>
  <si>
    <t>SZBM31N</t>
  </si>
  <si>
    <t>LUVA KODE RIDER S PRETO/CINZA</t>
  </si>
  <si>
    <t>SZPOB27N</t>
  </si>
  <si>
    <t>LUVA KODE RIDER M PRETO/CINZA</t>
  </si>
  <si>
    <t>LUVA KODE RIDER L PRETO/CINZA</t>
  </si>
  <si>
    <t xml:space="preserve">LUVA KODE RIDER XL </t>
  </si>
  <si>
    <t xml:space="preserve">LUVA KODE RIDER S </t>
  </si>
  <si>
    <t xml:space="preserve">LUVA KODE RIDER M </t>
  </si>
  <si>
    <t xml:space="preserve">LUVA KODE RIDER L </t>
  </si>
  <si>
    <t>SUMMIT-RL- TI</t>
  </si>
  <si>
    <t xml:space="preserve">LUVA KODE EXPERIENCE S </t>
  </si>
  <si>
    <t xml:space="preserve">LUVA KODE EXPERIENCE M </t>
  </si>
  <si>
    <t>M-25 - CP</t>
  </si>
  <si>
    <t xml:space="preserve">LUVA KODE EXPERIENCE L </t>
  </si>
  <si>
    <t>M-25 - ED</t>
  </si>
  <si>
    <t xml:space="preserve">LUVA KODE EXPERIENCE XL </t>
  </si>
  <si>
    <t>Z10</t>
  </si>
  <si>
    <t>GL-B45R</t>
  </si>
  <si>
    <t>ADR30NR6TI1</t>
  </si>
  <si>
    <t xml:space="preserve">LUVA KODE ELEMENT S </t>
  </si>
  <si>
    <t>ADX30NN6TI16</t>
  </si>
  <si>
    <t xml:space="preserve">LUVA KODE ELEMENT M </t>
  </si>
  <si>
    <t>MXR32NB6FE1</t>
  </si>
  <si>
    <t xml:space="preserve">LUVA KODE ELEMENT L </t>
  </si>
  <si>
    <t>ADV35BN1FE1</t>
  </si>
  <si>
    <t xml:space="preserve">LUVA KODE ELEMENT XL </t>
  </si>
  <si>
    <t>ADR42NG6CF</t>
  </si>
  <si>
    <t xml:space="preserve">LUVA KODE CONCEPT S </t>
  </si>
  <si>
    <t xml:space="preserve">LUVA KODE CONCEPT M </t>
  </si>
  <si>
    <t xml:space="preserve">LUVA KODE CONCEPT L </t>
  </si>
  <si>
    <t xml:space="preserve">LUVA KODE CONCEPT XL </t>
  </si>
  <si>
    <t>AFCM617EB84</t>
  </si>
  <si>
    <t>ASMRT54SX</t>
  </si>
  <si>
    <t xml:space="preserve">K-BICICLETA KUOTA KOM AG2R DI2 </t>
  </si>
  <si>
    <t>AFCM617EX84</t>
  </si>
  <si>
    <t>DEVOLUÇÃO DE VENDA</t>
  </si>
  <si>
    <t>AFCTY501E24</t>
  </si>
  <si>
    <t xml:space="preserve">BICICLETA C/MONTAGEM FREIO </t>
  </si>
  <si>
    <t>MATERIAL P/ EMBALAGEM</t>
  </si>
  <si>
    <t>EFD2400F</t>
  </si>
  <si>
    <t>AFDM3000TSM</t>
  </si>
  <si>
    <t>BOTONS PROMOCIONAIS</t>
  </si>
  <si>
    <t>AFHM618ES</t>
  </si>
  <si>
    <t>SMP-SELIM TRK GEL PRETO 485GR</t>
  </si>
  <si>
    <t>AHBM618BS</t>
  </si>
  <si>
    <t xml:space="preserve">SMP-SELIM TRK GEL VERMELHO </t>
  </si>
  <si>
    <t xml:space="preserve">CATALOGO RUDY PROJECT </t>
  </si>
  <si>
    <t>ARDTY300D</t>
  </si>
  <si>
    <t xml:space="preserve">RD DISPLAY DE CAPACETE RUDY </t>
  </si>
  <si>
    <t xml:space="preserve">CATALOGO RUDY PROJECT DE </t>
  </si>
  <si>
    <t>ASLM310R8A</t>
  </si>
  <si>
    <t xml:space="preserve">RDY-RYDON VERDE FLUOR/PTO </t>
  </si>
  <si>
    <t>ASLM310LB</t>
  </si>
  <si>
    <t xml:space="preserve">MULDE DE OCULOS RUDY </t>
  </si>
  <si>
    <t>AM506RRXRA</t>
  </si>
  <si>
    <t>AM506LFPRA1</t>
  </si>
  <si>
    <t>EMPILHADEIRA CQDH15C</t>
  </si>
  <si>
    <t xml:space="preserve">MATERIAL </t>
  </si>
  <si>
    <t>ABR2400AR76</t>
  </si>
  <si>
    <t>COMBUSTIVEL</t>
  </si>
  <si>
    <t>ABR2400AF76</t>
  </si>
  <si>
    <t>IMOBILIZADO</t>
  </si>
  <si>
    <t>AST2400RIX</t>
  </si>
  <si>
    <t>MATERIAL P/ USO CONSUMO</t>
  </si>
  <si>
    <t>AST2400LIX</t>
  </si>
  <si>
    <t xml:space="preserve">MATERIAL IMOBILIZADO </t>
  </si>
  <si>
    <t>ABR4700AF87</t>
  </si>
  <si>
    <t>MATERIAL ELÉTRICO</t>
  </si>
  <si>
    <t>ABR4700AR87</t>
  </si>
  <si>
    <t>CONSUMO DE ENERGIA</t>
  </si>
  <si>
    <t>KM7000LFPSA</t>
  </si>
  <si>
    <t xml:space="preserve">KODE ADESIVO P/ ARO STRAAT </t>
  </si>
  <si>
    <t xml:space="preserve">MATERIAL P/ USO CONSUMO- </t>
  </si>
  <si>
    <t>KCNHG54114</t>
  </si>
  <si>
    <t xml:space="preserve">FITA PLASTICA 050*30 VERMELHA </t>
  </si>
  <si>
    <t>KFDM618HM6</t>
  </si>
  <si>
    <t xml:space="preserve">IMPRESSOS- LAPELAS 20X20CM 4X0 </t>
  </si>
  <si>
    <t>KRDM615SGS</t>
  </si>
  <si>
    <t xml:space="preserve">MC 700X23C PNEU PRO4 MICHELIN </t>
  </si>
  <si>
    <t>KST4700RAIA</t>
  </si>
  <si>
    <t xml:space="preserve">MC 700X23C PNEU PRO4 COMP </t>
  </si>
  <si>
    <t xml:space="preserve">MC 29X2.00 PNEU WILD MUD ADV. </t>
  </si>
  <si>
    <t xml:space="preserve">MOV. CENTRAL NECO BB906 </t>
  </si>
  <si>
    <t xml:space="preserve">MOV. CENTRAL NECO BB910 </t>
  </si>
  <si>
    <t xml:space="preserve">SUSPENSAO 29' MOZO AR 240MM </t>
  </si>
  <si>
    <t xml:space="preserve">CUBO U-LINK GL-B45 TRASEIRO </t>
  </si>
  <si>
    <t>FREIO U-LINK  PTO</t>
  </si>
  <si>
    <t xml:space="preserve">CUBO U-LINK GL-B45 DIANTEIRO </t>
  </si>
  <si>
    <t xml:space="preserve">ROTOR DE FREIO DISCO 160MM </t>
  </si>
  <si>
    <t xml:space="preserve">RODAS 29" AROS AERO 32F 24V </t>
  </si>
  <si>
    <t>ZZZZ</t>
  </si>
  <si>
    <t xml:space="preserve">CAMBIO DIANT. ALTUS M2000 3/9V </t>
  </si>
  <si>
    <t>NULO</t>
  </si>
  <si>
    <t xml:space="preserve">ALAVANCA DE CAMBIO ESQ. ALTUS </t>
  </si>
  <si>
    <t xml:space="preserve">ALAVANCA DE CAMBIO DIREITO </t>
  </si>
  <si>
    <t xml:space="preserve">ENGRENAGEM DIANT. TY301 7/8V </t>
  </si>
  <si>
    <t xml:space="preserve">GARFO KODE ACTIVE 29' </t>
  </si>
  <si>
    <t>112C005OAE</t>
  </si>
  <si>
    <t xml:space="preserve">GARFO KODE IZON 29' </t>
  </si>
  <si>
    <t xml:space="preserve">GARFO KODE ATTACK 29' </t>
  </si>
  <si>
    <t xml:space="preserve">GARFO KODE ATTRACTIVE 29' </t>
  </si>
  <si>
    <t>X05-29-A005-</t>
  </si>
  <si>
    <t xml:space="preserve">GARFO KODE MISS 29' </t>
  </si>
  <si>
    <t xml:space="preserve">GARFO KODE HILDE 29' </t>
  </si>
  <si>
    <t xml:space="preserve">GARFO KODE EAGLE 29' </t>
  </si>
  <si>
    <t xml:space="preserve">BICICLETA KODE EXPERT SR 17 </t>
  </si>
  <si>
    <t>EIXO TRASEIRO E-THRU 148MM</t>
  </si>
  <si>
    <t>N/R</t>
  </si>
  <si>
    <t xml:space="preserve">BICICLETA KODE S PRODIGY </t>
  </si>
  <si>
    <t xml:space="preserve">PARAFUSO P/FIXAÇÃO DE </t>
  </si>
  <si>
    <t xml:space="preserve">CAMBIO DIANT. FDM2020TS ALTUS </t>
  </si>
  <si>
    <t xml:space="preserve">ALAVANCA DE CAMBIO ALTUS 3V </t>
  </si>
  <si>
    <t xml:space="preserve">ALAVANCA DE CAMBIO ALTUS 9V </t>
  </si>
  <si>
    <t>1109523BAAP5</t>
  </si>
  <si>
    <t>FREIO DISCO ST-EF505 1450MM</t>
  </si>
  <si>
    <t>1109523BAAP9</t>
  </si>
  <si>
    <t>1109523BAAP1</t>
  </si>
  <si>
    <t>11080071AP</t>
  </si>
  <si>
    <t xml:space="preserve">QUADRO DYNAMIX DX+ MTB 15' </t>
  </si>
  <si>
    <t xml:space="preserve">QUADRO DYNAMIX DX+ MTB 17' </t>
  </si>
  <si>
    <t xml:space="preserve">QUADRO DYNAMIX DX+ MTB 19' </t>
  </si>
  <si>
    <t xml:space="preserve">QUADRO DYNAMIX DX1 MTB 15' </t>
  </si>
  <si>
    <t xml:space="preserve">QUADRO DYNAMIX DX1 MTB 17' </t>
  </si>
  <si>
    <t xml:space="preserve">ENGRENAGEM DIANTEIRO KODE </t>
  </si>
  <si>
    <t xml:space="preserve">ENGRENAGEM DIANTEIRO </t>
  </si>
  <si>
    <t>GL-B10R</t>
  </si>
  <si>
    <t xml:space="preserve">GUIDAO DYNAMIX MTB 720MM </t>
  </si>
  <si>
    <t xml:space="preserve">GUIDAO KODE MTB 720MM 31.8MM </t>
  </si>
  <si>
    <t>RSX01HPB27</t>
  </si>
  <si>
    <t xml:space="preserve">SUPORTE DE GUIDAO DYNAMIX </t>
  </si>
  <si>
    <t>Z075BOB</t>
  </si>
  <si>
    <t xml:space="preserve">SUPORTE DE GUIDAO KODE 80MM </t>
  </si>
  <si>
    <t>RHM01HPB42</t>
  </si>
  <si>
    <t>RHM01HPB46</t>
  </si>
  <si>
    <t xml:space="preserve">ABRAÇADEIRA DE SELIM DYNAMIX </t>
  </si>
  <si>
    <t>MUDP080</t>
  </si>
  <si>
    <t xml:space="preserve">SUPORTE DE SELIM DYNAMIX </t>
  </si>
  <si>
    <t xml:space="preserve">ESPAÇADOR ALUM. 10MM  28.6MM </t>
  </si>
  <si>
    <t xml:space="preserve">SUSPENSAO 29'' DYNAMIX M28 </t>
  </si>
  <si>
    <t>GL-B45F</t>
  </si>
  <si>
    <t xml:space="preserve">FREIO MECANICO DIANT./TRAS. </t>
  </si>
  <si>
    <t xml:space="preserve">ROTOR DE FREIO URES DISCO </t>
  </si>
  <si>
    <t xml:space="preserve">FREIO DISCO HID. RH8 </t>
  </si>
  <si>
    <t xml:space="preserve">RODA LIVRE ATA 7V. 14-28T </t>
  </si>
  <si>
    <t>CASSETE ATA 8V. 11-32T PRETO</t>
  </si>
  <si>
    <t>CASSETE ATA 9V. 11-36T PRETO</t>
  </si>
  <si>
    <t xml:space="preserve">CASSETE ATA 10V. 11-46T </t>
  </si>
  <si>
    <t xml:space="preserve">CASSETE ATA 11V. 11-50T </t>
  </si>
  <si>
    <t xml:space="preserve">CASSETE ATA 12V. 11-52T </t>
  </si>
  <si>
    <t xml:space="preserve">1199M3030A </t>
  </si>
  <si>
    <t xml:space="preserve">MOVIMENTO DE DIREÇÃO DYNAMIX </t>
  </si>
  <si>
    <t xml:space="preserve">CUBO DYNAMIX GL-B10F DIANT. </t>
  </si>
  <si>
    <t xml:space="preserve">CUBO DYNAMIX TRAS. GL-B10R </t>
  </si>
  <si>
    <t xml:space="preserve">CAMARA DE AR MTB 29X2.10-2.30 </t>
  </si>
  <si>
    <t>SELIM MTB DYNAMIX PRETO/CINZA</t>
  </si>
  <si>
    <t xml:space="preserve">SELIM MTB DYNAMIX - </t>
  </si>
  <si>
    <t xml:space="preserve">5 10952485 </t>
  </si>
  <si>
    <t xml:space="preserve">5 10952486 </t>
  </si>
  <si>
    <t>SP-5330.9BK</t>
  </si>
  <si>
    <t>SELIM MTB KODE PRETO/CINZA</t>
  </si>
  <si>
    <t xml:space="preserve">SELIM MTB KODE - PRETO/PRETO </t>
  </si>
  <si>
    <t xml:space="preserve">5 10303030 </t>
  </si>
  <si>
    <t>MANOPLA 125MM PRETA</t>
  </si>
  <si>
    <t>GTO-W03</t>
  </si>
  <si>
    <t xml:space="preserve">MANOPLA 125MM ANATOMICA </t>
  </si>
  <si>
    <t xml:space="preserve">MANOPLA 125MM COM TRAVA </t>
  </si>
  <si>
    <t>CAMBIO DIANTEIRO PRETO</t>
  </si>
  <si>
    <t>CORRENTE 1/2X3/32 116L PRATA</t>
  </si>
  <si>
    <t>MUDP0100</t>
  </si>
  <si>
    <t xml:space="preserve">BICICLETA KODE SPIRIT ROAD XS </t>
  </si>
  <si>
    <t>Y5RK98010</t>
  </si>
  <si>
    <t>AMFTZ317434T</t>
  </si>
  <si>
    <t xml:space="preserve">BICICLETA KODE STRAAT 15" </t>
  </si>
  <si>
    <t xml:space="preserve">BICICLETA KODE STRAAT 17" </t>
  </si>
  <si>
    <t>KSMRT81SXA</t>
  </si>
  <si>
    <t xml:space="preserve">BICICLETA KODE STRAAT 19" </t>
  </si>
  <si>
    <t>KSLM6000IRA</t>
  </si>
  <si>
    <t xml:space="preserve">BICICLETA KODE STRAAT 21" </t>
  </si>
  <si>
    <t>KSLM6000ILB</t>
  </si>
  <si>
    <t>KRDM6000GS</t>
  </si>
  <si>
    <t>KCSHG500101</t>
  </si>
  <si>
    <t xml:space="preserve">BICICLETA KODE S PASSIONE </t>
  </si>
  <si>
    <t xml:space="preserve">BICICLETA KODE L PASSIONE </t>
  </si>
  <si>
    <t>AFCM6000EX6</t>
  </si>
  <si>
    <t xml:space="preserve">BICICLETA KODE XL PASSIONE </t>
  </si>
  <si>
    <t>ASTR2000RIA</t>
  </si>
  <si>
    <t xml:space="preserve">BICICLETA KODE PASSIONE S </t>
  </si>
  <si>
    <t>AM6000JRRXR</t>
  </si>
  <si>
    <t xml:space="preserve">BICICLETA KODE PASSIONE M </t>
  </si>
  <si>
    <t xml:space="preserve">BICICLETA KODE EXPERT MTB 17" </t>
  </si>
  <si>
    <t>AM6000KLFPR</t>
  </si>
  <si>
    <t xml:space="preserve">KIT BICICLETA KODE XL COYOTE </t>
  </si>
  <si>
    <t xml:space="preserve">BICICLETA KODE MD ATTACK ED </t>
  </si>
  <si>
    <t>1109MF03CF</t>
  </si>
  <si>
    <t xml:space="preserve">BICICLETA KODE SM HILDE ED </t>
  </si>
  <si>
    <t>DESCONTO NÃO CONCEDIDO</t>
  </si>
  <si>
    <t xml:space="preserve">KIT BICICLETA ROCKS SR QUADRO </t>
  </si>
  <si>
    <t xml:space="preserve">QUADRO KIT KODE EXPERT MTB </t>
  </si>
  <si>
    <t xml:space="preserve">BICICLETA KODE SM PRODIGY </t>
  </si>
  <si>
    <t xml:space="preserve">BICICLETA KODE L ATTRACTIVE </t>
  </si>
  <si>
    <t xml:space="preserve">BICICLETA KODE XS MISS 29 MTB </t>
  </si>
  <si>
    <t xml:space="preserve">BICICLETA KODE LG ACTIVE PRETA </t>
  </si>
  <si>
    <t xml:space="preserve">O-BICICLETA KODE MK 02 "21" </t>
  </si>
  <si>
    <t xml:space="preserve">BICICLETA KODE SM COYOTE </t>
  </si>
  <si>
    <t xml:space="preserve">BICICLETA KODE XL COYOTE </t>
  </si>
  <si>
    <t>1254108ALJ</t>
  </si>
  <si>
    <t>Y8JA98020</t>
  </si>
  <si>
    <t xml:space="preserve">BICICLETA KODE EXPERT 19" SRAM </t>
  </si>
  <si>
    <t xml:space="preserve">BICICLETA KODE LG ROADMAX </t>
  </si>
  <si>
    <t>HB-106BT-</t>
  </si>
  <si>
    <t xml:space="preserve">BICICLETA KODE 16 PRODIGY </t>
  </si>
  <si>
    <t xml:space="preserve">BICICLETA KODE MD STRAAT </t>
  </si>
  <si>
    <t xml:space="preserve">BICICLETA KODE 53.5 M SK </t>
  </si>
  <si>
    <t xml:space="preserve">SP - 710 - </t>
  </si>
  <si>
    <t xml:space="preserve">BICICLETA KODE S ROADMAX </t>
  </si>
  <si>
    <t xml:space="preserve">SPC-01 - </t>
  </si>
  <si>
    <t xml:space="preserve">BICICLETA 21 ATTACK 2017 </t>
  </si>
  <si>
    <t xml:space="preserve">BICICLETA KODE 17 ENDURO </t>
  </si>
  <si>
    <t xml:space="preserve">BICICLETA KODE 21 ENDURO </t>
  </si>
  <si>
    <t xml:space="preserve">BICICLETA KODE 17 EAGLE </t>
  </si>
  <si>
    <t xml:space="preserve">KIT BICICLETA KODE MD COYOTE </t>
  </si>
  <si>
    <t>LCH-N05BK</t>
  </si>
  <si>
    <t>LCS-718780BK</t>
  </si>
  <si>
    <t xml:space="preserve">KIT BICICLETA KODE LG COYOTE </t>
  </si>
  <si>
    <t>LCS-718790BK</t>
  </si>
  <si>
    <t xml:space="preserve">O-BICICLETA KODE MK 01 19" </t>
  </si>
  <si>
    <t xml:space="preserve">O-BICICLETA KODE MK 03 19" </t>
  </si>
  <si>
    <t>AHBM6010B</t>
  </si>
  <si>
    <t xml:space="preserve">O-BICICLETA KODE MK 03 17" </t>
  </si>
  <si>
    <t>AFHM6010B</t>
  </si>
  <si>
    <t>FR020</t>
  </si>
  <si>
    <t xml:space="preserve">O-BICICLETA KODE MK 02 17" </t>
  </si>
  <si>
    <t xml:space="preserve">O-BICICLETA KODE MK 02 19" </t>
  </si>
  <si>
    <t>KCNHG54116</t>
  </si>
  <si>
    <t xml:space="preserve">RODAS 29" SLIM 32F  EAGLE / </t>
  </si>
  <si>
    <t>D90</t>
  </si>
  <si>
    <t xml:space="preserve">BICICLETA KODE LG ROCKS XT </t>
  </si>
  <si>
    <t>AEF505K9RXR</t>
  </si>
  <si>
    <t>AFCMT500EB6</t>
  </si>
  <si>
    <t>CAIXAS PLASTICA</t>
  </si>
  <si>
    <t>AMT201KRRX</t>
  </si>
  <si>
    <t>COMPLEMENTO DE ICMS</t>
  </si>
  <si>
    <t>MATERIAL DE AMOSTRA</t>
  </si>
  <si>
    <t>345 CS29-</t>
  </si>
  <si>
    <t>MATERIAL PATROCINIO SHIMANO</t>
  </si>
  <si>
    <t xml:space="preserve">RODA M9000  DEORE XT MTB 29 </t>
  </si>
  <si>
    <t>482 CS29-</t>
  </si>
  <si>
    <t>483 CS29-</t>
  </si>
  <si>
    <t>484 CS29-</t>
  </si>
  <si>
    <t xml:space="preserve">BICICLETA KODE ROCKS+ MTB </t>
  </si>
  <si>
    <t>486 CS29-</t>
  </si>
  <si>
    <t xml:space="preserve">BICICLETA KODE SM SK02 </t>
  </si>
  <si>
    <t>NÃO TEM</t>
  </si>
  <si>
    <t xml:space="preserve">BICICLETA KODE M PRODIGY MTB </t>
  </si>
  <si>
    <t xml:space="preserve">BICICLETA 29'' MTB 17" PROJETO </t>
  </si>
  <si>
    <t xml:space="preserve">BICICLETA 29'' MTB 19" PROJETO </t>
  </si>
  <si>
    <t xml:space="preserve">BICICLETA KODE XL ENDURO </t>
  </si>
  <si>
    <t xml:space="preserve">KIT SRAM GX DUB 6 PCS </t>
  </si>
  <si>
    <t xml:space="preserve">KIT P/ MOTAGEM BIC. ALIVIO 2X9 </t>
  </si>
  <si>
    <t>KIT 4700 SHIMANO TIAGRA 8 PCS</t>
  </si>
  <si>
    <t xml:space="preserve">KIT P/ MOTAGEM BIC. ALIVIO 3X9 </t>
  </si>
  <si>
    <t xml:space="preserve">KIT P/ MOTAGEM BIC. ALTUS 3X9 </t>
  </si>
  <si>
    <t>KIT R7000 SHIMANO 105 8 PCS</t>
  </si>
  <si>
    <t>KIT DE TRANSMISSÃO HG CN</t>
  </si>
  <si>
    <t xml:space="preserve">KIT SRAM NX DUB 6 PCS </t>
  </si>
  <si>
    <t>BOLSA DE SELIM KODE MISS</t>
  </si>
  <si>
    <t>KIT MISS PARA MONTAGEM</t>
  </si>
  <si>
    <t>KIT ATTRACTIVE PARA MONTAGEM</t>
  </si>
  <si>
    <t>KIT ENDURO PARA MONTAGEM</t>
  </si>
  <si>
    <t>KIT IZON PARA MONTAGEM</t>
  </si>
  <si>
    <t>KIT HILDE PARA MONTAGEM</t>
  </si>
  <si>
    <t>KIT EAGLE PARA MONTAGEM</t>
  </si>
  <si>
    <t>KIT ACTIVE PARA MONTAGEM</t>
  </si>
  <si>
    <t>KIT ATTACK PARA MONTAGEM</t>
  </si>
  <si>
    <t xml:space="preserve">SUSPENSAO 29' DYNAMIX R </t>
  </si>
  <si>
    <t xml:space="preserve">2.0X292MM </t>
  </si>
  <si>
    <t xml:space="preserve">SUSPENSAO 29' DYNAMIX RL </t>
  </si>
  <si>
    <t xml:space="preserve">PASTILHA FREIO URES A DISCO </t>
  </si>
  <si>
    <t xml:space="preserve">KIT CAMISA/BRETELLE CICLISMO </t>
  </si>
  <si>
    <t xml:space="preserve">BICICLETA KODE 17 ROCKS SRAM </t>
  </si>
  <si>
    <t xml:space="preserve">KIT 5800 SHIMANO 105 11V. 50X34T </t>
  </si>
  <si>
    <t>HV-CHA035</t>
  </si>
  <si>
    <t>AFDM2020TSM</t>
  </si>
  <si>
    <t>ASLM2010LB</t>
  </si>
  <si>
    <t>ASLM20109RC</t>
  </si>
  <si>
    <t>AEF5052K9RX</t>
  </si>
  <si>
    <t>TJ-027-29381M</t>
  </si>
  <si>
    <t>TJ-027-29432M</t>
  </si>
  <si>
    <t>TJ-027-29483M</t>
  </si>
  <si>
    <t>TJ-041-29381L</t>
  </si>
  <si>
    <t>TJ-041-</t>
  </si>
  <si>
    <t>TJ-041-29432L</t>
  </si>
  <si>
    <t>TJ-041-29483L</t>
  </si>
  <si>
    <t>IISA-385P6</t>
  </si>
  <si>
    <t>IISP-3012P3</t>
  </si>
  <si>
    <t>MYD-HB002</t>
  </si>
  <si>
    <t>MYD-HS061-1</t>
  </si>
  <si>
    <t>MYD-HS069-1</t>
  </si>
  <si>
    <t>MYD-SP014AL</t>
  </si>
  <si>
    <t>M-28</t>
  </si>
  <si>
    <t>FM-55</t>
  </si>
  <si>
    <t>MDA11+SM1</t>
  </si>
  <si>
    <t>SL16</t>
  </si>
  <si>
    <t>SM16</t>
  </si>
  <si>
    <t>RH8+SM16+S</t>
  </si>
  <si>
    <t>KDF-711</t>
  </si>
  <si>
    <t>KDF-CS832-</t>
  </si>
  <si>
    <t>KDF-CS935-</t>
  </si>
  <si>
    <t>KDF-CS1046</t>
  </si>
  <si>
    <t>KDF-CS1150</t>
  </si>
  <si>
    <t>KDF-CS1252</t>
  </si>
  <si>
    <t>56 CM</t>
  </si>
  <si>
    <t>58 CM</t>
  </si>
  <si>
    <t>292MM</t>
  </si>
  <si>
    <t xml:space="preserve">0119322P LG </t>
  </si>
  <si>
    <t>KL68</t>
  </si>
  <si>
    <t>WD-TR07</t>
  </si>
  <si>
    <t>WD-ET06</t>
  </si>
  <si>
    <t>112C262AC8</t>
  </si>
  <si>
    <t>AFCM4050BC</t>
  </si>
  <si>
    <t>EFDM4020MBX</t>
  </si>
  <si>
    <t>EFDM4020MX4</t>
  </si>
  <si>
    <t>DS105</t>
  </si>
  <si>
    <t>HL570032</t>
  </si>
  <si>
    <t>80171010 40</t>
  </si>
  <si>
    <t>SHIM185</t>
  </si>
  <si>
    <t>YP3207D</t>
  </si>
  <si>
    <t>BSAG1PC</t>
  </si>
  <si>
    <t>Estoque Inicial</t>
  </si>
  <si>
    <t>Quant. Vendida no Periodo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</si>
</sst>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00"/>
    <numFmt numFmtId="165" formatCode="_-* #,##0_-;\-* #,##0_-;_-* &quot;-&quot;??_-;_-@_-"/>
    <numFmt numFmtId="166" formatCode="_-* #,##0.00_-;\-* #,##0.00_-;_-* &quot;-&quot;???_-;_-@_-"/>
    <numFmt numFmtId="167" formatCode="_-* #,##0.0_-;\-* #,##0.0_-;_-* &quot;-&quot;??_-;_-@_-"/>
    <numFmt numFmtId="168" formatCode="_-* #,##0.0_-;\-* #,##0.0_-;_-* &quot;-&quot;?_-;_-@_-"/>
    <numFmt numFmtId="169" formatCode="_-[$R$-416]\ * #,##0.00_-;\-[$R$-416]\ * #,##0.00_-;_-[$R$-416]\ 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71">
    <xf numFmtId="0" fontId="0" fillId="0" borderId="0" xfId="0"/>
    <xf numFmtId="0" fontId="0" fillId="0" borderId="0" xfId="0" applyProtection="1">
      <protection locked="0"/>
    </xf>
    <xf numFmtId="0" fontId="2" fillId="0" borderId="0" xfId="0" applyFont="1"/>
    <xf numFmtId="0" fontId="4" fillId="0" borderId="1" xfId="0" applyFont="1" applyFill="1" applyBorder="1" applyAlignment="1" applyProtection="1">
      <alignment wrapText="1"/>
      <protection locked="0"/>
    </xf>
    <xf numFmtId="43" fontId="0" fillId="0" borderId="1" xfId="1" applyFont="1" applyFill="1" applyBorder="1" applyAlignment="1" applyProtection="1">
      <alignment wrapText="1"/>
      <protection locked="0"/>
    </xf>
    <xf numFmtId="17" fontId="2" fillId="0" borderId="1" xfId="0" applyNumberFormat="1" applyFont="1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3" fillId="0" borderId="1" xfId="0" applyFont="1" applyFill="1" applyBorder="1" applyAlignment="1">
      <alignment wrapText="1"/>
    </xf>
    <xf numFmtId="0" fontId="0" fillId="0" borderId="0" xfId="0" applyFill="1" applyBorder="1" applyAlignment="1">
      <alignment wrapText="1"/>
    </xf>
    <xf numFmtId="164" fontId="0" fillId="0" borderId="1" xfId="0" applyNumberFormat="1" applyFill="1" applyBorder="1" applyAlignment="1">
      <alignment horizontal="center" wrapText="1"/>
    </xf>
    <xf numFmtId="0" fontId="2" fillId="0" borderId="0" xfId="0" applyFont="1" applyProtection="1">
      <protection locked="0"/>
    </xf>
    <xf numFmtId="0" fontId="0" fillId="2" borderId="0" xfId="0" applyFill="1" applyProtection="1">
      <protection locked="0"/>
    </xf>
    <xf numFmtId="0" fontId="4" fillId="0" borderId="1" xfId="0" applyFont="1" applyFill="1" applyBorder="1" applyAlignment="1" applyProtection="1">
      <alignment horizontal="left"/>
      <protection locked="0"/>
    </xf>
    <xf numFmtId="0" fontId="4" fillId="0" borderId="1" xfId="0" applyFont="1" applyFill="1" applyBorder="1" applyProtection="1">
      <protection locked="0"/>
    </xf>
    <xf numFmtId="0" fontId="0" fillId="0" borderId="1" xfId="0" applyFill="1" applyBorder="1" applyProtection="1">
      <protection locked="0"/>
    </xf>
    <xf numFmtId="14" fontId="4" fillId="0" borderId="1" xfId="0" applyNumberFormat="1" applyFont="1" applyFill="1" applyBorder="1" applyProtection="1">
      <protection locked="0"/>
    </xf>
    <xf numFmtId="44" fontId="0" fillId="0" borderId="0" xfId="2" applyFont="1" applyProtection="1">
      <protection locked="0"/>
    </xf>
    <xf numFmtId="0" fontId="2" fillId="0" borderId="1" xfId="0" applyFont="1" applyFill="1" applyBorder="1"/>
    <xf numFmtId="43" fontId="0" fillId="0" borderId="1" xfId="1" applyFont="1" applyFill="1" applyBorder="1"/>
    <xf numFmtId="14" fontId="2" fillId="0" borderId="1" xfId="0" applyNumberFormat="1" applyFont="1" applyFill="1" applyBorder="1"/>
    <xf numFmtId="165" fontId="2" fillId="0" borderId="1" xfId="1" applyNumberFormat="1" applyFont="1" applyFill="1" applyBorder="1"/>
    <xf numFmtId="0" fontId="0" fillId="0" borderId="1" xfId="0" applyFill="1" applyBorder="1"/>
    <xf numFmtId="165" fontId="0" fillId="0" borderId="1" xfId="0" applyNumberFormat="1" applyFill="1" applyBorder="1"/>
    <xf numFmtId="43" fontId="0" fillId="0" borderId="1" xfId="0" applyNumberFormat="1" applyFill="1" applyBorder="1"/>
    <xf numFmtId="165" fontId="3" fillId="0" borderId="1" xfId="0" applyNumberFormat="1" applyFont="1" applyFill="1" applyBorder="1"/>
    <xf numFmtId="165" fontId="0" fillId="0" borderId="0" xfId="1" applyNumberFormat="1" applyFont="1"/>
    <xf numFmtId="164" fontId="0" fillId="0" borderId="1" xfId="0" applyNumberFormat="1" applyFill="1" applyBorder="1"/>
    <xf numFmtId="166" fontId="0" fillId="0" borderId="1" xfId="0" applyNumberFormat="1" applyBorder="1"/>
    <xf numFmtId="167" fontId="0" fillId="0" borderId="1" xfId="0" applyNumberFormat="1" applyBorder="1"/>
    <xf numFmtId="43" fontId="0" fillId="0" borderId="0" xfId="0" applyNumberFormat="1"/>
    <xf numFmtId="168" fontId="0" fillId="0" borderId="0" xfId="0" applyNumberFormat="1"/>
    <xf numFmtId="0" fontId="4" fillId="0" borderId="1" xfId="0" applyFont="1" applyFill="1" applyBorder="1"/>
    <xf numFmtId="165" fontId="4" fillId="0" borderId="1" xfId="0" applyNumberFormat="1" applyFont="1" applyFill="1" applyBorder="1"/>
    <xf numFmtId="43" fontId="4" fillId="0" borderId="1" xfId="0" applyNumberFormat="1" applyFont="1" applyFill="1" applyBorder="1"/>
    <xf numFmtId="165" fontId="6" fillId="0" borderId="1" xfId="0" applyNumberFormat="1" applyFont="1" applyFill="1" applyBorder="1"/>
    <xf numFmtId="164" fontId="4" fillId="0" borderId="1" xfId="0" applyNumberFormat="1" applyFont="1" applyFill="1" applyBorder="1"/>
    <xf numFmtId="166" fontId="4" fillId="0" borderId="1" xfId="0" applyNumberFormat="1" applyFont="1" applyBorder="1"/>
    <xf numFmtId="167" fontId="4" fillId="0" borderId="1" xfId="0" applyNumberFormat="1" applyFont="1" applyBorder="1"/>
    <xf numFmtId="0" fontId="4" fillId="0" borderId="0" xfId="0" applyFont="1"/>
    <xf numFmtId="0" fontId="0" fillId="0" borderId="2" xfId="0" applyBorder="1" applyProtection="1">
      <protection locked="0"/>
    </xf>
    <xf numFmtId="0" fontId="2" fillId="0" borderId="2" xfId="0" applyFont="1" applyBorder="1" applyProtection="1">
      <protection locked="0"/>
    </xf>
    <xf numFmtId="0" fontId="0" fillId="0" borderId="2" xfId="0" applyBorder="1"/>
    <xf numFmtId="0" fontId="0" fillId="3" borderId="0" xfId="0" applyFill="1"/>
    <xf numFmtId="0" fontId="0" fillId="2" borderId="0" xfId="0" applyFill="1"/>
    <xf numFmtId="14" fontId="0" fillId="4" borderId="0" xfId="0" applyNumberFormat="1" applyFill="1" applyBorder="1"/>
    <xf numFmtId="165" fontId="0" fillId="0" borderId="0" xfId="1" applyNumberFormat="1" applyFont="1" applyFill="1"/>
    <xf numFmtId="0" fontId="0" fillId="0" borderId="0" xfId="0" applyFill="1"/>
    <xf numFmtId="165" fontId="0" fillId="0" borderId="0" xfId="0" applyNumberFormat="1" applyFill="1"/>
    <xf numFmtId="43" fontId="0" fillId="4" borderId="0" xfId="0" applyNumberFormat="1" applyFill="1"/>
    <xf numFmtId="165" fontId="0" fillId="4" borderId="0" xfId="0" applyNumberFormat="1" applyFill="1"/>
    <xf numFmtId="0" fontId="0" fillId="3" borderId="2" xfId="0" applyFill="1" applyBorder="1"/>
    <xf numFmtId="0" fontId="0" fillId="2" borderId="2" xfId="0" applyFill="1" applyBorder="1"/>
    <xf numFmtId="0" fontId="0" fillId="0" borderId="0" xfId="0" applyBorder="1" applyProtection="1">
      <protection locked="0"/>
    </xf>
    <xf numFmtId="0" fontId="2" fillId="0" borderId="0" xfId="0" applyFont="1" applyBorder="1" applyProtection="1">
      <protection locked="0"/>
    </xf>
    <xf numFmtId="0" fontId="0" fillId="3" borderId="0" xfId="0" applyFill="1" applyBorder="1"/>
    <xf numFmtId="0" fontId="0" fillId="2" borderId="0" xfId="0" applyFill="1" applyBorder="1"/>
    <xf numFmtId="0" fontId="4" fillId="0" borderId="0" xfId="0" applyFont="1" applyAlignment="1" applyProtection="1">
      <alignment horizontal="left"/>
      <protection locked="0"/>
    </xf>
    <xf numFmtId="0" fontId="4" fillId="0" borderId="0" xfId="0" applyFont="1" applyProtection="1">
      <protection locked="0"/>
    </xf>
    <xf numFmtId="0" fontId="2" fillId="0" borderId="0" xfId="0" applyFont="1" applyFill="1"/>
    <xf numFmtId="43" fontId="0" fillId="0" borderId="0" xfId="1" applyFont="1" applyFill="1"/>
    <xf numFmtId="0" fontId="3" fillId="0" borderId="0" xfId="0" applyFont="1"/>
    <xf numFmtId="164" fontId="0" fillId="0" borderId="0" xfId="0" applyNumberFormat="1"/>
    <xf numFmtId="169" fontId="0" fillId="0" borderId="0" xfId="0" applyNumberFormat="1" applyProtection="1">
      <protection locked="0"/>
    </xf>
    <xf numFmtId="0" fontId="4" fillId="0" borderId="0" xfId="0" applyFont="1" applyAlignment="1">
      <alignment horizontal="left"/>
    </xf>
    <xf numFmtId="43" fontId="0" fillId="0" borderId="0" xfId="1" applyFont="1"/>
    <xf numFmtId="0" fontId="4" fillId="2" borderId="1" xfId="0" applyFont="1" applyFill="1" applyBorder="1" applyAlignment="1" applyProtection="1">
      <alignment horizontal="left" wrapText="1"/>
      <protection locked="0"/>
    </xf>
    <xf numFmtId="0" fontId="4" fillId="2" borderId="1" xfId="0" applyFont="1" applyFill="1" applyBorder="1" applyAlignment="1" applyProtection="1">
      <alignment wrapText="1"/>
      <protection locked="0"/>
    </xf>
    <xf numFmtId="0" fontId="0" fillId="2" borderId="1" xfId="0" applyFill="1" applyBorder="1" applyAlignment="1" applyProtection="1">
      <alignment wrapText="1"/>
      <protection locked="0"/>
    </xf>
    <xf numFmtId="0" fontId="2" fillId="2" borderId="1" xfId="0" applyFont="1" applyFill="1" applyBorder="1" applyAlignment="1" applyProtection="1">
      <alignment wrapText="1"/>
      <protection locked="0"/>
    </xf>
    <xf numFmtId="0" fontId="2" fillId="2" borderId="1" xfId="0" applyFont="1" applyFill="1" applyBorder="1" applyAlignment="1">
      <alignment wrapText="1"/>
    </xf>
    <xf numFmtId="0" fontId="5" fillId="2" borderId="1" xfId="0" applyFont="1" applyFill="1" applyBorder="1" applyAlignment="1">
      <alignment wrapText="1"/>
    </xf>
  </cellXfs>
  <cellStyles count="3">
    <cellStyle name="Moeda" xfId="2" builtinId="4"/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pageSetUpPr fitToPage="1"/>
  </sheetPr>
  <dimension ref="A1:AP9249"/>
  <sheetViews>
    <sheetView showGridLines="0" tabSelected="1" topLeftCell="C11" zoomScaleNormal="100" workbookViewId="0">
      <pane xSplit="1" ySplit="9" topLeftCell="D20" activePane="bottomRight" state="frozen"/>
      <selection activeCell="C11" sqref="C11"/>
      <selection pane="topRight" activeCell="D11" sqref="D11"/>
      <selection pane="bottomLeft" activeCell="C20" sqref="C20"/>
      <selection pane="bottomRight" activeCell="AT35" sqref="AT35"/>
    </sheetView>
  </sheetViews>
  <sheetFormatPr defaultRowHeight="15" x14ac:dyDescent="0.25"/>
  <cols>
    <col min="1" max="1" width="12.85546875" hidden="1" customWidth="1"/>
    <col min="2" max="2" width="13.28515625" hidden="1" customWidth="1"/>
    <col min="3" max="3" width="9.140625" style="63"/>
    <col min="4" max="4" width="40.7109375" style="38" customWidth="1"/>
    <col min="5" max="5" width="9.140625" hidden="1" customWidth="1"/>
    <col min="6" max="6" width="13.140625" bestFit="1" customWidth="1"/>
    <col min="7" max="7" width="13.140625" customWidth="1"/>
    <col min="8" max="8" width="10.42578125" style="38" customWidth="1"/>
    <col min="9" max="9" width="9.5703125" hidden="1" customWidth="1"/>
    <col min="10" max="10" width="9.140625" hidden="1" customWidth="1"/>
    <col min="11" max="11" width="11.140625" style="38" hidden="1" customWidth="1"/>
    <col min="12" max="12" width="12.85546875" style="38" bestFit="1" customWidth="1"/>
    <col min="13" max="13" width="10.5703125" hidden="1" customWidth="1"/>
    <col min="14" max="14" width="14.28515625" hidden="1" customWidth="1"/>
    <col min="15" max="19" width="9.140625" hidden="1" customWidth="1"/>
    <col min="20" max="20" width="9.5703125" hidden="1" customWidth="1"/>
    <col min="21" max="21" width="9.42578125" hidden="1" customWidth="1"/>
    <col min="22" max="22" width="10.28515625" hidden="1" customWidth="1"/>
    <col min="23" max="24" width="9.7109375" hidden="1" customWidth="1"/>
    <col min="25" max="25" width="9.5703125" hidden="1" customWidth="1"/>
    <col min="26" max="26" width="9" hidden="1" customWidth="1"/>
    <col min="27" max="27" width="10.140625" hidden="1" customWidth="1"/>
    <col min="28" max="28" width="10.5703125" style="2" customWidth="1"/>
    <col min="29" max="29" width="12.7109375" style="64" hidden="1" customWidth="1"/>
    <col min="30" max="30" width="12" style="2" hidden="1" customWidth="1"/>
    <col min="31" max="31" width="13.28515625" style="2" bestFit="1" customWidth="1"/>
    <col min="32" max="32" width="11.7109375" bestFit="1" customWidth="1"/>
    <col min="33" max="34" width="10.42578125" hidden="1" customWidth="1"/>
    <col min="35" max="35" width="13.7109375" style="60" hidden="1" customWidth="1"/>
    <col min="36" max="37" width="10.5703125" hidden="1" customWidth="1"/>
    <col min="38" max="38" width="5.5703125" style="61" hidden="1" customWidth="1"/>
    <col min="39" max="39" width="6.7109375" style="61" hidden="1" customWidth="1"/>
    <col min="40" max="40" width="9.5703125" hidden="1" customWidth="1"/>
    <col min="41" max="41" width="38.42578125" hidden="1" customWidth="1"/>
    <col min="42" max="44" width="0" hidden="1" customWidth="1"/>
  </cols>
  <sheetData>
    <row r="1" spans="1:41" hidden="1" x14ac:dyDescent="0.25">
      <c r="A1" s="1" t="s">
        <v>0</v>
      </c>
      <c r="C1"/>
      <c r="D1"/>
      <c r="H1" s="2"/>
      <c r="K1"/>
      <c r="L1"/>
      <c r="AB1"/>
      <c r="AC1"/>
      <c r="AD1"/>
      <c r="AE1"/>
      <c r="AI1"/>
      <c r="AL1"/>
      <c r="AM1"/>
    </row>
    <row r="2" spans="1:41" hidden="1" x14ac:dyDescent="0.25">
      <c r="A2" s="1" t="s">
        <v>1</v>
      </c>
      <c r="C2"/>
      <c r="D2"/>
      <c r="H2" s="2"/>
      <c r="K2"/>
      <c r="L2"/>
      <c r="AB2"/>
      <c r="AC2"/>
      <c r="AD2"/>
      <c r="AE2"/>
      <c r="AI2"/>
      <c r="AL2"/>
      <c r="AM2"/>
    </row>
    <row r="3" spans="1:41" hidden="1" x14ac:dyDescent="0.25">
      <c r="A3" s="1" t="s">
        <v>2</v>
      </c>
      <c r="C3"/>
      <c r="D3"/>
      <c r="H3" s="2"/>
      <c r="K3"/>
      <c r="L3"/>
      <c r="AB3"/>
      <c r="AC3"/>
      <c r="AD3"/>
      <c r="AE3"/>
      <c r="AI3"/>
      <c r="AL3"/>
      <c r="AM3"/>
    </row>
    <row r="4" spans="1:41" hidden="1" x14ac:dyDescent="0.25">
      <c r="A4" s="1" t="s">
        <v>3</v>
      </c>
      <c r="B4" s="1" t="s">
        <v>4</v>
      </c>
      <c r="C4"/>
      <c r="D4"/>
      <c r="H4" s="2"/>
      <c r="K4"/>
      <c r="L4"/>
      <c r="AB4"/>
      <c r="AC4"/>
      <c r="AD4"/>
      <c r="AE4"/>
      <c r="AI4"/>
      <c r="AL4"/>
      <c r="AM4"/>
    </row>
    <row r="5" spans="1:41" hidden="1" x14ac:dyDescent="0.25">
      <c r="C5"/>
      <c r="D5"/>
      <c r="H5" s="2"/>
      <c r="K5"/>
      <c r="L5"/>
      <c r="AB5" s="1"/>
      <c r="AC5"/>
      <c r="AD5"/>
      <c r="AE5"/>
      <c r="AI5"/>
      <c r="AL5"/>
      <c r="AM5"/>
    </row>
    <row r="6" spans="1:41" hidden="1" x14ac:dyDescent="0.25">
      <c r="A6" s="1" t="s">
        <v>5</v>
      </c>
      <c r="C6"/>
      <c r="D6"/>
      <c r="H6" s="2"/>
      <c r="K6"/>
      <c r="L6"/>
      <c r="AB6"/>
      <c r="AC6"/>
      <c r="AD6"/>
      <c r="AE6"/>
      <c r="AI6"/>
      <c r="AL6"/>
      <c r="AM6"/>
    </row>
    <row r="7" spans="1:41" hidden="1" x14ac:dyDescent="0.25">
      <c r="C7"/>
      <c r="D7"/>
      <c r="H7" s="2"/>
      <c r="K7"/>
      <c r="L7"/>
      <c r="AB7"/>
      <c r="AC7"/>
      <c r="AD7"/>
      <c r="AE7"/>
      <c r="AI7"/>
      <c r="AL7"/>
      <c r="AM7"/>
    </row>
    <row r="8" spans="1:41" hidden="1" x14ac:dyDescent="0.25">
      <c r="C8"/>
      <c r="D8"/>
      <c r="H8" s="2"/>
      <c r="K8"/>
      <c r="L8"/>
      <c r="AB8" s="1"/>
      <c r="AC8"/>
      <c r="AD8"/>
      <c r="AE8"/>
      <c r="AI8"/>
      <c r="AL8"/>
      <c r="AM8"/>
    </row>
    <row r="9" spans="1:41" hidden="1" x14ac:dyDescent="0.25">
      <c r="A9" s="1" t="s">
        <v>6</v>
      </c>
      <c r="C9"/>
      <c r="D9"/>
      <c r="H9" s="2"/>
      <c r="K9"/>
      <c r="L9"/>
      <c r="AB9"/>
      <c r="AC9"/>
      <c r="AD9"/>
      <c r="AE9"/>
      <c r="AI9"/>
      <c r="AL9"/>
      <c r="AM9"/>
    </row>
    <row r="10" spans="1:41" hidden="1" x14ac:dyDescent="0.25">
      <c r="C10"/>
      <c r="D10"/>
      <c r="H10" s="2"/>
      <c r="K10"/>
      <c r="L10"/>
      <c r="AB10"/>
      <c r="AC10"/>
      <c r="AD10"/>
      <c r="AE10"/>
      <c r="AI10"/>
      <c r="AL10"/>
      <c r="AM10"/>
    </row>
    <row r="11" spans="1:41" ht="45.75" customHeight="1" x14ac:dyDescent="0.25">
      <c r="A11" s="1" t="s">
        <v>7</v>
      </c>
      <c r="B11" t="s">
        <v>8</v>
      </c>
      <c r="C11" s="65" t="s">
        <v>9</v>
      </c>
      <c r="D11" s="66" t="s">
        <v>10</v>
      </c>
      <c r="E11" s="1" t="s">
        <v>11</v>
      </c>
      <c r="F11" s="67" t="s">
        <v>12</v>
      </c>
      <c r="G11" s="67" t="s">
        <v>4498</v>
      </c>
      <c r="H11" s="66" t="s">
        <v>13</v>
      </c>
      <c r="I11" s="1" t="s">
        <v>14</v>
      </c>
      <c r="J11" s="1" t="s">
        <v>15</v>
      </c>
      <c r="K11" s="3" t="s">
        <v>16</v>
      </c>
      <c r="L11" s="66" t="s">
        <v>17</v>
      </c>
      <c r="M11" s="1" t="s">
        <v>18</v>
      </c>
      <c r="N11" s="1" t="s">
        <v>19</v>
      </c>
      <c r="O11" s="1" t="s">
        <v>20</v>
      </c>
      <c r="P11" s="1" t="s">
        <v>21</v>
      </c>
      <c r="Q11" s="1" t="s">
        <v>22</v>
      </c>
      <c r="R11" s="1" t="s">
        <v>23</v>
      </c>
      <c r="S11" s="1" t="s">
        <v>24</v>
      </c>
      <c r="T11" s="1" t="s">
        <v>25</v>
      </c>
      <c r="U11" s="1" t="s">
        <v>26</v>
      </c>
      <c r="V11" s="1" t="s">
        <v>27</v>
      </c>
      <c r="W11" s="1" t="s">
        <v>28</v>
      </c>
      <c r="X11" s="1" t="s">
        <v>29</v>
      </c>
      <c r="Y11" s="1" t="s">
        <v>30</v>
      </c>
      <c r="Z11" s="1" t="s">
        <v>31</v>
      </c>
      <c r="AA11" s="1" t="s">
        <v>32</v>
      </c>
      <c r="AB11" s="68" t="s">
        <v>4499</v>
      </c>
      <c r="AC11" s="4" t="s">
        <v>33</v>
      </c>
      <c r="AD11" s="5" t="s">
        <v>34</v>
      </c>
      <c r="AE11" s="69" t="s">
        <v>35</v>
      </c>
      <c r="AF11" s="70" t="s">
        <v>36</v>
      </c>
      <c r="AG11" s="6" t="s">
        <v>37</v>
      </c>
      <c r="AH11" s="6" t="s">
        <v>38</v>
      </c>
      <c r="AI11" s="7" t="s">
        <v>39</v>
      </c>
      <c r="AJ11" s="8" t="s">
        <v>40</v>
      </c>
      <c r="AL11" s="9" t="s">
        <v>41</v>
      </c>
      <c r="AM11" s="9"/>
      <c r="AN11" s="9"/>
      <c r="AO11" s="9"/>
    </row>
    <row r="12" spans="1:41" hidden="1" x14ac:dyDescent="0.25">
      <c r="B12" t="s">
        <v>42</v>
      </c>
      <c r="C12" s="1">
        <v>12141</v>
      </c>
      <c r="D12" s="1" t="s">
        <v>43</v>
      </c>
      <c r="E12" s="1">
        <v>2</v>
      </c>
      <c r="F12" s="1"/>
      <c r="G12" s="1"/>
      <c r="H12" s="10">
        <v>24705</v>
      </c>
      <c r="I12" s="1" t="s">
        <v>44</v>
      </c>
      <c r="J12" s="1">
        <v>0</v>
      </c>
      <c r="K12" s="1" t="s">
        <v>45</v>
      </c>
      <c r="L12" s="1">
        <v>10400</v>
      </c>
      <c r="M12" s="1">
        <v>0.05</v>
      </c>
      <c r="N12" s="1"/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>
        <f t="shared" ref="AB12:AB19" si="0">SUM(O12:AA12)</f>
        <v>0</v>
      </c>
      <c r="AC12"/>
      <c r="AD12"/>
      <c r="AE12"/>
      <c r="AI12"/>
      <c r="AL12"/>
      <c r="AM12"/>
    </row>
    <row r="13" spans="1:41" hidden="1" x14ac:dyDescent="0.25">
      <c r="A13" s="1" t="s">
        <v>46</v>
      </c>
      <c r="B13" t="s">
        <v>42</v>
      </c>
      <c r="C13" s="1">
        <v>12121</v>
      </c>
      <c r="D13" s="1" t="s">
        <v>47</v>
      </c>
      <c r="E13" s="1">
        <v>2</v>
      </c>
      <c r="F13" s="1"/>
      <c r="G13" s="1"/>
      <c r="H13" s="10">
        <v>20624</v>
      </c>
      <c r="I13" s="1" t="s">
        <v>44</v>
      </c>
      <c r="J13" s="1">
        <v>0</v>
      </c>
      <c r="K13" s="1" t="s">
        <v>48</v>
      </c>
      <c r="L13" s="1">
        <v>1152</v>
      </c>
      <c r="M13" s="1">
        <v>0.14000000000000001</v>
      </c>
      <c r="N13" s="1"/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>
        <f t="shared" si="0"/>
        <v>0</v>
      </c>
      <c r="AC13"/>
      <c r="AD13"/>
      <c r="AE13"/>
      <c r="AI13"/>
      <c r="AL13"/>
      <c r="AM13"/>
    </row>
    <row r="14" spans="1:41" hidden="1" x14ac:dyDescent="0.25">
      <c r="B14" t="s">
        <v>42</v>
      </c>
      <c r="C14" s="1">
        <v>12063</v>
      </c>
      <c r="D14" s="1" t="s">
        <v>49</v>
      </c>
      <c r="E14" s="1">
        <v>2</v>
      </c>
      <c r="F14" s="1"/>
      <c r="G14" s="1"/>
      <c r="H14" s="10">
        <v>20483</v>
      </c>
      <c r="I14" s="1" t="s">
        <v>44</v>
      </c>
      <c r="J14" s="1">
        <v>0</v>
      </c>
      <c r="K14" s="1" t="s">
        <v>50</v>
      </c>
      <c r="L14" s="1">
        <v>31500</v>
      </c>
      <c r="M14" s="1">
        <v>0.04</v>
      </c>
      <c r="N14" s="1"/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>
        <f t="shared" si="0"/>
        <v>0</v>
      </c>
      <c r="AC14"/>
      <c r="AD14"/>
      <c r="AE14"/>
      <c r="AI14"/>
      <c r="AL14"/>
      <c r="AM14"/>
    </row>
    <row r="15" spans="1:41" hidden="1" x14ac:dyDescent="0.25">
      <c r="B15" t="s">
        <v>42</v>
      </c>
      <c r="C15" s="1">
        <v>12062</v>
      </c>
      <c r="D15" s="1" t="s">
        <v>51</v>
      </c>
      <c r="E15" s="1">
        <v>2</v>
      </c>
      <c r="F15" s="1"/>
      <c r="G15" s="1"/>
      <c r="H15" s="10">
        <v>19472</v>
      </c>
      <c r="I15" s="1" t="s">
        <v>44</v>
      </c>
      <c r="J15" s="1">
        <v>0</v>
      </c>
      <c r="K15" s="1" t="s">
        <v>50</v>
      </c>
      <c r="L15" s="1">
        <v>11000</v>
      </c>
      <c r="M15" s="1">
        <v>0.06</v>
      </c>
      <c r="N15" s="1"/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>
        <f t="shared" si="0"/>
        <v>0</v>
      </c>
      <c r="AC15"/>
      <c r="AD15"/>
      <c r="AE15"/>
      <c r="AI15"/>
      <c r="AL15"/>
      <c r="AM15"/>
    </row>
    <row r="16" spans="1:41" hidden="1" x14ac:dyDescent="0.25">
      <c r="B16" t="s">
        <v>42</v>
      </c>
      <c r="C16" s="11">
        <v>13070</v>
      </c>
      <c r="D16" s="1" t="s">
        <v>52</v>
      </c>
      <c r="E16" s="1">
        <v>2</v>
      </c>
      <c r="F16" s="1"/>
      <c r="G16" s="1"/>
      <c r="H16" s="10">
        <v>10000</v>
      </c>
      <c r="I16" s="1" t="s">
        <v>44</v>
      </c>
      <c r="J16" s="1">
        <v>0</v>
      </c>
      <c r="K16" s="1" t="s">
        <v>53</v>
      </c>
      <c r="L16" s="1">
        <v>10000</v>
      </c>
      <c r="M16" s="1">
        <v>0.02</v>
      </c>
      <c r="N16" s="1"/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>
        <f t="shared" si="0"/>
        <v>0</v>
      </c>
      <c r="AC16"/>
      <c r="AD16"/>
      <c r="AE16"/>
      <c r="AI16"/>
      <c r="AL16"/>
      <c r="AM16"/>
    </row>
    <row r="17" spans="1:42" hidden="1" x14ac:dyDescent="0.25">
      <c r="A17" s="1" t="s">
        <v>54</v>
      </c>
      <c r="C17" s="1">
        <v>12061</v>
      </c>
      <c r="D17" s="1" t="s">
        <v>55</v>
      </c>
      <c r="E17" s="1">
        <v>2</v>
      </c>
      <c r="F17" s="1"/>
      <c r="G17" s="1"/>
      <c r="H17" s="10">
        <v>9333.48</v>
      </c>
      <c r="I17" s="1" t="s">
        <v>44</v>
      </c>
      <c r="J17" s="1">
        <v>0</v>
      </c>
      <c r="K17" s="1" t="s">
        <v>50</v>
      </c>
      <c r="L17" s="1">
        <v>12500</v>
      </c>
      <c r="M17" s="1">
        <v>0.77</v>
      </c>
      <c r="N17" s="1"/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>
        <f t="shared" si="0"/>
        <v>0</v>
      </c>
      <c r="AC17"/>
      <c r="AD17"/>
      <c r="AE17"/>
      <c r="AI17"/>
      <c r="AL17"/>
      <c r="AM17"/>
    </row>
    <row r="18" spans="1:42" hidden="1" x14ac:dyDescent="0.25">
      <c r="A18" s="1" t="s">
        <v>56</v>
      </c>
      <c r="C18" s="1">
        <v>12060</v>
      </c>
      <c r="D18" s="1" t="s">
        <v>57</v>
      </c>
      <c r="E18" s="1">
        <v>2</v>
      </c>
      <c r="F18" s="1"/>
      <c r="G18" s="1"/>
      <c r="H18" s="10">
        <v>9215.31</v>
      </c>
      <c r="I18" s="1" t="s">
        <v>44</v>
      </c>
      <c r="J18" s="1">
        <v>0</v>
      </c>
      <c r="K18" s="1" t="s">
        <v>50</v>
      </c>
      <c r="L18" s="1">
        <v>9000</v>
      </c>
      <c r="M18" s="1">
        <v>0.45</v>
      </c>
      <c r="N18" s="1"/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>
        <f t="shared" si="0"/>
        <v>0</v>
      </c>
      <c r="AC18"/>
      <c r="AD18"/>
      <c r="AE18"/>
      <c r="AI18"/>
      <c r="AL18"/>
      <c r="AM18"/>
    </row>
    <row r="19" spans="1:42" hidden="1" x14ac:dyDescent="0.25">
      <c r="C19" s="11">
        <v>12467</v>
      </c>
      <c r="D19" s="1" t="s">
        <v>58</v>
      </c>
      <c r="E19" s="1">
        <v>2</v>
      </c>
      <c r="F19" s="1"/>
      <c r="G19" s="1"/>
      <c r="H19" s="10">
        <v>8075</v>
      </c>
      <c r="I19" s="1" t="s">
        <v>44</v>
      </c>
      <c r="J19" s="1">
        <v>0</v>
      </c>
      <c r="K19" s="1" t="s">
        <v>59</v>
      </c>
      <c r="L19" s="1">
        <v>9970</v>
      </c>
      <c r="M19" s="1">
        <v>0.62</v>
      </c>
      <c r="N19" s="1"/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>
        <f t="shared" si="0"/>
        <v>0</v>
      </c>
      <c r="AC19"/>
      <c r="AD19"/>
      <c r="AE19"/>
      <c r="AI19"/>
      <c r="AL19"/>
      <c r="AM19"/>
    </row>
    <row r="20" spans="1:42" x14ac:dyDescent="0.25">
      <c r="A20" s="1" t="s">
        <v>60</v>
      </c>
      <c r="C20" s="12">
        <v>417</v>
      </c>
      <c r="D20" s="13" t="s">
        <v>61</v>
      </c>
      <c r="E20" s="1">
        <v>4</v>
      </c>
      <c r="F20" s="14" t="s">
        <v>62</v>
      </c>
      <c r="G20" s="14"/>
      <c r="H20" s="13">
        <v>687</v>
      </c>
      <c r="I20" s="1" t="s">
        <v>44</v>
      </c>
      <c r="J20" s="1">
        <v>0</v>
      </c>
      <c r="K20" s="15">
        <v>41547</v>
      </c>
      <c r="L20" s="13">
        <v>900</v>
      </c>
      <c r="M20" s="1">
        <v>8.68</v>
      </c>
      <c r="N20" s="16">
        <f>M20*H20</f>
        <v>5963.16</v>
      </c>
      <c r="O20" s="1">
        <v>0</v>
      </c>
      <c r="P20" s="1">
        <v>20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10</v>
      </c>
      <c r="Y20" s="1">
        <v>0</v>
      </c>
      <c r="Z20" s="1">
        <v>0</v>
      </c>
      <c r="AA20" s="1">
        <v>0</v>
      </c>
      <c r="AB20" s="17">
        <f>SUM(O20:AA20)</f>
        <v>30</v>
      </c>
      <c r="AC20" s="18">
        <f>AB20/12</f>
        <v>2.5</v>
      </c>
      <c r="AD20" s="19">
        <v>43686</v>
      </c>
      <c r="AE20" s="20">
        <f>(_xlfn.DAYS(AD20,K20)/30)</f>
        <v>71.3</v>
      </c>
      <c r="AF20" s="21">
        <f>L20-H20</f>
        <v>213</v>
      </c>
      <c r="AG20" s="22">
        <f>AF20/AE20</f>
        <v>2.9873772791023843</v>
      </c>
      <c r="AH20" s="23">
        <f>AVERAGE(T20:AA20)</f>
        <v>1.25</v>
      </c>
      <c r="AI20" s="24">
        <f>IFERROR(H20/AH20,"-")</f>
        <v>549.6</v>
      </c>
      <c r="AJ20" s="25">
        <f>AB20</f>
        <v>30</v>
      </c>
      <c r="AK20" s="25">
        <f>(L20+H20)/2</f>
        <v>793.5</v>
      </c>
      <c r="AL20" s="26">
        <f>AJ20/AK20</f>
        <v>3.780718336483932E-2</v>
      </c>
      <c r="AM20" s="26" t="s">
        <v>63</v>
      </c>
      <c r="AN20" s="27">
        <f>AE20/AL20</f>
        <v>1885.885</v>
      </c>
      <c r="AO20" s="28" t="s">
        <v>64</v>
      </c>
      <c r="AP20" s="29"/>
    </row>
    <row r="21" spans="1:42" x14ac:dyDescent="0.25">
      <c r="A21" s="1" t="s">
        <v>65</v>
      </c>
      <c r="C21" s="12">
        <v>12046</v>
      </c>
      <c r="D21" s="13" t="s">
        <v>66</v>
      </c>
      <c r="E21" s="1">
        <v>2</v>
      </c>
      <c r="F21" s="14"/>
      <c r="G21" s="14"/>
      <c r="H21" s="13">
        <v>480</v>
      </c>
      <c r="I21" s="1" t="s">
        <v>44</v>
      </c>
      <c r="J21" s="1">
        <v>0</v>
      </c>
      <c r="K21" s="15">
        <v>43287</v>
      </c>
      <c r="L21" s="13">
        <v>600</v>
      </c>
      <c r="M21" s="1">
        <v>0.24</v>
      </c>
      <c r="N21" s="16">
        <f>M21*H21</f>
        <v>115.19999999999999</v>
      </c>
      <c r="O21" s="1">
        <v>50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20</v>
      </c>
      <c r="X21" s="1">
        <v>0</v>
      </c>
      <c r="Y21" s="1">
        <v>0</v>
      </c>
      <c r="Z21" s="1">
        <v>0</v>
      </c>
      <c r="AA21" s="1">
        <v>0</v>
      </c>
      <c r="AB21" s="17">
        <f>SUM(O21:AA21)</f>
        <v>70</v>
      </c>
      <c r="AC21" s="18">
        <f>AB21/12</f>
        <v>5.833333333333333</v>
      </c>
      <c r="AD21" s="19">
        <v>43686</v>
      </c>
      <c r="AE21" s="20">
        <f>(_xlfn.DAYS(AD21,K21)/30)</f>
        <v>13.3</v>
      </c>
      <c r="AF21" s="21">
        <f>L21-H21</f>
        <v>120</v>
      </c>
      <c r="AG21" s="22">
        <f>AF21/AE21</f>
        <v>9.022556390977444</v>
      </c>
      <c r="AH21" s="23">
        <f>AVERAGE(T21:AA21)</f>
        <v>2.5</v>
      </c>
      <c r="AI21" s="24">
        <f>IFERROR(H21/AH21,"-")</f>
        <v>192</v>
      </c>
      <c r="AJ21" s="25">
        <f t="shared" ref="AJ21:AJ22" si="1">AB21</f>
        <v>70</v>
      </c>
      <c r="AK21" s="25">
        <f t="shared" ref="AK21:AK22" si="2">(L21+H21)/2</f>
        <v>540</v>
      </c>
      <c r="AL21" s="26">
        <f t="shared" ref="AL21:AL22" si="3">AJ21/AK21</f>
        <v>0.12962962962962962</v>
      </c>
      <c r="AM21" s="26" t="s">
        <v>63</v>
      </c>
      <c r="AN21" s="27">
        <f>AE21/AL21</f>
        <v>102.60000000000001</v>
      </c>
      <c r="AO21" s="28" t="s">
        <v>64</v>
      </c>
      <c r="AP21" s="30"/>
    </row>
    <row r="22" spans="1:42" x14ac:dyDescent="0.25">
      <c r="C22" s="12">
        <v>12732</v>
      </c>
      <c r="D22" s="13" t="s">
        <v>67</v>
      </c>
      <c r="E22" s="1">
        <v>14</v>
      </c>
      <c r="F22" s="14" t="s">
        <v>68</v>
      </c>
      <c r="G22" s="14"/>
      <c r="H22" s="13">
        <v>595</v>
      </c>
      <c r="I22" s="1" t="s">
        <v>44</v>
      </c>
      <c r="J22" s="1">
        <v>0</v>
      </c>
      <c r="K22" s="15">
        <v>42992</v>
      </c>
      <c r="L22" s="13">
        <v>3600</v>
      </c>
      <c r="M22" s="1">
        <v>2.62</v>
      </c>
      <c r="N22" s="16">
        <f>M22*H22</f>
        <v>1558.9</v>
      </c>
      <c r="O22" s="1">
        <v>35</v>
      </c>
      <c r="P22" s="1">
        <v>43</v>
      </c>
      <c r="Q22" s="1">
        <v>22</v>
      </c>
      <c r="R22" s="1">
        <v>40</v>
      </c>
      <c r="S22" s="1">
        <v>20</v>
      </c>
      <c r="T22" s="1">
        <v>40</v>
      </c>
      <c r="U22" s="1">
        <v>40</v>
      </c>
      <c r="V22" s="1">
        <v>46</v>
      </c>
      <c r="W22" s="1">
        <v>71</v>
      </c>
      <c r="X22" s="1">
        <v>0</v>
      </c>
      <c r="Y22" s="1">
        <v>14</v>
      </c>
      <c r="Z22" s="1">
        <v>28</v>
      </c>
      <c r="AA22" s="1">
        <v>0</v>
      </c>
      <c r="AB22" s="17">
        <f>SUM(O22:AA22)</f>
        <v>399</v>
      </c>
      <c r="AC22" s="18">
        <f>AB22/12</f>
        <v>33.25</v>
      </c>
      <c r="AD22" s="19">
        <v>43686</v>
      </c>
      <c r="AE22" s="20">
        <f>(_xlfn.DAYS(AD22,K22)/30)</f>
        <v>23.133333333333333</v>
      </c>
      <c r="AF22" s="21">
        <f>L22-H22</f>
        <v>3005</v>
      </c>
      <c r="AG22" s="22">
        <f>AF22/AE22</f>
        <v>129.89913544668588</v>
      </c>
      <c r="AH22" s="23">
        <f>AVERAGE(T22:AA22)</f>
        <v>29.875</v>
      </c>
      <c r="AI22" s="24">
        <f>IFERROR(H22/AH22,"-")</f>
        <v>19.9163179916318</v>
      </c>
      <c r="AJ22" s="25">
        <f t="shared" si="1"/>
        <v>399</v>
      </c>
      <c r="AK22" s="25">
        <f t="shared" si="2"/>
        <v>2097.5</v>
      </c>
      <c r="AL22" s="26">
        <f t="shared" si="3"/>
        <v>0.1902264600715137</v>
      </c>
      <c r="AM22" s="26" t="s">
        <v>63</v>
      </c>
      <c r="AN22" s="27">
        <f>AE22/AL22</f>
        <v>121.609440267335</v>
      </c>
      <c r="AO22" s="28" t="s">
        <v>64</v>
      </c>
    </row>
    <row r="23" spans="1:42" hidden="1" x14ac:dyDescent="0.25">
      <c r="A23" s="1" t="s">
        <v>69</v>
      </c>
      <c r="C23" s="1">
        <v>12100</v>
      </c>
      <c r="D23" s="1" t="s">
        <v>70</v>
      </c>
      <c r="E23" s="1">
        <v>2</v>
      </c>
      <c r="F23" s="1"/>
      <c r="G23" s="1"/>
      <c r="H23" s="10">
        <v>3600</v>
      </c>
      <c r="I23" s="1" t="s">
        <v>44</v>
      </c>
      <c r="J23" s="1">
        <v>0</v>
      </c>
      <c r="K23" s="1" t="s">
        <v>71</v>
      </c>
      <c r="L23" s="1">
        <v>3600</v>
      </c>
      <c r="M23" s="1">
        <v>14.1</v>
      </c>
      <c r="N23" s="1"/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>
        <f>SUM(O23:AA23)</f>
        <v>0</v>
      </c>
      <c r="AC23"/>
      <c r="AD23"/>
      <c r="AE23"/>
      <c r="AI23"/>
      <c r="AL23"/>
      <c r="AM23"/>
    </row>
    <row r="24" spans="1:42" x14ac:dyDescent="0.25">
      <c r="C24" s="12">
        <v>12139</v>
      </c>
      <c r="D24" s="13" t="s">
        <v>72</v>
      </c>
      <c r="E24" s="1">
        <v>22</v>
      </c>
      <c r="F24" s="14" t="s">
        <v>68</v>
      </c>
      <c r="G24" s="14"/>
      <c r="H24" s="13">
        <v>829</v>
      </c>
      <c r="I24" s="1" t="s">
        <v>44</v>
      </c>
      <c r="J24" s="1">
        <v>0</v>
      </c>
      <c r="K24" s="15">
        <v>42755</v>
      </c>
      <c r="L24" s="13">
        <v>1580</v>
      </c>
      <c r="M24" s="1">
        <v>4.62</v>
      </c>
      <c r="N24" s="16">
        <f>M24*H24</f>
        <v>3829.98</v>
      </c>
      <c r="O24" s="1">
        <v>4</v>
      </c>
      <c r="P24" s="1">
        <v>16</v>
      </c>
      <c r="Q24" s="1">
        <v>62</v>
      </c>
      <c r="R24" s="1">
        <v>63</v>
      </c>
      <c r="S24" s="1">
        <v>20</v>
      </c>
      <c r="T24" s="1">
        <v>0</v>
      </c>
      <c r="U24" s="1">
        <v>4</v>
      </c>
      <c r="V24" s="1">
        <v>0</v>
      </c>
      <c r="W24" s="1">
        <v>20</v>
      </c>
      <c r="X24" s="1">
        <v>16</v>
      </c>
      <c r="Y24" s="1">
        <v>36</v>
      </c>
      <c r="Z24" s="1">
        <v>13</v>
      </c>
      <c r="AA24" s="1">
        <v>0</v>
      </c>
      <c r="AB24" s="17">
        <f>SUM(O24:AA24)</f>
        <v>254</v>
      </c>
      <c r="AC24" s="18">
        <f>AB24/12</f>
        <v>21.166666666666668</v>
      </c>
      <c r="AD24" s="19">
        <v>43686</v>
      </c>
      <c r="AE24" s="20">
        <f>(_xlfn.DAYS(AD24,K24)/30)</f>
        <v>31.033333333333335</v>
      </c>
      <c r="AF24" s="21">
        <f>L24-H24</f>
        <v>751</v>
      </c>
      <c r="AG24" s="22">
        <f>AF24/AE24</f>
        <v>24.199785177228787</v>
      </c>
      <c r="AH24" s="23">
        <f>AVERAGE(T24:AA24)</f>
        <v>11.125</v>
      </c>
      <c r="AI24" s="24">
        <f>IFERROR(H24/AH24,"-")</f>
        <v>74.516853932584269</v>
      </c>
      <c r="AJ24" s="25">
        <f>AB24</f>
        <v>254</v>
      </c>
      <c r="AK24" s="25">
        <f>(L24+H24)/2</f>
        <v>1204.5</v>
      </c>
      <c r="AL24" s="26">
        <f>AJ24/AK24</f>
        <v>0.21087588210875882</v>
      </c>
      <c r="AM24" s="26" t="s">
        <v>63</v>
      </c>
      <c r="AN24" s="27">
        <f>AE24/AL24</f>
        <v>147.16397637795276</v>
      </c>
      <c r="AO24" s="28" t="s">
        <v>64</v>
      </c>
    </row>
    <row r="25" spans="1:42" hidden="1" x14ac:dyDescent="0.25">
      <c r="A25" s="1" t="s">
        <v>73</v>
      </c>
      <c r="C25" s="1">
        <v>11908</v>
      </c>
      <c r="D25" s="1" t="s">
        <v>74</v>
      </c>
      <c r="E25" s="1">
        <v>2</v>
      </c>
      <c r="F25" s="1"/>
      <c r="G25" s="1"/>
      <c r="H25" s="10">
        <v>3042</v>
      </c>
      <c r="I25" s="1" t="s">
        <v>44</v>
      </c>
      <c r="J25" s="1">
        <v>0</v>
      </c>
      <c r="K25" s="1" t="s">
        <v>75</v>
      </c>
      <c r="L25" s="1">
        <v>2</v>
      </c>
      <c r="M25" s="1">
        <v>3.79</v>
      </c>
      <c r="N25" s="1"/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>
        <f>SUM(O25:AA25)</f>
        <v>0</v>
      </c>
      <c r="AC25"/>
      <c r="AD25"/>
      <c r="AE25"/>
      <c r="AI25"/>
      <c r="AL25"/>
      <c r="AM25"/>
    </row>
    <row r="26" spans="1:42" hidden="1" x14ac:dyDescent="0.25">
      <c r="A26" s="1">
        <v>19</v>
      </c>
      <c r="C26" s="1">
        <v>13136</v>
      </c>
      <c r="D26" s="1" t="s">
        <v>76</v>
      </c>
      <c r="E26" s="1">
        <v>2</v>
      </c>
      <c r="F26" s="1"/>
      <c r="G26" s="1"/>
      <c r="H26" s="10">
        <v>3000</v>
      </c>
      <c r="I26" s="1" t="s">
        <v>44</v>
      </c>
      <c r="J26" s="1">
        <v>0</v>
      </c>
      <c r="K26" s="1" t="s">
        <v>77</v>
      </c>
      <c r="L26" s="1">
        <v>3000</v>
      </c>
      <c r="M26" s="1">
        <v>0.64</v>
      </c>
      <c r="N26" s="1"/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>
        <f>SUM(O26:AA26)</f>
        <v>0</v>
      </c>
      <c r="AC26"/>
      <c r="AD26"/>
      <c r="AE26"/>
      <c r="AI26"/>
      <c r="AL26"/>
      <c r="AM26"/>
    </row>
    <row r="27" spans="1:42" x14ac:dyDescent="0.25">
      <c r="A27" s="1">
        <v>160003</v>
      </c>
      <c r="C27" s="12">
        <v>12140</v>
      </c>
      <c r="D27" s="13" t="s">
        <v>78</v>
      </c>
      <c r="E27" s="1">
        <v>4</v>
      </c>
      <c r="F27" s="14" t="s">
        <v>79</v>
      </c>
      <c r="G27" s="14"/>
      <c r="H27" s="13">
        <v>970</v>
      </c>
      <c r="I27" s="1" t="s">
        <v>44</v>
      </c>
      <c r="J27" s="1">
        <v>0</v>
      </c>
      <c r="K27" s="15">
        <v>42755</v>
      </c>
      <c r="L27" s="13">
        <v>1600</v>
      </c>
      <c r="M27" s="1">
        <v>4.54</v>
      </c>
      <c r="N27" s="16">
        <f>M27*H27</f>
        <v>4403.8</v>
      </c>
      <c r="O27" s="1">
        <v>15</v>
      </c>
      <c r="P27" s="1">
        <v>8</v>
      </c>
      <c r="Q27" s="1">
        <v>5</v>
      </c>
      <c r="R27" s="1">
        <v>18</v>
      </c>
      <c r="S27" s="1">
        <v>0</v>
      </c>
      <c r="T27" s="1">
        <v>8</v>
      </c>
      <c r="U27" s="1">
        <v>10</v>
      </c>
      <c r="V27" s="1">
        <v>0</v>
      </c>
      <c r="W27" s="1">
        <v>0</v>
      </c>
      <c r="X27" s="1">
        <v>2</v>
      </c>
      <c r="Y27" s="1">
        <v>6</v>
      </c>
      <c r="Z27" s="1">
        <v>2</v>
      </c>
      <c r="AA27" s="1">
        <v>0</v>
      </c>
      <c r="AB27" s="17">
        <f>SUM(O27:AA27)</f>
        <v>74</v>
      </c>
      <c r="AC27" s="18">
        <f>AB27/12</f>
        <v>6.166666666666667</v>
      </c>
      <c r="AD27" s="19">
        <v>43686</v>
      </c>
      <c r="AE27" s="20">
        <f>(_xlfn.DAYS(AD27,K27)/30)</f>
        <v>31.033333333333335</v>
      </c>
      <c r="AF27" s="21">
        <f>L27-H27</f>
        <v>630</v>
      </c>
      <c r="AG27" s="22">
        <f>AF27/AE27</f>
        <v>20.300751879699249</v>
      </c>
      <c r="AH27" s="23">
        <f>AVERAGE(T27:AA27)</f>
        <v>3.5</v>
      </c>
      <c r="AI27" s="24">
        <f>IFERROR(H27/AH27,"-")</f>
        <v>277.14285714285717</v>
      </c>
      <c r="AJ27" s="25">
        <f t="shared" ref="AJ27:AJ28" si="4">AB27</f>
        <v>74</v>
      </c>
      <c r="AK27" s="25">
        <f t="shared" ref="AK27:AK28" si="5">(L27+H27)/2</f>
        <v>1285</v>
      </c>
      <c r="AL27" s="26">
        <f t="shared" ref="AL27:AL28" si="6">AJ27/AK27</f>
        <v>5.7587548638132292E-2</v>
      </c>
      <c r="AM27" s="26" t="s">
        <v>63</v>
      </c>
      <c r="AN27" s="27">
        <f t="shared" ref="AN27:AN28" si="7">AE27/AL27</f>
        <v>538.88963963963965</v>
      </c>
      <c r="AO27" s="28" t="s">
        <v>64</v>
      </c>
    </row>
    <row r="28" spans="1:42" x14ac:dyDescent="0.25">
      <c r="C28" s="12">
        <v>12888</v>
      </c>
      <c r="D28" s="13" t="s">
        <v>80</v>
      </c>
      <c r="E28" s="1">
        <v>26</v>
      </c>
      <c r="F28" s="14" t="s">
        <v>68</v>
      </c>
      <c r="G28" s="14"/>
      <c r="H28" s="13">
        <v>3328</v>
      </c>
      <c r="I28" s="1" t="s">
        <v>44</v>
      </c>
      <c r="J28" s="1">
        <v>0</v>
      </c>
      <c r="K28" s="15">
        <v>43028</v>
      </c>
      <c r="L28" s="13">
        <v>4100</v>
      </c>
      <c r="M28" s="1">
        <v>3.81</v>
      </c>
      <c r="N28" s="16">
        <f>M28*H28</f>
        <v>12679.68</v>
      </c>
      <c r="O28" s="1">
        <v>36</v>
      </c>
      <c r="P28" s="1">
        <v>10</v>
      </c>
      <c r="Q28" s="1">
        <v>0</v>
      </c>
      <c r="R28" s="1">
        <v>25</v>
      </c>
      <c r="S28" s="1">
        <v>17</v>
      </c>
      <c r="T28" s="1">
        <v>15</v>
      </c>
      <c r="U28" s="1">
        <v>12</v>
      </c>
      <c r="V28" s="1">
        <v>2</v>
      </c>
      <c r="W28" s="1">
        <v>55</v>
      </c>
      <c r="X28" s="1">
        <v>20</v>
      </c>
      <c r="Y28" s="1">
        <v>28</v>
      </c>
      <c r="Z28" s="1">
        <v>30</v>
      </c>
      <c r="AA28" s="1">
        <v>0</v>
      </c>
      <c r="AB28" s="17">
        <f>L28-H28</f>
        <v>772</v>
      </c>
      <c r="AC28" s="18">
        <f>AB28/12</f>
        <v>64.333333333333329</v>
      </c>
      <c r="AD28" s="19">
        <v>43686</v>
      </c>
      <c r="AE28" s="20">
        <f>(_xlfn.DAYS(AD28,K28)/30)</f>
        <v>21.933333333333334</v>
      </c>
      <c r="AF28" s="21">
        <f>L28-H28</f>
        <v>772</v>
      </c>
      <c r="AG28" s="22">
        <f>AF28/AE28</f>
        <v>35.19756838905775</v>
      </c>
      <c r="AH28" s="23">
        <f>AVERAGE(T28:AA28)</f>
        <v>20.25</v>
      </c>
      <c r="AI28" s="24">
        <f>IFERROR(H28/AH28,"-")</f>
        <v>164.34567901234567</v>
      </c>
      <c r="AJ28" s="25">
        <f t="shared" si="4"/>
        <v>772</v>
      </c>
      <c r="AK28" s="25">
        <f t="shared" si="5"/>
        <v>3714</v>
      </c>
      <c r="AL28" s="26">
        <f t="shared" si="6"/>
        <v>0.20786214324178784</v>
      </c>
      <c r="AM28" s="26" t="s">
        <v>63</v>
      </c>
      <c r="AN28" s="27">
        <f t="shared" si="7"/>
        <v>105.51865284974093</v>
      </c>
      <c r="AO28" s="28" t="s">
        <v>64</v>
      </c>
    </row>
    <row r="29" spans="1:42" hidden="1" x14ac:dyDescent="0.25">
      <c r="A29" s="1">
        <v>21</v>
      </c>
      <c r="C29" s="1">
        <v>11663</v>
      </c>
      <c r="D29" s="1" t="s">
        <v>81</v>
      </c>
      <c r="E29" s="1">
        <v>2</v>
      </c>
      <c r="F29" s="1"/>
      <c r="G29" s="1"/>
      <c r="H29" s="10">
        <v>1806</v>
      </c>
      <c r="I29" s="1" t="s">
        <v>44</v>
      </c>
      <c r="J29" s="1">
        <v>0</v>
      </c>
      <c r="K29" s="1" t="s">
        <v>82</v>
      </c>
      <c r="L29" s="1">
        <v>100</v>
      </c>
      <c r="M29" s="1">
        <v>8.19</v>
      </c>
      <c r="N29" s="1"/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>
        <f>SUM(O29:AA29)</f>
        <v>0</v>
      </c>
      <c r="AC29"/>
      <c r="AD29"/>
      <c r="AE29"/>
      <c r="AI29"/>
      <c r="AL29"/>
      <c r="AM29"/>
    </row>
    <row r="30" spans="1:42" hidden="1" x14ac:dyDescent="0.25">
      <c r="A30" s="1" t="s">
        <v>83</v>
      </c>
      <c r="C30" s="1">
        <v>13182</v>
      </c>
      <c r="D30" s="1" t="s">
        <v>84</v>
      </c>
      <c r="E30" s="1">
        <v>2</v>
      </c>
      <c r="F30" s="1"/>
      <c r="G30" s="1"/>
      <c r="H30" s="10">
        <v>1800</v>
      </c>
      <c r="I30" s="1" t="s">
        <v>44</v>
      </c>
      <c r="J30" s="1">
        <v>0</v>
      </c>
      <c r="K30" s="1" t="s">
        <v>85</v>
      </c>
      <c r="L30" s="1">
        <v>1800</v>
      </c>
      <c r="M30" s="1">
        <v>2.15</v>
      </c>
      <c r="N30" s="1"/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>
        <f>SUM(O30:AA30)</f>
        <v>0</v>
      </c>
      <c r="AC30"/>
      <c r="AD30"/>
      <c r="AE30"/>
      <c r="AI30"/>
      <c r="AL30"/>
      <c r="AM30"/>
    </row>
    <row r="31" spans="1:42" hidden="1" x14ac:dyDescent="0.25">
      <c r="A31" s="1" t="s">
        <v>86</v>
      </c>
      <c r="C31" s="1">
        <v>13140</v>
      </c>
      <c r="D31" s="1" t="s">
        <v>87</v>
      </c>
      <c r="E31" s="1">
        <v>2</v>
      </c>
      <c r="F31" s="1"/>
      <c r="G31" s="1"/>
      <c r="H31" s="10">
        <v>1800</v>
      </c>
      <c r="I31" s="1" t="s">
        <v>44</v>
      </c>
      <c r="J31" s="1">
        <v>0</v>
      </c>
      <c r="K31" s="1" t="s">
        <v>88</v>
      </c>
      <c r="L31" s="1">
        <v>2000</v>
      </c>
      <c r="M31" s="1">
        <v>0.37</v>
      </c>
      <c r="N31" s="1"/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>
        <f>SUM(O31:AA31)</f>
        <v>0</v>
      </c>
      <c r="AC31"/>
      <c r="AD31"/>
      <c r="AE31"/>
      <c r="AI31"/>
      <c r="AL31"/>
      <c r="AM31"/>
    </row>
    <row r="32" spans="1:42" x14ac:dyDescent="0.25">
      <c r="A32" s="1" t="s">
        <v>89</v>
      </c>
      <c r="C32" s="12">
        <v>12890</v>
      </c>
      <c r="D32" s="13" t="s">
        <v>80</v>
      </c>
      <c r="E32" s="1">
        <v>51</v>
      </c>
      <c r="F32" s="14" t="s">
        <v>79</v>
      </c>
      <c r="G32" s="14"/>
      <c r="H32" s="13">
        <v>2142</v>
      </c>
      <c r="I32" s="1" t="s">
        <v>44</v>
      </c>
      <c r="J32" s="1">
        <v>0</v>
      </c>
      <c r="K32" s="15">
        <v>43028</v>
      </c>
      <c r="L32" s="13">
        <v>3500</v>
      </c>
      <c r="M32" s="1">
        <v>3.92</v>
      </c>
      <c r="N32" s="16">
        <f>M32*H32</f>
        <v>8396.64</v>
      </c>
      <c r="O32" s="1">
        <v>88</v>
      </c>
      <c r="P32" s="1">
        <v>95</v>
      </c>
      <c r="Q32" s="1">
        <v>23</v>
      </c>
      <c r="R32" s="1">
        <v>46</v>
      </c>
      <c r="S32" s="1">
        <v>10</v>
      </c>
      <c r="T32" s="1">
        <v>110</v>
      </c>
      <c r="U32" s="1">
        <v>113</v>
      </c>
      <c r="V32" s="1">
        <v>58</v>
      </c>
      <c r="W32" s="1">
        <v>36</v>
      </c>
      <c r="X32" s="1">
        <v>119</v>
      </c>
      <c r="Y32" s="1">
        <v>17</v>
      </c>
      <c r="Z32" s="1">
        <v>15</v>
      </c>
      <c r="AA32" s="1">
        <v>6</v>
      </c>
      <c r="AB32" s="17">
        <f>L32-H32</f>
        <v>1358</v>
      </c>
      <c r="AC32" s="18">
        <f>AB32/12</f>
        <v>113.16666666666667</v>
      </c>
      <c r="AD32" s="19">
        <v>43686</v>
      </c>
      <c r="AE32" s="20">
        <f>(_xlfn.DAYS(AD32,K32)/30)</f>
        <v>21.933333333333334</v>
      </c>
      <c r="AF32" s="21">
        <f>L32-H32</f>
        <v>1358</v>
      </c>
      <c r="AG32" s="22">
        <f>AF32/AE32</f>
        <v>61.914893617021278</v>
      </c>
      <c r="AH32" s="23">
        <f>AVERAGE(T32:AA32)</f>
        <v>59.25</v>
      </c>
      <c r="AI32" s="24">
        <f>IFERROR(H32/AH32,"-")</f>
        <v>36.151898734177216</v>
      </c>
      <c r="AJ32" s="25">
        <f t="shared" ref="AJ32:AJ36" si="8">AB32</f>
        <v>1358</v>
      </c>
      <c r="AK32" s="25">
        <f t="shared" ref="AK32:AK36" si="9">(L32+H32)/2</f>
        <v>2821</v>
      </c>
      <c r="AL32" s="26">
        <f t="shared" ref="AL32:AL36" si="10">AJ32/AK32</f>
        <v>0.4813895781637717</v>
      </c>
      <c r="AM32" s="26" t="s">
        <v>63</v>
      </c>
      <c r="AN32" s="27">
        <f t="shared" ref="AN32:AN36" si="11">AE32/AL32</f>
        <v>45.562542955326464</v>
      </c>
      <c r="AO32" s="28" t="s">
        <v>64</v>
      </c>
    </row>
    <row r="33" spans="1:41" x14ac:dyDescent="0.25">
      <c r="A33" s="1" t="s">
        <v>90</v>
      </c>
      <c r="C33" s="12">
        <v>12891</v>
      </c>
      <c r="D33" s="13" t="s">
        <v>91</v>
      </c>
      <c r="E33" s="1">
        <v>2</v>
      </c>
      <c r="F33" s="14" t="s">
        <v>79</v>
      </c>
      <c r="G33" s="14"/>
      <c r="H33" s="13">
        <v>551</v>
      </c>
      <c r="I33" s="1" t="s">
        <v>44</v>
      </c>
      <c r="J33" s="1">
        <v>0</v>
      </c>
      <c r="K33" s="15">
        <v>43028</v>
      </c>
      <c r="L33" s="13">
        <v>820</v>
      </c>
      <c r="M33" s="1">
        <v>3.36</v>
      </c>
      <c r="N33" s="16">
        <f>M33*H33</f>
        <v>1851.36</v>
      </c>
      <c r="O33" s="1">
        <v>0</v>
      </c>
      <c r="P33" s="1">
        <v>10</v>
      </c>
      <c r="Q33" s="1">
        <v>16</v>
      </c>
      <c r="R33" s="1">
        <v>4</v>
      </c>
      <c r="S33" s="1">
        <v>0</v>
      </c>
      <c r="T33" s="1">
        <v>21</v>
      </c>
      <c r="U33" s="1">
        <v>2</v>
      </c>
      <c r="V33" s="1">
        <v>16</v>
      </c>
      <c r="W33" s="1">
        <v>39</v>
      </c>
      <c r="X33" s="1">
        <v>20</v>
      </c>
      <c r="Y33" s="1">
        <v>-16</v>
      </c>
      <c r="Z33" s="1">
        <v>0</v>
      </c>
      <c r="AA33" s="1">
        <v>0</v>
      </c>
      <c r="AB33" s="17">
        <f>SUM(O33:AA33)</f>
        <v>112</v>
      </c>
      <c r="AC33" s="18">
        <f>AB33/12</f>
        <v>9.3333333333333339</v>
      </c>
      <c r="AD33" s="19">
        <v>43686</v>
      </c>
      <c r="AE33" s="20">
        <f>(_xlfn.DAYS(AD33,K33)/30)</f>
        <v>21.933333333333334</v>
      </c>
      <c r="AF33" s="21">
        <f>L33-H33</f>
        <v>269</v>
      </c>
      <c r="AG33" s="22">
        <f>AF33/AE33</f>
        <v>12.264437689969604</v>
      </c>
      <c r="AH33" s="23">
        <f>AVERAGE(T33:AA33)</f>
        <v>10.25</v>
      </c>
      <c r="AI33" s="24">
        <f>IFERROR(H33/AH33,"-")</f>
        <v>53.756097560975611</v>
      </c>
      <c r="AJ33" s="25">
        <f t="shared" si="8"/>
        <v>112</v>
      </c>
      <c r="AK33" s="25">
        <f t="shared" si="9"/>
        <v>685.5</v>
      </c>
      <c r="AL33" s="26">
        <f t="shared" si="10"/>
        <v>0.16338439095550694</v>
      </c>
      <c r="AM33" s="26" t="s">
        <v>63</v>
      </c>
      <c r="AN33" s="27">
        <f t="shared" si="11"/>
        <v>134.24374999999998</v>
      </c>
      <c r="AO33" s="28" t="s">
        <v>64</v>
      </c>
    </row>
    <row r="34" spans="1:41" x14ac:dyDescent="0.25">
      <c r="A34" s="1" t="s">
        <v>92</v>
      </c>
      <c r="C34" s="12">
        <v>7691</v>
      </c>
      <c r="D34" s="13" t="s">
        <v>93</v>
      </c>
      <c r="E34" s="1">
        <v>16</v>
      </c>
      <c r="F34" s="14" t="s">
        <v>94</v>
      </c>
      <c r="G34" s="14"/>
      <c r="H34" s="13">
        <v>1229</v>
      </c>
      <c r="I34" s="1" t="s">
        <v>44</v>
      </c>
      <c r="J34" s="1">
        <v>0</v>
      </c>
      <c r="K34" s="15">
        <v>43028</v>
      </c>
      <c r="L34" s="13">
        <v>2600</v>
      </c>
      <c r="M34" s="1">
        <v>5</v>
      </c>
      <c r="N34" s="16">
        <f>M34*H34</f>
        <v>6145</v>
      </c>
      <c r="O34" s="1">
        <v>24</v>
      </c>
      <c r="P34" s="1">
        <v>62</v>
      </c>
      <c r="Q34" s="1">
        <v>174</v>
      </c>
      <c r="R34" s="1">
        <v>77</v>
      </c>
      <c r="S34" s="1">
        <v>20</v>
      </c>
      <c r="T34" s="1">
        <v>60</v>
      </c>
      <c r="U34" s="1">
        <v>49</v>
      </c>
      <c r="V34" s="1">
        <v>8</v>
      </c>
      <c r="W34" s="1">
        <v>126</v>
      </c>
      <c r="X34" s="1">
        <v>14</v>
      </c>
      <c r="Y34" s="1">
        <v>5</v>
      </c>
      <c r="Z34" s="1">
        <v>29</v>
      </c>
      <c r="AA34" s="1">
        <v>5</v>
      </c>
      <c r="AB34" s="17">
        <f>SUM(O34:AA34)</f>
        <v>653</v>
      </c>
      <c r="AC34" s="18">
        <f>AB34/12</f>
        <v>54.416666666666664</v>
      </c>
      <c r="AD34" s="19">
        <v>43686</v>
      </c>
      <c r="AE34" s="20">
        <f>(_xlfn.DAYS(AD34,K34)/30)</f>
        <v>21.933333333333334</v>
      </c>
      <c r="AF34" s="21">
        <f>L34-H34</f>
        <v>1371</v>
      </c>
      <c r="AG34" s="22">
        <f>AF34/AE34</f>
        <v>62.507598784194528</v>
      </c>
      <c r="AH34" s="23">
        <f>AVERAGE(T34:AA34)</f>
        <v>37</v>
      </c>
      <c r="AI34" s="24">
        <f>IFERROR(H34/AH34,"-")</f>
        <v>33.216216216216218</v>
      </c>
      <c r="AJ34" s="25">
        <f t="shared" si="8"/>
        <v>653</v>
      </c>
      <c r="AK34" s="25">
        <f t="shared" si="9"/>
        <v>1914.5</v>
      </c>
      <c r="AL34" s="26">
        <f t="shared" si="10"/>
        <v>0.34108122225124055</v>
      </c>
      <c r="AM34" s="26" t="s">
        <v>63</v>
      </c>
      <c r="AN34" s="27">
        <f t="shared" si="11"/>
        <v>64.305308831036243</v>
      </c>
      <c r="AO34" s="28" t="s">
        <v>64</v>
      </c>
    </row>
    <row r="35" spans="1:41" x14ac:dyDescent="0.25">
      <c r="A35" s="1" t="s">
        <v>95</v>
      </c>
      <c r="C35" s="12">
        <v>7694</v>
      </c>
      <c r="D35" s="13" t="s">
        <v>93</v>
      </c>
      <c r="E35" s="1">
        <v>2</v>
      </c>
      <c r="F35" s="14"/>
      <c r="G35" s="14"/>
      <c r="H35" s="13">
        <v>361</v>
      </c>
      <c r="I35" s="1" t="s">
        <v>44</v>
      </c>
      <c r="J35" s="1">
        <v>0</v>
      </c>
      <c r="K35" s="15">
        <v>43028</v>
      </c>
      <c r="L35" s="13">
        <v>600</v>
      </c>
      <c r="M35" s="1">
        <v>7.17</v>
      </c>
      <c r="N35" s="16">
        <f>M35*H35</f>
        <v>2588.37</v>
      </c>
      <c r="O35" s="1">
        <v>12</v>
      </c>
      <c r="P35" s="1">
        <v>12</v>
      </c>
      <c r="Q35" s="1">
        <v>20</v>
      </c>
      <c r="R35" s="1">
        <v>10</v>
      </c>
      <c r="S35" s="1">
        <v>10</v>
      </c>
      <c r="T35" s="1">
        <v>12</v>
      </c>
      <c r="U35" s="1">
        <v>20</v>
      </c>
      <c r="V35" s="1">
        <v>0</v>
      </c>
      <c r="W35" s="1">
        <v>24</v>
      </c>
      <c r="X35" s="1">
        <v>6</v>
      </c>
      <c r="Y35" s="1">
        <v>0</v>
      </c>
      <c r="Z35" s="1">
        <v>0</v>
      </c>
      <c r="AA35" s="1">
        <v>0</v>
      </c>
      <c r="AB35" s="17">
        <f>SUM(O35:AA35)</f>
        <v>126</v>
      </c>
      <c r="AC35" s="18">
        <f>AB35/12</f>
        <v>10.5</v>
      </c>
      <c r="AD35" s="19">
        <v>43686</v>
      </c>
      <c r="AE35" s="20">
        <f>(_xlfn.DAYS(AD35,K35)/30)</f>
        <v>21.933333333333334</v>
      </c>
      <c r="AF35" s="21">
        <f>L35-H35</f>
        <v>239</v>
      </c>
      <c r="AG35" s="22">
        <f>AF35/AE35</f>
        <v>10.896656534954408</v>
      </c>
      <c r="AH35" s="23">
        <f>AVERAGE(T35:AA35)</f>
        <v>7.75</v>
      </c>
      <c r="AI35" s="24">
        <f>IFERROR(H35/AH35,"-")</f>
        <v>46.58064516129032</v>
      </c>
      <c r="AJ35" s="25">
        <f t="shared" si="8"/>
        <v>126</v>
      </c>
      <c r="AK35" s="25">
        <f t="shared" si="9"/>
        <v>480.5</v>
      </c>
      <c r="AL35" s="26">
        <f t="shared" si="10"/>
        <v>0.26222684703433924</v>
      </c>
      <c r="AM35" s="26" t="s">
        <v>63</v>
      </c>
      <c r="AN35" s="27">
        <f t="shared" si="11"/>
        <v>83.642592592592592</v>
      </c>
      <c r="AO35" s="28" t="s">
        <v>64</v>
      </c>
    </row>
    <row r="36" spans="1:41" x14ac:dyDescent="0.25">
      <c r="A36" s="1" t="s">
        <v>92</v>
      </c>
      <c r="C36" s="12">
        <v>7692</v>
      </c>
      <c r="D36" s="13" t="s">
        <v>93</v>
      </c>
      <c r="E36" s="1">
        <v>7</v>
      </c>
      <c r="F36" s="14"/>
      <c r="G36" s="14"/>
      <c r="H36" s="13">
        <v>337</v>
      </c>
      <c r="I36" s="1" t="s">
        <v>44</v>
      </c>
      <c r="J36" s="1">
        <v>0</v>
      </c>
      <c r="K36" s="15">
        <v>43028</v>
      </c>
      <c r="L36" s="13">
        <v>600</v>
      </c>
      <c r="M36" s="1">
        <v>6.91</v>
      </c>
      <c r="N36" s="16">
        <f>M36*H36</f>
        <v>2328.67</v>
      </c>
      <c r="O36" s="1">
        <v>12</v>
      </c>
      <c r="P36" s="1">
        <v>10</v>
      </c>
      <c r="Q36" s="1">
        <v>22</v>
      </c>
      <c r="R36" s="1">
        <v>8</v>
      </c>
      <c r="S36" s="1">
        <v>20</v>
      </c>
      <c r="T36" s="1">
        <v>10</v>
      </c>
      <c r="U36" s="1">
        <v>14</v>
      </c>
      <c r="V36" s="1">
        <v>6</v>
      </c>
      <c r="W36" s="1">
        <v>6</v>
      </c>
      <c r="X36" s="1">
        <v>0</v>
      </c>
      <c r="Y36" s="1">
        <v>0</v>
      </c>
      <c r="Z36" s="1">
        <v>20</v>
      </c>
      <c r="AA36" s="1">
        <v>0</v>
      </c>
      <c r="AB36" s="17">
        <f>SUM(O36:AA36)</f>
        <v>128</v>
      </c>
      <c r="AC36" s="18">
        <f>AB36/12</f>
        <v>10.666666666666666</v>
      </c>
      <c r="AD36" s="19">
        <v>43686</v>
      </c>
      <c r="AE36" s="20">
        <f>(_xlfn.DAYS(AD36,K36)/30)</f>
        <v>21.933333333333334</v>
      </c>
      <c r="AF36" s="21">
        <f>L36-H36</f>
        <v>263</v>
      </c>
      <c r="AG36" s="22">
        <f>AF36/AE36</f>
        <v>11.990881458966566</v>
      </c>
      <c r="AH36" s="23">
        <f>AVERAGE(T36:AA36)</f>
        <v>7</v>
      </c>
      <c r="AI36" s="24">
        <f>IFERROR(H36/AH36,"-")</f>
        <v>48.142857142857146</v>
      </c>
      <c r="AJ36" s="25">
        <f t="shared" si="8"/>
        <v>128</v>
      </c>
      <c r="AK36" s="25">
        <f t="shared" si="9"/>
        <v>468.5</v>
      </c>
      <c r="AL36" s="26">
        <f t="shared" si="10"/>
        <v>0.27321237993596587</v>
      </c>
      <c r="AM36" s="26" t="s">
        <v>63</v>
      </c>
      <c r="AN36" s="27">
        <f t="shared" si="11"/>
        <v>80.279427083333331</v>
      </c>
      <c r="AO36" s="28" t="s">
        <v>64</v>
      </c>
    </row>
    <row r="37" spans="1:41" hidden="1" x14ac:dyDescent="0.25">
      <c r="A37" s="1" t="s">
        <v>96</v>
      </c>
      <c r="C37" s="11">
        <v>12894</v>
      </c>
      <c r="D37" s="1" t="s">
        <v>97</v>
      </c>
      <c r="E37" s="1">
        <v>2</v>
      </c>
      <c r="F37" s="1"/>
      <c r="G37" s="1"/>
      <c r="H37" s="10">
        <v>1285</v>
      </c>
      <c r="I37" s="1" t="s">
        <v>44</v>
      </c>
      <c r="J37" s="1">
        <v>0</v>
      </c>
      <c r="K37" s="1" t="s">
        <v>98</v>
      </c>
      <c r="L37" s="1">
        <v>1400</v>
      </c>
      <c r="M37" s="1">
        <v>3.21</v>
      </c>
      <c r="N37" s="1"/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>
        <f>SUM(O37:AA37)</f>
        <v>0</v>
      </c>
      <c r="AC37"/>
      <c r="AD37"/>
      <c r="AE37"/>
      <c r="AI37"/>
      <c r="AL37"/>
      <c r="AM37"/>
    </row>
    <row r="38" spans="1:41" x14ac:dyDescent="0.25">
      <c r="A38" s="1" t="s">
        <v>99</v>
      </c>
      <c r="C38" s="12">
        <v>9661</v>
      </c>
      <c r="D38" s="13" t="s">
        <v>100</v>
      </c>
      <c r="E38" s="1">
        <v>1</v>
      </c>
      <c r="F38" s="14" t="s">
        <v>101</v>
      </c>
      <c r="G38" s="14"/>
      <c r="H38" s="13">
        <v>4905</v>
      </c>
      <c r="I38" s="1" t="s">
        <v>44</v>
      </c>
      <c r="J38" s="1">
        <v>0</v>
      </c>
      <c r="K38" s="15">
        <v>42012</v>
      </c>
      <c r="L38" s="13">
        <v>7500</v>
      </c>
      <c r="M38" s="1">
        <v>5.2</v>
      </c>
      <c r="N38" s="16">
        <f>M38*H38</f>
        <v>25506</v>
      </c>
      <c r="O38" s="1">
        <v>10</v>
      </c>
      <c r="P38" s="1">
        <v>0</v>
      </c>
      <c r="Q38" s="1">
        <v>12</v>
      </c>
      <c r="R38" s="1">
        <v>19</v>
      </c>
      <c r="S38" s="1">
        <v>4</v>
      </c>
      <c r="T38" s="1">
        <v>8</v>
      </c>
      <c r="U38" s="1">
        <v>22</v>
      </c>
      <c r="V38" s="1">
        <v>0</v>
      </c>
      <c r="W38" s="1">
        <v>45</v>
      </c>
      <c r="X38" s="1">
        <v>4</v>
      </c>
      <c r="Y38" s="1">
        <v>-11</v>
      </c>
      <c r="Z38" s="1">
        <v>6</v>
      </c>
      <c r="AA38" s="1">
        <v>0</v>
      </c>
      <c r="AB38" s="17">
        <f>SUM(O38:AA38)</f>
        <v>119</v>
      </c>
      <c r="AC38" s="18">
        <f>AB38/12</f>
        <v>9.9166666666666661</v>
      </c>
      <c r="AD38" s="19">
        <v>43686</v>
      </c>
      <c r="AE38" s="20">
        <f>(_xlfn.DAYS(AD38,K38)/30)</f>
        <v>55.8</v>
      </c>
      <c r="AF38" s="21">
        <f>L38-H38</f>
        <v>2595</v>
      </c>
      <c r="AG38" s="22">
        <f>AF38/AE38</f>
        <v>46.505376344086024</v>
      </c>
      <c r="AH38" s="23">
        <f>AVERAGE(T38:AA38)</f>
        <v>9.25</v>
      </c>
      <c r="AI38" s="24">
        <f>IFERROR(H38/AH38,"-")</f>
        <v>530.27027027027032</v>
      </c>
      <c r="AJ38" s="25">
        <f>AB38</f>
        <v>119</v>
      </c>
      <c r="AK38" s="25">
        <f>(L38+H38)/2</f>
        <v>6202.5</v>
      </c>
      <c r="AL38" s="26">
        <f>AJ38/AK38</f>
        <v>1.9185812172511085E-2</v>
      </c>
      <c r="AM38" s="26" t="s">
        <v>63</v>
      </c>
      <c r="AN38" s="27">
        <f>AE38/AL38</f>
        <v>2908.3991596638652</v>
      </c>
      <c r="AO38" s="28" t="s">
        <v>64</v>
      </c>
    </row>
    <row r="39" spans="1:41" hidden="1" x14ac:dyDescent="0.25">
      <c r="A39" s="1" t="s">
        <v>99</v>
      </c>
      <c r="C39" s="1">
        <v>12879</v>
      </c>
      <c r="D39" s="1" t="s">
        <v>102</v>
      </c>
      <c r="E39" s="1">
        <v>2</v>
      </c>
      <c r="F39" s="1"/>
      <c r="G39" s="1"/>
      <c r="H39" s="10">
        <v>1152</v>
      </c>
      <c r="I39" s="1" t="s">
        <v>44</v>
      </c>
      <c r="J39" s="1">
        <v>0</v>
      </c>
      <c r="K39" s="1" t="s">
        <v>103</v>
      </c>
      <c r="L39" s="1">
        <v>1008</v>
      </c>
      <c r="M39" s="1">
        <v>0.03</v>
      </c>
      <c r="N39" s="1"/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>
        <f>SUM(O39:AA39)</f>
        <v>0</v>
      </c>
      <c r="AC39"/>
      <c r="AD39"/>
      <c r="AE39"/>
      <c r="AI39"/>
      <c r="AL39"/>
      <c r="AM39"/>
    </row>
    <row r="40" spans="1:41" hidden="1" x14ac:dyDescent="0.25">
      <c r="A40" s="1" t="s">
        <v>104</v>
      </c>
      <c r="C40" s="1">
        <v>12466</v>
      </c>
      <c r="D40" s="1" t="s">
        <v>105</v>
      </c>
      <c r="E40" s="1">
        <v>2</v>
      </c>
      <c r="F40" s="1"/>
      <c r="G40" s="1"/>
      <c r="H40" s="10">
        <v>1042</v>
      </c>
      <c r="I40" s="1" t="s">
        <v>44</v>
      </c>
      <c r="J40" s="1">
        <v>0</v>
      </c>
      <c r="K40" s="1" t="s">
        <v>106</v>
      </c>
      <c r="L40" s="1">
        <v>1200</v>
      </c>
      <c r="M40" s="1">
        <v>1.1100000000000001</v>
      </c>
      <c r="N40" s="1"/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>
        <f>SUM(O40:AA40)</f>
        <v>0</v>
      </c>
      <c r="AC40"/>
      <c r="AD40"/>
      <c r="AE40"/>
      <c r="AI40"/>
      <c r="AL40"/>
      <c r="AM40"/>
    </row>
    <row r="41" spans="1:41" x14ac:dyDescent="0.25">
      <c r="A41" s="1" t="s">
        <v>107</v>
      </c>
      <c r="C41" s="12">
        <v>7690</v>
      </c>
      <c r="D41" s="13" t="s">
        <v>100</v>
      </c>
      <c r="E41" s="1">
        <v>9</v>
      </c>
      <c r="F41" s="14" t="s">
        <v>101</v>
      </c>
      <c r="G41" s="14"/>
      <c r="H41" s="13">
        <v>723</v>
      </c>
      <c r="I41" s="1" t="s">
        <v>44</v>
      </c>
      <c r="J41" s="1">
        <v>0</v>
      </c>
      <c r="K41" s="15">
        <v>42012</v>
      </c>
      <c r="L41" s="13">
        <v>3000</v>
      </c>
      <c r="M41" s="1">
        <v>7.55</v>
      </c>
      <c r="N41" s="16">
        <f>M41*H41</f>
        <v>5458.65</v>
      </c>
      <c r="O41" s="1">
        <v>68</v>
      </c>
      <c r="P41" s="1">
        <v>21</v>
      </c>
      <c r="Q41" s="1">
        <v>62</v>
      </c>
      <c r="R41" s="1">
        <v>5</v>
      </c>
      <c r="S41" s="1">
        <v>30</v>
      </c>
      <c r="T41" s="1">
        <v>20</v>
      </c>
      <c r="U41" s="1">
        <v>38</v>
      </c>
      <c r="V41" s="1">
        <v>10</v>
      </c>
      <c r="W41" s="1">
        <v>59</v>
      </c>
      <c r="X41" s="1">
        <v>6</v>
      </c>
      <c r="Y41" s="1">
        <v>8</v>
      </c>
      <c r="Z41" s="1">
        <v>12</v>
      </c>
      <c r="AA41" s="1">
        <v>0</v>
      </c>
      <c r="AB41" s="17">
        <f>SUM(O41:AA41)</f>
        <v>339</v>
      </c>
      <c r="AC41" s="18">
        <f>AB41/12</f>
        <v>28.25</v>
      </c>
      <c r="AD41" s="19">
        <v>43686</v>
      </c>
      <c r="AE41" s="20">
        <f>(_xlfn.DAYS(AD41,K41)/30)</f>
        <v>55.8</v>
      </c>
      <c r="AF41" s="21">
        <f>L41-H41</f>
        <v>2277</v>
      </c>
      <c r="AG41" s="22">
        <f>AF41/AE41</f>
        <v>40.806451612903231</v>
      </c>
      <c r="AH41" s="23">
        <f>AVERAGE(T41:AA41)</f>
        <v>19.125</v>
      </c>
      <c r="AI41" s="24">
        <f>IFERROR(H41/AH41,"-")</f>
        <v>37.803921568627452</v>
      </c>
      <c r="AJ41" s="25">
        <f>AB41</f>
        <v>339</v>
      </c>
      <c r="AK41" s="25">
        <f>(L41+H41)/2</f>
        <v>1861.5</v>
      </c>
      <c r="AL41" s="26">
        <f>AJ41/AK41</f>
        <v>0.18211120064464142</v>
      </c>
      <c r="AM41" s="26" t="s">
        <v>63</v>
      </c>
      <c r="AN41" s="27">
        <f>AE41/AL41</f>
        <v>306.40619469026547</v>
      </c>
      <c r="AO41" s="28" t="s">
        <v>64</v>
      </c>
    </row>
    <row r="42" spans="1:41" hidden="1" x14ac:dyDescent="0.25">
      <c r="A42" s="1" t="s">
        <v>108</v>
      </c>
      <c r="C42" s="1">
        <v>12059</v>
      </c>
      <c r="D42" s="1" t="s">
        <v>66</v>
      </c>
      <c r="E42" s="1">
        <v>2</v>
      </c>
      <c r="F42" s="1"/>
      <c r="G42" s="1"/>
      <c r="H42" s="10">
        <v>959</v>
      </c>
      <c r="I42" s="1" t="s">
        <v>44</v>
      </c>
      <c r="J42" s="1">
        <v>0</v>
      </c>
      <c r="K42" s="1" t="s">
        <v>50</v>
      </c>
      <c r="L42" s="1">
        <v>1000</v>
      </c>
      <c r="M42" s="1">
        <v>0.23</v>
      </c>
      <c r="N42" s="1"/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>
        <f>SUM(O42:AA42)</f>
        <v>0</v>
      </c>
      <c r="AC42"/>
      <c r="AD42"/>
      <c r="AE42"/>
      <c r="AI42"/>
      <c r="AL42"/>
      <c r="AM42"/>
    </row>
    <row r="43" spans="1:41" x14ac:dyDescent="0.25">
      <c r="A43" s="1" t="s">
        <v>109</v>
      </c>
      <c r="C43" s="12">
        <v>13113</v>
      </c>
      <c r="D43" s="13" t="s">
        <v>110</v>
      </c>
      <c r="E43" s="1">
        <v>2</v>
      </c>
      <c r="F43" s="14"/>
      <c r="G43" s="14"/>
      <c r="H43" s="13">
        <v>432</v>
      </c>
      <c r="I43" s="1" t="s">
        <v>44</v>
      </c>
      <c r="J43" s="1">
        <v>0</v>
      </c>
      <c r="K43" s="15">
        <v>43118</v>
      </c>
      <c r="L43" s="13">
        <v>608</v>
      </c>
      <c r="M43" s="1">
        <v>32.68</v>
      </c>
      <c r="N43" s="16">
        <f>M43*H43</f>
        <v>14117.76</v>
      </c>
      <c r="O43" s="1">
        <v>4</v>
      </c>
      <c r="P43" s="1">
        <v>8</v>
      </c>
      <c r="Q43" s="1">
        <v>6</v>
      </c>
      <c r="R43" s="1">
        <v>10</v>
      </c>
      <c r="S43" s="1">
        <v>2</v>
      </c>
      <c r="T43" s="1">
        <v>2</v>
      </c>
      <c r="U43" s="1">
        <v>5</v>
      </c>
      <c r="V43" s="1">
        <v>1</v>
      </c>
      <c r="W43" s="1">
        <v>4</v>
      </c>
      <c r="X43" s="1">
        <v>1</v>
      </c>
      <c r="Y43" s="1">
        <v>3</v>
      </c>
      <c r="Z43" s="1">
        <v>2</v>
      </c>
      <c r="AA43" s="1">
        <v>0</v>
      </c>
      <c r="AB43" s="17">
        <f>SUM(O43:AA43)</f>
        <v>48</v>
      </c>
      <c r="AC43" s="18">
        <f>AB43/12</f>
        <v>4</v>
      </c>
      <c r="AD43" s="19">
        <v>43686</v>
      </c>
      <c r="AE43" s="20">
        <f>(_xlfn.DAYS(AD43,K43)/30)</f>
        <v>18.933333333333334</v>
      </c>
      <c r="AF43" s="31">
        <f>L43-H43</f>
        <v>176</v>
      </c>
      <c r="AG43" s="32">
        <f>AF43/AE43</f>
        <v>9.295774647887324</v>
      </c>
      <c r="AH43" s="33">
        <f>AVERAGE(T43:AA43)</f>
        <v>2.25</v>
      </c>
      <c r="AI43" s="34">
        <f>IFERROR(H43/AH43,"-")</f>
        <v>192</v>
      </c>
      <c r="AJ43" s="25">
        <f>AB43</f>
        <v>48</v>
      </c>
      <c r="AK43" s="25">
        <f>(L43+H43)/2</f>
        <v>520</v>
      </c>
      <c r="AL43" s="26">
        <f>AJ43/AK43</f>
        <v>9.2307692307692313E-2</v>
      </c>
      <c r="AM43" s="26" t="s">
        <v>63</v>
      </c>
      <c r="AN43" s="27">
        <f>AE43/AL43</f>
        <v>205.11111111111111</v>
      </c>
      <c r="AO43" s="28" t="s">
        <v>64</v>
      </c>
    </row>
    <row r="44" spans="1:41" hidden="1" x14ac:dyDescent="0.25">
      <c r="A44" s="1" t="s">
        <v>90</v>
      </c>
      <c r="C44" s="1">
        <v>12677</v>
      </c>
      <c r="D44" s="1" t="s">
        <v>111</v>
      </c>
      <c r="E44" s="1">
        <v>2</v>
      </c>
      <c r="F44" s="1"/>
      <c r="G44" s="1"/>
      <c r="H44" s="10">
        <v>950</v>
      </c>
      <c r="I44" s="1" t="s">
        <v>44</v>
      </c>
      <c r="J44" s="1">
        <v>0</v>
      </c>
      <c r="K44" s="1" t="s">
        <v>112</v>
      </c>
      <c r="L44" s="1">
        <v>1560</v>
      </c>
      <c r="M44" s="1">
        <v>7.54</v>
      </c>
      <c r="N44" s="1"/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>
        <f>SUM(O44:AA44)</f>
        <v>0</v>
      </c>
      <c r="AC44"/>
      <c r="AD44"/>
      <c r="AE44"/>
      <c r="AI44"/>
      <c r="AL44"/>
      <c r="AM44"/>
    </row>
    <row r="45" spans="1:41" x14ac:dyDescent="0.25">
      <c r="A45" s="1" t="s">
        <v>113</v>
      </c>
      <c r="C45" s="12">
        <v>9070</v>
      </c>
      <c r="D45" s="13" t="s">
        <v>114</v>
      </c>
      <c r="E45" s="1">
        <v>2</v>
      </c>
      <c r="F45" s="14" t="s">
        <v>115</v>
      </c>
      <c r="G45" s="14"/>
      <c r="H45" s="13">
        <v>366</v>
      </c>
      <c r="I45" s="1" t="s">
        <v>44</v>
      </c>
      <c r="J45" s="1">
        <v>0</v>
      </c>
      <c r="K45" s="15">
        <v>41876</v>
      </c>
      <c r="L45" s="13">
        <v>733</v>
      </c>
      <c r="M45" s="1">
        <v>3.44</v>
      </c>
      <c r="N45" s="16">
        <f>M45*H45</f>
        <v>1259.04</v>
      </c>
      <c r="O45" s="1">
        <v>3</v>
      </c>
      <c r="P45" s="1">
        <v>0</v>
      </c>
      <c r="Q45" s="1">
        <v>0</v>
      </c>
      <c r="R45" s="1">
        <v>0</v>
      </c>
      <c r="S45" s="1">
        <v>150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7">
        <f>SUM(O45:AA45)</f>
        <v>153</v>
      </c>
      <c r="AC45" s="18">
        <f>AB45/12</f>
        <v>12.75</v>
      </c>
      <c r="AD45" s="19">
        <v>43686</v>
      </c>
      <c r="AE45" s="20">
        <f>(_xlfn.DAYS(AD45,K45)/30)</f>
        <v>60.333333333333336</v>
      </c>
      <c r="AF45" s="21">
        <f>L45-H45</f>
        <v>367</v>
      </c>
      <c r="AG45" s="22">
        <f>AF45/AE45</f>
        <v>6.082872928176795</v>
      </c>
      <c r="AH45" s="23">
        <f>AVERAGE(T45:AA45)</f>
        <v>0</v>
      </c>
      <c r="AI45" s="24" t="str">
        <f>IFERROR(H45/AH45,"-")</f>
        <v>-</v>
      </c>
      <c r="AJ45" s="25">
        <f>AB45</f>
        <v>153</v>
      </c>
      <c r="AK45" s="25">
        <f>(L45+H45)/2</f>
        <v>549.5</v>
      </c>
      <c r="AL45" s="26">
        <f>AJ45/AK45</f>
        <v>0.278434940855323</v>
      </c>
      <c r="AM45" s="26" t="s">
        <v>63</v>
      </c>
      <c r="AN45" s="27">
        <f>AE45/AL45</f>
        <v>216.68736383442268</v>
      </c>
      <c r="AO45" s="28" t="s">
        <v>64</v>
      </c>
    </row>
    <row r="46" spans="1:41" hidden="1" x14ac:dyDescent="0.25">
      <c r="A46" s="1" t="s">
        <v>116</v>
      </c>
      <c r="C46" s="1">
        <v>13183</v>
      </c>
      <c r="D46" s="1" t="s">
        <v>84</v>
      </c>
      <c r="E46" s="1">
        <v>2</v>
      </c>
      <c r="F46" s="1"/>
      <c r="G46" s="1"/>
      <c r="H46" s="10">
        <v>900</v>
      </c>
      <c r="I46" s="1" t="s">
        <v>44</v>
      </c>
      <c r="J46" s="1">
        <v>0</v>
      </c>
      <c r="K46" s="1" t="s">
        <v>85</v>
      </c>
      <c r="L46" s="1">
        <v>900</v>
      </c>
      <c r="M46" s="1">
        <v>1.56</v>
      </c>
      <c r="N46" s="1"/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>
        <f>SUM(O46:AA46)</f>
        <v>0</v>
      </c>
      <c r="AC46"/>
      <c r="AD46"/>
      <c r="AE46"/>
      <c r="AI46"/>
      <c r="AL46"/>
      <c r="AM46"/>
    </row>
    <row r="47" spans="1:41" x14ac:dyDescent="0.25">
      <c r="C47" s="12">
        <v>789</v>
      </c>
      <c r="D47" s="13" t="s">
        <v>117</v>
      </c>
      <c r="E47" s="1">
        <v>3</v>
      </c>
      <c r="F47" s="14" t="s">
        <v>118</v>
      </c>
      <c r="G47" s="14"/>
      <c r="H47" s="13">
        <v>431</v>
      </c>
      <c r="I47" s="1" t="s">
        <v>44</v>
      </c>
      <c r="J47" s="1">
        <v>0</v>
      </c>
      <c r="K47" s="15">
        <v>41240</v>
      </c>
      <c r="L47" s="13">
        <v>550</v>
      </c>
      <c r="M47" s="1">
        <v>29.42</v>
      </c>
      <c r="N47" s="16">
        <f>M47*H47</f>
        <v>12680.02</v>
      </c>
      <c r="O47" s="1">
        <v>16</v>
      </c>
      <c r="P47" s="1">
        <v>32</v>
      </c>
      <c r="Q47" s="1">
        <v>10</v>
      </c>
      <c r="R47" s="1">
        <v>13</v>
      </c>
      <c r="S47" s="1">
        <v>12</v>
      </c>
      <c r="T47" s="1">
        <v>3</v>
      </c>
      <c r="U47" s="1">
        <v>0</v>
      </c>
      <c r="V47" s="1">
        <v>0</v>
      </c>
      <c r="W47" s="1">
        <v>0</v>
      </c>
      <c r="X47" s="1">
        <v>0</v>
      </c>
      <c r="Y47" s="1">
        <v>3</v>
      </c>
      <c r="Z47" s="1">
        <v>5</v>
      </c>
      <c r="AA47" s="1">
        <v>0</v>
      </c>
      <c r="AB47" s="17">
        <f>SUM(O47:AA47)</f>
        <v>94</v>
      </c>
      <c r="AC47" s="18">
        <f>AB47/12</f>
        <v>7.833333333333333</v>
      </c>
      <c r="AD47" s="19">
        <v>43686</v>
      </c>
      <c r="AE47" s="20">
        <f>(_xlfn.DAYS(AD47,K47)/30)</f>
        <v>81.533333333333331</v>
      </c>
      <c r="AF47" s="21">
        <f>L47-H47</f>
        <v>119</v>
      </c>
      <c r="AG47" s="22">
        <f>AF47/AE47</f>
        <v>1.4595257563368766</v>
      </c>
      <c r="AH47" s="23">
        <f>AVERAGE(T47:AA47)</f>
        <v>1.375</v>
      </c>
      <c r="AI47" s="24">
        <f>IFERROR(H47/AH47,"-")</f>
        <v>313.45454545454544</v>
      </c>
      <c r="AJ47" s="25">
        <f t="shared" ref="AJ47:AJ48" si="12">AB47</f>
        <v>94</v>
      </c>
      <c r="AK47" s="25">
        <f t="shared" ref="AK47:AK48" si="13">(L47+H47)/2</f>
        <v>490.5</v>
      </c>
      <c r="AL47" s="26">
        <f t="shared" ref="AL47:AL48" si="14">AJ47/AK47</f>
        <v>0.19164118246687054</v>
      </c>
      <c r="AM47" s="26" t="s">
        <v>63</v>
      </c>
      <c r="AN47" s="27">
        <f t="shared" ref="AN47:AN48" si="15">AE47/AL47</f>
        <v>425.44787234042553</v>
      </c>
      <c r="AO47" s="28" t="s">
        <v>64</v>
      </c>
    </row>
    <row r="48" spans="1:41" x14ac:dyDescent="0.25">
      <c r="A48" s="1">
        <v>45</v>
      </c>
      <c r="C48" s="12">
        <v>12054</v>
      </c>
      <c r="D48" s="13" t="s">
        <v>119</v>
      </c>
      <c r="E48" s="1">
        <v>20</v>
      </c>
      <c r="F48" s="14" t="s">
        <v>120</v>
      </c>
      <c r="G48" s="14"/>
      <c r="H48" s="13">
        <v>5326</v>
      </c>
      <c r="I48" s="1" t="s">
        <v>44</v>
      </c>
      <c r="J48" s="1">
        <v>0</v>
      </c>
      <c r="K48" s="15">
        <v>42717</v>
      </c>
      <c r="L48" s="13">
        <v>33641</v>
      </c>
      <c r="M48" s="1">
        <v>0.2</v>
      </c>
      <c r="N48" s="16">
        <f>M48*H48</f>
        <v>1065.2</v>
      </c>
      <c r="O48" s="1">
        <v>0</v>
      </c>
      <c r="P48" s="1">
        <v>0</v>
      </c>
      <c r="Q48" s="1">
        <v>2</v>
      </c>
      <c r="R48" s="1">
        <v>0</v>
      </c>
      <c r="S48" s="1">
        <v>0</v>
      </c>
      <c r="T48" s="1">
        <v>0</v>
      </c>
      <c r="U48" s="1">
        <v>0</v>
      </c>
      <c r="V48" s="1">
        <v>10</v>
      </c>
      <c r="W48" s="1">
        <v>0</v>
      </c>
      <c r="X48" s="1">
        <v>50</v>
      </c>
      <c r="Y48" s="1">
        <v>0</v>
      </c>
      <c r="Z48" s="1">
        <v>10</v>
      </c>
      <c r="AA48" s="1">
        <v>20</v>
      </c>
      <c r="AB48" s="17">
        <f>L48-H48</f>
        <v>28315</v>
      </c>
      <c r="AC48" s="18">
        <f>AB48/12</f>
        <v>2359.5833333333335</v>
      </c>
      <c r="AD48" s="19">
        <v>43686</v>
      </c>
      <c r="AE48" s="20">
        <f>(_xlfn.DAYS(AD48,K48)/30)</f>
        <v>32.299999999999997</v>
      </c>
      <c r="AF48" s="21">
        <f>L48-H48</f>
        <v>28315</v>
      </c>
      <c r="AG48" s="22">
        <f>AF48/AE48</f>
        <v>876.62538699690413</v>
      </c>
      <c r="AH48" s="23">
        <f>AVERAGE(T48:AA48)</f>
        <v>11.25</v>
      </c>
      <c r="AI48" s="24">
        <f>IFERROR(H48/AH48,"-")</f>
        <v>473.42222222222222</v>
      </c>
      <c r="AJ48" s="25">
        <f t="shared" si="12"/>
        <v>28315</v>
      </c>
      <c r="AK48" s="25">
        <f t="shared" si="13"/>
        <v>19483.5</v>
      </c>
      <c r="AL48" s="26">
        <f t="shared" si="14"/>
        <v>1.4532809813431877</v>
      </c>
      <c r="AM48" s="26" t="s">
        <v>63</v>
      </c>
      <c r="AN48" s="27">
        <f t="shared" si="15"/>
        <v>22.22557125198658</v>
      </c>
      <c r="AO48" s="28" t="s">
        <v>64</v>
      </c>
    </row>
    <row r="49" spans="1:41" hidden="1" x14ac:dyDescent="0.25">
      <c r="C49" s="1">
        <v>13120</v>
      </c>
      <c r="D49" s="1" t="s">
        <v>121</v>
      </c>
      <c r="E49" s="1">
        <v>2</v>
      </c>
      <c r="F49" s="1"/>
      <c r="G49" s="1"/>
      <c r="H49" s="10">
        <v>832</v>
      </c>
      <c r="I49" s="1" t="s">
        <v>44</v>
      </c>
      <c r="J49" s="1">
        <v>0</v>
      </c>
      <c r="K49" s="1" t="s">
        <v>103</v>
      </c>
      <c r="L49" s="1">
        <v>4</v>
      </c>
      <c r="M49" s="1">
        <v>1.04</v>
      </c>
      <c r="N49" s="1"/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>
        <f>SUM(O49:AA49)</f>
        <v>0</v>
      </c>
      <c r="AC49"/>
      <c r="AD49"/>
      <c r="AE49"/>
      <c r="AI49"/>
      <c r="AL49"/>
      <c r="AM49"/>
    </row>
    <row r="50" spans="1:41" x14ac:dyDescent="0.25">
      <c r="C50" s="12">
        <v>12147</v>
      </c>
      <c r="D50" s="13" t="s">
        <v>122</v>
      </c>
      <c r="E50" s="1">
        <v>12</v>
      </c>
      <c r="F50" s="14" t="s">
        <v>123</v>
      </c>
      <c r="G50" s="14"/>
      <c r="H50" s="13">
        <v>1712</v>
      </c>
      <c r="I50" s="1" t="s">
        <v>44</v>
      </c>
      <c r="J50" s="1">
        <v>0</v>
      </c>
      <c r="K50" s="15">
        <v>43326</v>
      </c>
      <c r="L50" s="13">
        <v>2583</v>
      </c>
      <c r="M50" s="1">
        <v>3.2</v>
      </c>
      <c r="N50" s="16">
        <f>M50*H50</f>
        <v>5478.4000000000005</v>
      </c>
      <c r="O50" s="1">
        <v>27</v>
      </c>
      <c r="P50" s="1">
        <v>50</v>
      </c>
      <c r="Q50" s="1">
        <v>18</v>
      </c>
      <c r="R50" s="1">
        <v>65</v>
      </c>
      <c r="S50" s="1">
        <v>22</v>
      </c>
      <c r="T50" s="1">
        <v>15</v>
      </c>
      <c r="U50" s="1">
        <v>9</v>
      </c>
      <c r="V50" s="1">
        <v>3</v>
      </c>
      <c r="W50" s="1">
        <v>27</v>
      </c>
      <c r="X50" s="1">
        <v>30</v>
      </c>
      <c r="Y50" s="1">
        <v>1</v>
      </c>
      <c r="Z50" s="1">
        <v>4</v>
      </c>
      <c r="AA50" s="1">
        <v>0</v>
      </c>
      <c r="AB50" s="17">
        <f>SUM(O50:AA50)</f>
        <v>271</v>
      </c>
      <c r="AC50" s="18">
        <f>AB50/12</f>
        <v>22.583333333333332</v>
      </c>
      <c r="AD50" s="19">
        <v>43686</v>
      </c>
      <c r="AE50" s="20">
        <f>(_xlfn.DAYS(AD50,K50)/30)</f>
        <v>12</v>
      </c>
      <c r="AF50" s="21">
        <f>L50-H50</f>
        <v>871</v>
      </c>
      <c r="AG50" s="22">
        <f>AF50/AE50</f>
        <v>72.583333333333329</v>
      </c>
      <c r="AH50" s="23">
        <f>AVERAGE(T50:AA50)</f>
        <v>11.125</v>
      </c>
      <c r="AI50" s="24">
        <f>IFERROR(H50/AH50,"-")</f>
        <v>153.88764044943821</v>
      </c>
      <c r="AJ50" s="25">
        <f>AB50</f>
        <v>271</v>
      </c>
      <c r="AK50" s="25">
        <f>(L50+H50)/2</f>
        <v>2147.5</v>
      </c>
      <c r="AL50" s="26">
        <f>AJ50/AK50</f>
        <v>0.12619324796274739</v>
      </c>
      <c r="AM50" s="26" t="s">
        <v>63</v>
      </c>
      <c r="AN50" s="27">
        <f>AE50/AL50</f>
        <v>95.092250922509223</v>
      </c>
      <c r="AO50" s="28" t="s">
        <v>64</v>
      </c>
    </row>
    <row r="51" spans="1:41" hidden="1" x14ac:dyDescent="0.25">
      <c r="C51" s="11">
        <v>11989</v>
      </c>
      <c r="D51" s="1" t="s">
        <v>67</v>
      </c>
      <c r="E51" s="1">
        <v>2</v>
      </c>
      <c r="F51" s="1"/>
      <c r="G51" s="1"/>
      <c r="H51" s="10">
        <v>823</v>
      </c>
      <c r="I51" s="1" t="s">
        <v>44</v>
      </c>
      <c r="J51" s="1">
        <v>0</v>
      </c>
      <c r="K51" s="1" t="s">
        <v>124</v>
      </c>
      <c r="L51" s="1">
        <v>20</v>
      </c>
      <c r="M51" s="1">
        <v>4.03</v>
      </c>
      <c r="N51" s="1"/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>
        <f>SUM(O51:AA51)</f>
        <v>0</v>
      </c>
      <c r="AC51"/>
      <c r="AD51"/>
      <c r="AE51"/>
      <c r="AI51"/>
      <c r="AL51"/>
      <c r="AM51"/>
    </row>
    <row r="52" spans="1:41" hidden="1" x14ac:dyDescent="0.25">
      <c r="A52" s="1" t="s">
        <v>125</v>
      </c>
      <c r="C52" s="1">
        <v>12058</v>
      </c>
      <c r="D52" s="1" t="s">
        <v>126</v>
      </c>
      <c r="E52" s="1">
        <v>2</v>
      </c>
      <c r="F52" s="1"/>
      <c r="G52" s="1"/>
      <c r="H52" s="10">
        <v>771</v>
      </c>
      <c r="I52" s="1" t="s">
        <v>44</v>
      </c>
      <c r="J52" s="1">
        <v>0</v>
      </c>
      <c r="K52" s="1" t="s">
        <v>103</v>
      </c>
      <c r="L52" s="1">
        <v>64</v>
      </c>
      <c r="M52" s="1">
        <v>0.45</v>
      </c>
      <c r="N52" s="1"/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>
        <f>SUM(O52:AA52)</f>
        <v>0</v>
      </c>
      <c r="AC52"/>
      <c r="AD52"/>
      <c r="AE52"/>
      <c r="AI52"/>
      <c r="AL52"/>
      <c r="AM52"/>
    </row>
    <row r="53" spans="1:41" x14ac:dyDescent="0.25">
      <c r="C53" s="12">
        <v>12264</v>
      </c>
      <c r="D53" s="13" t="s">
        <v>127</v>
      </c>
      <c r="E53" s="1">
        <v>1</v>
      </c>
      <c r="F53" s="14" t="s">
        <v>128</v>
      </c>
      <c r="G53" s="14"/>
      <c r="H53" s="13">
        <v>411</v>
      </c>
      <c r="I53" s="1" t="s">
        <v>44</v>
      </c>
      <c r="J53" s="1">
        <v>0</v>
      </c>
      <c r="K53" s="15">
        <v>42825</v>
      </c>
      <c r="L53" s="13">
        <v>499</v>
      </c>
      <c r="M53" s="1">
        <v>6.2</v>
      </c>
      <c r="N53" s="16">
        <f>M53*H53</f>
        <v>2548.2000000000003</v>
      </c>
      <c r="O53" s="1">
        <v>0</v>
      </c>
      <c r="P53" s="1">
        <v>0</v>
      </c>
      <c r="Q53" s="1">
        <v>0</v>
      </c>
      <c r="R53" s="1">
        <v>1</v>
      </c>
      <c r="S53" s="1">
        <v>0</v>
      </c>
      <c r="T53" s="1">
        <v>2</v>
      </c>
      <c r="U53" s="1">
        <v>1</v>
      </c>
      <c r="V53" s="1">
        <v>1</v>
      </c>
      <c r="W53" s="1">
        <v>0</v>
      </c>
      <c r="X53" s="1">
        <v>1</v>
      </c>
      <c r="Y53" s="1">
        <v>0</v>
      </c>
      <c r="Z53" s="1">
        <v>2</v>
      </c>
      <c r="AA53" s="1">
        <v>0</v>
      </c>
      <c r="AB53" s="17">
        <f>SUM(O53:AA53)</f>
        <v>8</v>
      </c>
      <c r="AC53" s="18">
        <f>AB53/12</f>
        <v>0.66666666666666663</v>
      </c>
      <c r="AD53" s="19">
        <v>43686</v>
      </c>
      <c r="AE53" s="20">
        <f>(_xlfn.DAYS(AD53,K53)/30)</f>
        <v>28.7</v>
      </c>
      <c r="AF53" s="21">
        <f>L53-H53</f>
        <v>88</v>
      </c>
      <c r="AG53" s="22">
        <f>AF53/AE53</f>
        <v>3.0662020905923346</v>
      </c>
      <c r="AH53" s="23">
        <f>AVERAGE(T53:AA53)</f>
        <v>0.875</v>
      </c>
      <c r="AI53" s="24">
        <f>IFERROR(H53/AH53,"-")</f>
        <v>469.71428571428572</v>
      </c>
      <c r="AJ53" s="25">
        <f>AB53</f>
        <v>8</v>
      </c>
      <c r="AK53" s="25">
        <f>(L53+H53)/2</f>
        <v>455</v>
      </c>
      <c r="AL53" s="26">
        <f>AJ53/AK53</f>
        <v>1.7582417582417582E-2</v>
      </c>
      <c r="AM53" s="26" t="s">
        <v>63</v>
      </c>
      <c r="AN53" s="27">
        <f>AE53/AL53</f>
        <v>1632.3125</v>
      </c>
      <c r="AO53" s="28" t="s">
        <v>64</v>
      </c>
    </row>
    <row r="54" spans="1:41" hidden="1" x14ac:dyDescent="0.25">
      <c r="A54" s="1" t="s">
        <v>129</v>
      </c>
      <c r="C54" s="1">
        <v>13550</v>
      </c>
      <c r="D54" s="1" t="s">
        <v>130</v>
      </c>
      <c r="E54" s="1">
        <v>2</v>
      </c>
      <c r="F54" s="1"/>
      <c r="G54" s="1"/>
      <c r="H54" s="10">
        <v>756</v>
      </c>
      <c r="I54" s="1" t="s">
        <v>44</v>
      </c>
      <c r="J54" s="1">
        <v>0</v>
      </c>
      <c r="K54" s="1" t="s">
        <v>75</v>
      </c>
      <c r="L54" s="1">
        <v>1216</v>
      </c>
      <c r="M54" s="1">
        <v>15.21</v>
      </c>
      <c r="N54" s="1"/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>
        <f>SUM(O54:AA54)</f>
        <v>0</v>
      </c>
      <c r="AC54"/>
      <c r="AD54"/>
      <c r="AE54"/>
      <c r="AI54"/>
      <c r="AL54"/>
      <c r="AM54"/>
    </row>
    <row r="55" spans="1:41" x14ac:dyDescent="0.25">
      <c r="C55" s="12">
        <v>10750</v>
      </c>
      <c r="D55" s="13" t="s">
        <v>131</v>
      </c>
      <c r="E55" s="1">
        <v>1</v>
      </c>
      <c r="F55" s="14" t="s">
        <v>132</v>
      </c>
      <c r="G55" s="14"/>
      <c r="H55" s="13">
        <v>611</v>
      </c>
      <c r="I55" s="1" t="s">
        <v>44</v>
      </c>
      <c r="J55" s="1">
        <v>0</v>
      </c>
      <c r="K55" s="15">
        <v>42347</v>
      </c>
      <c r="L55" s="13">
        <v>1000</v>
      </c>
      <c r="M55" s="1">
        <v>28.09</v>
      </c>
      <c r="N55" s="16">
        <f>M55*H55</f>
        <v>17162.990000000002</v>
      </c>
      <c r="O55" s="1">
        <v>2</v>
      </c>
      <c r="P55" s="1">
        <v>0</v>
      </c>
      <c r="Q55" s="1">
        <v>5</v>
      </c>
      <c r="R55" s="1">
        <v>4</v>
      </c>
      <c r="S55" s="1">
        <v>4</v>
      </c>
      <c r="T55" s="1">
        <v>1</v>
      </c>
      <c r="U55" s="1">
        <v>11</v>
      </c>
      <c r="V55" s="1">
        <v>0</v>
      </c>
      <c r="W55" s="1">
        <v>11</v>
      </c>
      <c r="X55" s="1">
        <v>1</v>
      </c>
      <c r="Y55" s="1">
        <v>0</v>
      </c>
      <c r="Z55" s="1">
        <v>0</v>
      </c>
      <c r="AA55" s="1">
        <v>0</v>
      </c>
      <c r="AB55" s="17">
        <f>SUM(O55:AA55)</f>
        <v>39</v>
      </c>
      <c r="AC55" s="18">
        <f>AB55/12</f>
        <v>3.25</v>
      </c>
      <c r="AD55" s="19">
        <v>43686</v>
      </c>
      <c r="AE55" s="20">
        <f>(_xlfn.DAYS(AD55,K55)/30)</f>
        <v>44.633333333333333</v>
      </c>
      <c r="AF55" s="21">
        <f>L55-H55</f>
        <v>389</v>
      </c>
      <c r="AG55" s="22">
        <f>AF55/AE55</f>
        <v>8.7154592979835694</v>
      </c>
      <c r="AH55" s="23">
        <f>AVERAGE(T55:AA55)</f>
        <v>3</v>
      </c>
      <c r="AI55" s="24">
        <f>IFERROR(H55/AH55,"-")</f>
        <v>203.66666666666666</v>
      </c>
      <c r="AJ55" s="25">
        <f>AB55</f>
        <v>39</v>
      </c>
      <c r="AK55" s="25">
        <f>(L55+H55)/2</f>
        <v>805.5</v>
      </c>
      <c r="AL55" s="26">
        <f>AJ55/AK55</f>
        <v>4.8417132216014895E-2</v>
      </c>
      <c r="AM55" s="26" t="s">
        <v>63</v>
      </c>
      <c r="AN55" s="27">
        <f>AE55/AL55</f>
        <v>921.85</v>
      </c>
      <c r="AO55" s="28" t="s">
        <v>64</v>
      </c>
    </row>
    <row r="56" spans="1:41" hidden="1" x14ac:dyDescent="0.25">
      <c r="A56" s="1">
        <v>41</v>
      </c>
      <c r="C56" s="1">
        <v>14008</v>
      </c>
      <c r="D56" s="1" t="s">
        <v>133</v>
      </c>
      <c r="E56" s="1">
        <v>2</v>
      </c>
      <c r="F56" s="1"/>
      <c r="G56" s="1"/>
      <c r="H56" s="10">
        <v>700</v>
      </c>
      <c r="I56" s="1" t="s">
        <v>44</v>
      </c>
      <c r="J56" s="1">
        <v>0</v>
      </c>
      <c r="K56" s="1" t="s">
        <v>134</v>
      </c>
      <c r="L56" s="1">
        <v>720</v>
      </c>
      <c r="M56" s="1">
        <v>23.63</v>
      </c>
      <c r="N56" s="1"/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>
        <f>SUM(O56:AA56)</f>
        <v>0</v>
      </c>
      <c r="AC56"/>
      <c r="AD56"/>
      <c r="AE56"/>
      <c r="AI56"/>
      <c r="AL56"/>
      <c r="AM56"/>
    </row>
    <row r="57" spans="1:41" x14ac:dyDescent="0.25">
      <c r="A57" s="1" t="s">
        <v>135</v>
      </c>
      <c r="C57" s="12">
        <v>10751</v>
      </c>
      <c r="D57" s="13" t="s">
        <v>131</v>
      </c>
      <c r="E57" s="1">
        <v>1</v>
      </c>
      <c r="F57" s="14"/>
      <c r="G57" s="14"/>
      <c r="H57" s="13">
        <v>460</v>
      </c>
      <c r="I57" s="1" t="s">
        <v>44</v>
      </c>
      <c r="J57" s="1">
        <v>0</v>
      </c>
      <c r="K57" s="15">
        <v>42347</v>
      </c>
      <c r="L57" s="13">
        <v>1000</v>
      </c>
      <c r="M57" s="1">
        <v>28.09</v>
      </c>
      <c r="N57" s="16">
        <f>M57*H57</f>
        <v>12921.4</v>
      </c>
      <c r="O57" s="1">
        <v>2</v>
      </c>
      <c r="P57" s="1">
        <v>3</v>
      </c>
      <c r="Q57" s="1">
        <v>6</v>
      </c>
      <c r="R57" s="1">
        <v>8</v>
      </c>
      <c r="S57" s="1">
        <v>4</v>
      </c>
      <c r="T57" s="1">
        <v>4</v>
      </c>
      <c r="U57" s="1">
        <v>6</v>
      </c>
      <c r="V57" s="1">
        <v>4</v>
      </c>
      <c r="W57" s="1">
        <v>9</v>
      </c>
      <c r="X57" s="1">
        <v>0</v>
      </c>
      <c r="Y57" s="1">
        <v>1</v>
      </c>
      <c r="Z57" s="1">
        <v>1</v>
      </c>
      <c r="AA57" s="1">
        <v>1</v>
      </c>
      <c r="AB57" s="17">
        <f>SUM(O57:AA57)</f>
        <v>49</v>
      </c>
      <c r="AC57" s="18">
        <f>AB57/12</f>
        <v>4.083333333333333</v>
      </c>
      <c r="AD57" s="19">
        <v>43686</v>
      </c>
      <c r="AE57" s="20">
        <f>(_xlfn.DAYS(AD57,K57)/30)</f>
        <v>44.633333333333333</v>
      </c>
      <c r="AF57" s="21">
        <f>L57-H57</f>
        <v>540</v>
      </c>
      <c r="AG57" s="22">
        <f>AF57/AE57</f>
        <v>12.098581030619865</v>
      </c>
      <c r="AH57" s="23">
        <f>AVERAGE(T57:AA57)</f>
        <v>3.25</v>
      </c>
      <c r="AI57" s="24">
        <f>IFERROR(H57/AH57,"-")</f>
        <v>141.53846153846155</v>
      </c>
      <c r="AJ57" s="25">
        <f>AB57</f>
        <v>49</v>
      </c>
      <c r="AK57" s="25">
        <f>(L57+H57)/2</f>
        <v>730</v>
      </c>
      <c r="AL57" s="26">
        <f>AJ57/AK57</f>
        <v>6.7123287671232879E-2</v>
      </c>
      <c r="AM57" s="26" t="s">
        <v>63</v>
      </c>
      <c r="AN57" s="27">
        <f>AE57/AL57</f>
        <v>664.94557823129253</v>
      </c>
      <c r="AO57" s="28" t="s">
        <v>64</v>
      </c>
    </row>
    <row r="58" spans="1:41" hidden="1" x14ac:dyDescent="0.25">
      <c r="A58" s="1" t="s">
        <v>136</v>
      </c>
      <c r="C58" s="1">
        <v>12001</v>
      </c>
      <c r="D58" s="1" t="s">
        <v>137</v>
      </c>
      <c r="E58" s="1">
        <v>2</v>
      </c>
      <c r="F58" s="1"/>
      <c r="G58" s="1"/>
      <c r="H58" s="10">
        <v>677</v>
      </c>
      <c r="I58" s="1" t="s">
        <v>44</v>
      </c>
      <c r="J58" s="1">
        <v>0</v>
      </c>
      <c r="K58" s="1" t="s">
        <v>138</v>
      </c>
      <c r="L58" s="1">
        <v>1400</v>
      </c>
      <c r="M58" s="1">
        <v>9.67</v>
      </c>
      <c r="N58" s="1"/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>
        <f>SUM(O58:AA58)</f>
        <v>0</v>
      </c>
      <c r="AC58"/>
      <c r="AD58"/>
      <c r="AE58"/>
      <c r="AI58"/>
      <c r="AL58"/>
      <c r="AM58"/>
    </row>
    <row r="59" spans="1:41" x14ac:dyDescent="0.25">
      <c r="A59" s="1" t="s">
        <v>139</v>
      </c>
      <c r="C59" s="12">
        <v>10753</v>
      </c>
      <c r="D59" s="13" t="s">
        <v>140</v>
      </c>
      <c r="E59" s="1">
        <v>1</v>
      </c>
      <c r="F59" s="14"/>
      <c r="G59" s="14"/>
      <c r="H59" s="13">
        <v>324</v>
      </c>
      <c r="I59" s="1" t="s">
        <v>44</v>
      </c>
      <c r="J59" s="1">
        <v>0</v>
      </c>
      <c r="K59" s="15">
        <v>42347</v>
      </c>
      <c r="L59" s="13">
        <v>500</v>
      </c>
      <c r="M59" s="1">
        <v>32.01</v>
      </c>
      <c r="N59" s="16">
        <f>M59*H59</f>
        <v>10371.24</v>
      </c>
      <c r="O59" s="1">
        <v>3</v>
      </c>
      <c r="P59" s="1">
        <v>2</v>
      </c>
      <c r="Q59" s="1">
        <v>1</v>
      </c>
      <c r="R59" s="1">
        <v>2</v>
      </c>
      <c r="S59" s="1">
        <v>1</v>
      </c>
      <c r="T59" s="1">
        <v>4</v>
      </c>
      <c r="U59" s="1">
        <v>1</v>
      </c>
      <c r="V59" s="1">
        <v>5</v>
      </c>
      <c r="W59" s="1">
        <v>13</v>
      </c>
      <c r="X59" s="1">
        <v>1</v>
      </c>
      <c r="Y59" s="1">
        <v>0</v>
      </c>
      <c r="Z59" s="1">
        <v>0</v>
      </c>
      <c r="AA59" s="1">
        <v>0</v>
      </c>
      <c r="AB59" s="17">
        <f>SUM(O59:AA59)</f>
        <v>33</v>
      </c>
      <c r="AC59" s="18">
        <f>AB59/12</f>
        <v>2.75</v>
      </c>
      <c r="AD59" s="19">
        <v>43686</v>
      </c>
      <c r="AE59" s="20">
        <f>(_xlfn.DAYS(AD59,K59)/30)</f>
        <v>44.633333333333333</v>
      </c>
      <c r="AF59" s="21">
        <f>L59-H59</f>
        <v>176</v>
      </c>
      <c r="AG59" s="22">
        <f>AF59/AE59</f>
        <v>3.9432412247946229</v>
      </c>
      <c r="AH59" s="23">
        <f>AVERAGE(T59:AA59)</f>
        <v>3</v>
      </c>
      <c r="AI59" s="24">
        <f>IFERROR(H59/AH59,"-")</f>
        <v>108</v>
      </c>
      <c r="AJ59" s="25">
        <f t="shared" ref="AJ59:AJ61" si="16">AB59</f>
        <v>33</v>
      </c>
      <c r="AK59" s="25">
        <f t="shared" ref="AK59:AK61" si="17">(L59+H59)/2</f>
        <v>412</v>
      </c>
      <c r="AL59" s="26">
        <f t="shared" ref="AL59:AL61" si="18">AJ59/AK59</f>
        <v>8.0097087378640783E-2</v>
      </c>
      <c r="AM59" s="26" t="s">
        <v>63</v>
      </c>
      <c r="AN59" s="27">
        <f t="shared" ref="AN59:AN61" si="19">AE59/AL59</f>
        <v>557.24040404040397</v>
      </c>
      <c r="AO59" s="28" t="s">
        <v>64</v>
      </c>
    </row>
    <row r="60" spans="1:41" x14ac:dyDescent="0.25">
      <c r="C60" s="12">
        <v>11234</v>
      </c>
      <c r="D60" s="13" t="s">
        <v>141</v>
      </c>
      <c r="E60" s="1">
        <v>5</v>
      </c>
      <c r="F60" s="14" t="s">
        <v>142</v>
      </c>
      <c r="G60" s="14"/>
      <c r="H60" s="13">
        <v>320</v>
      </c>
      <c r="I60" s="1" t="s">
        <v>44</v>
      </c>
      <c r="J60" s="1">
        <v>0</v>
      </c>
      <c r="K60" s="15">
        <v>42479</v>
      </c>
      <c r="L60" s="13">
        <v>625</v>
      </c>
      <c r="M60" s="1">
        <v>5.2</v>
      </c>
      <c r="N60" s="16">
        <f>M60*H60</f>
        <v>1664</v>
      </c>
      <c r="O60" s="1">
        <v>3</v>
      </c>
      <c r="P60" s="1">
        <v>1</v>
      </c>
      <c r="Q60" s="1">
        <v>14</v>
      </c>
      <c r="R60" s="1">
        <v>10</v>
      </c>
      <c r="S60" s="1">
        <v>9</v>
      </c>
      <c r="T60" s="1">
        <v>9</v>
      </c>
      <c r="U60" s="1">
        <v>12</v>
      </c>
      <c r="V60" s="1">
        <v>4</v>
      </c>
      <c r="W60" s="1">
        <v>9</v>
      </c>
      <c r="X60" s="1">
        <v>11</v>
      </c>
      <c r="Y60" s="1">
        <v>0</v>
      </c>
      <c r="Z60" s="1">
        <v>2</v>
      </c>
      <c r="AA60" s="1">
        <v>2</v>
      </c>
      <c r="AB60" s="17">
        <f>SUM(O60:AA60)</f>
        <v>86</v>
      </c>
      <c r="AC60" s="18">
        <f>AB60/12</f>
        <v>7.166666666666667</v>
      </c>
      <c r="AD60" s="19">
        <v>43686</v>
      </c>
      <c r="AE60" s="20">
        <f>(_xlfn.DAYS(AD60,K60)/30)</f>
        <v>40.233333333333334</v>
      </c>
      <c r="AF60" s="21">
        <f>L60-H60</f>
        <v>305</v>
      </c>
      <c r="AG60" s="22">
        <f>AF60/AE60</f>
        <v>7.5807787903893953</v>
      </c>
      <c r="AH60" s="23">
        <f>AVERAGE(T60:AA60)</f>
        <v>6.125</v>
      </c>
      <c r="AI60" s="24">
        <f>IFERROR(H60/AH60,"-")</f>
        <v>52.244897959183675</v>
      </c>
      <c r="AJ60" s="25">
        <f t="shared" si="16"/>
        <v>86</v>
      </c>
      <c r="AK60" s="25">
        <f t="shared" si="17"/>
        <v>472.5</v>
      </c>
      <c r="AL60" s="26">
        <f t="shared" si="18"/>
        <v>0.18201058201058201</v>
      </c>
      <c r="AM60" s="26" t="s">
        <v>63</v>
      </c>
      <c r="AN60" s="27">
        <f t="shared" si="19"/>
        <v>221.04941860465118</v>
      </c>
      <c r="AO60" s="28" t="s">
        <v>64</v>
      </c>
    </row>
    <row r="61" spans="1:41" x14ac:dyDescent="0.25">
      <c r="A61" s="1" t="s">
        <v>143</v>
      </c>
      <c r="C61" s="12">
        <v>9858</v>
      </c>
      <c r="D61" s="13" t="s">
        <v>144</v>
      </c>
      <c r="E61" s="1">
        <v>1</v>
      </c>
      <c r="F61" s="14"/>
      <c r="G61" s="14"/>
      <c r="H61" s="13">
        <v>499</v>
      </c>
      <c r="I61" s="1" t="s">
        <v>44</v>
      </c>
      <c r="J61" s="1">
        <v>0</v>
      </c>
      <c r="K61" s="15">
        <v>42045</v>
      </c>
      <c r="L61" s="13">
        <v>800</v>
      </c>
      <c r="M61" s="1">
        <v>32.96</v>
      </c>
      <c r="N61" s="16">
        <f>M61*H61</f>
        <v>16447.04</v>
      </c>
      <c r="O61" s="1">
        <v>2</v>
      </c>
      <c r="P61" s="1">
        <v>2</v>
      </c>
      <c r="Q61" s="1">
        <v>2</v>
      </c>
      <c r="R61" s="1">
        <v>1</v>
      </c>
      <c r="S61" s="1">
        <v>0</v>
      </c>
      <c r="T61" s="1">
        <v>0</v>
      </c>
      <c r="U61" s="1">
        <v>1</v>
      </c>
      <c r="V61" s="1">
        <v>1</v>
      </c>
      <c r="W61" s="1">
        <v>2</v>
      </c>
      <c r="X61" s="1">
        <v>3</v>
      </c>
      <c r="Y61" s="1">
        <v>0</v>
      </c>
      <c r="Z61" s="1">
        <v>0</v>
      </c>
      <c r="AA61" s="1">
        <v>0</v>
      </c>
      <c r="AB61" s="17">
        <f>SUM(O61:AA61)</f>
        <v>14</v>
      </c>
      <c r="AC61" s="18">
        <f>AB61/12</f>
        <v>1.1666666666666667</v>
      </c>
      <c r="AD61" s="19">
        <v>43686</v>
      </c>
      <c r="AE61" s="20">
        <f>(_xlfn.DAYS(AD61,K61)/30)</f>
        <v>54.7</v>
      </c>
      <c r="AF61" s="21">
        <f>L61-H61</f>
        <v>301</v>
      </c>
      <c r="AG61" s="22">
        <f>AF61/AE61</f>
        <v>5.5027422303473488</v>
      </c>
      <c r="AH61" s="23">
        <f>AVERAGE(T61:AA61)</f>
        <v>0.875</v>
      </c>
      <c r="AI61" s="24">
        <f>IFERROR(H61/AH61,"-")</f>
        <v>570.28571428571433</v>
      </c>
      <c r="AJ61" s="25">
        <f t="shared" si="16"/>
        <v>14</v>
      </c>
      <c r="AK61" s="25">
        <f t="shared" si="17"/>
        <v>649.5</v>
      </c>
      <c r="AL61" s="26">
        <f t="shared" si="18"/>
        <v>2.1555042340261739E-2</v>
      </c>
      <c r="AM61" s="26" t="s">
        <v>63</v>
      </c>
      <c r="AN61" s="27">
        <f t="shared" si="19"/>
        <v>2537.6892857142861</v>
      </c>
      <c r="AO61" s="28" t="s">
        <v>64</v>
      </c>
    </row>
    <row r="62" spans="1:41" hidden="1" x14ac:dyDescent="0.25">
      <c r="C62" s="1">
        <v>11907</v>
      </c>
      <c r="D62" s="1" t="s">
        <v>74</v>
      </c>
      <c r="E62" s="1">
        <v>2</v>
      </c>
      <c r="F62" s="1"/>
      <c r="G62" s="1"/>
      <c r="H62" s="10">
        <v>630</v>
      </c>
      <c r="I62" s="1" t="s">
        <v>44</v>
      </c>
      <c r="J62" s="1">
        <v>0</v>
      </c>
      <c r="K62" s="1" t="s">
        <v>106</v>
      </c>
      <c r="L62" s="1">
        <v>600</v>
      </c>
      <c r="M62" s="1">
        <v>6.53</v>
      </c>
      <c r="N62" s="1"/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>
        <f>SUM(O62:AA62)</f>
        <v>0</v>
      </c>
      <c r="AC62"/>
      <c r="AD62"/>
      <c r="AE62"/>
      <c r="AI62"/>
      <c r="AL62"/>
      <c r="AM62"/>
    </row>
    <row r="63" spans="1:41" x14ac:dyDescent="0.25">
      <c r="A63" s="1" t="s">
        <v>145</v>
      </c>
      <c r="C63" s="12">
        <v>9854</v>
      </c>
      <c r="D63" s="13" t="s">
        <v>146</v>
      </c>
      <c r="E63" s="1">
        <v>6</v>
      </c>
      <c r="F63" s="14" t="s">
        <v>147</v>
      </c>
      <c r="G63" s="14"/>
      <c r="H63" s="13">
        <v>676</v>
      </c>
      <c r="I63" s="1" t="s">
        <v>44</v>
      </c>
      <c r="J63" s="1">
        <v>0</v>
      </c>
      <c r="K63" s="15">
        <v>42045</v>
      </c>
      <c r="L63" s="13">
        <v>1000</v>
      </c>
      <c r="M63" s="1">
        <v>26.49</v>
      </c>
      <c r="N63" s="16">
        <f>M63*H63</f>
        <v>17907.239999999998</v>
      </c>
      <c r="O63" s="1">
        <v>1</v>
      </c>
      <c r="P63" s="1">
        <v>5</v>
      </c>
      <c r="Q63" s="1">
        <v>12</v>
      </c>
      <c r="R63" s="1">
        <v>2</v>
      </c>
      <c r="S63" s="1">
        <v>0</v>
      </c>
      <c r="T63" s="1">
        <v>4</v>
      </c>
      <c r="U63" s="1">
        <v>16</v>
      </c>
      <c r="V63" s="1">
        <v>7</v>
      </c>
      <c r="W63" s="1">
        <v>5</v>
      </c>
      <c r="X63" s="1">
        <v>2</v>
      </c>
      <c r="Y63" s="1">
        <v>2</v>
      </c>
      <c r="Z63" s="1">
        <v>12</v>
      </c>
      <c r="AA63" s="1">
        <v>0</v>
      </c>
      <c r="AB63" s="17">
        <f>SUM(O63:AA63)</f>
        <v>68</v>
      </c>
      <c r="AC63" s="18">
        <f>AB63/12</f>
        <v>5.666666666666667</v>
      </c>
      <c r="AD63" s="19">
        <v>43686</v>
      </c>
      <c r="AE63" s="20">
        <f>(_xlfn.DAYS(AD63,K63)/30)</f>
        <v>54.7</v>
      </c>
      <c r="AF63" s="21">
        <f>L63-H63</f>
        <v>324</v>
      </c>
      <c r="AG63" s="22">
        <f>AF63/AE63</f>
        <v>5.9232175502742228</v>
      </c>
      <c r="AH63" s="23">
        <f>AVERAGE(T63:AA63)</f>
        <v>6</v>
      </c>
      <c r="AI63" s="24">
        <f>IFERROR(H63/AH63,"-")</f>
        <v>112.66666666666667</v>
      </c>
      <c r="AJ63" s="25">
        <f t="shared" ref="AJ63:AJ68" si="20">AB63</f>
        <v>68</v>
      </c>
      <c r="AK63" s="25">
        <f t="shared" ref="AK63:AK68" si="21">(L63+H63)/2</f>
        <v>838</v>
      </c>
      <c r="AL63" s="26">
        <f t="shared" ref="AL63:AL68" si="22">AJ63/AK63</f>
        <v>8.1145584725536998E-2</v>
      </c>
      <c r="AM63" s="26" t="s">
        <v>63</v>
      </c>
      <c r="AN63" s="27">
        <f t="shared" ref="AN63:AN68" si="23">AE63/AL63</f>
        <v>674.09705882352944</v>
      </c>
      <c r="AO63" s="28" t="s">
        <v>64</v>
      </c>
    </row>
    <row r="64" spans="1:41" x14ac:dyDescent="0.25">
      <c r="C64" s="12">
        <v>7303</v>
      </c>
      <c r="D64" s="13" t="s">
        <v>148</v>
      </c>
      <c r="E64" s="1">
        <v>6</v>
      </c>
      <c r="F64" s="14" t="s">
        <v>149</v>
      </c>
      <c r="G64" s="14"/>
      <c r="H64" s="13">
        <v>631</v>
      </c>
      <c r="I64" s="1" t="s">
        <v>44</v>
      </c>
      <c r="J64" s="1">
        <v>0</v>
      </c>
      <c r="K64" s="15">
        <v>41302</v>
      </c>
      <c r="L64" s="13">
        <v>3000</v>
      </c>
      <c r="M64" s="1">
        <v>10.8</v>
      </c>
      <c r="N64" s="16">
        <f>M64*H64</f>
        <v>6814.8</v>
      </c>
      <c r="O64" s="1">
        <v>15</v>
      </c>
      <c r="P64" s="1">
        <v>30</v>
      </c>
      <c r="Q64" s="1">
        <v>17</v>
      </c>
      <c r="R64" s="1">
        <v>8</v>
      </c>
      <c r="S64" s="1">
        <v>10</v>
      </c>
      <c r="T64" s="1">
        <v>15</v>
      </c>
      <c r="U64" s="1">
        <v>10</v>
      </c>
      <c r="V64" s="1">
        <v>2</v>
      </c>
      <c r="W64" s="1">
        <v>25</v>
      </c>
      <c r="X64" s="1">
        <v>15</v>
      </c>
      <c r="Y64" s="1">
        <v>0</v>
      </c>
      <c r="Z64" s="1">
        <v>2</v>
      </c>
      <c r="AA64" s="1">
        <v>0</v>
      </c>
      <c r="AB64" s="17">
        <f>SUM(O64:AA64)</f>
        <v>149</v>
      </c>
      <c r="AC64" s="18">
        <f>AB64/12</f>
        <v>12.416666666666666</v>
      </c>
      <c r="AD64" s="19">
        <v>43686</v>
      </c>
      <c r="AE64" s="20">
        <f>(_xlfn.DAYS(AD64,K64)/30)</f>
        <v>79.466666666666669</v>
      </c>
      <c r="AF64" s="21">
        <f>L64-H64</f>
        <v>2369</v>
      </c>
      <c r="AG64" s="22">
        <f>AF64/AE64</f>
        <v>29.811241610738254</v>
      </c>
      <c r="AH64" s="23">
        <f>AVERAGE(T64:AA64)</f>
        <v>8.625</v>
      </c>
      <c r="AI64" s="24">
        <f>IFERROR(H64/AH64,"-")</f>
        <v>73.159420289855078</v>
      </c>
      <c r="AJ64" s="25">
        <f t="shared" si="20"/>
        <v>149</v>
      </c>
      <c r="AK64" s="25">
        <f t="shared" si="21"/>
        <v>1815.5</v>
      </c>
      <c r="AL64" s="26">
        <f t="shared" si="22"/>
        <v>8.2071054805838609E-2</v>
      </c>
      <c r="AM64" s="26" t="s">
        <v>63</v>
      </c>
      <c r="AN64" s="27">
        <f t="shared" si="23"/>
        <v>968.26666666666677</v>
      </c>
      <c r="AO64" s="28" t="s">
        <v>64</v>
      </c>
    </row>
    <row r="65" spans="1:41" x14ac:dyDescent="0.25">
      <c r="C65" s="12">
        <v>13117</v>
      </c>
      <c r="D65" s="13" t="s">
        <v>150</v>
      </c>
      <c r="E65" s="1">
        <v>9</v>
      </c>
      <c r="F65" s="14" t="s">
        <v>151</v>
      </c>
      <c r="G65" s="14"/>
      <c r="H65" s="13">
        <v>4128</v>
      </c>
      <c r="I65" s="1" t="s">
        <v>44</v>
      </c>
      <c r="J65" s="1">
        <v>0</v>
      </c>
      <c r="K65" s="15">
        <v>43118</v>
      </c>
      <c r="L65" s="13">
        <v>5000</v>
      </c>
      <c r="M65" s="1">
        <v>1.35</v>
      </c>
      <c r="N65" s="16">
        <f>M65*H65</f>
        <v>5572.8</v>
      </c>
      <c r="O65" s="1">
        <v>27</v>
      </c>
      <c r="P65" s="1">
        <v>28</v>
      </c>
      <c r="Q65" s="1">
        <v>27</v>
      </c>
      <c r="R65" s="1">
        <v>0</v>
      </c>
      <c r="S65" s="1">
        <v>10</v>
      </c>
      <c r="T65" s="1">
        <v>33</v>
      </c>
      <c r="U65" s="1">
        <v>30</v>
      </c>
      <c r="V65" s="1">
        <v>1</v>
      </c>
      <c r="W65" s="1">
        <v>28</v>
      </c>
      <c r="X65" s="1">
        <v>1</v>
      </c>
      <c r="Y65" s="1">
        <v>5</v>
      </c>
      <c r="Z65" s="1">
        <v>20</v>
      </c>
      <c r="AA65" s="1">
        <v>0</v>
      </c>
      <c r="AB65" s="17">
        <f>SUM(O65:AA65)</f>
        <v>210</v>
      </c>
      <c r="AC65" s="18">
        <f>AB65/12</f>
        <v>17.5</v>
      </c>
      <c r="AD65" s="19">
        <v>43686</v>
      </c>
      <c r="AE65" s="20">
        <f>(_xlfn.DAYS(AD65,K65)/30)</f>
        <v>18.933333333333334</v>
      </c>
      <c r="AF65" s="21">
        <f>L65-H65</f>
        <v>872</v>
      </c>
      <c r="AG65" s="22">
        <f>AF65/AE65</f>
        <v>46.056338028169016</v>
      </c>
      <c r="AH65" s="23">
        <f>AVERAGE(T65:AA65)</f>
        <v>14.75</v>
      </c>
      <c r="AI65" s="24">
        <f>IFERROR(H65/AH65,"-")</f>
        <v>279.86440677966101</v>
      </c>
      <c r="AJ65" s="25">
        <f t="shared" si="20"/>
        <v>210</v>
      </c>
      <c r="AK65" s="25">
        <f t="shared" si="21"/>
        <v>4564</v>
      </c>
      <c r="AL65" s="26">
        <f t="shared" si="22"/>
        <v>4.6012269938650305E-2</v>
      </c>
      <c r="AM65" s="26" t="s">
        <v>63</v>
      </c>
      <c r="AN65" s="27">
        <f t="shared" si="23"/>
        <v>411.48444444444448</v>
      </c>
      <c r="AO65" s="28" t="s">
        <v>64</v>
      </c>
    </row>
    <row r="66" spans="1:41" x14ac:dyDescent="0.25">
      <c r="C66" s="12">
        <v>13116</v>
      </c>
      <c r="D66" s="13" t="s">
        <v>152</v>
      </c>
      <c r="E66" s="1">
        <v>7</v>
      </c>
      <c r="F66" s="14"/>
      <c r="G66" s="14"/>
      <c r="H66" s="13">
        <v>364</v>
      </c>
      <c r="I66" s="1" t="s">
        <v>44</v>
      </c>
      <c r="J66" s="1">
        <v>0</v>
      </c>
      <c r="K66" s="15">
        <v>43118</v>
      </c>
      <c r="L66" s="13">
        <v>6000</v>
      </c>
      <c r="M66" s="1">
        <v>13.74</v>
      </c>
      <c r="N66" s="16">
        <f>M66*H66</f>
        <v>5001.3599999999997</v>
      </c>
      <c r="O66" s="1">
        <v>3</v>
      </c>
      <c r="P66" s="1">
        <v>7</v>
      </c>
      <c r="Q66" s="1">
        <v>8</v>
      </c>
      <c r="R66" s="1">
        <v>19</v>
      </c>
      <c r="S66" s="1">
        <v>5</v>
      </c>
      <c r="T66" s="1">
        <v>11</v>
      </c>
      <c r="U66" s="1">
        <v>18</v>
      </c>
      <c r="V66" s="1">
        <v>9</v>
      </c>
      <c r="W66" s="1">
        <v>2</v>
      </c>
      <c r="X66" s="1">
        <v>15</v>
      </c>
      <c r="Y66" s="1">
        <v>3</v>
      </c>
      <c r="Z66" s="1">
        <v>1</v>
      </c>
      <c r="AA66" s="1">
        <v>1</v>
      </c>
      <c r="AB66" s="17">
        <f>SUM(O66:AA66)</f>
        <v>102</v>
      </c>
      <c r="AC66" s="18">
        <f>AB66/12</f>
        <v>8.5</v>
      </c>
      <c r="AD66" s="19">
        <v>43686</v>
      </c>
      <c r="AE66" s="20">
        <f>(_xlfn.DAYS(AD66,K66)/30)</f>
        <v>18.933333333333334</v>
      </c>
      <c r="AF66" s="21">
        <f>L66-H66</f>
        <v>5636</v>
      </c>
      <c r="AG66" s="22">
        <f>AF66/AE66</f>
        <v>297.67605633802816</v>
      </c>
      <c r="AH66" s="23">
        <f>AVERAGE(T66:AA66)</f>
        <v>7.5</v>
      </c>
      <c r="AI66" s="24">
        <f>IFERROR(H66/AH66,"-")</f>
        <v>48.533333333333331</v>
      </c>
      <c r="AJ66" s="25">
        <f t="shared" si="20"/>
        <v>102</v>
      </c>
      <c r="AK66" s="25">
        <f t="shared" si="21"/>
        <v>3182</v>
      </c>
      <c r="AL66" s="26">
        <f t="shared" si="22"/>
        <v>3.2055311125078569E-2</v>
      </c>
      <c r="AM66" s="26" t="s">
        <v>63</v>
      </c>
      <c r="AN66" s="27">
        <f t="shared" si="23"/>
        <v>590.64575163398695</v>
      </c>
      <c r="AO66" s="28" t="s">
        <v>64</v>
      </c>
    </row>
    <row r="67" spans="1:41" x14ac:dyDescent="0.25">
      <c r="A67" s="1" t="s">
        <v>153</v>
      </c>
      <c r="C67" s="12">
        <v>12226</v>
      </c>
      <c r="D67" s="13" t="s">
        <v>154</v>
      </c>
      <c r="E67" s="1">
        <v>5</v>
      </c>
      <c r="F67" s="14"/>
      <c r="G67" s="14"/>
      <c r="H67" s="13">
        <v>325</v>
      </c>
      <c r="I67" s="1" t="s">
        <v>44</v>
      </c>
      <c r="J67" s="1">
        <v>0</v>
      </c>
      <c r="K67" s="15">
        <v>43062</v>
      </c>
      <c r="L67" s="13">
        <v>800</v>
      </c>
      <c r="M67" s="1">
        <v>5.71</v>
      </c>
      <c r="N67" s="16">
        <f>M67*H67</f>
        <v>1855.75</v>
      </c>
      <c r="O67" s="1">
        <v>35</v>
      </c>
      <c r="P67" s="1">
        <v>24</v>
      </c>
      <c r="Q67" s="1">
        <v>37</v>
      </c>
      <c r="R67" s="1">
        <v>11</v>
      </c>
      <c r="S67" s="1">
        <v>11</v>
      </c>
      <c r="T67" s="1">
        <v>21</v>
      </c>
      <c r="U67" s="1">
        <v>10</v>
      </c>
      <c r="V67" s="1">
        <v>6</v>
      </c>
      <c r="W67" s="1">
        <v>13</v>
      </c>
      <c r="X67" s="1">
        <v>10</v>
      </c>
      <c r="Y67" s="1">
        <v>0</v>
      </c>
      <c r="Z67" s="1">
        <v>5</v>
      </c>
      <c r="AA67" s="1">
        <v>6</v>
      </c>
      <c r="AB67" s="17">
        <f>SUM(O67:AA67)</f>
        <v>189</v>
      </c>
      <c r="AC67" s="18">
        <f>AB67/12</f>
        <v>15.75</v>
      </c>
      <c r="AD67" s="19">
        <v>43686</v>
      </c>
      <c r="AE67" s="20">
        <f>(_xlfn.DAYS(AD67,K67)/30)</f>
        <v>20.8</v>
      </c>
      <c r="AF67" s="21">
        <f>L67-H67</f>
        <v>475</v>
      </c>
      <c r="AG67" s="22">
        <f>AF67/AE67</f>
        <v>22.83653846153846</v>
      </c>
      <c r="AH67" s="23">
        <f>AVERAGE(T67:AA67)</f>
        <v>8.875</v>
      </c>
      <c r="AI67" s="24">
        <f>IFERROR(H67/AH67,"-")</f>
        <v>36.619718309859152</v>
      </c>
      <c r="AJ67" s="25">
        <f t="shared" si="20"/>
        <v>189</v>
      </c>
      <c r="AK67" s="25">
        <f t="shared" si="21"/>
        <v>562.5</v>
      </c>
      <c r="AL67" s="26">
        <f t="shared" si="22"/>
        <v>0.33600000000000002</v>
      </c>
      <c r="AM67" s="26" t="s">
        <v>63</v>
      </c>
      <c r="AN67" s="27">
        <f t="shared" si="23"/>
        <v>61.904761904761905</v>
      </c>
      <c r="AO67" s="28" t="s">
        <v>64</v>
      </c>
    </row>
    <row r="68" spans="1:41" x14ac:dyDescent="0.25">
      <c r="C68" s="12">
        <v>13909</v>
      </c>
      <c r="D68" s="13" t="s">
        <v>155</v>
      </c>
      <c r="E68" s="1">
        <v>4</v>
      </c>
      <c r="F68" s="14" t="s">
        <v>156</v>
      </c>
      <c r="G68" s="14"/>
      <c r="H68" s="13">
        <v>508</v>
      </c>
      <c r="I68" s="1" t="s">
        <v>44</v>
      </c>
      <c r="J68" s="1">
        <v>0</v>
      </c>
      <c r="K68" s="15">
        <v>43437</v>
      </c>
      <c r="L68" s="13">
        <v>600</v>
      </c>
      <c r="M68" s="1">
        <v>8.1</v>
      </c>
      <c r="N68" s="16">
        <f>M68*H68</f>
        <v>4114.8</v>
      </c>
      <c r="O68" s="1">
        <v>0</v>
      </c>
      <c r="P68" s="1">
        <v>0</v>
      </c>
      <c r="Q68" s="1">
        <v>0</v>
      </c>
      <c r="R68" s="1">
        <v>0</v>
      </c>
      <c r="S68" s="1">
        <v>4</v>
      </c>
      <c r="T68" s="1">
        <v>4</v>
      </c>
      <c r="U68" s="1">
        <v>0</v>
      </c>
      <c r="V68" s="1">
        <v>3</v>
      </c>
      <c r="W68" s="1">
        <v>5</v>
      </c>
      <c r="X68" s="1">
        <v>4</v>
      </c>
      <c r="Y68" s="1">
        <v>2</v>
      </c>
      <c r="Z68" s="1">
        <v>5</v>
      </c>
      <c r="AA68" s="1">
        <v>0</v>
      </c>
      <c r="AB68" s="17">
        <f>SUM(O68:AA68)</f>
        <v>27</v>
      </c>
      <c r="AC68" s="18">
        <f>AB68/12</f>
        <v>2.25</v>
      </c>
      <c r="AD68" s="19">
        <v>43686</v>
      </c>
      <c r="AE68" s="20">
        <f>(_xlfn.DAYS(AD68,K68)/30)</f>
        <v>8.3000000000000007</v>
      </c>
      <c r="AF68" s="21">
        <f>L68-H68</f>
        <v>92</v>
      </c>
      <c r="AG68" s="22">
        <f>AF68/AE68</f>
        <v>11.08433734939759</v>
      </c>
      <c r="AH68" s="23">
        <f>AVERAGE(T68:AA68)</f>
        <v>2.875</v>
      </c>
      <c r="AI68" s="24">
        <f>IFERROR(H68/AH68,"-")</f>
        <v>176.69565217391303</v>
      </c>
      <c r="AJ68" s="25">
        <f t="shared" si="20"/>
        <v>27</v>
      </c>
      <c r="AK68" s="25">
        <f t="shared" si="21"/>
        <v>554</v>
      </c>
      <c r="AL68" s="26">
        <f t="shared" si="22"/>
        <v>4.8736462093862815E-2</v>
      </c>
      <c r="AM68" s="26" t="s">
        <v>63</v>
      </c>
      <c r="AN68" s="27">
        <f t="shared" si="23"/>
        <v>170.30370370370372</v>
      </c>
      <c r="AO68" s="28" t="s">
        <v>64</v>
      </c>
    </row>
    <row r="69" spans="1:41" hidden="1" x14ac:dyDescent="0.25">
      <c r="A69" s="1" t="s">
        <v>157</v>
      </c>
      <c r="C69" s="1">
        <v>13525</v>
      </c>
      <c r="D69" s="1" t="s">
        <v>158</v>
      </c>
      <c r="E69" s="1">
        <v>2</v>
      </c>
      <c r="F69" s="1"/>
      <c r="G69" s="1"/>
      <c r="H69" s="10">
        <v>524</v>
      </c>
      <c r="I69" s="1" t="s">
        <v>44</v>
      </c>
      <c r="J69" s="1">
        <v>0</v>
      </c>
      <c r="K69" s="1" t="s">
        <v>112</v>
      </c>
      <c r="L69" s="1">
        <v>650</v>
      </c>
      <c r="M69" s="1">
        <v>16.55</v>
      </c>
      <c r="N69" s="1"/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>
        <f>SUM(O69:AA69)</f>
        <v>0</v>
      </c>
      <c r="AC69"/>
      <c r="AD69"/>
      <c r="AE69"/>
      <c r="AI69"/>
      <c r="AL69"/>
      <c r="AM69"/>
    </row>
    <row r="70" spans="1:41" hidden="1" x14ac:dyDescent="0.25">
      <c r="A70" s="1" t="s">
        <v>159</v>
      </c>
      <c r="C70" s="1">
        <v>13551</v>
      </c>
      <c r="D70" s="1" t="s">
        <v>160</v>
      </c>
      <c r="E70" s="1">
        <v>2</v>
      </c>
      <c r="F70" s="1"/>
      <c r="G70" s="1"/>
      <c r="H70" s="10">
        <v>512</v>
      </c>
      <c r="I70" s="1" t="s">
        <v>44</v>
      </c>
      <c r="J70" s="1">
        <v>0</v>
      </c>
      <c r="K70" s="1" t="s">
        <v>75</v>
      </c>
      <c r="L70" s="1">
        <v>1238</v>
      </c>
      <c r="M70" s="1">
        <v>19.809999999999999</v>
      </c>
      <c r="N70" s="1"/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>
        <f>SUM(O70:AA70)</f>
        <v>0</v>
      </c>
      <c r="AC70"/>
      <c r="AD70"/>
      <c r="AE70"/>
      <c r="AI70"/>
      <c r="AL70"/>
      <c r="AM70"/>
    </row>
    <row r="71" spans="1:41" x14ac:dyDescent="0.25">
      <c r="A71" s="1">
        <v>45</v>
      </c>
      <c r="C71" s="12">
        <v>13905</v>
      </c>
      <c r="D71" s="13" t="s">
        <v>161</v>
      </c>
      <c r="E71" s="1">
        <v>5</v>
      </c>
      <c r="F71" s="14"/>
      <c r="G71" s="14"/>
      <c r="H71" s="13">
        <v>420</v>
      </c>
      <c r="I71" s="1" t="s">
        <v>44</v>
      </c>
      <c r="J71" s="1">
        <v>0</v>
      </c>
      <c r="K71" s="15">
        <v>43437</v>
      </c>
      <c r="L71" s="13">
        <v>500</v>
      </c>
      <c r="M71" s="1">
        <v>8.1</v>
      </c>
      <c r="N71" s="16">
        <f>M71*H71</f>
        <v>3402</v>
      </c>
      <c r="O71" s="1">
        <v>0</v>
      </c>
      <c r="P71" s="1">
        <v>0</v>
      </c>
      <c r="Q71" s="1">
        <v>0</v>
      </c>
      <c r="R71" s="1">
        <v>0</v>
      </c>
      <c r="S71" s="1">
        <v>5</v>
      </c>
      <c r="T71" s="1">
        <v>0</v>
      </c>
      <c r="U71" s="1">
        <v>1</v>
      </c>
      <c r="V71" s="1">
        <v>3</v>
      </c>
      <c r="W71" s="1">
        <v>4</v>
      </c>
      <c r="X71" s="1">
        <v>6</v>
      </c>
      <c r="Y71" s="1">
        <v>2</v>
      </c>
      <c r="Z71" s="1">
        <v>5</v>
      </c>
      <c r="AA71" s="1">
        <v>3</v>
      </c>
      <c r="AB71" s="17">
        <f>SUM(O71:AA71)</f>
        <v>29</v>
      </c>
      <c r="AC71" s="18">
        <f>AB71/12</f>
        <v>2.4166666666666665</v>
      </c>
      <c r="AD71" s="19">
        <v>43686</v>
      </c>
      <c r="AE71" s="20">
        <f>(_xlfn.DAYS(AD71,K71)/30)</f>
        <v>8.3000000000000007</v>
      </c>
      <c r="AF71" s="21">
        <f>L71-H71</f>
        <v>80</v>
      </c>
      <c r="AG71" s="22">
        <f>AF71/AE71</f>
        <v>9.6385542168674689</v>
      </c>
      <c r="AH71" s="23">
        <f>AVERAGE(T71:AA71)</f>
        <v>3</v>
      </c>
      <c r="AI71" s="24">
        <f>IFERROR(H71/AH71,"-")</f>
        <v>140</v>
      </c>
      <c r="AJ71" s="25">
        <f t="shared" ref="AJ71:AJ74" si="24">AB71</f>
        <v>29</v>
      </c>
      <c r="AK71" s="25">
        <f t="shared" ref="AK71:AK74" si="25">(L71+H71)/2</f>
        <v>460</v>
      </c>
      <c r="AL71" s="26">
        <f t="shared" ref="AL71:AL74" si="26">AJ71/AK71</f>
        <v>6.3043478260869562E-2</v>
      </c>
      <c r="AM71" s="26" t="s">
        <v>63</v>
      </c>
      <c r="AN71" s="27">
        <f t="shared" ref="AN71:AN74" si="27">AE71/AL71</f>
        <v>131.65517241379311</v>
      </c>
      <c r="AO71" s="28" t="s">
        <v>64</v>
      </c>
    </row>
    <row r="72" spans="1:41" x14ac:dyDescent="0.25">
      <c r="A72" s="1" t="s">
        <v>162</v>
      </c>
      <c r="C72" s="12">
        <v>13908</v>
      </c>
      <c r="D72" s="13" t="s">
        <v>163</v>
      </c>
      <c r="E72" s="1">
        <v>5</v>
      </c>
      <c r="F72" s="14" t="s">
        <v>156</v>
      </c>
      <c r="G72" s="14"/>
      <c r="H72" s="13">
        <v>534</v>
      </c>
      <c r="I72" s="1" t="s">
        <v>44</v>
      </c>
      <c r="J72" s="1">
        <v>0</v>
      </c>
      <c r="K72" s="15">
        <v>43437</v>
      </c>
      <c r="L72" s="13">
        <v>600</v>
      </c>
      <c r="M72" s="1">
        <v>8.1</v>
      </c>
      <c r="N72" s="16">
        <f>M72*H72</f>
        <v>4325.3999999999996</v>
      </c>
      <c r="O72" s="1">
        <v>0</v>
      </c>
      <c r="P72" s="1">
        <v>0</v>
      </c>
      <c r="Q72" s="1">
        <v>0</v>
      </c>
      <c r="R72" s="1">
        <v>0</v>
      </c>
      <c r="S72" s="1">
        <v>2</v>
      </c>
      <c r="T72" s="1">
        <v>9</v>
      </c>
      <c r="U72" s="1">
        <v>0</v>
      </c>
      <c r="V72" s="1">
        <v>1</v>
      </c>
      <c r="W72" s="1">
        <v>5</v>
      </c>
      <c r="X72" s="1">
        <v>6</v>
      </c>
      <c r="Y72" s="1">
        <v>2</v>
      </c>
      <c r="Z72" s="1">
        <v>5</v>
      </c>
      <c r="AA72" s="1">
        <v>0</v>
      </c>
      <c r="AB72" s="17">
        <f>SUM(O72:AA72)</f>
        <v>30</v>
      </c>
      <c r="AC72" s="18">
        <f>AB72/12</f>
        <v>2.5</v>
      </c>
      <c r="AD72" s="19">
        <v>43686</v>
      </c>
      <c r="AE72" s="20">
        <f>(_xlfn.DAYS(AD72,K72)/30)</f>
        <v>8.3000000000000007</v>
      </c>
      <c r="AF72" s="21">
        <f>L72-H72</f>
        <v>66</v>
      </c>
      <c r="AG72" s="22">
        <f>AF72/AE72</f>
        <v>7.9518072289156621</v>
      </c>
      <c r="AH72" s="23">
        <f>AVERAGE(T72:AA72)</f>
        <v>3.5</v>
      </c>
      <c r="AI72" s="24">
        <f>IFERROR(H72/AH72,"-")</f>
        <v>152.57142857142858</v>
      </c>
      <c r="AJ72" s="25">
        <f t="shared" si="24"/>
        <v>30</v>
      </c>
      <c r="AK72" s="25">
        <f t="shared" si="25"/>
        <v>567</v>
      </c>
      <c r="AL72" s="26">
        <f t="shared" si="26"/>
        <v>5.2910052910052907E-2</v>
      </c>
      <c r="AM72" s="26" t="s">
        <v>63</v>
      </c>
      <c r="AN72" s="27">
        <f t="shared" si="27"/>
        <v>156.87000000000003</v>
      </c>
      <c r="AO72" s="28" t="s">
        <v>64</v>
      </c>
    </row>
    <row r="73" spans="1:41" x14ac:dyDescent="0.25">
      <c r="A73" s="1">
        <v>38</v>
      </c>
      <c r="C73" s="12">
        <v>12216</v>
      </c>
      <c r="D73" s="13" t="s">
        <v>164</v>
      </c>
      <c r="E73" s="1">
        <v>27</v>
      </c>
      <c r="F73" s="14" t="s">
        <v>165</v>
      </c>
      <c r="G73" s="14"/>
      <c r="H73" s="13">
        <v>507</v>
      </c>
      <c r="I73" s="1" t="s">
        <v>44</v>
      </c>
      <c r="J73" s="1">
        <v>0</v>
      </c>
      <c r="K73" s="15">
        <v>43437</v>
      </c>
      <c r="L73" s="13">
        <v>900</v>
      </c>
      <c r="M73" s="1">
        <v>4.63</v>
      </c>
      <c r="N73" s="16">
        <f>M73*H73</f>
        <v>2347.41</v>
      </c>
      <c r="O73" s="1">
        <v>86</v>
      </c>
      <c r="P73" s="1">
        <v>87</v>
      </c>
      <c r="Q73" s="1">
        <v>55</v>
      </c>
      <c r="R73" s="1">
        <v>57</v>
      </c>
      <c r="S73" s="1">
        <v>21</v>
      </c>
      <c r="T73" s="1">
        <v>45</v>
      </c>
      <c r="U73" s="1">
        <v>22</v>
      </c>
      <c r="V73" s="1">
        <v>21</v>
      </c>
      <c r="W73" s="1">
        <v>18</v>
      </c>
      <c r="X73" s="1">
        <v>47</v>
      </c>
      <c r="Y73" s="1">
        <v>25</v>
      </c>
      <c r="Z73" s="1">
        <v>8</v>
      </c>
      <c r="AA73" s="1">
        <v>5</v>
      </c>
      <c r="AB73" s="17">
        <f>SUM(O73:AA73)</f>
        <v>497</v>
      </c>
      <c r="AC73" s="18">
        <f>AB73/12</f>
        <v>41.416666666666664</v>
      </c>
      <c r="AD73" s="19">
        <v>43686</v>
      </c>
      <c r="AE73" s="20">
        <f>(_xlfn.DAYS(AD73,K73)/30)</f>
        <v>8.3000000000000007</v>
      </c>
      <c r="AF73" s="21">
        <f>L73-H73</f>
        <v>393</v>
      </c>
      <c r="AG73" s="22">
        <f>AF73/AE73</f>
        <v>47.349397590361441</v>
      </c>
      <c r="AH73" s="23">
        <f>AVERAGE(T73:AA73)</f>
        <v>23.875</v>
      </c>
      <c r="AI73" s="24">
        <f>IFERROR(H73/AH73,"-")</f>
        <v>21.235602094240839</v>
      </c>
      <c r="AJ73" s="25">
        <f t="shared" si="24"/>
        <v>497</v>
      </c>
      <c r="AK73" s="25">
        <f t="shared" si="25"/>
        <v>703.5</v>
      </c>
      <c r="AL73" s="26">
        <f t="shared" si="26"/>
        <v>0.70646766169154229</v>
      </c>
      <c r="AM73" s="26" t="s">
        <v>63</v>
      </c>
      <c r="AN73" s="27">
        <f t="shared" si="27"/>
        <v>11.748591549295776</v>
      </c>
      <c r="AO73" s="28" t="s">
        <v>64</v>
      </c>
    </row>
    <row r="74" spans="1:41" x14ac:dyDescent="0.25">
      <c r="A74" s="1" t="s">
        <v>166</v>
      </c>
      <c r="C74" s="12">
        <v>8653</v>
      </c>
      <c r="D74" s="13" t="s">
        <v>167</v>
      </c>
      <c r="E74" s="1">
        <v>6</v>
      </c>
      <c r="F74" s="14"/>
      <c r="G74" s="14"/>
      <c r="H74" s="13">
        <v>410</v>
      </c>
      <c r="I74" s="1" t="s">
        <v>44</v>
      </c>
      <c r="J74" s="1">
        <v>0</v>
      </c>
      <c r="K74" s="15">
        <v>43437</v>
      </c>
      <c r="L74" s="13">
        <v>500</v>
      </c>
      <c r="M74" s="1">
        <v>4.63</v>
      </c>
      <c r="N74" s="16">
        <f>M74*H74</f>
        <v>1898.3</v>
      </c>
      <c r="O74" s="1">
        <v>21</v>
      </c>
      <c r="P74" s="1">
        <v>0</v>
      </c>
      <c r="Q74" s="1">
        <v>0</v>
      </c>
      <c r="R74" s="1">
        <v>0</v>
      </c>
      <c r="S74" s="1">
        <v>8</v>
      </c>
      <c r="T74" s="1">
        <v>17</v>
      </c>
      <c r="U74" s="1">
        <v>5</v>
      </c>
      <c r="V74" s="1">
        <v>11</v>
      </c>
      <c r="W74" s="1">
        <v>1</v>
      </c>
      <c r="X74" s="1">
        <v>6</v>
      </c>
      <c r="Y74" s="1">
        <v>9</v>
      </c>
      <c r="Z74" s="1">
        <v>2</v>
      </c>
      <c r="AA74" s="1">
        <v>0</v>
      </c>
      <c r="AB74" s="17">
        <f>SUM(O74:AA74)</f>
        <v>80</v>
      </c>
      <c r="AC74" s="18">
        <f>AB74/12</f>
        <v>6.666666666666667</v>
      </c>
      <c r="AD74" s="19">
        <v>43686</v>
      </c>
      <c r="AE74" s="20">
        <f>(_xlfn.DAYS(AD74,K74)/30)</f>
        <v>8.3000000000000007</v>
      </c>
      <c r="AF74" s="21">
        <f>L74-H74</f>
        <v>90</v>
      </c>
      <c r="AG74" s="22">
        <f>AF74/AE74</f>
        <v>10.843373493975903</v>
      </c>
      <c r="AH74" s="23">
        <f>AVERAGE(T74:AA74)</f>
        <v>6.375</v>
      </c>
      <c r="AI74" s="24">
        <f>IFERROR(H74/AH74,"-")</f>
        <v>64.313725490196077</v>
      </c>
      <c r="AJ74" s="25">
        <f t="shared" si="24"/>
        <v>80</v>
      </c>
      <c r="AK74" s="25">
        <f t="shared" si="25"/>
        <v>455</v>
      </c>
      <c r="AL74" s="26">
        <f t="shared" si="26"/>
        <v>0.17582417582417584</v>
      </c>
      <c r="AM74" s="26" t="s">
        <v>63</v>
      </c>
      <c r="AN74" s="27">
        <f t="shared" si="27"/>
        <v>47.206249999999997</v>
      </c>
      <c r="AO74" s="28" t="s">
        <v>64</v>
      </c>
    </row>
    <row r="75" spans="1:41" hidden="1" x14ac:dyDescent="0.25">
      <c r="A75" s="1">
        <v>40</v>
      </c>
      <c r="C75" s="11">
        <v>12889</v>
      </c>
      <c r="D75" s="1" t="s">
        <v>80</v>
      </c>
      <c r="E75" s="1">
        <v>2</v>
      </c>
      <c r="F75" s="1"/>
      <c r="G75" s="1"/>
      <c r="H75" s="10">
        <v>473</v>
      </c>
      <c r="I75" s="1" t="s">
        <v>44</v>
      </c>
      <c r="J75" s="1">
        <v>0</v>
      </c>
      <c r="K75" s="1" t="s">
        <v>98</v>
      </c>
      <c r="L75" s="1">
        <v>900</v>
      </c>
      <c r="M75" s="1">
        <v>3.81</v>
      </c>
      <c r="N75" s="1"/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>
        <f>SUM(O75:AA75)</f>
        <v>0</v>
      </c>
      <c r="AC75"/>
      <c r="AD75"/>
      <c r="AE75"/>
      <c r="AI75"/>
      <c r="AL75"/>
      <c r="AM75"/>
    </row>
    <row r="76" spans="1:41" hidden="1" x14ac:dyDescent="0.25">
      <c r="C76" s="1">
        <v>13122</v>
      </c>
      <c r="D76" s="1" t="s">
        <v>168</v>
      </c>
      <c r="E76" s="1">
        <v>2</v>
      </c>
      <c r="F76" s="1"/>
      <c r="G76" s="1"/>
      <c r="H76" s="10">
        <v>470</v>
      </c>
      <c r="I76" s="1" t="s">
        <v>44</v>
      </c>
      <c r="J76" s="1">
        <v>0</v>
      </c>
      <c r="K76" s="1" t="s">
        <v>169</v>
      </c>
      <c r="L76" s="1">
        <v>470</v>
      </c>
      <c r="M76" s="1">
        <v>1.6</v>
      </c>
      <c r="N76" s="1"/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>
        <f>SUM(O76:AA76)</f>
        <v>0</v>
      </c>
      <c r="AC76"/>
      <c r="AD76"/>
      <c r="AE76"/>
      <c r="AI76"/>
      <c r="AL76"/>
      <c r="AM76"/>
    </row>
    <row r="77" spans="1:41" x14ac:dyDescent="0.25">
      <c r="A77" s="1" t="s">
        <v>170</v>
      </c>
      <c r="C77" s="12">
        <v>13913</v>
      </c>
      <c r="D77" s="13" t="s">
        <v>171</v>
      </c>
      <c r="E77" s="1">
        <v>5</v>
      </c>
      <c r="F77" s="14"/>
      <c r="G77" s="14"/>
      <c r="H77" s="13">
        <v>321</v>
      </c>
      <c r="I77" s="1" t="s">
        <v>44</v>
      </c>
      <c r="J77" s="1">
        <v>0</v>
      </c>
      <c r="K77" s="15">
        <v>43437</v>
      </c>
      <c r="L77" s="13">
        <v>400</v>
      </c>
      <c r="M77" s="1">
        <v>8.1</v>
      </c>
      <c r="N77" s="16">
        <f>M77*H77</f>
        <v>2600.1</v>
      </c>
      <c r="O77" s="1">
        <v>0</v>
      </c>
      <c r="P77" s="1">
        <v>0</v>
      </c>
      <c r="Q77" s="1">
        <v>0</v>
      </c>
      <c r="R77" s="1">
        <v>0</v>
      </c>
      <c r="S77" s="1">
        <v>7</v>
      </c>
      <c r="T77" s="1">
        <v>7</v>
      </c>
      <c r="U77" s="1">
        <v>4</v>
      </c>
      <c r="V77" s="1">
        <v>3</v>
      </c>
      <c r="W77" s="1">
        <v>9</v>
      </c>
      <c r="X77" s="1">
        <v>8</v>
      </c>
      <c r="Y77" s="1">
        <v>3</v>
      </c>
      <c r="Z77" s="1">
        <v>3</v>
      </c>
      <c r="AA77" s="1">
        <v>2</v>
      </c>
      <c r="AB77" s="17">
        <f>SUM(O77:AA77)</f>
        <v>46</v>
      </c>
      <c r="AC77" s="18">
        <f>AB77/12</f>
        <v>3.8333333333333335</v>
      </c>
      <c r="AD77" s="19">
        <v>43686</v>
      </c>
      <c r="AE77" s="20">
        <f>(_xlfn.DAYS(AD77,K77)/30)</f>
        <v>8.3000000000000007</v>
      </c>
      <c r="AF77" s="21">
        <f>L77-H77</f>
        <v>79</v>
      </c>
      <c r="AG77" s="22">
        <f>AF77/AE77</f>
        <v>9.5180722891566258</v>
      </c>
      <c r="AH77" s="23">
        <f>AVERAGE(T77:AA77)</f>
        <v>4.875</v>
      </c>
      <c r="AI77" s="24">
        <f>IFERROR(H77/AH77,"-")</f>
        <v>65.84615384615384</v>
      </c>
      <c r="AJ77" s="25">
        <f t="shared" ref="AJ77:AJ79" si="28">AB77</f>
        <v>46</v>
      </c>
      <c r="AK77" s="25">
        <f t="shared" ref="AK77:AK79" si="29">(L77+H77)/2</f>
        <v>360.5</v>
      </c>
      <c r="AL77" s="26">
        <f t="shared" ref="AL77:AL79" si="30">AJ77/AK77</f>
        <v>0.1276005547850208</v>
      </c>
      <c r="AM77" s="26" t="s">
        <v>63</v>
      </c>
      <c r="AN77" s="27">
        <f t="shared" ref="AN77:AN79" si="31">AE77/AL77</f>
        <v>65.046739130434787</v>
      </c>
      <c r="AO77" s="28" t="s">
        <v>64</v>
      </c>
    </row>
    <row r="78" spans="1:41" x14ac:dyDescent="0.25">
      <c r="A78" s="1" t="s">
        <v>172</v>
      </c>
      <c r="C78" s="12">
        <v>11845</v>
      </c>
      <c r="D78" s="13" t="s">
        <v>173</v>
      </c>
      <c r="E78" s="1">
        <v>14</v>
      </c>
      <c r="F78" s="14" t="s">
        <v>174</v>
      </c>
      <c r="G78" s="14"/>
      <c r="H78" s="13">
        <v>953</v>
      </c>
      <c r="I78" s="1" t="s">
        <v>44</v>
      </c>
      <c r="J78" s="1">
        <v>0</v>
      </c>
      <c r="K78" s="15">
        <v>42678</v>
      </c>
      <c r="L78" s="13">
        <v>2001</v>
      </c>
      <c r="M78" s="1">
        <v>2.08</v>
      </c>
      <c r="N78" s="16">
        <f>M78*H78</f>
        <v>1982.24</v>
      </c>
      <c r="O78" s="1">
        <v>35</v>
      </c>
      <c r="P78" s="1">
        <v>19</v>
      </c>
      <c r="Q78" s="1">
        <v>35</v>
      </c>
      <c r="R78" s="1">
        <v>8</v>
      </c>
      <c r="S78" s="1">
        <v>8</v>
      </c>
      <c r="T78" s="1">
        <v>13</v>
      </c>
      <c r="U78" s="1">
        <v>25</v>
      </c>
      <c r="V78" s="1">
        <v>9</v>
      </c>
      <c r="W78" s="1">
        <v>45</v>
      </c>
      <c r="X78" s="1">
        <v>8</v>
      </c>
      <c r="Y78" s="1">
        <v>25</v>
      </c>
      <c r="Z78" s="1">
        <v>9</v>
      </c>
      <c r="AA78" s="1">
        <v>7</v>
      </c>
      <c r="AB78" s="17">
        <f>SUM(O78:AA78)</f>
        <v>246</v>
      </c>
      <c r="AC78" s="18">
        <f>AB78/12</f>
        <v>20.5</v>
      </c>
      <c r="AD78" s="19">
        <v>43686</v>
      </c>
      <c r="AE78" s="20">
        <f>(_xlfn.DAYS(AD78,K78)/30)</f>
        <v>33.6</v>
      </c>
      <c r="AF78" s="21">
        <f>L78-H78</f>
        <v>1048</v>
      </c>
      <c r="AG78" s="22">
        <f>AF78/AE78</f>
        <v>31.19047619047619</v>
      </c>
      <c r="AH78" s="23">
        <f>AVERAGE(T78:AA78)</f>
        <v>17.625</v>
      </c>
      <c r="AI78" s="24">
        <f>IFERROR(H78/AH78,"-")</f>
        <v>54.070921985815602</v>
      </c>
      <c r="AJ78" s="25">
        <f t="shared" si="28"/>
        <v>246</v>
      </c>
      <c r="AK78" s="25">
        <f t="shared" si="29"/>
        <v>1477</v>
      </c>
      <c r="AL78" s="26">
        <f t="shared" si="30"/>
        <v>0.16655382532159782</v>
      </c>
      <c r="AM78" s="26" t="s">
        <v>63</v>
      </c>
      <c r="AN78" s="27">
        <f t="shared" si="31"/>
        <v>201.73658536585367</v>
      </c>
      <c r="AO78" s="28" t="s">
        <v>64</v>
      </c>
    </row>
    <row r="79" spans="1:41" x14ac:dyDescent="0.25">
      <c r="A79" s="1" t="s">
        <v>170</v>
      </c>
      <c r="C79" s="12">
        <v>11844</v>
      </c>
      <c r="D79" s="13" t="s">
        <v>175</v>
      </c>
      <c r="E79" s="1">
        <v>17</v>
      </c>
      <c r="F79" s="14" t="s">
        <v>174</v>
      </c>
      <c r="G79" s="14"/>
      <c r="H79" s="13">
        <v>762</v>
      </c>
      <c r="I79" s="1" t="s">
        <v>44</v>
      </c>
      <c r="J79" s="1">
        <v>0</v>
      </c>
      <c r="K79" s="15">
        <v>42935</v>
      </c>
      <c r="L79" s="13">
        <v>1000</v>
      </c>
      <c r="M79" s="1">
        <v>2.08</v>
      </c>
      <c r="N79" s="16">
        <f>M79*H79</f>
        <v>1584.96</v>
      </c>
      <c r="O79" s="1">
        <v>33</v>
      </c>
      <c r="P79" s="1">
        <v>18</v>
      </c>
      <c r="Q79" s="1">
        <v>30</v>
      </c>
      <c r="R79" s="1">
        <v>26</v>
      </c>
      <c r="S79" s="1">
        <v>16</v>
      </c>
      <c r="T79" s="1">
        <v>21</v>
      </c>
      <c r="U79" s="1">
        <v>38</v>
      </c>
      <c r="V79" s="1">
        <v>7</v>
      </c>
      <c r="W79" s="1">
        <v>35</v>
      </c>
      <c r="X79" s="1">
        <v>29</v>
      </c>
      <c r="Y79" s="1">
        <v>18</v>
      </c>
      <c r="Z79" s="1">
        <v>4</v>
      </c>
      <c r="AA79" s="1">
        <v>7</v>
      </c>
      <c r="AB79" s="17">
        <f>SUM(O79:AA79)</f>
        <v>282</v>
      </c>
      <c r="AC79" s="18">
        <f>AB79/12</f>
        <v>23.5</v>
      </c>
      <c r="AD79" s="19">
        <v>43686</v>
      </c>
      <c r="AE79" s="20">
        <f>(_xlfn.DAYS(AD79,K79)/30)</f>
        <v>25.033333333333335</v>
      </c>
      <c r="AF79" s="21">
        <f>L79-H79</f>
        <v>238</v>
      </c>
      <c r="AG79" s="22">
        <f>AF79/AE79</f>
        <v>9.5073235685752326</v>
      </c>
      <c r="AH79" s="23">
        <f>AVERAGE(T79:AA79)</f>
        <v>19.875</v>
      </c>
      <c r="AI79" s="24">
        <f>IFERROR(H79/AH79,"-")</f>
        <v>38.339622641509436</v>
      </c>
      <c r="AJ79" s="25">
        <f t="shared" si="28"/>
        <v>282</v>
      </c>
      <c r="AK79" s="25">
        <f t="shared" si="29"/>
        <v>881</v>
      </c>
      <c r="AL79" s="26">
        <f t="shared" si="30"/>
        <v>0.32009080590238365</v>
      </c>
      <c r="AM79" s="26" t="s">
        <v>63</v>
      </c>
      <c r="AN79" s="27">
        <f t="shared" si="31"/>
        <v>78.206973995271881</v>
      </c>
      <c r="AO79" s="28" t="s">
        <v>64</v>
      </c>
    </row>
    <row r="80" spans="1:41" hidden="1" x14ac:dyDescent="0.25">
      <c r="A80" s="1" t="s">
        <v>176</v>
      </c>
      <c r="C80" s="1">
        <v>13828</v>
      </c>
      <c r="D80" s="1" t="s">
        <v>177</v>
      </c>
      <c r="E80" s="1">
        <v>2</v>
      </c>
      <c r="F80" s="1"/>
      <c r="G80" s="1"/>
      <c r="H80" s="10">
        <v>450</v>
      </c>
      <c r="I80" s="1" t="s">
        <v>44</v>
      </c>
      <c r="J80" s="1">
        <v>0</v>
      </c>
      <c r="K80" s="1" t="s">
        <v>178</v>
      </c>
      <c r="L80" s="1">
        <v>450</v>
      </c>
      <c r="M80" s="1">
        <v>19.57</v>
      </c>
      <c r="N80" s="1"/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>
        <f>SUM(O80:AA80)</f>
        <v>0</v>
      </c>
      <c r="AC80"/>
      <c r="AD80"/>
      <c r="AE80"/>
      <c r="AI80"/>
      <c r="AL80"/>
      <c r="AM80"/>
    </row>
    <row r="81" spans="1:41" hidden="1" x14ac:dyDescent="0.25">
      <c r="A81" s="1" t="s">
        <v>170</v>
      </c>
      <c r="C81" s="1">
        <v>13829</v>
      </c>
      <c r="D81" s="1" t="s">
        <v>179</v>
      </c>
      <c r="E81" s="1">
        <v>2</v>
      </c>
      <c r="F81" s="1"/>
      <c r="G81" s="1"/>
      <c r="H81" s="10">
        <v>450</v>
      </c>
      <c r="I81" s="1" t="s">
        <v>44</v>
      </c>
      <c r="J81" s="1">
        <v>0</v>
      </c>
      <c r="K81" s="1" t="s">
        <v>178</v>
      </c>
      <c r="L81" s="1">
        <v>450</v>
      </c>
      <c r="M81" s="1">
        <v>31.58</v>
      </c>
      <c r="N81" s="1"/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>
        <f>SUM(O81:AA81)</f>
        <v>0</v>
      </c>
      <c r="AC81"/>
      <c r="AD81"/>
      <c r="AE81"/>
      <c r="AI81"/>
      <c r="AL81"/>
      <c r="AM81"/>
    </row>
    <row r="82" spans="1:41" x14ac:dyDescent="0.25">
      <c r="C82" s="12">
        <v>11846</v>
      </c>
      <c r="D82" s="13" t="s">
        <v>180</v>
      </c>
      <c r="E82" s="1">
        <v>30</v>
      </c>
      <c r="F82" s="14"/>
      <c r="G82" s="14"/>
      <c r="H82" s="13">
        <v>312</v>
      </c>
      <c r="I82" s="1" t="s">
        <v>44</v>
      </c>
      <c r="J82" s="1">
        <v>0</v>
      </c>
      <c r="K82" s="15">
        <v>42717</v>
      </c>
      <c r="L82" s="13">
        <v>995</v>
      </c>
      <c r="M82" s="1">
        <v>2.08</v>
      </c>
      <c r="N82" s="16">
        <f>M82*H82</f>
        <v>648.96</v>
      </c>
      <c r="O82" s="1">
        <v>53</v>
      </c>
      <c r="P82" s="1">
        <v>25</v>
      </c>
      <c r="Q82" s="1">
        <v>45</v>
      </c>
      <c r="R82" s="1">
        <v>40</v>
      </c>
      <c r="S82" s="1">
        <v>19</v>
      </c>
      <c r="T82" s="1">
        <v>43</v>
      </c>
      <c r="U82" s="1">
        <v>39</v>
      </c>
      <c r="V82" s="1">
        <v>11</v>
      </c>
      <c r="W82" s="1">
        <v>35</v>
      </c>
      <c r="X82" s="1">
        <v>53</v>
      </c>
      <c r="Y82" s="1">
        <v>25</v>
      </c>
      <c r="Z82" s="1">
        <v>12</v>
      </c>
      <c r="AA82" s="1">
        <v>7</v>
      </c>
      <c r="AB82" s="17">
        <f>SUM(O82:AA82)</f>
        <v>407</v>
      </c>
      <c r="AC82" s="18">
        <f>AB82/12</f>
        <v>33.916666666666664</v>
      </c>
      <c r="AD82" s="19">
        <v>43686</v>
      </c>
      <c r="AE82" s="20">
        <f>(_xlfn.DAYS(AD82,K82)/30)</f>
        <v>32.299999999999997</v>
      </c>
      <c r="AF82" s="21">
        <f>L82-H82</f>
        <v>683</v>
      </c>
      <c r="AG82" s="22">
        <f>AF82/AE82</f>
        <v>21.145510835913313</v>
      </c>
      <c r="AH82" s="23">
        <f>AVERAGE(T82:AA82)</f>
        <v>28.125</v>
      </c>
      <c r="AI82" s="24">
        <f>IFERROR(H82/AH82,"-")</f>
        <v>11.093333333333334</v>
      </c>
      <c r="AJ82" s="25">
        <f t="shared" ref="AJ82:AJ87" si="32">AB82</f>
        <v>407</v>
      </c>
      <c r="AK82" s="25">
        <f t="shared" ref="AK82:AK87" si="33">(L82+H82)/2</f>
        <v>653.5</v>
      </c>
      <c r="AL82" s="26">
        <f t="shared" ref="AL82:AL87" si="34">AJ82/AK82</f>
        <v>0.62280030604437642</v>
      </c>
      <c r="AM82" s="26" t="s">
        <v>63</v>
      </c>
      <c r="AN82" s="27">
        <f t="shared" ref="AN82:AN87" si="35">AE82/AL82</f>
        <v>51.862530712530706</v>
      </c>
      <c r="AO82" s="28" t="s">
        <v>64</v>
      </c>
    </row>
    <row r="83" spans="1:41" x14ac:dyDescent="0.25">
      <c r="A83" s="1" t="s">
        <v>181</v>
      </c>
      <c r="C83" s="12">
        <v>6490</v>
      </c>
      <c r="D83" s="13" t="s">
        <v>182</v>
      </c>
      <c r="E83" s="1">
        <v>3</v>
      </c>
      <c r="F83" s="14"/>
      <c r="G83" s="14"/>
      <c r="H83" s="13">
        <v>432</v>
      </c>
      <c r="I83" s="1" t="s">
        <v>44</v>
      </c>
      <c r="J83" s="1">
        <v>0</v>
      </c>
      <c r="K83" s="15">
        <v>42271</v>
      </c>
      <c r="L83" s="13">
        <v>550</v>
      </c>
      <c r="M83" s="1">
        <v>41.42</v>
      </c>
      <c r="N83" s="16">
        <f>M83*H83</f>
        <v>17893.440000000002</v>
      </c>
      <c r="O83" s="1">
        <v>5</v>
      </c>
      <c r="P83" s="1">
        <v>14</v>
      </c>
      <c r="Q83" s="1">
        <v>3</v>
      </c>
      <c r="R83" s="1">
        <v>1</v>
      </c>
      <c r="S83" s="1">
        <v>3</v>
      </c>
      <c r="T83" s="1">
        <v>4</v>
      </c>
      <c r="U83" s="1">
        <v>2</v>
      </c>
      <c r="V83" s="1">
        <v>1</v>
      </c>
      <c r="W83" s="1">
        <v>3</v>
      </c>
      <c r="X83" s="1">
        <v>3</v>
      </c>
      <c r="Y83" s="1">
        <v>5</v>
      </c>
      <c r="Z83" s="1">
        <v>0</v>
      </c>
      <c r="AA83" s="1">
        <v>0</v>
      </c>
      <c r="AB83" s="17">
        <f>SUM(O83:AA83)</f>
        <v>44</v>
      </c>
      <c r="AC83" s="18">
        <f>AB83/12</f>
        <v>3.6666666666666665</v>
      </c>
      <c r="AD83" s="19">
        <v>43686</v>
      </c>
      <c r="AE83" s="20">
        <f>(_xlfn.DAYS(AD83,K83)/30)</f>
        <v>47.166666666666664</v>
      </c>
      <c r="AF83" s="21">
        <f>L83-H83</f>
        <v>118</v>
      </c>
      <c r="AG83" s="22">
        <f>AF83/AE83</f>
        <v>2.5017667844522968</v>
      </c>
      <c r="AH83" s="23">
        <f>AVERAGE(T83:AA83)</f>
        <v>2.25</v>
      </c>
      <c r="AI83" s="24">
        <f>IFERROR(H83/AH83,"-")</f>
        <v>192</v>
      </c>
      <c r="AJ83" s="25">
        <f t="shared" si="32"/>
        <v>44</v>
      </c>
      <c r="AK83" s="25">
        <f t="shared" si="33"/>
        <v>491</v>
      </c>
      <c r="AL83" s="26">
        <f t="shared" si="34"/>
        <v>8.9613034623217916E-2</v>
      </c>
      <c r="AM83" s="26" t="s">
        <v>63</v>
      </c>
      <c r="AN83" s="27">
        <f t="shared" si="35"/>
        <v>526.33712121212125</v>
      </c>
      <c r="AO83" s="28" t="s">
        <v>64</v>
      </c>
    </row>
    <row r="84" spans="1:41" x14ac:dyDescent="0.25">
      <c r="A84" s="1" t="s">
        <v>183</v>
      </c>
      <c r="C84" s="12">
        <v>109</v>
      </c>
      <c r="D84" s="13" t="s">
        <v>184</v>
      </c>
      <c r="E84" s="1">
        <v>10</v>
      </c>
      <c r="F84" s="14" t="s">
        <v>185</v>
      </c>
      <c r="G84" s="14"/>
      <c r="H84" s="13">
        <v>872</v>
      </c>
      <c r="I84" s="1" t="s">
        <v>44</v>
      </c>
      <c r="J84" s="1">
        <v>0</v>
      </c>
      <c r="K84" s="15">
        <v>42212</v>
      </c>
      <c r="L84" s="13">
        <v>1360</v>
      </c>
      <c r="M84" s="1">
        <v>15.46</v>
      </c>
      <c r="N84" s="16">
        <f>M84*H84</f>
        <v>13481.12</v>
      </c>
      <c r="O84" s="1">
        <v>44</v>
      </c>
      <c r="P84" s="1">
        <v>47</v>
      </c>
      <c r="Q84" s="1">
        <v>40</v>
      </c>
      <c r="R84" s="1">
        <v>15</v>
      </c>
      <c r="S84" s="1">
        <v>2</v>
      </c>
      <c r="T84" s="1">
        <v>3</v>
      </c>
      <c r="U84" s="1">
        <v>18</v>
      </c>
      <c r="V84" s="1">
        <v>14</v>
      </c>
      <c r="W84" s="1">
        <v>4</v>
      </c>
      <c r="X84" s="1">
        <v>14</v>
      </c>
      <c r="Y84" s="1">
        <v>11</v>
      </c>
      <c r="Z84" s="1">
        <v>4</v>
      </c>
      <c r="AA84" s="1">
        <v>0</v>
      </c>
      <c r="AB84" s="17">
        <f>SUM(O84:AA84)</f>
        <v>216</v>
      </c>
      <c r="AC84" s="18">
        <f>AB84/12</f>
        <v>18</v>
      </c>
      <c r="AD84" s="19">
        <v>43686</v>
      </c>
      <c r="AE84" s="20">
        <f>(_xlfn.DAYS(AD84,K84)/30)</f>
        <v>49.133333333333333</v>
      </c>
      <c r="AF84" s="21">
        <f>L84-H84</f>
        <v>488</v>
      </c>
      <c r="AG84" s="22">
        <f>AF84/AE84</f>
        <v>9.9321573948439621</v>
      </c>
      <c r="AH84" s="23">
        <f>AVERAGE(T84:AA84)</f>
        <v>8.5</v>
      </c>
      <c r="AI84" s="24">
        <f>IFERROR(H84/AH84,"-")</f>
        <v>102.58823529411765</v>
      </c>
      <c r="AJ84" s="25">
        <f t="shared" si="32"/>
        <v>216</v>
      </c>
      <c r="AK84" s="25">
        <f t="shared" si="33"/>
        <v>1116</v>
      </c>
      <c r="AL84" s="26">
        <f t="shared" si="34"/>
        <v>0.19354838709677419</v>
      </c>
      <c r="AM84" s="26" t="s">
        <v>63</v>
      </c>
      <c r="AN84" s="27">
        <f t="shared" si="35"/>
        <v>253.85555555555555</v>
      </c>
      <c r="AO84" s="28" t="s">
        <v>64</v>
      </c>
    </row>
    <row r="85" spans="1:41" x14ac:dyDescent="0.25">
      <c r="A85" s="1" t="s">
        <v>186</v>
      </c>
      <c r="C85" s="12">
        <v>6611</v>
      </c>
      <c r="D85" s="13" t="s">
        <v>187</v>
      </c>
      <c r="E85" s="1">
        <v>4</v>
      </c>
      <c r="F85" s="14" t="s">
        <v>185</v>
      </c>
      <c r="G85" s="14"/>
      <c r="H85" s="13">
        <v>1370</v>
      </c>
      <c r="I85" s="1" t="s">
        <v>44</v>
      </c>
      <c r="J85" s="1">
        <v>0</v>
      </c>
      <c r="K85" s="15">
        <v>42087</v>
      </c>
      <c r="L85" s="13">
        <v>1500</v>
      </c>
      <c r="M85" s="1">
        <v>15.46</v>
      </c>
      <c r="N85" s="16">
        <f>M85*H85</f>
        <v>21180.2</v>
      </c>
      <c r="O85" s="1">
        <v>12</v>
      </c>
      <c r="P85" s="1">
        <v>9</v>
      </c>
      <c r="Q85" s="1">
        <v>1</v>
      </c>
      <c r="R85" s="1">
        <v>0</v>
      </c>
      <c r="S85" s="1">
        <v>0</v>
      </c>
      <c r="T85" s="1">
        <v>2</v>
      </c>
      <c r="U85" s="1">
        <v>0</v>
      </c>
      <c r="V85" s="1">
        <v>0</v>
      </c>
      <c r="W85" s="1">
        <v>0</v>
      </c>
      <c r="X85" s="1">
        <v>10</v>
      </c>
      <c r="Y85" s="1">
        <v>0</v>
      </c>
      <c r="Z85" s="1">
        <v>1</v>
      </c>
      <c r="AA85" s="1">
        <v>0</v>
      </c>
      <c r="AB85" s="17">
        <f>SUM(O85:AA85)</f>
        <v>35</v>
      </c>
      <c r="AC85" s="18">
        <f>AB85/12</f>
        <v>2.9166666666666665</v>
      </c>
      <c r="AD85" s="19">
        <v>43686</v>
      </c>
      <c r="AE85" s="20">
        <f>(_xlfn.DAYS(AD85,K85)/30)</f>
        <v>53.3</v>
      </c>
      <c r="AF85" s="21">
        <f>L85-H85</f>
        <v>130</v>
      </c>
      <c r="AG85" s="22">
        <f>AF85/AE85</f>
        <v>2.4390243902439024</v>
      </c>
      <c r="AH85" s="23">
        <f>AVERAGE(T85:AA85)</f>
        <v>1.625</v>
      </c>
      <c r="AI85" s="24">
        <f>IFERROR(H85/AH85,"-")</f>
        <v>843.07692307692309</v>
      </c>
      <c r="AJ85" s="25">
        <f t="shared" si="32"/>
        <v>35</v>
      </c>
      <c r="AK85" s="25">
        <f t="shared" si="33"/>
        <v>1435</v>
      </c>
      <c r="AL85" s="26">
        <f t="shared" si="34"/>
        <v>2.4390243902439025E-2</v>
      </c>
      <c r="AM85" s="26" t="s">
        <v>63</v>
      </c>
      <c r="AN85" s="27">
        <f t="shared" si="35"/>
        <v>2185.2999999999997</v>
      </c>
      <c r="AO85" s="28" t="s">
        <v>64</v>
      </c>
    </row>
    <row r="86" spans="1:41" x14ac:dyDescent="0.25">
      <c r="A86" s="1" t="s">
        <v>170</v>
      </c>
      <c r="C86" s="12">
        <v>11015</v>
      </c>
      <c r="D86" s="13" t="s">
        <v>188</v>
      </c>
      <c r="E86" s="1">
        <v>4</v>
      </c>
      <c r="F86" s="14" t="s">
        <v>151</v>
      </c>
      <c r="G86" s="14"/>
      <c r="H86" s="13">
        <v>335</v>
      </c>
      <c r="I86" s="1" t="s">
        <v>44</v>
      </c>
      <c r="J86" s="1">
        <v>0</v>
      </c>
      <c r="K86" s="15">
        <v>42515</v>
      </c>
      <c r="L86" s="13">
        <v>500</v>
      </c>
      <c r="M86" s="1">
        <v>5.9</v>
      </c>
      <c r="N86" s="16">
        <f>M86*H86</f>
        <v>1976.5000000000002</v>
      </c>
      <c r="O86" s="1">
        <v>2</v>
      </c>
      <c r="P86" s="1">
        <v>21</v>
      </c>
      <c r="Q86" s="1">
        <v>3</v>
      </c>
      <c r="R86" s="1">
        <v>1</v>
      </c>
      <c r="S86" s="1">
        <v>0</v>
      </c>
      <c r="T86" s="1">
        <v>0</v>
      </c>
      <c r="U86" s="1">
        <v>0</v>
      </c>
      <c r="V86" s="1">
        <v>0</v>
      </c>
      <c r="W86" s="1">
        <v>2</v>
      </c>
      <c r="X86" s="1">
        <v>10</v>
      </c>
      <c r="Y86" s="1">
        <v>0</v>
      </c>
      <c r="Z86" s="1">
        <v>0</v>
      </c>
      <c r="AA86" s="1">
        <v>0</v>
      </c>
      <c r="AB86" s="17">
        <f>SUM(O86:AA86)</f>
        <v>39</v>
      </c>
      <c r="AC86" s="18">
        <f>AB86/12</f>
        <v>3.25</v>
      </c>
      <c r="AD86" s="19">
        <v>43686</v>
      </c>
      <c r="AE86" s="20">
        <f>(_xlfn.DAYS(AD86,K86)/30)</f>
        <v>39.033333333333331</v>
      </c>
      <c r="AF86" s="21">
        <f>L86-H86</f>
        <v>165</v>
      </c>
      <c r="AG86" s="22">
        <f>AF86/AE86</f>
        <v>4.2271562766865927</v>
      </c>
      <c r="AH86" s="23">
        <f>AVERAGE(T86:AA86)</f>
        <v>1.5</v>
      </c>
      <c r="AI86" s="24">
        <f>IFERROR(H86/AH86,"-")</f>
        <v>223.33333333333334</v>
      </c>
      <c r="AJ86" s="25">
        <f t="shared" si="32"/>
        <v>39</v>
      </c>
      <c r="AK86" s="25">
        <f t="shared" si="33"/>
        <v>417.5</v>
      </c>
      <c r="AL86" s="26">
        <f t="shared" si="34"/>
        <v>9.3413173652694609E-2</v>
      </c>
      <c r="AM86" s="26" t="s">
        <v>63</v>
      </c>
      <c r="AN86" s="27">
        <f t="shared" si="35"/>
        <v>417.85683760683759</v>
      </c>
      <c r="AO86" s="28" t="s">
        <v>64</v>
      </c>
    </row>
    <row r="87" spans="1:41" x14ac:dyDescent="0.25">
      <c r="A87" s="1" t="s">
        <v>189</v>
      </c>
      <c r="C87" s="12">
        <v>11011</v>
      </c>
      <c r="D87" s="13" t="s">
        <v>190</v>
      </c>
      <c r="E87" s="1">
        <v>11</v>
      </c>
      <c r="F87" s="14" t="s">
        <v>151</v>
      </c>
      <c r="G87" s="14"/>
      <c r="H87" s="13">
        <v>459</v>
      </c>
      <c r="I87" s="1" t="s">
        <v>44</v>
      </c>
      <c r="J87" s="1">
        <v>0</v>
      </c>
      <c r="K87" s="15">
        <v>42515</v>
      </c>
      <c r="L87" s="13">
        <v>800</v>
      </c>
      <c r="M87" s="1">
        <v>9.2799999999999994</v>
      </c>
      <c r="N87" s="16">
        <f>M87*H87</f>
        <v>4259.5199999999995</v>
      </c>
      <c r="O87" s="1">
        <v>12</v>
      </c>
      <c r="P87" s="1">
        <v>3</v>
      </c>
      <c r="Q87" s="1">
        <v>8</v>
      </c>
      <c r="R87" s="1">
        <v>44</v>
      </c>
      <c r="S87" s="1">
        <v>2</v>
      </c>
      <c r="T87" s="1">
        <v>18</v>
      </c>
      <c r="U87" s="1">
        <v>11</v>
      </c>
      <c r="V87" s="1">
        <v>10</v>
      </c>
      <c r="W87" s="1">
        <v>13</v>
      </c>
      <c r="X87" s="1">
        <v>4</v>
      </c>
      <c r="Y87" s="1">
        <v>9</v>
      </c>
      <c r="Z87" s="1">
        <v>18</v>
      </c>
      <c r="AA87" s="1">
        <v>0</v>
      </c>
      <c r="AB87" s="17">
        <f>SUM(O87:AA87)</f>
        <v>152</v>
      </c>
      <c r="AC87" s="18">
        <f>AB87/12</f>
        <v>12.666666666666666</v>
      </c>
      <c r="AD87" s="19">
        <v>43686</v>
      </c>
      <c r="AE87" s="20">
        <f>(_xlfn.DAYS(AD87,K87)/30)</f>
        <v>39.033333333333331</v>
      </c>
      <c r="AF87" s="21">
        <f>L87-H87</f>
        <v>341</v>
      </c>
      <c r="AG87" s="22">
        <f>AF87/AE87</f>
        <v>8.7361229718189577</v>
      </c>
      <c r="AH87" s="23">
        <f>AVERAGE(T87:AA87)</f>
        <v>10.375</v>
      </c>
      <c r="AI87" s="24">
        <f>IFERROR(H87/AH87,"-")</f>
        <v>44.24096385542169</v>
      </c>
      <c r="AJ87" s="25">
        <f t="shared" si="32"/>
        <v>152</v>
      </c>
      <c r="AK87" s="25">
        <f t="shared" si="33"/>
        <v>629.5</v>
      </c>
      <c r="AL87" s="26">
        <f t="shared" si="34"/>
        <v>0.24146147736298651</v>
      </c>
      <c r="AM87" s="26" t="s">
        <v>63</v>
      </c>
      <c r="AN87" s="27">
        <f t="shared" si="35"/>
        <v>161.65449561403508</v>
      </c>
      <c r="AO87" s="28" t="s">
        <v>64</v>
      </c>
    </row>
    <row r="88" spans="1:41" hidden="1" x14ac:dyDescent="0.25">
      <c r="A88" s="1" t="s">
        <v>170</v>
      </c>
      <c r="C88" s="11">
        <v>11990</v>
      </c>
      <c r="D88" s="1" t="s">
        <v>191</v>
      </c>
      <c r="E88" s="1">
        <v>2</v>
      </c>
      <c r="F88" s="1"/>
      <c r="G88" s="1"/>
      <c r="H88" s="10">
        <v>410</v>
      </c>
      <c r="I88" s="1" t="s">
        <v>44</v>
      </c>
      <c r="J88" s="1">
        <v>0</v>
      </c>
      <c r="K88" s="1" t="s">
        <v>192</v>
      </c>
      <c r="L88" s="1">
        <v>1580</v>
      </c>
      <c r="M88" s="1">
        <v>4.17</v>
      </c>
      <c r="N88" s="1"/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>
        <f>SUM(O88:AA88)</f>
        <v>0</v>
      </c>
      <c r="AC88"/>
      <c r="AD88"/>
      <c r="AE88"/>
      <c r="AI88"/>
      <c r="AL88"/>
      <c r="AM88"/>
    </row>
    <row r="89" spans="1:41" x14ac:dyDescent="0.25">
      <c r="A89" s="1" t="s">
        <v>186</v>
      </c>
      <c r="C89" s="12">
        <v>11008</v>
      </c>
      <c r="D89" s="13" t="s">
        <v>193</v>
      </c>
      <c r="E89" s="1">
        <v>3</v>
      </c>
      <c r="F89" s="14" t="s">
        <v>194</v>
      </c>
      <c r="G89" s="14"/>
      <c r="H89" s="13">
        <v>638</v>
      </c>
      <c r="I89" s="1" t="s">
        <v>44</v>
      </c>
      <c r="J89" s="1">
        <v>0</v>
      </c>
      <c r="K89" s="15">
        <v>42515</v>
      </c>
      <c r="L89" s="13">
        <v>800</v>
      </c>
      <c r="M89" s="1">
        <v>9.2799999999999994</v>
      </c>
      <c r="N89" s="16">
        <f>M89*H89</f>
        <v>5920.6399999999994</v>
      </c>
      <c r="O89" s="1">
        <v>2</v>
      </c>
      <c r="P89" s="1">
        <v>0</v>
      </c>
      <c r="Q89" s="1">
        <v>6</v>
      </c>
      <c r="R89" s="1">
        <v>6</v>
      </c>
      <c r="S89" s="1">
        <v>2</v>
      </c>
      <c r="T89" s="1">
        <v>4</v>
      </c>
      <c r="U89" s="1">
        <v>4</v>
      </c>
      <c r="V89" s="1">
        <v>0</v>
      </c>
      <c r="W89" s="1">
        <v>2</v>
      </c>
      <c r="X89" s="1">
        <v>5</v>
      </c>
      <c r="Y89" s="1">
        <v>0</v>
      </c>
      <c r="Z89" s="1">
        <v>4</v>
      </c>
      <c r="AA89" s="1">
        <v>0</v>
      </c>
      <c r="AB89" s="17">
        <f>SUM(O89:AA89)</f>
        <v>35</v>
      </c>
      <c r="AC89" s="18">
        <f>AB89/12</f>
        <v>2.9166666666666665</v>
      </c>
      <c r="AD89" s="19">
        <v>43686</v>
      </c>
      <c r="AE89" s="20">
        <f>(_xlfn.DAYS(AD89,K89)/30)</f>
        <v>39.033333333333331</v>
      </c>
      <c r="AF89" s="21">
        <f>L89-H89</f>
        <v>162</v>
      </c>
      <c r="AG89" s="22">
        <f>AF89/AE89</f>
        <v>4.150298889837746</v>
      </c>
      <c r="AH89" s="23">
        <f>AVERAGE(T89:AA89)</f>
        <v>2.375</v>
      </c>
      <c r="AI89" s="24">
        <f>IFERROR(H89/AH89,"-")</f>
        <v>268.63157894736844</v>
      </c>
      <c r="AJ89" s="25">
        <f>AB89</f>
        <v>35</v>
      </c>
      <c r="AK89" s="25">
        <f>(L89+H89)/2</f>
        <v>719</v>
      </c>
      <c r="AL89" s="26">
        <f>AJ89/AK89</f>
        <v>4.8678720445062586E-2</v>
      </c>
      <c r="AM89" s="26" t="s">
        <v>63</v>
      </c>
      <c r="AN89" s="27">
        <f>AE89/AL89</f>
        <v>801.85619047619048</v>
      </c>
      <c r="AO89" s="28" t="s">
        <v>64</v>
      </c>
    </row>
    <row r="90" spans="1:41" hidden="1" x14ac:dyDescent="0.25">
      <c r="A90" s="1" t="s">
        <v>195</v>
      </c>
      <c r="C90" s="11">
        <v>12702</v>
      </c>
      <c r="D90" s="1" t="s">
        <v>196</v>
      </c>
      <c r="E90" s="1">
        <v>2</v>
      </c>
      <c r="F90" s="1"/>
      <c r="G90" s="1"/>
      <c r="H90" s="10">
        <v>402</v>
      </c>
      <c r="I90" s="1" t="s">
        <v>44</v>
      </c>
      <c r="J90" s="1">
        <v>0</v>
      </c>
      <c r="K90" s="1" t="s">
        <v>59</v>
      </c>
      <c r="L90" s="1">
        <v>600</v>
      </c>
      <c r="M90" s="1">
        <v>15.12</v>
      </c>
      <c r="N90" s="1"/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>
        <f>SUM(O90:AA90)</f>
        <v>0</v>
      </c>
      <c r="AC90"/>
      <c r="AD90"/>
      <c r="AE90"/>
      <c r="AI90"/>
      <c r="AL90"/>
      <c r="AM90"/>
    </row>
    <row r="91" spans="1:41" x14ac:dyDescent="0.25">
      <c r="A91" s="1" t="s">
        <v>197</v>
      </c>
      <c r="C91" s="12">
        <v>7275</v>
      </c>
      <c r="D91" s="13" t="s">
        <v>74</v>
      </c>
      <c r="E91" s="1">
        <v>2</v>
      </c>
      <c r="F91" s="14" t="s">
        <v>198</v>
      </c>
      <c r="G91" s="14"/>
      <c r="H91" s="13">
        <v>379</v>
      </c>
      <c r="I91" s="1" t="s">
        <v>44</v>
      </c>
      <c r="J91" s="1">
        <v>0</v>
      </c>
      <c r="K91" s="15">
        <v>41302</v>
      </c>
      <c r="L91" s="13">
        <v>1000</v>
      </c>
      <c r="M91" s="1">
        <v>9.41</v>
      </c>
      <c r="N91" s="16">
        <f>M91*H91</f>
        <v>3566.39</v>
      </c>
      <c r="O91" s="1">
        <v>0</v>
      </c>
      <c r="P91" s="1">
        <v>5</v>
      </c>
      <c r="Q91" s="1">
        <v>2</v>
      </c>
      <c r="R91" s="1">
        <v>1</v>
      </c>
      <c r="S91" s="1">
        <v>6</v>
      </c>
      <c r="T91" s="1">
        <v>2</v>
      </c>
      <c r="U91" s="1">
        <v>0</v>
      </c>
      <c r="V91" s="1">
        <v>4</v>
      </c>
      <c r="W91" s="1">
        <v>1</v>
      </c>
      <c r="X91" s="1">
        <v>4</v>
      </c>
      <c r="Y91" s="1">
        <v>2</v>
      </c>
      <c r="Z91" s="1">
        <v>0</v>
      </c>
      <c r="AA91" s="1">
        <v>0</v>
      </c>
      <c r="AB91" s="17">
        <f>SUM(O91:AA91)</f>
        <v>27</v>
      </c>
      <c r="AC91" s="18">
        <f>AB91/12</f>
        <v>2.25</v>
      </c>
      <c r="AD91" s="19">
        <v>43686</v>
      </c>
      <c r="AE91" s="20">
        <f>(_xlfn.DAYS(AD91,K91)/30)</f>
        <v>79.466666666666669</v>
      </c>
      <c r="AF91" s="21">
        <f>L91-H91</f>
        <v>621</v>
      </c>
      <c r="AG91" s="22">
        <f>AF91/AE91</f>
        <v>7.8145973154362416</v>
      </c>
      <c r="AH91" s="23">
        <f>AVERAGE(T91:AA91)</f>
        <v>1.625</v>
      </c>
      <c r="AI91" s="24">
        <f>IFERROR(H91/AH91,"-")</f>
        <v>233.23076923076923</v>
      </c>
      <c r="AJ91" s="25">
        <f t="shared" ref="AJ91:AJ96" si="36">AB91</f>
        <v>27</v>
      </c>
      <c r="AK91" s="25">
        <f t="shared" ref="AK91:AK96" si="37">(L91+H91)/2</f>
        <v>689.5</v>
      </c>
      <c r="AL91" s="26">
        <f t="shared" ref="AL91:AL96" si="38">AJ91/AK91</f>
        <v>3.9158810732414791E-2</v>
      </c>
      <c r="AM91" s="26" t="s">
        <v>63</v>
      </c>
      <c r="AN91" s="27">
        <f t="shared" ref="AN91:AN96" si="39">AE91/AL91</f>
        <v>2029.3432098765434</v>
      </c>
      <c r="AO91" s="28" t="s">
        <v>64</v>
      </c>
    </row>
    <row r="92" spans="1:41" x14ac:dyDescent="0.25">
      <c r="A92" s="1" t="s">
        <v>186</v>
      </c>
      <c r="C92" s="12">
        <v>10994</v>
      </c>
      <c r="D92" s="13" t="s">
        <v>74</v>
      </c>
      <c r="E92" s="1">
        <v>3</v>
      </c>
      <c r="F92" s="14" t="s">
        <v>151</v>
      </c>
      <c r="G92" s="14"/>
      <c r="H92" s="13">
        <v>1315</v>
      </c>
      <c r="I92" s="1" t="s">
        <v>44</v>
      </c>
      <c r="J92" s="1">
        <v>0</v>
      </c>
      <c r="K92" s="15">
        <v>42515</v>
      </c>
      <c r="L92" s="13">
        <v>2070</v>
      </c>
      <c r="M92" s="1">
        <v>9.9</v>
      </c>
      <c r="N92" s="16">
        <f>M92*H92</f>
        <v>13018.5</v>
      </c>
      <c r="O92" s="1">
        <v>18</v>
      </c>
      <c r="P92" s="1">
        <v>4</v>
      </c>
      <c r="Q92" s="1">
        <v>3</v>
      </c>
      <c r="R92" s="1">
        <v>7</v>
      </c>
      <c r="S92" s="1">
        <v>3</v>
      </c>
      <c r="T92" s="1">
        <v>8</v>
      </c>
      <c r="U92" s="1">
        <v>18</v>
      </c>
      <c r="V92" s="1">
        <v>6</v>
      </c>
      <c r="W92" s="1">
        <v>12</v>
      </c>
      <c r="X92" s="1">
        <v>0</v>
      </c>
      <c r="Y92" s="1">
        <v>6</v>
      </c>
      <c r="Z92" s="1">
        <v>2</v>
      </c>
      <c r="AA92" s="1">
        <v>5</v>
      </c>
      <c r="AB92" s="17">
        <f>L92-H92</f>
        <v>755</v>
      </c>
      <c r="AC92" s="18">
        <f>AB92/12</f>
        <v>62.916666666666664</v>
      </c>
      <c r="AD92" s="19">
        <v>43686</v>
      </c>
      <c r="AE92" s="20">
        <f>(_xlfn.DAYS(AD92,K92)/30)</f>
        <v>39.033333333333331</v>
      </c>
      <c r="AF92" s="21">
        <f>L92-H92</f>
        <v>755</v>
      </c>
      <c r="AG92" s="22">
        <f>AF92/AE92</f>
        <v>19.342442356959864</v>
      </c>
      <c r="AH92" s="23">
        <f>AVERAGE(T92:AA92)</f>
        <v>7.125</v>
      </c>
      <c r="AI92" s="24">
        <f>IFERROR(H92/AH92,"-")</f>
        <v>184.56140350877192</v>
      </c>
      <c r="AJ92" s="25">
        <f t="shared" si="36"/>
        <v>755</v>
      </c>
      <c r="AK92" s="25">
        <f t="shared" si="37"/>
        <v>1692.5</v>
      </c>
      <c r="AL92" s="26">
        <f t="shared" si="38"/>
        <v>0.44608567208271788</v>
      </c>
      <c r="AM92" s="26" t="s">
        <v>63</v>
      </c>
      <c r="AN92" s="27">
        <f t="shared" si="39"/>
        <v>87.501876379690941</v>
      </c>
      <c r="AO92" s="28" t="s">
        <v>64</v>
      </c>
    </row>
    <row r="93" spans="1:41" s="38" customFormat="1" x14ac:dyDescent="0.25">
      <c r="A93" s="1" t="s">
        <v>199</v>
      </c>
      <c r="B93"/>
      <c r="C93" s="12">
        <v>11025</v>
      </c>
      <c r="D93" s="13" t="s">
        <v>200</v>
      </c>
      <c r="E93" s="1">
        <v>8</v>
      </c>
      <c r="F93" s="14" t="s">
        <v>201</v>
      </c>
      <c r="G93" s="14"/>
      <c r="H93" s="13">
        <v>383</v>
      </c>
      <c r="I93" s="1" t="s">
        <v>44</v>
      </c>
      <c r="J93" s="1">
        <v>0</v>
      </c>
      <c r="K93" s="15">
        <v>42725</v>
      </c>
      <c r="L93" s="13">
        <v>500</v>
      </c>
      <c r="M93" s="1">
        <v>10.58</v>
      </c>
      <c r="N93" s="16">
        <f>M93*H93</f>
        <v>4052.14</v>
      </c>
      <c r="O93" s="1">
        <v>1</v>
      </c>
      <c r="P93" s="1">
        <v>1</v>
      </c>
      <c r="Q93" s="1">
        <v>7</v>
      </c>
      <c r="R93" s="1">
        <v>5</v>
      </c>
      <c r="S93" s="1">
        <v>2</v>
      </c>
      <c r="T93" s="1">
        <v>0</v>
      </c>
      <c r="U93" s="1">
        <v>2</v>
      </c>
      <c r="V93" s="1">
        <v>1</v>
      </c>
      <c r="W93" s="1">
        <v>0</v>
      </c>
      <c r="X93" s="1">
        <v>15</v>
      </c>
      <c r="Y93" s="1">
        <v>8</v>
      </c>
      <c r="Z93" s="1">
        <v>0</v>
      </c>
      <c r="AA93" s="1">
        <v>0</v>
      </c>
      <c r="AB93" s="17">
        <f>SUM(O93:AA93)</f>
        <v>42</v>
      </c>
      <c r="AC93" s="18">
        <f>AB93/12</f>
        <v>3.5</v>
      </c>
      <c r="AD93" s="19">
        <v>43686</v>
      </c>
      <c r="AE93" s="20">
        <f>(_xlfn.DAYS(AD93,K93)/30)</f>
        <v>32.033333333333331</v>
      </c>
      <c r="AF93" s="21">
        <f>L93-H93</f>
        <v>117</v>
      </c>
      <c r="AG93" s="22">
        <f>AF93/AE93</f>
        <v>3.6524453694068679</v>
      </c>
      <c r="AH93" s="23">
        <f>AVERAGE(T93:AA93)</f>
        <v>3.25</v>
      </c>
      <c r="AI93" s="24">
        <f>IFERROR(H93/AH93,"-")</f>
        <v>117.84615384615384</v>
      </c>
      <c r="AJ93" s="25">
        <f t="shared" si="36"/>
        <v>42</v>
      </c>
      <c r="AK93" s="25">
        <f t="shared" si="37"/>
        <v>441.5</v>
      </c>
      <c r="AL93" s="35">
        <f t="shared" si="38"/>
        <v>9.5130237825594557E-2</v>
      </c>
      <c r="AM93" s="35" t="s">
        <v>63</v>
      </c>
      <c r="AN93" s="36">
        <f t="shared" si="39"/>
        <v>336.73134920634919</v>
      </c>
      <c r="AO93" s="37" t="s">
        <v>64</v>
      </c>
    </row>
    <row r="94" spans="1:41" x14ac:dyDescent="0.25">
      <c r="C94" s="12">
        <v>9045</v>
      </c>
      <c r="D94" s="13" t="s">
        <v>202</v>
      </c>
      <c r="E94" s="1">
        <v>13</v>
      </c>
      <c r="F94" s="14" t="s">
        <v>203</v>
      </c>
      <c r="G94" s="14"/>
      <c r="H94" s="13">
        <v>591</v>
      </c>
      <c r="I94" s="1" t="s">
        <v>44</v>
      </c>
      <c r="J94" s="1">
        <v>0</v>
      </c>
      <c r="K94" s="15">
        <v>42594</v>
      </c>
      <c r="L94" s="13">
        <v>950</v>
      </c>
      <c r="M94" s="1">
        <v>62.73</v>
      </c>
      <c r="N94" s="16">
        <f>M94*H94</f>
        <v>37073.43</v>
      </c>
      <c r="O94" s="1">
        <v>14</v>
      </c>
      <c r="P94" s="1">
        <v>13</v>
      </c>
      <c r="Q94" s="1">
        <v>7</v>
      </c>
      <c r="R94" s="1">
        <v>8</v>
      </c>
      <c r="S94" s="1">
        <v>4</v>
      </c>
      <c r="T94" s="1">
        <v>3</v>
      </c>
      <c r="U94" s="1">
        <v>16</v>
      </c>
      <c r="V94" s="1">
        <v>28</v>
      </c>
      <c r="W94" s="1">
        <v>17</v>
      </c>
      <c r="X94" s="1">
        <v>16</v>
      </c>
      <c r="Y94" s="1">
        <v>19</v>
      </c>
      <c r="Z94" s="1">
        <v>4</v>
      </c>
      <c r="AA94" s="1">
        <v>0</v>
      </c>
      <c r="AB94" s="17">
        <f>SUM(O94:AA94)</f>
        <v>149</v>
      </c>
      <c r="AC94" s="18">
        <f>AB94/12</f>
        <v>12.416666666666666</v>
      </c>
      <c r="AD94" s="19">
        <v>43686</v>
      </c>
      <c r="AE94" s="20">
        <f>(_xlfn.DAYS(AD94,K94)/30)</f>
        <v>36.4</v>
      </c>
      <c r="AF94" s="21">
        <f>L94-H94</f>
        <v>359</v>
      </c>
      <c r="AG94" s="22">
        <f>AF94/AE94</f>
        <v>9.8626373626373631</v>
      </c>
      <c r="AH94" s="23">
        <f>AVERAGE(T94:AA94)</f>
        <v>12.875</v>
      </c>
      <c r="AI94" s="24">
        <f>IFERROR(H94/AH94,"-")</f>
        <v>45.902912621359221</v>
      </c>
      <c r="AJ94" s="25">
        <f t="shared" si="36"/>
        <v>149</v>
      </c>
      <c r="AK94" s="25">
        <f t="shared" si="37"/>
        <v>770.5</v>
      </c>
      <c r="AL94" s="26">
        <f t="shared" si="38"/>
        <v>0.19338092147955874</v>
      </c>
      <c r="AM94" s="26" t="s">
        <v>63</v>
      </c>
      <c r="AN94" s="27">
        <f t="shared" si="39"/>
        <v>188.22953020134227</v>
      </c>
      <c r="AO94" s="28" t="s">
        <v>64</v>
      </c>
    </row>
    <row r="95" spans="1:41" x14ac:dyDescent="0.25">
      <c r="C95" s="12">
        <v>9566</v>
      </c>
      <c r="D95" s="13" t="s">
        <v>204</v>
      </c>
      <c r="E95" s="1">
        <v>3</v>
      </c>
      <c r="F95" s="14" t="s">
        <v>203</v>
      </c>
      <c r="G95" s="14"/>
      <c r="H95" s="13">
        <v>426</v>
      </c>
      <c r="I95" s="1" t="s">
        <v>44</v>
      </c>
      <c r="J95" s="1">
        <v>0</v>
      </c>
      <c r="K95" s="15">
        <v>42243</v>
      </c>
      <c r="L95" s="13">
        <v>510</v>
      </c>
      <c r="M95" s="1">
        <v>72.78</v>
      </c>
      <c r="N95" s="16">
        <f>M95*H95</f>
        <v>31004.28</v>
      </c>
      <c r="O95" s="1">
        <v>0</v>
      </c>
      <c r="P95" s="1">
        <v>2</v>
      </c>
      <c r="Q95" s="1">
        <v>0</v>
      </c>
      <c r="R95" s="1">
        <v>0</v>
      </c>
      <c r="S95" s="1">
        <v>0</v>
      </c>
      <c r="T95" s="1">
        <v>2</v>
      </c>
      <c r="U95" s="1">
        <v>3</v>
      </c>
      <c r="V95" s="1">
        <v>0</v>
      </c>
      <c r="W95" s="1">
        <v>2</v>
      </c>
      <c r="X95" s="1">
        <v>4</v>
      </c>
      <c r="Y95" s="1">
        <v>4</v>
      </c>
      <c r="Z95" s="1">
        <v>0</v>
      </c>
      <c r="AA95" s="1">
        <v>0</v>
      </c>
      <c r="AB95" s="17">
        <f>SUM(O95:AA95)</f>
        <v>17</v>
      </c>
      <c r="AC95" s="18">
        <f>AB95/12</f>
        <v>1.4166666666666667</v>
      </c>
      <c r="AD95" s="19">
        <v>43686</v>
      </c>
      <c r="AE95" s="20">
        <f>(_xlfn.DAYS(AD95,K95)/30)</f>
        <v>48.1</v>
      </c>
      <c r="AF95" s="21">
        <f>L95-H95</f>
        <v>84</v>
      </c>
      <c r="AG95" s="22">
        <f>AF95/AE95</f>
        <v>1.7463617463617462</v>
      </c>
      <c r="AH95" s="23">
        <f>AVERAGE(T95:AA95)</f>
        <v>1.875</v>
      </c>
      <c r="AI95" s="24">
        <f>IFERROR(H95/AH95,"-")</f>
        <v>227.2</v>
      </c>
      <c r="AJ95" s="25">
        <f t="shared" si="36"/>
        <v>17</v>
      </c>
      <c r="AK95" s="25">
        <f t="shared" si="37"/>
        <v>468</v>
      </c>
      <c r="AL95" s="26">
        <f t="shared" si="38"/>
        <v>3.6324786324786328E-2</v>
      </c>
      <c r="AM95" s="26" t="s">
        <v>63</v>
      </c>
      <c r="AN95" s="27">
        <f t="shared" si="39"/>
        <v>1324.1647058823528</v>
      </c>
      <c r="AO95" s="28" t="s">
        <v>64</v>
      </c>
    </row>
    <row r="96" spans="1:41" x14ac:dyDescent="0.25">
      <c r="A96" s="1">
        <v>90000419</v>
      </c>
      <c r="C96" s="12">
        <v>8014</v>
      </c>
      <c r="D96" s="13" t="s">
        <v>205</v>
      </c>
      <c r="E96" s="1">
        <v>1</v>
      </c>
      <c r="F96" s="14"/>
      <c r="G96" s="14"/>
      <c r="H96" s="13">
        <v>341</v>
      </c>
      <c r="I96" s="1" t="s">
        <v>44</v>
      </c>
      <c r="J96" s="1">
        <v>0</v>
      </c>
      <c r="K96" s="15">
        <v>42012</v>
      </c>
      <c r="L96" s="13">
        <v>500</v>
      </c>
      <c r="M96" s="1">
        <v>18</v>
      </c>
      <c r="N96" s="16">
        <f>M96*H96</f>
        <v>6138</v>
      </c>
      <c r="O96" s="1">
        <v>2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17</v>
      </c>
      <c r="W96" s="1">
        <v>0</v>
      </c>
      <c r="X96" s="1">
        <v>0</v>
      </c>
      <c r="Y96" s="1">
        <v>2</v>
      </c>
      <c r="Z96" s="1">
        <v>0</v>
      </c>
      <c r="AA96" s="1">
        <v>0</v>
      </c>
      <c r="AB96" s="17">
        <f>SUM(O96:AA96)</f>
        <v>21</v>
      </c>
      <c r="AC96" s="18">
        <f>AB96/12</f>
        <v>1.75</v>
      </c>
      <c r="AD96" s="19">
        <v>43686</v>
      </c>
      <c r="AE96" s="20">
        <f>(_xlfn.DAYS(AD96,K96)/30)</f>
        <v>55.8</v>
      </c>
      <c r="AF96" s="21">
        <f>L96-H96</f>
        <v>159</v>
      </c>
      <c r="AG96" s="22">
        <f>AF96/AE96</f>
        <v>2.849462365591398</v>
      </c>
      <c r="AH96" s="23">
        <f>AVERAGE(T96:AA96)</f>
        <v>2.375</v>
      </c>
      <c r="AI96" s="24">
        <f>IFERROR(H96/AH96,"-")</f>
        <v>143.57894736842104</v>
      </c>
      <c r="AJ96" s="25">
        <f t="shared" si="36"/>
        <v>21</v>
      </c>
      <c r="AK96" s="25">
        <f t="shared" si="37"/>
        <v>420.5</v>
      </c>
      <c r="AL96" s="26">
        <f t="shared" si="38"/>
        <v>4.9940546967895363E-2</v>
      </c>
      <c r="AM96" s="26" t="s">
        <v>63</v>
      </c>
      <c r="AN96" s="27">
        <f t="shared" si="39"/>
        <v>1117.3285714285714</v>
      </c>
      <c r="AO96" s="28" t="s">
        <v>64</v>
      </c>
    </row>
    <row r="97" spans="1:41" hidden="1" x14ac:dyDescent="0.25">
      <c r="C97" s="39">
        <v>14017</v>
      </c>
      <c r="D97" s="39" t="s">
        <v>206</v>
      </c>
      <c r="E97" s="1">
        <v>2</v>
      </c>
      <c r="F97" s="39"/>
      <c r="G97" s="39"/>
      <c r="H97" s="40">
        <v>350</v>
      </c>
      <c r="I97" s="1" t="s">
        <v>44</v>
      </c>
      <c r="J97" s="1">
        <v>0</v>
      </c>
      <c r="K97" s="39" t="s">
        <v>207</v>
      </c>
      <c r="L97" s="39">
        <v>430</v>
      </c>
      <c r="M97" s="1">
        <v>14.86</v>
      </c>
      <c r="N97" s="1"/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41">
        <f>SUM(O97:AA97)</f>
        <v>0</v>
      </c>
      <c r="AC97" s="41"/>
      <c r="AD97" s="41"/>
      <c r="AE97"/>
      <c r="AI97"/>
      <c r="AL97"/>
      <c r="AM97"/>
    </row>
    <row r="98" spans="1:41" x14ac:dyDescent="0.25">
      <c r="A98" s="1" t="s">
        <v>208</v>
      </c>
      <c r="C98" s="12">
        <v>8015</v>
      </c>
      <c r="D98" s="13" t="s">
        <v>205</v>
      </c>
      <c r="E98" s="1">
        <v>20</v>
      </c>
      <c r="F98" s="14" t="s">
        <v>209</v>
      </c>
      <c r="G98" s="14"/>
      <c r="H98" s="13">
        <v>1788</v>
      </c>
      <c r="I98" s="1" t="s">
        <v>44</v>
      </c>
      <c r="J98" s="1">
        <v>0</v>
      </c>
      <c r="K98" s="15">
        <v>42025</v>
      </c>
      <c r="L98" s="13">
        <v>8000</v>
      </c>
      <c r="M98" s="1">
        <v>14.2</v>
      </c>
      <c r="N98" s="16">
        <f>M98*H98</f>
        <v>25389.599999999999</v>
      </c>
      <c r="O98" s="1">
        <v>20</v>
      </c>
      <c r="P98" s="1">
        <v>-2</v>
      </c>
      <c r="Q98" s="1">
        <v>6</v>
      </c>
      <c r="R98" s="1">
        <v>12</v>
      </c>
      <c r="S98" s="1">
        <v>28</v>
      </c>
      <c r="T98" s="1">
        <v>20</v>
      </c>
      <c r="U98" s="1">
        <v>10</v>
      </c>
      <c r="V98" s="1">
        <v>8</v>
      </c>
      <c r="W98" s="1">
        <v>32</v>
      </c>
      <c r="X98" s="1">
        <v>35</v>
      </c>
      <c r="Y98" s="1">
        <v>1</v>
      </c>
      <c r="Z98" s="1">
        <v>24</v>
      </c>
      <c r="AA98" s="1">
        <v>0</v>
      </c>
      <c r="AB98" s="17">
        <f>SUM(O98:AA98)</f>
        <v>194</v>
      </c>
      <c r="AC98" s="18">
        <f>AB98/12</f>
        <v>16.166666666666668</v>
      </c>
      <c r="AD98" s="19">
        <v>43686</v>
      </c>
      <c r="AE98" s="20">
        <f>(_xlfn.DAYS(AD98,K98)/30)</f>
        <v>55.366666666666667</v>
      </c>
      <c r="AF98" s="21">
        <f>L98-H98</f>
        <v>6212</v>
      </c>
      <c r="AG98" s="22">
        <f>AF98/AE98</f>
        <v>112.19747140276941</v>
      </c>
      <c r="AH98" s="23">
        <f>AVERAGE(T98:AA98)</f>
        <v>16.25</v>
      </c>
      <c r="AI98" s="24">
        <f>IFERROR(H98/AH98,"-")</f>
        <v>110.03076923076924</v>
      </c>
      <c r="AJ98" s="25">
        <f t="shared" ref="AJ98:AJ106" si="40">AB98</f>
        <v>194</v>
      </c>
      <c r="AK98" s="25">
        <f t="shared" ref="AK98:AK106" si="41">(L98+H98)/2</f>
        <v>4894</v>
      </c>
      <c r="AL98" s="26">
        <f t="shared" ref="AL98:AL106" si="42">AJ98/AK98</f>
        <v>3.9640375970576215E-2</v>
      </c>
      <c r="AM98" s="26" t="s">
        <v>63</v>
      </c>
      <c r="AN98" s="27">
        <f t="shared" ref="AN98:AN106" si="43">AE98/AL98</f>
        <v>1396.724054982818</v>
      </c>
      <c r="AO98" s="28" t="s">
        <v>64</v>
      </c>
    </row>
    <row r="99" spans="1:41" x14ac:dyDescent="0.25">
      <c r="A99" s="1" t="s">
        <v>210</v>
      </c>
      <c r="C99" s="12">
        <v>10716</v>
      </c>
      <c r="D99" s="13" t="s">
        <v>211</v>
      </c>
      <c r="E99" s="1">
        <v>61</v>
      </c>
      <c r="F99" s="14"/>
      <c r="G99" s="14"/>
      <c r="H99" s="13">
        <v>359</v>
      </c>
      <c r="I99" s="1" t="s">
        <v>44</v>
      </c>
      <c r="J99" s="1">
        <v>0</v>
      </c>
      <c r="K99" s="15">
        <v>42292</v>
      </c>
      <c r="L99" s="13">
        <v>2000</v>
      </c>
      <c r="M99" s="1">
        <v>5.28</v>
      </c>
      <c r="N99" s="16">
        <f>M99*H99</f>
        <v>1895.52</v>
      </c>
      <c r="O99" s="1">
        <v>23</v>
      </c>
      <c r="P99" s="1">
        <v>31</v>
      </c>
      <c r="Q99" s="1">
        <v>23</v>
      </c>
      <c r="R99" s="1">
        <v>41</v>
      </c>
      <c r="S99" s="1">
        <v>14</v>
      </c>
      <c r="T99" s="1">
        <v>49</v>
      </c>
      <c r="U99" s="1">
        <v>89</v>
      </c>
      <c r="V99" s="1">
        <v>15</v>
      </c>
      <c r="W99" s="1">
        <v>74</v>
      </c>
      <c r="X99" s="1">
        <v>117</v>
      </c>
      <c r="Y99" s="1">
        <v>33</v>
      </c>
      <c r="Z99" s="1">
        <v>31</v>
      </c>
      <c r="AA99" s="1">
        <v>8</v>
      </c>
      <c r="AB99" s="17">
        <f>SUM(O99:AA99)</f>
        <v>548</v>
      </c>
      <c r="AC99" s="18">
        <f>AB99/12</f>
        <v>45.666666666666664</v>
      </c>
      <c r="AD99" s="19">
        <v>43686</v>
      </c>
      <c r="AE99" s="20">
        <f>(_xlfn.DAYS(AD99,K99)/30)</f>
        <v>46.466666666666669</v>
      </c>
      <c r="AF99" s="21">
        <f>L99-H99</f>
        <v>1641</v>
      </c>
      <c r="AG99" s="22">
        <f>AF99/AE99</f>
        <v>35.315638450502149</v>
      </c>
      <c r="AH99" s="23">
        <f>AVERAGE(T99:AA99)</f>
        <v>52</v>
      </c>
      <c r="AI99" s="24">
        <f>IFERROR(H99/AH99,"-")</f>
        <v>6.9038461538461542</v>
      </c>
      <c r="AJ99" s="25">
        <f t="shared" si="40"/>
        <v>548</v>
      </c>
      <c r="AK99" s="25">
        <f t="shared" si="41"/>
        <v>1179.5</v>
      </c>
      <c r="AL99" s="26">
        <f t="shared" si="42"/>
        <v>0.46460364561254769</v>
      </c>
      <c r="AM99" s="26" t="s">
        <v>63</v>
      </c>
      <c r="AN99" s="27">
        <f t="shared" si="43"/>
        <v>100.01356447688565</v>
      </c>
      <c r="AO99" s="28" t="s">
        <v>64</v>
      </c>
    </row>
    <row r="100" spans="1:41" x14ac:dyDescent="0.25">
      <c r="A100" s="1">
        <v>41</v>
      </c>
      <c r="C100" s="12">
        <v>13863</v>
      </c>
      <c r="D100" s="13" t="s">
        <v>212</v>
      </c>
      <c r="E100" s="1">
        <v>4</v>
      </c>
      <c r="F100" s="14" t="s">
        <v>213</v>
      </c>
      <c r="G100" s="14"/>
      <c r="H100" s="13">
        <v>2018</v>
      </c>
      <c r="I100" s="1" t="s">
        <v>44</v>
      </c>
      <c r="J100" s="1">
        <v>0</v>
      </c>
      <c r="K100" s="15">
        <v>43369</v>
      </c>
      <c r="L100" s="13">
        <v>2500</v>
      </c>
      <c r="M100" s="1">
        <v>6.03</v>
      </c>
      <c r="N100" s="16">
        <f>M100*H100</f>
        <v>12168.54</v>
      </c>
      <c r="O100" s="1">
        <v>0</v>
      </c>
      <c r="P100" s="1">
        <v>0</v>
      </c>
      <c r="Q100" s="1">
        <v>19</v>
      </c>
      <c r="R100" s="1">
        <v>37</v>
      </c>
      <c r="S100" s="1">
        <v>17</v>
      </c>
      <c r="T100" s="1">
        <v>22</v>
      </c>
      <c r="U100" s="1">
        <v>16</v>
      </c>
      <c r="V100" s="1">
        <v>12</v>
      </c>
      <c r="W100" s="1">
        <v>28</v>
      </c>
      <c r="X100" s="1">
        <v>7</v>
      </c>
      <c r="Y100" s="1">
        <v>3</v>
      </c>
      <c r="Z100" s="1">
        <v>0</v>
      </c>
      <c r="AA100" s="1">
        <v>0</v>
      </c>
      <c r="AB100" s="17">
        <f>SUM(O100:AA100)</f>
        <v>161</v>
      </c>
      <c r="AC100" s="18">
        <f>AB100/12</f>
        <v>13.416666666666666</v>
      </c>
      <c r="AD100" s="19">
        <v>43686</v>
      </c>
      <c r="AE100" s="20">
        <f>(_xlfn.DAYS(AD100,K100)/30)</f>
        <v>10.566666666666666</v>
      </c>
      <c r="AF100" s="21">
        <f>L100-H100</f>
        <v>482</v>
      </c>
      <c r="AG100" s="22">
        <f>AF100/AE100</f>
        <v>45.615141955835966</v>
      </c>
      <c r="AH100" s="23">
        <f>AVERAGE(T100:AA100)</f>
        <v>11</v>
      </c>
      <c r="AI100" s="24">
        <f>IFERROR(H100/AH100,"-")</f>
        <v>183.45454545454547</v>
      </c>
      <c r="AJ100" s="25">
        <f t="shared" si="40"/>
        <v>161</v>
      </c>
      <c r="AK100" s="25">
        <f t="shared" si="41"/>
        <v>2259</v>
      </c>
      <c r="AL100" s="26">
        <f t="shared" si="42"/>
        <v>7.1270473660911909E-2</v>
      </c>
      <c r="AM100" s="26" t="s">
        <v>63</v>
      </c>
      <c r="AN100" s="27">
        <f t="shared" si="43"/>
        <v>148.26149068322979</v>
      </c>
      <c r="AO100" s="28" t="s">
        <v>64</v>
      </c>
    </row>
    <row r="101" spans="1:41" x14ac:dyDescent="0.25">
      <c r="A101" s="1" t="s">
        <v>214</v>
      </c>
      <c r="C101" s="12">
        <v>8869</v>
      </c>
      <c r="D101" s="13" t="s">
        <v>215</v>
      </c>
      <c r="E101" s="1">
        <v>24</v>
      </c>
      <c r="F101" s="14" t="s">
        <v>216</v>
      </c>
      <c r="G101" s="14"/>
      <c r="H101" s="13">
        <v>891</v>
      </c>
      <c r="I101" s="1" t="s">
        <v>44</v>
      </c>
      <c r="J101" s="1">
        <v>0</v>
      </c>
      <c r="K101" s="15">
        <v>43056</v>
      </c>
      <c r="L101" s="13">
        <v>1000</v>
      </c>
      <c r="M101" s="1">
        <v>2.63</v>
      </c>
      <c r="N101" s="16">
        <f>M101*H101</f>
        <v>2343.33</v>
      </c>
      <c r="O101" s="1">
        <v>61</v>
      </c>
      <c r="P101" s="1">
        <v>33</v>
      </c>
      <c r="Q101" s="1">
        <v>77</v>
      </c>
      <c r="R101" s="1">
        <v>67</v>
      </c>
      <c r="S101" s="1">
        <v>56</v>
      </c>
      <c r="T101" s="1">
        <v>43</v>
      </c>
      <c r="U101" s="1">
        <v>69</v>
      </c>
      <c r="V101" s="1">
        <v>144</v>
      </c>
      <c r="W101" s="1">
        <v>75</v>
      </c>
      <c r="X101" s="1">
        <v>49</v>
      </c>
      <c r="Y101" s="1">
        <v>1</v>
      </c>
      <c r="Z101" s="1">
        <v>21</v>
      </c>
      <c r="AA101" s="1">
        <v>4</v>
      </c>
      <c r="AB101" s="17">
        <f>SUM(O101:AA101)</f>
        <v>700</v>
      </c>
      <c r="AC101" s="18">
        <f>AB101/12</f>
        <v>58.333333333333336</v>
      </c>
      <c r="AD101" s="19">
        <v>43686</v>
      </c>
      <c r="AE101" s="20">
        <f>(_xlfn.DAYS(AD101,K101)/30)</f>
        <v>21</v>
      </c>
      <c r="AF101" s="21">
        <f>L101-H101</f>
        <v>109</v>
      </c>
      <c r="AG101" s="22">
        <f>AF101/AE101</f>
        <v>5.1904761904761907</v>
      </c>
      <c r="AH101" s="23">
        <f>AVERAGE(T101:AA101)</f>
        <v>50.75</v>
      </c>
      <c r="AI101" s="24">
        <f>IFERROR(H101/AH101,"-")</f>
        <v>17.55665024630542</v>
      </c>
      <c r="AJ101" s="25">
        <f t="shared" si="40"/>
        <v>700</v>
      </c>
      <c r="AK101" s="25">
        <f t="shared" si="41"/>
        <v>945.5</v>
      </c>
      <c r="AL101" s="26">
        <f t="shared" si="42"/>
        <v>0.74034902168164995</v>
      </c>
      <c r="AM101" s="26" t="s">
        <v>63</v>
      </c>
      <c r="AN101" s="27">
        <f t="shared" si="43"/>
        <v>28.364999999999998</v>
      </c>
      <c r="AO101" s="28" t="s">
        <v>64</v>
      </c>
    </row>
    <row r="102" spans="1:41" x14ac:dyDescent="0.25">
      <c r="A102" s="1">
        <v>46</v>
      </c>
      <c r="C102" s="12">
        <v>9973</v>
      </c>
      <c r="D102" s="13" t="s">
        <v>215</v>
      </c>
      <c r="E102" s="1">
        <v>151</v>
      </c>
      <c r="F102" s="14" t="s">
        <v>216</v>
      </c>
      <c r="G102" s="14"/>
      <c r="H102" s="13">
        <v>1711</v>
      </c>
      <c r="I102" s="1" t="s">
        <v>44</v>
      </c>
      <c r="J102" s="1">
        <v>0</v>
      </c>
      <c r="K102" s="15">
        <v>43427</v>
      </c>
      <c r="L102" s="13">
        <v>3750</v>
      </c>
      <c r="M102" s="1">
        <v>3.01</v>
      </c>
      <c r="N102" s="16">
        <f>M102*H102</f>
        <v>5150.1099999999997</v>
      </c>
      <c r="O102" s="1">
        <v>203</v>
      </c>
      <c r="P102" s="1">
        <v>0</v>
      </c>
      <c r="Q102" s="1">
        <v>0</v>
      </c>
      <c r="R102" s="1">
        <v>0</v>
      </c>
      <c r="S102" s="1">
        <v>291</v>
      </c>
      <c r="T102" s="1">
        <v>203</v>
      </c>
      <c r="U102" s="1">
        <v>262</v>
      </c>
      <c r="V102" s="1">
        <v>270</v>
      </c>
      <c r="W102" s="1">
        <v>288</v>
      </c>
      <c r="X102" s="1">
        <v>194</v>
      </c>
      <c r="Y102" s="1">
        <v>62</v>
      </c>
      <c r="Z102" s="1">
        <v>196</v>
      </c>
      <c r="AA102" s="1">
        <v>40</v>
      </c>
      <c r="AB102" s="17">
        <f>SUM(O102:AA102)</f>
        <v>2009</v>
      </c>
      <c r="AC102" s="18">
        <f>AB102/12</f>
        <v>167.41666666666666</v>
      </c>
      <c r="AD102" s="19">
        <v>43686</v>
      </c>
      <c r="AE102" s="20">
        <f>(_xlfn.DAYS(AD102,K102)/30)</f>
        <v>8.6333333333333329</v>
      </c>
      <c r="AF102" s="21">
        <f>L102-H102</f>
        <v>2039</v>
      </c>
      <c r="AG102" s="22">
        <f>AF102/AE102</f>
        <v>236.17760617760618</v>
      </c>
      <c r="AH102" s="23">
        <f>AVERAGE(T102:AA102)</f>
        <v>189.375</v>
      </c>
      <c r="AI102" s="24">
        <f>IFERROR(H102/AH102,"-")</f>
        <v>9.0349834983498347</v>
      </c>
      <c r="AJ102" s="25">
        <f t="shared" si="40"/>
        <v>2009</v>
      </c>
      <c r="AK102" s="25">
        <f t="shared" si="41"/>
        <v>2730.5</v>
      </c>
      <c r="AL102" s="26">
        <f t="shared" si="42"/>
        <v>0.73576268082768725</v>
      </c>
      <c r="AM102" s="26" t="s">
        <v>63</v>
      </c>
      <c r="AN102" s="27">
        <f t="shared" si="43"/>
        <v>11.733855981416957</v>
      </c>
      <c r="AO102" s="28" t="s">
        <v>64</v>
      </c>
    </row>
    <row r="103" spans="1:41" x14ac:dyDescent="0.25">
      <c r="A103" s="1" t="s">
        <v>99</v>
      </c>
      <c r="C103" s="12">
        <v>11647</v>
      </c>
      <c r="D103" s="13" t="s">
        <v>215</v>
      </c>
      <c r="E103" s="1">
        <v>35</v>
      </c>
      <c r="F103" s="14" t="s">
        <v>217</v>
      </c>
      <c r="G103" s="14"/>
      <c r="H103" s="13">
        <v>569</v>
      </c>
      <c r="I103" s="1" t="s">
        <v>44</v>
      </c>
      <c r="J103" s="1">
        <v>0</v>
      </c>
      <c r="K103" s="15">
        <v>43427</v>
      </c>
      <c r="L103" s="13">
        <v>1000</v>
      </c>
      <c r="M103" s="1">
        <v>3.42</v>
      </c>
      <c r="N103" s="16">
        <f>M103*H103</f>
        <v>1945.98</v>
      </c>
      <c r="O103" s="1">
        <v>0</v>
      </c>
      <c r="P103" s="1">
        <v>0</v>
      </c>
      <c r="Q103" s="1">
        <v>0</v>
      </c>
      <c r="R103" s="1">
        <v>0</v>
      </c>
      <c r="S103" s="1">
        <v>82</v>
      </c>
      <c r="T103" s="1">
        <v>28</v>
      </c>
      <c r="U103" s="1">
        <v>42</v>
      </c>
      <c r="V103" s="1">
        <v>61</v>
      </c>
      <c r="W103" s="1">
        <v>30</v>
      </c>
      <c r="X103" s="1">
        <v>42</v>
      </c>
      <c r="Y103" s="1">
        <v>28</v>
      </c>
      <c r="Z103" s="1">
        <v>33</v>
      </c>
      <c r="AA103" s="1">
        <v>11</v>
      </c>
      <c r="AB103" s="17">
        <f>SUM(O103:AA103)</f>
        <v>357</v>
      </c>
      <c r="AC103" s="18">
        <f>AB103/12</f>
        <v>29.75</v>
      </c>
      <c r="AD103" s="19">
        <v>43686</v>
      </c>
      <c r="AE103" s="20">
        <f>(_xlfn.DAYS(AD103,K103)/30)</f>
        <v>8.6333333333333329</v>
      </c>
      <c r="AF103" s="21">
        <f>L103-H103</f>
        <v>431</v>
      </c>
      <c r="AG103" s="22">
        <f>AF103/AE103</f>
        <v>49.922779922779924</v>
      </c>
      <c r="AH103" s="23">
        <f>AVERAGE(T103:AA103)</f>
        <v>34.375</v>
      </c>
      <c r="AI103" s="24">
        <f>IFERROR(H103/AH103,"-")</f>
        <v>16.552727272727271</v>
      </c>
      <c r="AJ103" s="25">
        <f t="shared" si="40"/>
        <v>357</v>
      </c>
      <c r="AK103" s="25">
        <f t="shared" si="41"/>
        <v>784.5</v>
      </c>
      <c r="AL103" s="26">
        <f t="shared" si="42"/>
        <v>0.45506692160611856</v>
      </c>
      <c r="AM103" s="26" t="s">
        <v>63</v>
      </c>
      <c r="AN103" s="27">
        <f t="shared" si="43"/>
        <v>18.971568627450978</v>
      </c>
      <c r="AO103" s="28" t="s">
        <v>64</v>
      </c>
    </row>
    <row r="104" spans="1:41" x14ac:dyDescent="0.25">
      <c r="C104" s="12">
        <v>13103</v>
      </c>
      <c r="D104" s="13" t="s">
        <v>218</v>
      </c>
      <c r="E104" s="1">
        <v>8</v>
      </c>
      <c r="F104" s="14" t="s">
        <v>219</v>
      </c>
      <c r="G104" s="14"/>
      <c r="H104" s="13">
        <v>910</v>
      </c>
      <c r="I104" s="1" t="s">
        <v>44</v>
      </c>
      <c r="J104" s="1">
        <v>0</v>
      </c>
      <c r="K104" s="15">
        <v>43081</v>
      </c>
      <c r="L104" s="13">
        <v>1200</v>
      </c>
      <c r="M104" s="1">
        <v>14.36</v>
      </c>
      <c r="N104" s="16">
        <f>M104*H104</f>
        <v>13067.6</v>
      </c>
      <c r="O104" s="1">
        <v>6</v>
      </c>
      <c r="P104" s="1">
        <v>13</v>
      </c>
      <c r="Q104" s="1">
        <v>7</v>
      </c>
      <c r="R104" s="1">
        <v>1</v>
      </c>
      <c r="S104" s="1">
        <v>2</v>
      </c>
      <c r="T104" s="1">
        <v>10</v>
      </c>
      <c r="U104" s="1">
        <v>8</v>
      </c>
      <c r="V104" s="1">
        <v>4</v>
      </c>
      <c r="W104" s="1">
        <v>16</v>
      </c>
      <c r="X104" s="1">
        <v>9</v>
      </c>
      <c r="Y104" s="1">
        <v>4</v>
      </c>
      <c r="Z104" s="1">
        <v>11</v>
      </c>
      <c r="AA104" s="1">
        <v>0</v>
      </c>
      <c r="AB104" s="17">
        <f>SUM(O104:AA104)</f>
        <v>91</v>
      </c>
      <c r="AC104" s="18">
        <f>AB104/12</f>
        <v>7.583333333333333</v>
      </c>
      <c r="AD104" s="19">
        <v>43686</v>
      </c>
      <c r="AE104" s="20">
        <f>(_xlfn.DAYS(AD104,K104)/30)</f>
        <v>20.166666666666668</v>
      </c>
      <c r="AF104" s="21">
        <f>L104-H104</f>
        <v>290</v>
      </c>
      <c r="AG104" s="22">
        <f>AF104/AE104</f>
        <v>14.380165289256198</v>
      </c>
      <c r="AH104" s="23">
        <f>AVERAGE(T104:AA104)</f>
        <v>7.75</v>
      </c>
      <c r="AI104" s="24">
        <f>IFERROR(H104/AH104,"-")</f>
        <v>117.41935483870968</v>
      </c>
      <c r="AJ104" s="25">
        <f t="shared" si="40"/>
        <v>91</v>
      </c>
      <c r="AK104" s="25">
        <f t="shared" si="41"/>
        <v>1055</v>
      </c>
      <c r="AL104" s="26">
        <f t="shared" si="42"/>
        <v>8.6255924170616116E-2</v>
      </c>
      <c r="AM104" s="26" t="s">
        <v>63</v>
      </c>
      <c r="AN104" s="27">
        <f t="shared" si="43"/>
        <v>233.80036630036631</v>
      </c>
      <c r="AO104" s="28" t="s">
        <v>64</v>
      </c>
    </row>
    <row r="105" spans="1:41" x14ac:dyDescent="0.25">
      <c r="A105" s="1" t="s">
        <v>113</v>
      </c>
      <c r="C105" s="12">
        <v>9667</v>
      </c>
      <c r="D105" s="13" t="s">
        <v>220</v>
      </c>
      <c r="E105" s="1">
        <v>1</v>
      </c>
      <c r="F105" s="14" t="s">
        <v>221</v>
      </c>
      <c r="G105" s="14"/>
      <c r="H105" s="13">
        <v>311</v>
      </c>
      <c r="I105" s="1" t="s">
        <v>44</v>
      </c>
      <c r="J105" s="1">
        <v>0</v>
      </c>
      <c r="K105" s="15">
        <v>42018</v>
      </c>
      <c r="L105" s="13">
        <v>500</v>
      </c>
      <c r="M105" s="1">
        <v>135.88999999999999</v>
      </c>
      <c r="N105" s="16">
        <f>M105*H105</f>
        <v>42261.789999999994</v>
      </c>
      <c r="O105" s="1">
        <v>0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2</v>
      </c>
      <c r="Z105" s="1">
        <v>0</v>
      </c>
      <c r="AA105" s="1">
        <v>0</v>
      </c>
      <c r="AB105" s="17">
        <f>SUM(O105:AA105)</f>
        <v>3</v>
      </c>
      <c r="AC105" s="18">
        <f>AB105/12</f>
        <v>0.25</v>
      </c>
      <c r="AD105" s="19">
        <v>43686</v>
      </c>
      <c r="AE105" s="20">
        <f>(_xlfn.DAYS(AD105,K105)/30)</f>
        <v>55.6</v>
      </c>
      <c r="AF105" s="21">
        <f>L105-H105</f>
        <v>189</v>
      </c>
      <c r="AG105" s="22">
        <f>AF105/AE105</f>
        <v>3.3992805755395681</v>
      </c>
      <c r="AH105" s="23">
        <f>AVERAGE(T105:AA105)</f>
        <v>0.25</v>
      </c>
      <c r="AI105" s="24">
        <f>IFERROR(H105/AH105,"-")</f>
        <v>1244</v>
      </c>
      <c r="AJ105" s="25">
        <f t="shared" si="40"/>
        <v>3</v>
      </c>
      <c r="AK105" s="25">
        <f t="shared" si="41"/>
        <v>405.5</v>
      </c>
      <c r="AL105" s="26">
        <f t="shared" si="42"/>
        <v>7.3982737361282368E-3</v>
      </c>
      <c r="AM105" s="26" t="s">
        <v>63</v>
      </c>
      <c r="AN105" s="27">
        <f t="shared" si="43"/>
        <v>7515.2666666666664</v>
      </c>
      <c r="AO105" s="28" t="s">
        <v>64</v>
      </c>
    </row>
    <row r="106" spans="1:41" x14ac:dyDescent="0.25">
      <c r="A106" s="1" t="s">
        <v>222</v>
      </c>
      <c r="C106" s="12">
        <v>10998</v>
      </c>
      <c r="D106" s="13" t="s">
        <v>223</v>
      </c>
      <c r="E106" s="1">
        <v>1</v>
      </c>
      <c r="F106" s="14" t="s">
        <v>224</v>
      </c>
      <c r="G106" s="14"/>
      <c r="H106" s="13">
        <v>454</v>
      </c>
      <c r="I106" s="1" t="s">
        <v>44</v>
      </c>
      <c r="J106" s="1">
        <v>0</v>
      </c>
      <c r="K106" s="15">
        <v>42515</v>
      </c>
      <c r="L106" s="13">
        <v>500</v>
      </c>
      <c r="M106" s="1">
        <v>10.119999999999999</v>
      </c>
      <c r="N106" s="16">
        <f>M106*H106</f>
        <v>4594.4799999999996</v>
      </c>
      <c r="O106" s="1">
        <v>0</v>
      </c>
      <c r="P106" s="1">
        <v>2</v>
      </c>
      <c r="Q106" s="1">
        <v>1</v>
      </c>
      <c r="R106" s="1">
        <v>2</v>
      </c>
      <c r="S106" s="1">
        <v>0</v>
      </c>
      <c r="T106" s="1">
        <v>4</v>
      </c>
      <c r="U106" s="1">
        <v>2</v>
      </c>
      <c r="V106" s="1">
        <v>0</v>
      </c>
      <c r="W106" s="1">
        <v>0</v>
      </c>
      <c r="X106" s="1">
        <v>1</v>
      </c>
      <c r="Y106" s="1">
        <v>1</v>
      </c>
      <c r="Z106" s="1">
        <v>0</v>
      </c>
      <c r="AA106" s="1">
        <v>0</v>
      </c>
      <c r="AB106" s="17">
        <f>SUM(O106:AA106)</f>
        <v>13</v>
      </c>
      <c r="AC106" s="18">
        <f>AB106/12</f>
        <v>1.0833333333333333</v>
      </c>
      <c r="AD106" s="19">
        <v>43686</v>
      </c>
      <c r="AE106" s="20">
        <f>(_xlfn.DAYS(AD106,K106)/30)</f>
        <v>39.033333333333331</v>
      </c>
      <c r="AF106" s="21">
        <f>L106-H106</f>
        <v>46</v>
      </c>
      <c r="AG106" s="22">
        <f>AF106/AE106</f>
        <v>1.1784799316823229</v>
      </c>
      <c r="AH106" s="23">
        <f>AVERAGE(T106:AA106)</f>
        <v>1</v>
      </c>
      <c r="AI106" s="24">
        <f>IFERROR(H106/AH106,"-")</f>
        <v>454</v>
      </c>
      <c r="AJ106" s="25">
        <f t="shared" si="40"/>
        <v>13</v>
      </c>
      <c r="AK106" s="25">
        <f t="shared" si="41"/>
        <v>477</v>
      </c>
      <c r="AL106" s="26">
        <f t="shared" si="42"/>
        <v>2.7253668763102725E-2</v>
      </c>
      <c r="AM106" s="26" t="s">
        <v>63</v>
      </c>
      <c r="AN106" s="27">
        <f t="shared" si="43"/>
        <v>1432.2230769230769</v>
      </c>
      <c r="AO106" s="28" t="s">
        <v>64</v>
      </c>
    </row>
    <row r="107" spans="1:41" hidden="1" x14ac:dyDescent="0.25">
      <c r="A107" s="1" t="s">
        <v>113</v>
      </c>
      <c r="C107" s="1">
        <v>9848</v>
      </c>
      <c r="D107" s="1" t="s">
        <v>225</v>
      </c>
      <c r="E107" s="1">
        <v>8</v>
      </c>
      <c r="F107" s="1"/>
      <c r="G107" s="1"/>
      <c r="H107" s="10">
        <v>299</v>
      </c>
      <c r="I107" s="1" t="s">
        <v>44</v>
      </c>
      <c r="J107" s="1">
        <v>0</v>
      </c>
      <c r="K107" s="1" t="s">
        <v>226</v>
      </c>
      <c r="L107" s="1">
        <v>1</v>
      </c>
      <c r="M107" s="1">
        <v>165.14</v>
      </c>
      <c r="N107" s="1"/>
      <c r="O107" s="1">
        <v>2</v>
      </c>
      <c r="P107" s="1">
        <v>6</v>
      </c>
      <c r="Q107" s="1">
        <v>6</v>
      </c>
      <c r="R107" s="1">
        <v>5</v>
      </c>
      <c r="S107" s="1">
        <v>10</v>
      </c>
      <c r="T107" s="1">
        <v>0</v>
      </c>
      <c r="U107" s="1">
        <v>5</v>
      </c>
      <c r="V107" s="1">
        <v>18</v>
      </c>
      <c r="W107" s="1">
        <v>0</v>
      </c>
      <c r="X107" s="1">
        <v>21</v>
      </c>
      <c r="Y107" s="1">
        <v>2</v>
      </c>
      <c r="Z107" s="1">
        <v>0</v>
      </c>
      <c r="AA107" s="1">
        <v>0</v>
      </c>
      <c r="AB107" s="42">
        <f t="shared" ref="AB107:AB170" si="44">SUM(O107:AA107)</f>
        <v>75</v>
      </c>
      <c r="AC107" s="43">
        <f t="shared" ref="AC107:AC114" si="45">AB107/12</f>
        <v>6.25</v>
      </c>
      <c r="AD107" s="44">
        <v>43686</v>
      </c>
      <c r="AE107" s="45">
        <f t="shared" ref="AE107:AE114" si="46">(_xlfn.DAYS(AD107,K107)/30)</f>
        <v>24.4</v>
      </c>
      <c r="AF107" s="46">
        <f t="shared" ref="AF107:AF123" si="47">L107-H107</f>
        <v>-298</v>
      </c>
      <c r="AG107" s="47">
        <f t="shared" ref="AG107:AG114" si="48">AF107/AE107</f>
        <v>-12.213114754098362</v>
      </c>
      <c r="AH107" s="48">
        <f t="shared" ref="AH107:AH123" si="49">AVERAGE(T107:AA107)</f>
        <v>5.75</v>
      </c>
      <c r="AI107" s="49">
        <f t="shared" ref="AI107:AI114" si="50">IFERROR(H107/AH107,"-")</f>
        <v>52</v>
      </c>
      <c r="AL107"/>
      <c r="AM107"/>
    </row>
    <row r="108" spans="1:41" hidden="1" x14ac:dyDescent="0.25">
      <c r="A108" s="1" t="s">
        <v>99</v>
      </c>
      <c r="C108" s="1">
        <v>10754</v>
      </c>
      <c r="D108" s="1" t="s">
        <v>140</v>
      </c>
      <c r="E108" s="1">
        <v>2</v>
      </c>
      <c r="F108" s="1"/>
      <c r="G108" s="1"/>
      <c r="H108" s="10">
        <v>298</v>
      </c>
      <c r="I108" s="1" t="s">
        <v>44</v>
      </c>
      <c r="J108" s="1">
        <v>0</v>
      </c>
      <c r="K108" s="1" t="s">
        <v>227</v>
      </c>
      <c r="L108" s="1">
        <v>6</v>
      </c>
      <c r="M108" s="1">
        <v>32.01</v>
      </c>
      <c r="N108" s="1"/>
      <c r="O108" s="1">
        <v>6</v>
      </c>
      <c r="P108" s="1">
        <v>0</v>
      </c>
      <c r="Q108" s="1">
        <v>2</v>
      </c>
      <c r="R108" s="1">
        <v>6</v>
      </c>
      <c r="S108" s="1">
        <v>3</v>
      </c>
      <c r="T108" s="1">
        <v>4</v>
      </c>
      <c r="U108" s="1">
        <v>5</v>
      </c>
      <c r="V108" s="1">
        <v>4</v>
      </c>
      <c r="W108" s="1">
        <v>6</v>
      </c>
      <c r="X108" s="1">
        <v>4</v>
      </c>
      <c r="Y108" s="1">
        <v>1</v>
      </c>
      <c r="Z108" s="1">
        <v>1</v>
      </c>
      <c r="AA108" s="1">
        <v>0</v>
      </c>
      <c r="AB108" s="42">
        <f t="shared" si="44"/>
        <v>42</v>
      </c>
      <c r="AC108" s="43">
        <f t="shared" si="45"/>
        <v>3.5</v>
      </c>
      <c r="AD108" s="44">
        <v>43686</v>
      </c>
      <c r="AE108" s="45">
        <f t="shared" si="46"/>
        <v>14.533333333333333</v>
      </c>
      <c r="AF108" s="46">
        <f t="shared" si="47"/>
        <v>-292</v>
      </c>
      <c r="AG108" s="47">
        <f t="shared" si="48"/>
        <v>-20.091743119266056</v>
      </c>
      <c r="AH108" s="48">
        <f t="shared" si="49"/>
        <v>3.125</v>
      </c>
      <c r="AI108" s="49">
        <f t="shared" si="50"/>
        <v>95.36</v>
      </c>
      <c r="AL108"/>
      <c r="AM108"/>
    </row>
    <row r="109" spans="1:41" hidden="1" x14ac:dyDescent="0.25">
      <c r="A109" s="1" t="s">
        <v>228</v>
      </c>
      <c r="C109" s="1">
        <v>11925</v>
      </c>
      <c r="D109" s="1" t="s">
        <v>229</v>
      </c>
      <c r="E109" s="1">
        <v>3</v>
      </c>
      <c r="F109" s="1"/>
      <c r="G109" s="1"/>
      <c r="H109" s="10">
        <v>292</v>
      </c>
      <c r="I109" s="1" t="s">
        <v>44</v>
      </c>
      <c r="J109" s="1">
        <v>0</v>
      </c>
      <c r="K109" s="1" t="s">
        <v>88</v>
      </c>
      <c r="L109" s="1">
        <v>200</v>
      </c>
      <c r="M109" s="1">
        <v>8.91</v>
      </c>
      <c r="N109" s="1"/>
      <c r="O109" s="1">
        <v>2</v>
      </c>
      <c r="P109" s="1">
        <v>6</v>
      </c>
      <c r="Q109" s="1">
        <v>4</v>
      </c>
      <c r="R109" s="1">
        <v>2</v>
      </c>
      <c r="S109" s="1">
        <v>2</v>
      </c>
      <c r="T109" s="1">
        <v>3</v>
      </c>
      <c r="U109" s="1">
        <v>2</v>
      </c>
      <c r="V109" s="1">
        <v>3</v>
      </c>
      <c r="W109" s="1">
        <v>2</v>
      </c>
      <c r="X109" s="1">
        <v>3</v>
      </c>
      <c r="Y109" s="1">
        <v>6</v>
      </c>
      <c r="Z109" s="1">
        <v>0</v>
      </c>
      <c r="AA109" s="1">
        <v>1</v>
      </c>
      <c r="AB109" s="42">
        <f t="shared" si="44"/>
        <v>36</v>
      </c>
      <c r="AC109" s="43">
        <f t="shared" si="45"/>
        <v>3</v>
      </c>
      <c r="AD109" s="44">
        <v>43686</v>
      </c>
      <c r="AE109" s="45">
        <f t="shared" si="46"/>
        <v>11.7</v>
      </c>
      <c r="AF109" s="46">
        <f t="shared" si="47"/>
        <v>-92</v>
      </c>
      <c r="AG109" s="47">
        <f t="shared" si="48"/>
        <v>-7.8632478632478637</v>
      </c>
      <c r="AH109" s="48">
        <f t="shared" si="49"/>
        <v>2.5</v>
      </c>
      <c r="AI109" s="49">
        <f t="shared" si="50"/>
        <v>116.8</v>
      </c>
      <c r="AL109"/>
      <c r="AM109"/>
    </row>
    <row r="110" spans="1:41" hidden="1" x14ac:dyDescent="0.25">
      <c r="A110" s="1" t="s">
        <v>230</v>
      </c>
      <c r="C110" s="1">
        <v>11915</v>
      </c>
      <c r="D110" s="1" t="s">
        <v>229</v>
      </c>
      <c r="E110" s="1">
        <v>3</v>
      </c>
      <c r="F110" s="1"/>
      <c r="G110" s="1"/>
      <c r="H110" s="10">
        <v>290</v>
      </c>
      <c r="I110" s="1" t="s">
        <v>44</v>
      </c>
      <c r="J110" s="1">
        <v>0</v>
      </c>
      <c r="K110" s="1" t="s">
        <v>231</v>
      </c>
      <c r="L110" s="1">
        <v>260</v>
      </c>
      <c r="M110" s="1">
        <v>7.28</v>
      </c>
      <c r="N110" s="1"/>
      <c r="O110" s="1">
        <v>3</v>
      </c>
      <c r="P110" s="1">
        <v>9</v>
      </c>
      <c r="Q110" s="1">
        <v>2</v>
      </c>
      <c r="R110" s="1">
        <v>1</v>
      </c>
      <c r="S110" s="1">
        <v>2</v>
      </c>
      <c r="T110" s="1">
        <v>3</v>
      </c>
      <c r="U110" s="1">
        <v>0</v>
      </c>
      <c r="V110" s="1">
        <v>5</v>
      </c>
      <c r="W110" s="1">
        <v>4</v>
      </c>
      <c r="X110" s="1">
        <v>2</v>
      </c>
      <c r="Y110" s="1">
        <v>4</v>
      </c>
      <c r="Z110" s="1">
        <v>1</v>
      </c>
      <c r="AA110" s="1">
        <v>0</v>
      </c>
      <c r="AB110" s="42">
        <f t="shared" si="44"/>
        <v>36</v>
      </c>
      <c r="AC110" s="43">
        <f t="shared" si="45"/>
        <v>3</v>
      </c>
      <c r="AD110" s="44">
        <v>43686</v>
      </c>
      <c r="AE110" s="45">
        <f t="shared" si="46"/>
        <v>12.266666666666667</v>
      </c>
      <c r="AF110" s="46">
        <f t="shared" si="47"/>
        <v>-30</v>
      </c>
      <c r="AG110" s="47">
        <f t="shared" si="48"/>
        <v>-2.4456521739130435</v>
      </c>
      <c r="AH110" s="48">
        <f t="shared" si="49"/>
        <v>2.375</v>
      </c>
      <c r="AI110" s="49">
        <f t="shared" si="50"/>
        <v>122.10526315789474</v>
      </c>
      <c r="AL110"/>
      <c r="AM110"/>
    </row>
    <row r="111" spans="1:41" hidden="1" x14ac:dyDescent="0.25">
      <c r="A111" s="1" t="s">
        <v>232</v>
      </c>
      <c r="C111" s="1">
        <v>12215</v>
      </c>
      <c r="D111" s="1" t="s">
        <v>233</v>
      </c>
      <c r="E111" s="1">
        <v>7</v>
      </c>
      <c r="F111" s="1"/>
      <c r="G111" s="1"/>
      <c r="H111" s="10">
        <v>290</v>
      </c>
      <c r="I111" s="1" t="s">
        <v>44</v>
      </c>
      <c r="J111" s="1">
        <v>0</v>
      </c>
      <c r="K111" s="1" t="s">
        <v>234</v>
      </c>
      <c r="L111" s="1">
        <v>200</v>
      </c>
      <c r="M111" s="1">
        <v>4.63</v>
      </c>
      <c r="N111" s="1"/>
      <c r="O111" s="1">
        <v>73</v>
      </c>
      <c r="P111" s="1">
        <v>85</v>
      </c>
      <c r="Q111" s="1">
        <v>42</v>
      </c>
      <c r="R111" s="1">
        <v>29</v>
      </c>
      <c r="S111" s="1">
        <v>21</v>
      </c>
      <c r="T111" s="1">
        <v>43</v>
      </c>
      <c r="U111" s="1">
        <v>34</v>
      </c>
      <c r="V111" s="1">
        <v>17</v>
      </c>
      <c r="W111" s="1">
        <v>8</v>
      </c>
      <c r="X111" s="1">
        <v>6</v>
      </c>
      <c r="Y111" s="1">
        <v>13</v>
      </c>
      <c r="Z111" s="1">
        <v>0</v>
      </c>
      <c r="AA111" s="1">
        <v>7</v>
      </c>
      <c r="AB111" s="42">
        <f t="shared" si="44"/>
        <v>378</v>
      </c>
      <c r="AC111" s="43">
        <f t="shared" si="45"/>
        <v>31.5</v>
      </c>
      <c r="AD111" s="44">
        <v>43686</v>
      </c>
      <c r="AE111" s="45">
        <f t="shared" si="46"/>
        <v>8.2666666666666675</v>
      </c>
      <c r="AF111" s="46">
        <f t="shared" si="47"/>
        <v>-90</v>
      </c>
      <c r="AG111" s="47">
        <f t="shared" si="48"/>
        <v>-10.887096774193548</v>
      </c>
      <c r="AH111" s="48">
        <f t="shared" si="49"/>
        <v>16</v>
      </c>
      <c r="AI111" s="49">
        <f t="shared" si="50"/>
        <v>18.125</v>
      </c>
      <c r="AL111"/>
      <c r="AM111"/>
    </row>
    <row r="112" spans="1:41" hidden="1" x14ac:dyDescent="0.25">
      <c r="A112" s="1" t="s">
        <v>186</v>
      </c>
      <c r="C112" s="39">
        <v>9111</v>
      </c>
      <c r="D112" s="39" t="s">
        <v>235</v>
      </c>
      <c r="E112" s="1">
        <v>1</v>
      </c>
      <c r="F112" s="39"/>
      <c r="G112" s="39"/>
      <c r="H112" s="40">
        <v>289</v>
      </c>
      <c r="I112" s="1" t="s">
        <v>44</v>
      </c>
      <c r="J112" s="1">
        <v>0</v>
      </c>
      <c r="K112" s="39" t="s">
        <v>236</v>
      </c>
      <c r="L112" s="39">
        <v>5</v>
      </c>
      <c r="M112" s="1">
        <v>25.44</v>
      </c>
      <c r="N112" s="1"/>
      <c r="O112" s="1">
        <v>3</v>
      </c>
      <c r="P112" s="1">
        <v>4</v>
      </c>
      <c r="Q112" s="1">
        <v>4</v>
      </c>
      <c r="R112" s="1">
        <v>2</v>
      </c>
      <c r="S112" s="1">
        <v>0</v>
      </c>
      <c r="T112" s="1">
        <v>5</v>
      </c>
      <c r="U112" s="1">
        <v>0</v>
      </c>
      <c r="V112" s="1">
        <v>0</v>
      </c>
      <c r="W112" s="1">
        <v>0</v>
      </c>
      <c r="X112" s="1">
        <v>2</v>
      </c>
      <c r="Y112" s="1">
        <v>1</v>
      </c>
      <c r="Z112" s="1">
        <v>0</v>
      </c>
      <c r="AA112" s="1">
        <v>0</v>
      </c>
      <c r="AB112" s="50">
        <f t="shared" si="44"/>
        <v>21</v>
      </c>
      <c r="AC112" s="51">
        <f t="shared" si="45"/>
        <v>1.75</v>
      </c>
      <c r="AD112" s="44">
        <v>43686</v>
      </c>
      <c r="AE112" s="45">
        <f t="shared" si="46"/>
        <v>11.7</v>
      </c>
      <c r="AF112" s="46">
        <f t="shared" si="47"/>
        <v>-284</v>
      </c>
      <c r="AG112" s="47">
        <f t="shared" si="48"/>
        <v>-24.273504273504276</v>
      </c>
      <c r="AH112" s="48">
        <f t="shared" si="49"/>
        <v>1</v>
      </c>
      <c r="AI112" s="49">
        <f t="shared" si="50"/>
        <v>289</v>
      </c>
      <c r="AL112"/>
      <c r="AM112"/>
    </row>
    <row r="113" spans="1:39" hidden="1" x14ac:dyDescent="0.25">
      <c r="A113" s="1" t="s">
        <v>186</v>
      </c>
      <c r="C113" s="1">
        <v>8658</v>
      </c>
      <c r="D113" s="1" t="s">
        <v>233</v>
      </c>
      <c r="E113" s="1">
        <v>8</v>
      </c>
      <c r="F113" s="1"/>
      <c r="G113" s="1"/>
      <c r="H113" s="10">
        <v>288</v>
      </c>
      <c r="I113" s="1" t="s">
        <v>44</v>
      </c>
      <c r="J113" s="1">
        <v>0</v>
      </c>
      <c r="K113" s="1" t="s">
        <v>88</v>
      </c>
      <c r="L113" s="1">
        <v>1</v>
      </c>
      <c r="M113" s="1">
        <v>3.91</v>
      </c>
      <c r="N113" s="1"/>
      <c r="O113" s="1">
        <v>70</v>
      </c>
      <c r="P113" s="1">
        <v>48</v>
      </c>
      <c r="Q113" s="1">
        <v>49</v>
      </c>
      <c r="R113" s="1">
        <v>27</v>
      </c>
      <c r="S113" s="1">
        <v>14</v>
      </c>
      <c r="T113" s="1">
        <v>28</v>
      </c>
      <c r="U113" s="1">
        <v>13</v>
      </c>
      <c r="V113" s="1">
        <v>17</v>
      </c>
      <c r="W113" s="1">
        <v>2</v>
      </c>
      <c r="X113" s="1">
        <v>9</v>
      </c>
      <c r="Y113" s="1">
        <v>10</v>
      </c>
      <c r="Z113" s="1">
        <v>3</v>
      </c>
      <c r="AA113" s="1">
        <v>0</v>
      </c>
      <c r="AB113" s="42">
        <f t="shared" si="44"/>
        <v>290</v>
      </c>
      <c r="AC113" s="43">
        <f t="shared" si="45"/>
        <v>24.166666666666668</v>
      </c>
      <c r="AD113" s="44">
        <v>43686</v>
      </c>
      <c r="AE113" s="45">
        <f t="shared" si="46"/>
        <v>11.7</v>
      </c>
      <c r="AF113" s="46">
        <f t="shared" si="47"/>
        <v>-287</v>
      </c>
      <c r="AG113" s="47">
        <f t="shared" si="48"/>
        <v>-24.529914529914532</v>
      </c>
      <c r="AH113" s="48">
        <f t="shared" si="49"/>
        <v>10.25</v>
      </c>
      <c r="AI113" s="49">
        <f t="shared" si="50"/>
        <v>28.097560975609756</v>
      </c>
      <c r="AL113"/>
      <c r="AM113"/>
    </row>
    <row r="114" spans="1:39" hidden="1" x14ac:dyDescent="0.25">
      <c r="A114" s="1" t="s">
        <v>186</v>
      </c>
      <c r="C114" s="39">
        <v>13912</v>
      </c>
      <c r="D114" s="39" t="s">
        <v>237</v>
      </c>
      <c r="E114" s="1">
        <v>6</v>
      </c>
      <c r="F114" s="39"/>
      <c r="G114" s="39"/>
      <c r="H114" s="40">
        <v>288</v>
      </c>
      <c r="I114" s="1" t="s">
        <v>44</v>
      </c>
      <c r="J114" s="1">
        <v>0</v>
      </c>
      <c r="K114" s="39" t="s">
        <v>234</v>
      </c>
      <c r="L114" s="39">
        <v>400</v>
      </c>
      <c r="M114" s="1">
        <v>8.1</v>
      </c>
      <c r="N114" s="1"/>
      <c r="O114" s="1">
        <v>0</v>
      </c>
      <c r="P114" s="1">
        <v>0</v>
      </c>
      <c r="Q114" s="1">
        <v>0</v>
      </c>
      <c r="R114" s="1">
        <v>0</v>
      </c>
      <c r="S114" s="1">
        <v>10</v>
      </c>
      <c r="T114" s="1">
        <v>16</v>
      </c>
      <c r="U114" s="1">
        <v>4</v>
      </c>
      <c r="V114" s="1">
        <v>5</v>
      </c>
      <c r="W114" s="1">
        <v>8</v>
      </c>
      <c r="X114" s="1">
        <v>10</v>
      </c>
      <c r="Y114" s="1">
        <v>4</v>
      </c>
      <c r="Z114" s="1">
        <v>2</v>
      </c>
      <c r="AA114" s="1">
        <v>2</v>
      </c>
      <c r="AB114" s="50">
        <f t="shared" si="44"/>
        <v>61</v>
      </c>
      <c r="AC114" s="51">
        <f t="shared" si="45"/>
        <v>5.083333333333333</v>
      </c>
      <c r="AD114" s="44">
        <v>43686</v>
      </c>
      <c r="AE114" s="45">
        <f t="shared" si="46"/>
        <v>8.2666666666666675</v>
      </c>
      <c r="AF114" s="46">
        <f t="shared" si="47"/>
        <v>112</v>
      </c>
      <c r="AG114" s="47">
        <f t="shared" si="48"/>
        <v>13.548387096774192</v>
      </c>
      <c r="AH114" s="48">
        <f t="shared" si="49"/>
        <v>6.375</v>
      </c>
      <c r="AI114" s="49">
        <f t="shared" si="50"/>
        <v>45.176470588235297</v>
      </c>
      <c r="AL114"/>
      <c r="AM114"/>
    </row>
    <row r="115" spans="1:39" hidden="1" x14ac:dyDescent="0.25">
      <c r="A115" s="1" t="s">
        <v>170</v>
      </c>
      <c r="C115" s="39">
        <v>12464</v>
      </c>
      <c r="D115" s="39" t="s">
        <v>238</v>
      </c>
      <c r="E115" s="1">
        <v>2</v>
      </c>
      <c r="F115" s="39"/>
      <c r="G115" s="39"/>
      <c r="H115" s="40">
        <v>285</v>
      </c>
      <c r="I115" s="1" t="s">
        <v>44</v>
      </c>
      <c r="J115" s="1">
        <v>0</v>
      </c>
      <c r="K115" s="39" t="s">
        <v>239</v>
      </c>
      <c r="L115" s="39">
        <v>150</v>
      </c>
      <c r="M115" s="1">
        <v>5.49</v>
      </c>
      <c r="N115" s="1"/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41">
        <f t="shared" si="44"/>
        <v>0</v>
      </c>
      <c r="AC115" s="41"/>
      <c r="AD115" s="41"/>
      <c r="AE115"/>
      <c r="AI115"/>
      <c r="AL115"/>
      <c r="AM115"/>
    </row>
    <row r="116" spans="1:39" hidden="1" x14ac:dyDescent="0.25">
      <c r="A116" s="1" t="s">
        <v>170</v>
      </c>
      <c r="C116" s="39">
        <v>12043</v>
      </c>
      <c r="D116" s="39" t="s">
        <v>240</v>
      </c>
      <c r="E116" s="1">
        <v>2</v>
      </c>
      <c r="F116" s="39"/>
      <c r="G116" s="39"/>
      <c r="H116" s="40">
        <v>283</v>
      </c>
      <c r="I116" s="1" t="s">
        <v>44</v>
      </c>
      <c r="J116" s="1">
        <v>0</v>
      </c>
      <c r="K116" s="39" t="s">
        <v>50</v>
      </c>
      <c r="L116" s="39">
        <v>2500</v>
      </c>
      <c r="M116" s="1">
        <v>0.48</v>
      </c>
      <c r="N116" s="1"/>
      <c r="O116" s="1">
        <v>0</v>
      </c>
      <c r="P116" s="1">
        <v>0</v>
      </c>
      <c r="Q116" s="1">
        <v>0</v>
      </c>
      <c r="R116" s="1">
        <v>0</v>
      </c>
      <c r="S116" s="1">
        <v>20</v>
      </c>
      <c r="T116" s="1">
        <v>1</v>
      </c>
      <c r="U116" s="1">
        <v>0</v>
      </c>
      <c r="V116" s="1">
        <v>0</v>
      </c>
      <c r="W116" s="1">
        <v>0</v>
      </c>
      <c r="X116" s="1">
        <v>5</v>
      </c>
      <c r="Y116" s="1">
        <v>0</v>
      </c>
      <c r="Z116" s="1">
        <v>0</v>
      </c>
      <c r="AA116" s="1">
        <v>0</v>
      </c>
      <c r="AB116" s="50">
        <f t="shared" si="44"/>
        <v>26</v>
      </c>
      <c r="AC116" s="51">
        <f>AB116/12</f>
        <v>2.1666666666666665</v>
      </c>
      <c r="AD116" s="44">
        <v>43686</v>
      </c>
      <c r="AE116" s="45">
        <f>(_xlfn.DAYS(AD116,K116)/30)</f>
        <v>13.3</v>
      </c>
      <c r="AF116" s="46">
        <f>L116-H116</f>
        <v>2217</v>
      </c>
      <c r="AG116" s="47">
        <f>AF116/AE116</f>
        <v>166.69172932330827</v>
      </c>
      <c r="AH116" s="48">
        <f>AVERAGE(T116:AA116)</f>
        <v>0.75</v>
      </c>
      <c r="AI116" s="49">
        <f>IFERROR(H116/AH116,"-")</f>
        <v>377.33333333333331</v>
      </c>
      <c r="AL116"/>
      <c r="AM116"/>
    </row>
    <row r="117" spans="1:39" hidden="1" x14ac:dyDescent="0.25">
      <c r="A117" s="1" t="s">
        <v>241</v>
      </c>
      <c r="C117" s="39">
        <v>7693</v>
      </c>
      <c r="D117" s="39" t="s">
        <v>93</v>
      </c>
      <c r="E117" s="1">
        <v>2</v>
      </c>
      <c r="F117" s="39"/>
      <c r="G117" s="39"/>
      <c r="H117" s="40">
        <v>280</v>
      </c>
      <c r="I117" s="1" t="s">
        <v>44</v>
      </c>
      <c r="J117" s="1">
        <v>0</v>
      </c>
      <c r="K117" s="39" t="s">
        <v>242</v>
      </c>
      <c r="L117" s="39">
        <v>1</v>
      </c>
      <c r="M117" s="1">
        <v>5.26</v>
      </c>
      <c r="N117" s="1"/>
      <c r="O117" s="1">
        <v>111</v>
      </c>
      <c r="P117" s="1">
        <v>89</v>
      </c>
      <c r="Q117" s="1">
        <v>144</v>
      </c>
      <c r="R117" s="1">
        <v>67</v>
      </c>
      <c r="S117" s="1">
        <v>19</v>
      </c>
      <c r="T117" s="1">
        <v>92</v>
      </c>
      <c r="U117" s="1">
        <v>107</v>
      </c>
      <c r="V117" s="1">
        <v>10</v>
      </c>
      <c r="W117" s="1">
        <v>132</v>
      </c>
      <c r="X117" s="1">
        <v>2</v>
      </c>
      <c r="Y117" s="1">
        <v>4</v>
      </c>
      <c r="Z117" s="1">
        <v>0</v>
      </c>
      <c r="AA117" s="1">
        <v>0</v>
      </c>
      <c r="AB117" s="50">
        <f t="shared" si="44"/>
        <v>777</v>
      </c>
      <c r="AC117" s="51">
        <f>AB117/12</f>
        <v>64.75</v>
      </c>
      <c r="AD117" s="44">
        <v>43686</v>
      </c>
      <c r="AE117" s="45">
        <f>(_xlfn.DAYS(AD117,K117)/30)</f>
        <v>14.933333333333334</v>
      </c>
      <c r="AF117" s="46">
        <f>L117-H117</f>
        <v>-279</v>
      </c>
      <c r="AG117" s="47">
        <f>AF117/AE117</f>
        <v>-18.683035714285715</v>
      </c>
      <c r="AH117" s="48">
        <f>AVERAGE(T117:AA117)</f>
        <v>43.375</v>
      </c>
      <c r="AI117" s="49">
        <f>IFERROR(H117/AH117,"-")</f>
        <v>6.4553314121037468</v>
      </c>
      <c r="AL117"/>
      <c r="AM117"/>
    </row>
    <row r="118" spans="1:39" hidden="1" x14ac:dyDescent="0.25">
      <c r="A118" s="1" t="s">
        <v>170</v>
      </c>
      <c r="C118" s="1">
        <v>7656</v>
      </c>
      <c r="D118" s="1" t="s">
        <v>243</v>
      </c>
      <c r="E118" s="1">
        <v>1</v>
      </c>
      <c r="F118" s="1"/>
      <c r="G118" s="1"/>
      <c r="H118" s="10">
        <v>280</v>
      </c>
      <c r="I118" s="1" t="s">
        <v>44</v>
      </c>
      <c r="J118" s="1">
        <v>0</v>
      </c>
      <c r="K118" s="1" t="s">
        <v>88</v>
      </c>
      <c r="L118" s="1">
        <v>4</v>
      </c>
      <c r="M118" s="1">
        <v>37.06</v>
      </c>
      <c r="N118" s="1"/>
      <c r="O118" s="1">
        <v>0</v>
      </c>
      <c r="P118" s="1">
        <v>0</v>
      </c>
      <c r="Q118" s="1">
        <v>9</v>
      </c>
      <c r="R118" s="1">
        <v>2</v>
      </c>
      <c r="S118" s="1">
        <v>6</v>
      </c>
      <c r="T118" s="1">
        <v>0</v>
      </c>
      <c r="U118" s="1">
        <v>0</v>
      </c>
      <c r="V118" s="1">
        <v>2</v>
      </c>
      <c r="W118" s="1">
        <v>10</v>
      </c>
      <c r="X118" s="1">
        <v>0</v>
      </c>
      <c r="Y118" s="1">
        <v>0</v>
      </c>
      <c r="Z118" s="1">
        <v>1</v>
      </c>
      <c r="AA118" s="1">
        <v>0</v>
      </c>
      <c r="AB118" s="42">
        <f t="shared" si="44"/>
        <v>30</v>
      </c>
      <c r="AC118" s="43">
        <f>AB118/12</f>
        <v>2.5</v>
      </c>
      <c r="AD118" s="44">
        <v>43686</v>
      </c>
      <c r="AE118" s="45">
        <f>(_xlfn.DAYS(AD118,K118)/30)</f>
        <v>11.7</v>
      </c>
      <c r="AF118" s="46">
        <f>L118-H118</f>
        <v>-276</v>
      </c>
      <c r="AG118" s="47">
        <f>AF118/AE118</f>
        <v>-23.589743589743591</v>
      </c>
      <c r="AH118" s="48">
        <f>AVERAGE(T118:AA118)</f>
        <v>1.625</v>
      </c>
      <c r="AI118" s="49">
        <f>IFERROR(H118/AH118,"-")</f>
        <v>172.30769230769232</v>
      </c>
      <c r="AL118"/>
      <c r="AM118"/>
    </row>
    <row r="119" spans="1:39" hidden="1" x14ac:dyDescent="0.25">
      <c r="A119" s="1" t="s">
        <v>244</v>
      </c>
      <c r="C119" s="1">
        <v>12207</v>
      </c>
      <c r="D119" s="1" t="s">
        <v>245</v>
      </c>
      <c r="E119" s="1">
        <v>110</v>
      </c>
      <c r="F119" s="1"/>
      <c r="G119" s="1"/>
      <c r="H119" s="10">
        <v>278</v>
      </c>
      <c r="I119" s="1" t="s">
        <v>44</v>
      </c>
      <c r="J119" s="1">
        <v>0</v>
      </c>
      <c r="K119" s="1" t="s">
        <v>234</v>
      </c>
      <c r="L119" s="1">
        <v>300</v>
      </c>
      <c r="M119" s="1">
        <v>5.4</v>
      </c>
      <c r="N119" s="1"/>
      <c r="O119" s="1">
        <v>7</v>
      </c>
      <c r="P119" s="1">
        <v>1</v>
      </c>
      <c r="Q119" s="1">
        <v>12</v>
      </c>
      <c r="R119" s="1">
        <v>10</v>
      </c>
      <c r="S119" s="1">
        <v>29</v>
      </c>
      <c r="T119" s="1">
        <v>26</v>
      </c>
      <c r="U119" s="1">
        <v>34</v>
      </c>
      <c r="V119" s="1">
        <v>29</v>
      </c>
      <c r="W119" s="1">
        <v>50</v>
      </c>
      <c r="X119" s="1">
        <v>97</v>
      </c>
      <c r="Y119" s="1">
        <v>218</v>
      </c>
      <c r="Z119" s="1">
        <v>15</v>
      </c>
      <c r="AA119" s="1">
        <v>10</v>
      </c>
      <c r="AB119" s="42">
        <f t="shared" si="44"/>
        <v>538</v>
      </c>
      <c r="AC119" s="43">
        <f>AB119/12</f>
        <v>44.833333333333336</v>
      </c>
      <c r="AD119" s="44">
        <v>43686</v>
      </c>
      <c r="AE119" s="45">
        <f>(_xlfn.DAYS(AD119,K119)/30)</f>
        <v>8.2666666666666675</v>
      </c>
      <c r="AF119" s="46">
        <f>L119-H119</f>
        <v>22</v>
      </c>
      <c r="AG119" s="47">
        <f>AF119/AE119</f>
        <v>2.661290322580645</v>
      </c>
      <c r="AH119" s="48">
        <f>AVERAGE(T119:AA119)</f>
        <v>59.875</v>
      </c>
      <c r="AI119" s="49">
        <f>IFERROR(H119/AH119,"-")</f>
        <v>4.6430062630480169</v>
      </c>
      <c r="AL119"/>
      <c r="AM119"/>
    </row>
    <row r="120" spans="1:39" hidden="1" x14ac:dyDescent="0.25">
      <c r="A120" s="1" t="s">
        <v>246</v>
      </c>
      <c r="C120" s="1">
        <v>8267</v>
      </c>
      <c r="D120" s="1" t="s">
        <v>247</v>
      </c>
      <c r="E120" s="1">
        <v>2</v>
      </c>
      <c r="F120" s="1"/>
      <c r="G120" s="1"/>
      <c r="H120" s="10">
        <v>275</v>
      </c>
      <c r="I120" s="1" t="s">
        <v>44</v>
      </c>
      <c r="J120" s="1">
        <v>0</v>
      </c>
      <c r="K120" s="1" t="s">
        <v>248</v>
      </c>
      <c r="L120" s="1">
        <v>232</v>
      </c>
      <c r="M120" s="1">
        <v>1.37</v>
      </c>
      <c r="N120" s="1"/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>
        <f t="shared" si="44"/>
        <v>0</v>
      </c>
      <c r="AC120"/>
      <c r="AD120"/>
      <c r="AE120"/>
      <c r="AI120"/>
      <c r="AL120"/>
      <c r="AM120"/>
    </row>
    <row r="121" spans="1:39" hidden="1" x14ac:dyDescent="0.25">
      <c r="A121" s="1" t="s">
        <v>249</v>
      </c>
      <c r="C121" s="52">
        <v>13574</v>
      </c>
      <c r="D121" s="52" t="s">
        <v>250</v>
      </c>
      <c r="E121" s="1">
        <v>2</v>
      </c>
      <c r="F121" s="52"/>
      <c r="G121" s="52"/>
      <c r="H121" s="53">
        <v>274</v>
      </c>
      <c r="I121" s="1" t="s">
        <v>44</v>
      </c>
      <c r="J121" s="1">
        <v>0</v>
      </c>
      <c r="K121" s="52" t="s">
        <v>251</v>
      </c>
      <c r="L121" s="52">
        <v>300</v>
      </c>
      <c r="M121" s="1">
        <v>36.29</v>
      </c>
      <c r="N121" s="1"/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4</v>
      </c>
      <c r="V121" s="1">
        <v>1</v>
      </c>
      <c r="W121" s="1">
        <v>0</v>
      </c>
      <c r="X121" s="1">
        <v>0</v>
      </c>
      <c r="Y121" s="1">
        <v>0</v>
      </c>
      <c r="Z121" s="1">
        <v>0</v>
      </c>
      <c r="AA121" s="1">
        <v>1</v>
      </c>
      <c r="AB121" s="54">
        <f t="shared" si="44"/>
        <v>6</v>
      </c>
      <c r="AC121" s="55">
        <f>AB121/12</f>
        <v>0.5</v>
      </c>
      <c r="AD121" s="44">
        <v>43686</v>
      </c>
      <c r="AE121" s="45">
        <f>(_xlfn.DAYS(AD121,K121)/30)</f>
        <v>9.8333333333333339</v>
      </c>
      <c r="AF121" s="46">
        <f>L121-H121</f>
        <v>26</v>
      </c>
      <c r="AG121" s="47">
        <f>AF121/AE121</f>
        <v>2.6440677966101696</v>
      </c>
      <c r="AH121" s="48">
        <f>AVERAGE(T121:AA121)</f>
        <v>0.75</v>
      </c>
      <c r="AI121" s="49">
        <f>IFERROR(H121/AH121,"-")</f>
        <v>365.33333333333331</v>
      </c>
      <c r="AL121"/>
      <c r="AM121"/>
    </row>
    <row r="122" spans="1:39" hidden="1" x14ac:dyDescent="0.25">
      <c r="A122" s="1" t="s">
        <v>170</v>
      </c>
      <c r="C122" s="1">
        <v>10263</v>
      </c>
      <c r="D122" s="1" t="s">
        <v>252</v>
      </c>
      <c r="E122" s="1">
        <v>3</v>
      </c>
      <c r="F122" s="1"/>
      <c r="G122" s="1"/>
      <c r="H122" s="10">
        <v>270</v>
      </c>
      <c r="I122" s="1" t="s">
        <v>44</v>
      </c>
      <c r="J122" s="1">
        <v>0</v>
      </c>
      <c r="K122" s="1" t="s">
        <v>253</v>
      </c>
      <c r="L122" s="1">
        <v>1</v>
      </c>
      <c r="M122" s="1">
        <v>12.95</v>
      </c>
      <c r="N122" s="1"/>
      <c r="O122" s="1">
        <v>29</v>
      </c>
      <c r="P122" s="1">
        <v>4</v>
      </c>
      <c r="Q122" s="1">
        <v>5</v>
      </c>
      <c r="R122" s="1">
        <v>23</v>
      </c>
      <c r="S122" s="1">
        <v>0</v>
      </c>
      <c r="T122" s="1">
        <v>0</v>
      </c>
      <c r="U122" s="1">
        <v>2</v>
      </c>
      <c r="V122" s="1">
        <v>6</v>
      </c>
      <c r="W122" s="1">
        <v>13</v>
      </c>
      <c r="X122" s="1">
        <v>4</v>
      </c>
      <c r="Y122" s="1">
        <v>3</v>
      </c>
      <c r="Z122" s="1">
        <v>0</v>
      </c>
      <c r="AA122" s="1">
        <v>0</v>
      </c>
      <c r="AB122" s="42">
        <f t="shared" si="44"/>
        <v>89</v>
      </c>
      <c r="AC122" s="43">
        <f>AB122/12</f>
        <v>7.416666666666667</v>
      </c>
      <c r="AD122" s="44">
        <v>43686</v>
      </c>
      <c r="AE122" s="45">
        <f>(_xlfn.DAYS(AD122,K122)/30)</f>
        <v>34.06666666666667</v>
      </c>
      <c r="AF122" s="46">
        <f>L122-H122</f>
        <v>-269</v>
      </c>
      <c r="AG122" s="47">
        <f>AF122/AE122</f>
        <v>-7.8962818003913888</v>
      </c>
      <c r="AH122" s="48">
        <f>AVERAGE(T122:AA122)</f>
        <v>3.5</v>
      </c>
      <c r="AI122" s="49">
        <f>IFERROR(H122/AH122,"-")</f>
        <v>77.142857142857139</v>
      </c>
      <c r="AL122"/>
      <c r="AM122"/>
    </row>
    <row r="123" spans="1:39" hidden="1" x14ac:dyDescent="0.25">
      <c r="A123" s="1" t="s">
        <v>254</v>
      </c>
      <c r="C123" s="1">
        <v>11013</v>
      </c>
      <c r="D123" s="1" t="s">
        <v>255</v>
      </c>
      <c r="E123" s="1">
        <v>2</v>
      </c>
      <c r="F123" s="1"/>
      <c r="G123" s="1"/>
      <c r="H123" s="10">
        <v>263</v>
      </c>
      <c r="I123" s="1" t="s">
        <v>44</v>
      </c>
      <c r="J123" s="1">
        <v>0</v>
      </c>
      <c r="K123" s="1" t="s">
        <v>256</v>
      </c>
      <c r="L123" s="1">
        <v>500</v>
      </c>
      <c r="M123" s="1">
        <v>5.9</v>
      </c>
      <c r="N123" s="1"/>
      <c r="O123" s="1">
        <v>2</v>
      </c>
      <c r="P123" s="1">
        <v>24</v>
      </c>
      <c r="Q123" s="1">
        <v>1</v>
      </c>
      <c r="R123" s="1">
        <v>4</v>
      </c>
      <c r="S123" s="1">
        <v>1</v>
      </c>
      <c r="T123" s="1">
        <v>30</v>
      </c>
      <c r="U123" s="1">
        <v>0</v>
      </c>
      <c r="V123" s="1">
        <v>0</v>
      </c>
      <c r="W123" s="1">
        <v>2</v>
      </c>
      <c r="X123" s="1">
        <v>0</v>
      </c>
      <c r="Y123" s="1">
        <v>0</v>
      </c>
      <c r="Z123" s="1">
        <v>0</v>
      </c>
      <c r="AA123" s="1">
        <v>0</v>
      </c>
      <c r="AB123" s="42">
        <f t="shared" si="44"/>
        <v>64</v>
      </c>
      <c r="AC123" s="43">
        <f>AB123/12</f>
        <v>5.333333333333333</v>
      </c>
      <c r="AD123" s="44">
        <v>43686</v>
      </c>
      <c r="AE123" s="45">
        <f>(_xlfn.DAYS(AD123,K123)/30)</f>
        <v>39.033333333333331</v>
      </c>
      <c r="AF123" s="46">
        <f>L123-H123</f>
        <v>237</v>
      </c>
      <c r="AG123" s="47">
        <f>AF123/AE123</f>
        <v>6.0717335610589247</v>
      </c>
      <c r="AH123" s="48">
        <f>AVERAGE(T123:AA123)</f>
        <v>4</v>
      </c>
      <c r="AI123" s="49">
        <f>IFERROR(H123/AH123,"-")</f>
        <v>65.75</v>
      </c>
      <c r="AL123"/>
      <c r="AM123"/>
    </row>
    <row r="124" spans="1:39" hidden="1" x14ac:dyDescent="0.25">
      <c r="A124" s="1" t="s">
        <v>170</v>
      </c>
      <c r="C124" s="1">
        <v>12041</v>
      </c>
      <c r="D124" s="1" t="s">
        <v>257</v>
      </c>
      <c r="E124" s="1">
        <v>2</v>
      </c>
      <c r="F124" s="1"/>
      <c r="G124" s="1"/>
      <c r="H124" s="10">
        <v>258</v>
      </c>
      <c r="I124" s="1" t="s">
        <v>44</v>
      </c>
      <c r="J124" s="1">
        <v>0</v>
      </c>
      <c r="K124" s="1" t="s">
        <v>103</v>
      </c>
      <c r="L124" s="1">
        <v>1</v>
      </c>
      <c r="M124" s="1">
        <v>38.020000000000003</v>
      </c>
      <c r="N124" s="1"/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>
        <f t="shared" si="44"/>
        <v>0</v>
      </c>
      <c r="AC124"/>
      <c r="AD124"/>
      <c r="AE124"/>
      <c r="AI124"/>
      <c r="AL124"/>
      <c r="AM124"/>
    </row>
    <row r="125" spans="1:39" hidden="1" x14ac:dyDescent="0.25">
      <c r="C125" s="1">
        <v>9811</v>
      </c>
      <c r="D125" s="1" t="s">
        <v>258</v>
      </c>
      <c r="E125" s="1">
        <v>1</v>
      </c>
      <c r="F125" s="1"/>
      <c r="G125" s="1"/>
      <c r="H125" s="10">
        <v>258</v>
      </c>
      <c r="I125" s="1" t="s">
        <v>44</v>
      </c>
      <c r="J125" s="1">
        <v>0</v>
      </c>
      <c r="K125" s="1" t="s">
        <v>88</v>
      </c>
      <c r="L125" s="1">
        <v>1</v>
      </c>
      <c r="M125" s="1">
        <v>43.97</v>
      </c>
      <c r="N125" s="1"/>
      <c r="O125" s="1">
        <v>1</v>
      </c>
      <c r="P125" s="1">
        <v>4</v>
      </c>
      <c r="Q125" s="1">
        <v>2</v>
      </c>
      <c r="R125" s="1">
        <v>1</v>
      </c>
      <c r="S125" s="1">
        <v>1</v>
      </c>
      <c r="T125" s="1">
        <v>1</v>
      </c>
      <c r="U125" s="1">
        <v>2</v>
      </c>
      <c r="V125" s="1">
        <v>4</v>
      </c>
      <c r="W125" s="1">
        <v>0</v>
      </c>
      <c r="X125" s="1">
        <v>3</v>
      </c>
      <c r="Y125" s="1">
        <v>0</v>
      </c>
      <c r="Z125" s="1">
        <v>0</v>
      </c>
      <c r="AA125" s="1">
        <v>0</v>
      </c>
      <c r="AB125" s="42">
        <f t="shared" si="44"/>
        <v>19</v>
      </c>
      <c r="AC125" s="43">
        <f>AB125/12</f>
        <v>1.5833333333333333</v>
      </c>
      <c r="AD125" s="44">
        <v>43686</v>
      </c>
      <c r="AE125" s="45">
        <f>(_xlfn.DAYS(AD125,K125)/30)</f>
        <v>11.7</v>
      </c>
      <c r="AF125" s="46">
        <f>L125-H125</f>
        <v>-257</v>
      </c>
      <c r="AG125" s="47">
        <f>AF125/AE125</f>
        <v>-21.965811965811966</v>
      </c>
      <c r="AH125" s="48">
        <f>AVERAGE(T125:AA125)</f>
        <v>1.25</v>
      </c>
      <c r="AI125" s="49">
        <f>IFERROR(H125/AH125,"-")</f>
        <v>206.4</v>
      </c>
      <c r="AL125"/>
      <c r="AM125"/>
    </row>
    <row r="126" spans="1:39" hidden="1" x14ac:dyDescent="0.25">
      <c r="A126" s="1" t="s">
        <v>259</v>
      </c>
      <c r="C126" s="1">
        <v>12083</v>
      </c>
      <c r="D126" s="1" t="s">
        <v>260</v>
      </c>
      <c r="E126" s="1">
        <v>2</v>
      </c>
      <c r="F126" s="1"/>
      <c r="G126" s="1"/>
      <c r="H126" s="10">
        <v>254</v>
      </c>
      <c r="I126" s="1" t="s">
        <v>44</v>
      </c>
      <c r="J126" s="1">
        <v>0</v>
      </c>
      <c r="K126" s="1" t="s">
        <v>261</v>
      </c>
      <c r="L126" s="1">
        <v>200</v>
      </c>
      <c r="M126" s="1">
        <v>25.04</v>
      </c>
      <c r="N126" s="1"/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>
        <f t="shared" si="44"/>
        <v>0</v>
      </c>
      <c r="AC126"/>
      <c r="AD126"/>
      <c r="AE126"/>
      <c r="AI126"/>
      <c r="AL126"/>
      <c r="AM126"/>
    </row>
    <row r="127" spans="1:39" hidden="1" x14ac:dyDescent="0.25">
      <c r="A127" s="1" t="s">
        <v>92</v>
      </c>
      <c r="C127" s="1">
        <v>11698</v>
      </c>
      <c r="D127" s="1" t="s">
        <v>262</v>
      </c>
      <c r="E127" s="1">
        <v>2</v>
      </c>
      <c r="F127" s="1"/>
      <c r="G127" s="1"/>
      <c r="H127" s="10">
        <v>251</v>
      </c>
      <c r="I127" s="1" t="s">
        <v>44</v>
      </c>
      <c r="J127" s="1">
        <v>0</v>
      </c>
      <c r="K127" s="1" t="s">
        <v>178</v>
      </c>
      <c r="L127" s="1">
        <v>200</v>
      </c>
      <c r="M127" s="1">
        <v>36.08</v>
      </c>
      <c r="N127" s="1"/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>
        <f t="shared" si="44"/>
        <v>0</v>
      </c>
      <c r="AC127"/>
      <c r="AD127"/>
      <c r="AE127"/>
      <c r="AI127"/>
      <c r="AL127"/>
      <c r="AM127"/>
    </row>
    <row r="128" spans="1:39" hidden="1" x14ac:dyDescent="0.25">
      <c r="A128" s="1" t="s">
        <v>263</v>
      </c>
      <c r="C128" s="1">
        <v>11697</v>
      </c>
      <c r="D128" s="1" t="s">
        <v>264</v>
      </c>
      <c r="E128" s="1">
        <v>2</v>
      </c>
      <c r="F128" s="1"/>
      <c r="G128" s="1"/>
      <c r="H128" s="10">
        <v>250</v>
      </c>
      <c r="I128" s="1" t="s">
        <v>44</v>
      </c>
      <c r="J128" s="1">
        <v>0</v>
      </c>
      <c r="K128" s="1" t="s">
        <v>178</v>
      </c>
      <c r="L128" s="1">
        <v>200</v>
      </c>
      <c r="M128" s="1">
        <v>33.020000000000003</v>
      </c>
      <c r="N128" s="1"/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>
        <f t="shared" si="44"/>
        <v>0</v>
      </c>
      <c r="AC128"/>
      <c r="AD128"/>
      <c r="AE128"/>
      <c r="AI128"/>
      <c r="AL128"/>
      <c r="AM128"/>
    </row>
    <row r="129" spans="1:39" hidden="1" x14ac:dyDescent="0.25">
      <c r="A129" s="1" t="s">
        <v>265</v>
      </c>
      <c r="C129" s="1">
        <v>13910</v>
      </c>
      <c r="D129" s="1" t="s">
        <v>266</v>
      </c>
      <c r="E129" s="1">
        <v>4</v>
      </c>
      <c r="F129" s="1"/>
      <c r="G129" s="1"/>
      <c r="H129" s="10">
        <v>245</v>
      </c>
      <c r="I129" s="1" t="s">
        <v>44</v>
      </c>
      <c r="J129" s="1">
        <v>0</v>
      </c>
      <c r="K129" s="1" t="s">
        <v>234</v>
      </c>
      <c r="L129" s="1">
        <v>300</v>
      </c>
      <c r="M129" s="1">
        <v>8.1</v>
      </c>
      <c r="N129" s="1"/>
      <c r="O129" s="1">
        <v>0</v>
      </c>
      <c r="P129" s="1">
        <v>0</v>
      </c>
      <c r="Q129" s="1">
        <v>0</v>
      </c>
      <c r="R129" s="1">
        <v>0</v>
      </c>
      <c r="S129" s="1">
        <v>3</v>
      </c>
      <c r="T129" s="1">
        <v>4</v>
      </c>
      <c r="U129" s="1">
        <v>0</v>
      </c>
      <c r="V129" s="1">
        <v>1</v>
      </c>
      <c r="W129" s="1">
        <v>8</v>
      </c>
      <c r="X129" s="1">
        <v>4</v>
      </c>
      <c r="Y129" s="1">
        <v>2</v>
      </c>
      <c r="Z129" s="1">
        <v>5</v>
      </c>
      <c r="AA129" s="1">
        <v>2</v>
      </c>
      <c r="AB129" s="42">
        <f t="shared" si="44"/>
        <v>29</v>
      </c>
      <c r="AC129" s="43">
        <f>AB129/12</f>
        <v>2.4166666666666665</v>
      </c>
      <c r="AD129" s="44">
        <v>43686</v>
      </c>
      <c r="AE129" s="45">
        <f>(_xlfn.DAYS(AD129,K129)/30)</f>
        <v>8.2666666666666675</v>
      </c>
      <c r="AF129" s="46">
        <f>L129-H129</f>
        <v>55</v>
      </c>
      <c r="AG129" s="47">
        <f>AF129/AE129</f>
        <v>6.6532258064516121</v>
      </c>
      <c r="AH129" s="48">
        <f>AVERAGE(T129:AA129)</f>
        <v>3.25</v>
      </c>
      <c r="AI129" s="49">
        <f>IFERROR(H129/AH129,"-")</f>
        <v>75.384615384615387</v>
      </c>
      <c r="AL129"/>
      <c r="AM129"/>
    </row>
    <row r="130" spans="1:39" hidden="1" x14ac:dyDescent="0.25">
      <c r="A130" s="1" t="s">
        <v>267</v>
      </c>
      <c r="C130" s="1">
        <v>8824</v>
      </c>
      <c r="D130" s="1" t="s">
        <v>220</v>
      </c>
      <c r="E130" s="1">
        <v>1</v>
      </c>
      <c r="F130" s="1"/>
      <c r="G130" s="1"/>
      <c r="H130" s="10">
        <v>242</v>
      </c>
      <c r="I130" s="1" t="s">
        <v>44</v>
      </c>
      <c r="J130" s="1">
        <v>0</v>
      </c>
      <c r="K130" s="1" t="s">
        <v>268</v>
      </c>
      <c r="L130" s="1">
        <v>100</v>
      </c>
      <c r="M130" s="1">
        <v>118.51</v>
      </c>
      <c r="N130" s="1"/>
      <c r="O130" s="1">
        <v>0</v>
      </c>
      <c r="P130" s="1">
        <v>0</v>
      </c>
      <c r="Q130" s="1">
        <v>0</v>
      </c>
      <c r="R130" s="1">
        <v>21</v>
      </c>
      <c r="S130" s="1">
        <v>0</v>
      </c>
      <c r="T130" s="1">
        <v>0</v>
      </c>
      <c r="U130" s="1">
        <v>1</v>
      </c>
      <c r="V130" s="1">
        <v>32</v>
      </c>
      <c r="W130" s="1">
        <v>0</v>
      </c>
      <c r="X130" s="1">
        <v>0</v>
      </c>
      <c r="Y130" s="1">
        <v>0</v>
      </c>
      <c r="Z130" s="1">
        <v>2</v>
      </c>
      <c r="AA130" s="1">
        <v>0</v>
      </c>
      <c r="AB130" s="42">
        <f t="shared" si="44"/>
        <v>56</v>
      </c>
      <c r="AC130" s="43">
        <f>AB130/12</f>
        <v>4.666666666666667</v>
      </c>
      <c r="AD130" s="44">
        <v>43686</v>
      </c>
      <c r="AE130" s="45">
        <f>(_xlfn.DAYS(AD130,K130)/30)</f>
        <v>30.1</v>
      </c>
      <c r="AF130" s="46">
        <f>L130-H130</f>
        <v>-142</v>
      </c>
      <c r="AG130" s="47">
        <f>AF130/AE130</f>
        <v>-4.7176079734219263</v>
      </c>
      <c r="AH130" s="48">
        <f>AVERAGE(T130:AA130)</f>
        <v>4.375</v>
      </c>
      <c r="AI130" s="49">
        <f>IFERROR(H130/AH130,"-")</f>
        <v>55.314285714285717</v>
      </c>
      <c r="AL130"/>
      <c r="AM130"/>
    </row>
    <row r="131" spans="1:39" hidden="1" x14ac:dyDescent="0.25">
      <c r="A131" s="1" t="s">
        <v>269</v>
      </c>
      <c r="C131" s="1">
        <v>13972</v>
      </c>
      <c r="D131" s="1" t="s">
        <v>270</v>
      </c>
      <c r="E131" s="1">
        <v>3</v>
      </c>
      <c r="F131" s="1"/>
      <c r="G131" s="1"/>
      <c r="H131" s="10">
        <v>241</v>
      </c>
      <c r="I131" s="1" t="s">
        <v>44</v>
      </c>
      <c r="J131" s="1">
        <v>0</v>
      </c>
      <c r="K131" s="1" t="s">
        <v>234</v>
      </c>
      <c r="L131" s="1">
        <v>300</v>
      </c>
      <c r="M131" s="1">
        <v>7.71</v>
      </c>
      <c r="N131" s="1"/>
      <c r="O131" s="1">
        <v>0</v>
      </c>
      <c r="P131" s="1">
        <v>0</v>
      </c>
      <c r="Q131" s="1">
        <v>0</v>
      </c>
      <c r="R131" s="1">
        <v>0</v>
      </c>
      <c r="S131" s="1">
        <v>5</v>
      </c>
      <c r="T131" s="1">
        <v>2</v>
      </c>
      <c r="U131" s="1">
        <v>2</v>
      </c>
      <c r="V131" s="1">
        <v>4</v>
      </c>
      <c r="W131" s="1">
        <v>3</v>
      </c>
      <c r="X131" s="1">
        <v>4</v>
      </c>
      <c r="Y131" s="1">
        <v>3</v>
      </c>
      <c r="Z131" s="1">
        <v>2</v>
      </c>
      <c r="AA131" s="1">
        <v>1</v>
      </c>
      <c r="AB131" s="42">
        <f t="shared" si="44"/>
        <v>26</v>
      </c>
      <c r="AC131" s="43">
        <f>AB131/12</f>
        <v>2.1666666666666665</v>
      </c>
      <c r="AD131" s="44">
        <v>43686</v>
      </c>
      <c r="AE131" s="45">
        <f>(_xlfn.DAYS(AD131,K131)/30)</f>
        <v>8.2666666666666675</v>
      </c>
      <c r="AF131" s="46">
        <f>L131-H131</f>
        <v>59</v>
      </c>
      <c r="AG131" s="47">
        <f>AF131/AE131</f>
        <v>7.137096774193548</v>
      </c>
      <c r="AH131" s="48">
        <f>AVERAGE(T131:AA131)</f>
        <v>2.625</v>
      </c>
      <c r="AI131" s="49">
        <f>IFERROR(H131/AH131,"-")</f>
        <v>91.80952380952381</v>
      </c>
      <c r="AL131"/>
      <c r="AM131"/>
    </row>
    <row r="132" spans="1:39" hidden="1" x14ac:dyDescent="0.25">
      <c r="A132" s="1" t="s">
        <v>271</v>
      </c>
      <c r="C132" s="1">
        <v>12065</v>
      </c>
      <c r="D132" s="1" t="s">
        <v>272</v>
      </c>
      <c r="E132" s="1">
        <v>2</v>
      </c>
      <c r="F132" s="1"/>
      <c r="G132" s="1"/>
      <c r="H132" s="10">
        <v>240</v>
      </c>
      <c r="I132" s="1" t="s">
        <v>44</v>
      </c>
      <c r="J132" s="1">
        <v>0</v>
      </c>
      <c r="K132" s="1" t="s">
        <v>239</v>
      </c>
      <c r="L132" s="1">
        <v>1080</v>
      </c>
      <c r="M132" s="1">
        <v>0.34</v>
      </c>
      <c r="N132" s="1"/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>
        <f t="shared" si="44"/>
        <v>0</v>
      </c>
      <c r="AC132"/>
      <c r="AD132"/>
      <c r="AE132"/>
      <c r="AI132"/>
      <c r="AL132"/>
      <c r="AM132"/>
    </row>
    <row r="133" spans="1:39" hidden="1" x14ac:dyDescent="0.25">
      <c r="C133" s="1">
        <v>13906</v>
      </c>
      <c r="D133" s="1" t="s">
        <v>266</v>
      </c>
      <c r="E133" s="1">
        <v>6</v>
      </c>
      <c r="F133" s="1"/>
      <c r="G133" s="1"/>
      <c r="H133" s="10">
        <v>238</v>
      </c>
      <c r="I133" s="1" t="s">
        <v>44</v>
      </c>
      <c r="J133" s="1">
        <v>0</v>
      </c>
      <c r="K133" s="1" t="s">
        <v>234</v>
      </c>
      <c r="L133" s="1">
        <v>300</v>
      </c>
      <c r="M133" s="1">
        <v>8.1</v>
      </c>
      <c r="N133" s="1"/>
      <c r="O133" s="1">
        <v>0</v>
      </c>
      <c r="P133" s="1">
        <v>0</v>
      </c>
      <c r="Q133" s="1">
        <v>0</v>
      </c>
      <c r="R133" s="1">
        <v>0</v>
      </c>
      <c r="S133" s="1">
        <v>5</v>
      </c>
      <c r="T133" s="1">
        <v>2</v>
      </c>
      <c r="U133" s="1">
        <v>1</v>
      </c>
      <c r="V133" s="1">
        <v>0</v>
      </c>
      <c r="W133" s="1">
        <v>5</v>
      </c>
      <c r="X133" s="1">
        <v>10</v>
      </c>
      <c r="Y133" s="1">
        <v>1</v>
      </c>
      <c r="Z133" s="1">
        <v>6</v>
      </c>
      <c r="AA133" s="1">
        <v>4</v>
      </c>
      <c r="AB133" s="42">
        <f t="shared" si="44"/>
        <v>34</v>
      </c>
      <c r="AC133" s="43">
        <f t="shared" ref="AC133:AC148" si="51">AB133/12</f>
        <v>2.8333333333333335</v>
      </c>
      <c r="AD133" s="44">
        <v>43686</v>
      </c>
      <c r="AE133" s="45">
        <f t="shared" ref="AE133:AE148" si="52">(_xlfn.DAYS(AD133,K133)/30)</f>
        <v>8.2666666666666675</v>
      </c>
      <c r="AF133" s="46">
        <f t="shared" ref="AF133:AF148" si="53">L133-H133</f>
        <v>62</v>
      </c>
      <c r="AG133" s="47">
        <f t="shared" ref="AG133:AG148" si="54">AF133/AE133</f>
        <v>7.4999999999999991</v>
      </c>
      <c r="AH133" s="48">
        <f t="shared" ref="AH133:AH148" si="55">AVERAGE(T133:AA133)</f>
        <v>3.625</v>
      </c>
      <c r="AI133" s="49">
        <f t="shared" ref="AI133:AI148" si="56">IFERROR(H133/AH133,"-")</f>
        <v>65.65517241379311</v>
      </c>
      <c r="AL133"/>
      <c r="AM133"/>
    </row>
    <row r="134" spans="1:39" hidden="1" x14ac:dyDescent="0.25">
      <c r="A134" s="1" t="s">
        <v>186</v>
      </c>
      <c r="C134" s="52">
        <v>13129</v>
      </c>
      <c r="D134" s="52" t="s">
        <v>273</v>
      </c>
      <c r="E134" s="1">
        <v>2</v>
      </c>
      <c r="F134" s="52"/>
      <c r="G134" s="52"/>
      <c r="H134" s="53">
        <v>237</v>
      </c>
      <c r="I134" s="1" t="s">
        <v>44</v>
      </c>
      <c r="J134" s="1">
        <v>0</v>
      </c>
      <c r="K134" s="52" t="s">
        <v>274</v>
      </c>
      <c r="L134" s="52">
        <v>1</v>
      </c>
      <c r="M134" s="1">
        <v>16.52</v>
      </c>
      <c r="N134" s="1"/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54">
        <f t="shared" si="44"/>
        <v>1</v>
      </c>
      <c r="AC134" s="55">
        <f t="shared" si="51"/>
        <v>8.3333333333333329E-2</v>
      </c>
      <c r="AD134" s="44">
        <v>43686</v>
      </c>
      <c r="AE134" s="45">
        <f t="shared" si="52"/>
        <v>15.633333333333333</v>
      </c>
      <c r="AF134" s="46">
        <f t="shared" si="53"/>
        <v>-236</v>
      </c>
      <c r="AG134" s="47">
        <f t="shared" si="54"/>
        <v>-15.095948827292112</v>
      </c>
      <c r="AH134" s="48">
        <f t="shared" si="55"/>
        <v>0</v>
      </c>
      <c r="AI134" s="49" t="str">
        <f t="shared" si="56"/>
        <v>-</v>
      </c>
      <c r="AL134"/>
      <c r="AM134"/>
    </row>
    <row r="135" spans="1:39" hidden="1" x14ac:dyDescent="0.25">
      <c r="A135" s="1" t="s">
        <v>92</v>
      </c>
      <c r="C135" s="1">
        <v>10686</v>
      </c>
      <c r="D135" s="1" t="s">
        <v>275</v>
      </c>
      <c r="E135" s="1">
        <v>15</v>
      </c>
      <c r="F135" s="1"/>
      <c r="G135" s="1"/>
      <c r="H135" s="10">
        <v>236</v>
      </c>
      <c r="I135" s="1" t="s">
        <v>44</v>
      </c>
      <c r="J135" s="1">
        <v>0</v>
      </c>
      <c r="K135" s="1" t="s">
        <v>276</v>
      </c>
      <c r="L135" s="1">
        <v>500</v>
      </c>
      <c r="M135" s="1">
        <v>4.95</v>
      </c>
      <c r="N135" s="1"/>
      <c r="O135" s="1">
        <v>2</v>
      </c>
      <c r="P135" s="1">
        <v>19</v>
      </c>
      <c r="Q135" s="1">
        <v>13</v>
      </c>
      <c r="R135" s="1">
        <v>18</v>
      </c>
      <c r="S135" s="1">
        <v>8</v>
      </c>
      <c r="T135" s="1">
        <v>15</v>
      </c>
      <c r="U135" s="1">
        <v>21</v>
      </c>
      <c r="V135" s="1">
        <v>20</v>
      </c>
      <c r="W135" s="1">
        <v>10</v>
      </c>
      <c r="X135" s="1">
        <v>30</v>
      </c>
      <c r="Y135" s="1">
        <v>8</v>
      </c>
      <c r="Z135" s="1">
        <v>5</v>
      </c>
      <c r="AA135" s="1">
        <v>10</v>
      </c>
      <c r="AB135" s="42">
        <f t="shared" si="44"/>
        <v>179</v>
      </c>
      <c r="AC135" s="43">
        <f t="shared" si="51"/>
        <v>14.916666666666666</v>
      </c>
      <c r="AD135" s="44">
        <v>43686</v>
      </c>
      <c r="AE135" s="45">
        <f t="shared" si="52"/>
        <v>24.866666666666667</v>
      </c>
      <c r="AF135" s="46">
        <f t="shared" si="53"/>
        <v>264</v>
      </c>
      <c r="AG135" s="47">
        <f t="shared" si="54"/>
        <v>10.616621983914209</v>
      </c>
      <c r="AH135" s="48">
        <f t="shared" si="55"/>
        <v>14.875</v>
      </c>
      <c r="AI135" s="49">
        <f t="shared" si="56"/>
        <v>15.865546218487395</v>
      </c>
      <c r="AL135"/>
      <c r="AM135"/>
    </row>
    <row r="136" spans="1:39" hidden="1" x14ac:dyDescent="0.25">
      <c r="A136" s="1" t="s">
        <v>162</v>
      </c>
      <c r="C136" s="1">
        <v>8396</v>
      </c>
      <c r="D136" s="1" t="s">
        <v>141</v>
      </c>
      <c r="E136" s="1">
        <v>2</v>
      </c>
      <c r="F136" s="1"/>
      <c r="G136" s="1"/>
      <c r="H136" s="10">
        <v>236</v>
      </c>
      <c r="I136" s="1" t="s">
        <v>44</v>
      </c>
      <c r="J136" s="1">
        <v>0</v>
      </c>
      <c r="K136" s="1" t="s">
        <v>236</v>
      </c>
      <c r="L136" s="1">
        <v>1</v>
      </c>
      <c r="M136" s="1">
        <v>3.83</v>
      </c>
      <c r="N136" s="1"/>
      <c r="O136" s="1">
        <v>7</v>
      </c>
      <c r="P136" s="1">
        <v>0</v>
      </c>
      <c r="Q136" s="1">
        <v>8</v>
      </c>
      <c r="R136" s="1">
        <v>3</v>
      </c>
      <c r="S136" s="1">
        <v>1</v>
      </c>
      <c r="T136" s="1">
        <v>4</v>
      </c>
      <c r="U136" s="1">
        <v>5</v>
      </c>
      <c r="V136" s="1">
        <v>0</v>
      </c>
      <c r="W136" s="1">
        <v>1</v>
      </c>
      <c r="X136" s="1">
        <v>4</v>
      </c>
      <c r="Y136" s="1">
        <v>0</v>
      </c>
      <c r="Z136" s="1">
        <v>0</v>
      </c>
      <c r="AA136" s="1">
        <v>0</v>
      </c>
      <c r="AB136" s="42">
        <f t="shared" si="44"/>
        <v>33</v>
      </c>
      <c r="AC136" s="43">
        <f t="shared" si="51"/>
        <v>2.75</v>
      </c>
      <c r="AD136" s="44">
        <v>43686</v>
      </c>
      <c r="AE136" s="45">
        <f t="shared" si="52"/>
        <v>11.7</v>
      </c>
      <c r="AF136" s="46">
        <f t="shared" si="53"/>
        <v>-235</v>
      </c>
      <c r="AG136" s="47">
        <f t="shared" si="54"/>
        <v>-20.085470085470085</v>
      </c>
      <c r="AH136" s="48">
        <f t="shared" si="55"/>
        <v>1.75</v>
      </c>
      <c r="AI136" s="49">
        <f t="shared" si="56"/>
        <v>134.85714285714286</v>
      </c>
      <c r="AL136"/>
      <c r="AM136"/>
    </row>
    <row r="137" spans="1:39" hidden="1" x14ac:dyDescent="0.25">
      <c r="C137" s="1">
        <v>13920</v>
      </c>
      <c r="D137" s="1" t="s">
        <v>277</v>
      </c>
      <c r="E137" s="1">
        <v>3</v>
      </c>
      <c r="F137" s="1"/>
      <c r="G137" s="1"/>
      <c r="H137" s="10">
        <v>235</v>
      </c>
      <c r="I137" s="1" t="s">
        <v>44</v>
      </c>
      <c r="J137" s="1">
        <v>0</v>
      </c>
      <c r="K137" s="1" t="s">
        <v>234</v>
      </c>
      <c r="L137" s="1">
        <v>300</v>
      </c>
      <c r="M137" s="1">
        <v>8.1</v>
      </c>
      <c r="N137" s="1"/>
      <c r="O137" s="1">
        <v>0</v>
      </c>
      <c r="P137" s="1">
        <v>0</v>
      </c>
      <c r="Q137" s="1">
        <v>0</v>
      </c>
      <c r="R137" s="1">
        <v>0</v>
      </c>
      <c r="S137" s="1">
        <v>6</v>
      </c>
      <c r="T137" s="1">
        <v>11</v>
      </c>
      <c r="U137" s="1">
        <v>5</v>
      </c>
      <c r="V137" s="1">
        <v>4</v>
      </c>
      <c r="W137" s="1">
        <v>7</v>
      </c>
      <c r="X137" s="1">
        <v>9</v>
      </c>
      <c r="Y137" s="1">
        <v>0</v>
      </c>
      <c r="Z137" s="1">
        <v>0</v>
      </c>
      <c r="AA137" s="1">
        <v>2</v>
      </c>
      <c r="AB137" s="42">
        <f t="shared" si="44"/>
        <v>44</v>
      </c>
      <c r="AC137" s="43">
        <f t="shared" si="51"/>
        <v>3.6666666666666665</v>
      </c>
      <c r="AD137" s="44">
        <v>43686</v>
      </c>
      <c r="AE137" s="45">
        <f t="shared" si="52"/>
        <v>8.2666666666666675</v>
      </c>
      <c r="AF137" s="46">
        <f t="shared" si="53"/>
        <v>65</v>
      </c>
      <c r="AG137" s="47">
        <f t="shared" si="54"/>
        <v>7.8629032258064511</v>
      </c>
      <c r="AH137" s="48">
        <f t="shared" si="55"/>
        <v>4.75</v>
      </c>
      <c r="AI137" s="49">
        <f t="shared" si="56"/>
        <v>49.473684210526315</v>
      </c>
      <c r="AL137"/>
      <c r="AM137"/>
    </row>
    <row r="138" spans="1:39" hidden="1" x14ac:dyDescent="0.25">
      <c r="C138" s="1">
        <v>7284</v>
      </c>
      <c r="D138" s="1" t="s">
        <v>278</v>
      </c>
      <c r="E138" s="1">
        <v>2</v>
      </c>
      <c r="F138" s="1"/>
      <c r="G138" s="1"/>
      <c r="H138" s="10">
        <v>233</v>
      </c>
      <c r="I138" s="1" t="s">
        <v>44</v>
      </c>
      <c r="J138" s="1">
        <v>0</v>
      </c>
      <c r="K138" s="1" t="s">
        <v>279</v>
      </c>
      <c r="L138" s="1">
        <v>500</v>
      </c>
      <c r="M138" s="1">
        <v>7.71</v>
      </c>
      <c r="N138" s="1"/>
      <c r="O138" s="1">
        <v>0</v>
      </c>
      <c r="P138" s="1">
        <v>0</v>
      </c>
      <c r="Q138" s="1">
        <v>1</v>
      </c>
      <c r="R138" s="1">
        <v>2</v>
      </c>
      <c r="S138" s="1">
        <v>0</v>
      </c>
      <c r="T138" s="1">
        <v>5</v>
      </c>
      <c r="U138" s="1">
        <v>0</v>
      </c>
      <c r="V138" s="1">
        <v>1</v>
      </c>
      <c r="W138" s="1">
        <v>0</v>
      </c>
      <c r="X138" s="1">
        <v>5</v>
      </c>
      <c r="Y138" s="1">
        <v>0</v>
      </c>
      <c r="Z138" s="1">
        <v>0</v>
      </c>
      <c r="AA138" s="1">
        <v>0</v>
      </c>
      <c r="AB138" s="42">
        <f t="shared" si="44"/>
        <v>14</v>
      </c>
      <c r="AC138" s="43">
        <f t="shared" si="51"/>
        <v>1.1666666666666667</v>
      </c>
      <c r="AD138" s="44">
        <v>43686</v>
      </c>
      <c r="AE138" s="45">
        <f t="shared" si="52"/>
        <v>42.233333333333334</v>
      </c>
      <c r="AF138" s="46">
        <f t="shared" si="53"/>
        <v>267</v>
      </c>
      <c r="AG138" s="47">
        <f t="shared" si="54"/>
        <v>6.3220205209155482</v>
      </c>
      <c r="AH138" s="48">
        <f t="shared" si="55"/>
        <v>1.375</v>
      </c>
      <c r="AI138" s="49">
        <f t="shared" si="56"/>
        <v>169.45454545454547</v>
      </c>
      <c r="AL138"/>
      <c r="AM138"/>
    </row>
    <row r="139" spans="1:39" hidden="1" x14ac:dyDescent="0.25">
      <c r="A139" s="1" t="s">
        <v>280</v>
      </c>
      <c r="C139" s="1">
        <v>12736</v>
      </c>
      <c r="D139" s="1" t="s">
        <v>281</v>
      </c>
      <c r="E139" s="1">
        <v>5</v>
      </c>
      <c r="F139" s="1"/>
      <c r="G139" s="1"/>
      <c r="H139" s="10">
        <v>229</v>
      </c>
      <c r="I139" s="1" t="s">
        <v>44</v>
      </c>
      <c r="J139" s="1">
        <v>0</v>
      </c>
      <c r="K139" s="1" t="s">
        <v>282</v>
      </c>
      <c r="L139" s="1">
        <v>200</v>
      </c>
      <c r="M139" s="1">
        <v>2.65</v>
      </c>
      <c r="N139" s="1"/>
      <c r="O139" s="1">
        <v>2</v>
      </c>
      <c r="P139" s="1">
        <v>6</v>
      </c>
      <c r="Q139" s="1">
        <v>9</v>
      </c>
      <c r="R139" s="1">
        <v>0</v>
      </c>
      <c r="S139" s="1">
        <v>3</v>
      </c>
      <c r="T139" s="1">
        <v>3</v>
      </c>
      <c r="U139" s="1">
        <v>2</v>
      </c>
      <c r="V139" s="1">
        <v>2</v>
      </c>
      <c r="W139" s="1">
        <v>2</v>
      </c>
      <c r="X139" s="1">
        <v>6</v>
      </c>
      <c r="Y139" s="1">
        <v>7</v>
      </c>
      <c r="Z139" s="1">
        <v>2</v>
      </c>
      <c r="AA139" s="1">
        <v>2</v>
      </c>
      <c r="AB139" s="42">
        <f t="shared" si="44"/>
        <v>46</v>
      </c>
      <c r="AC139" s="43">
        <f t="shared" si="51"/>
        <v>3.8333333333333335</v>
      </c>
      <c r="AD139" s="44">
        <v>43686</v>
      </c>
      <c r="AE139" s="45">
        <f t="shared" si="52"/>
        <v>18.3</v>
      </c>
      <c r="AF139" s="46">
        <f t="shared" si="53"/>
        <v>-29</v>
      </c>
      <c r="AG139" s="47">
        <f t="shared" si="54"/>
        <v>-1.5846994535519126</v>
      </c>
      <c r="AH139" s="48">
        <f t="shared" si="55"/>
        <v>3.25</v>
      </c>
      <c r="AI139" s="49">
        <f t="shared" si="56"/>
        <v>70.461538461538467</v>
      </c>
      <c r="AL139"/>
      <c r="AM139"/>
    </row>
    <row r="140" spans="1:39" hidden="1" x14ac:dyDescent="0.25">
      <c r="A140" s="1" t="s">
        <v>92</v>
      </c>
      <c r="C140" s="1">
        <v>13969</v>
      </c>
      <c r="D140" s="1" t="s">
        <v>283</v>
      </c>
      <c r="E140" s="1">
        <v>4</v>
      </c>
      <c r="F140" s="1"/>
      <c r="G140" s="1"/>
      <c r="H140" s="10">
        <v>228</v>
      </c>
      <c r="I140" s="1" t="s">
        <v>44</v>
      </c>
      <c r="J140" s="1">
        <v>0</v>
      </c>
      <c r="K140" s="1" t="s">
        <v>234</v>
      </c>
      <c r="L140" s="1">
        <v>300</v>
      </c>
      <c r="M140" s="1">
        <v>7.71</v>
      </c>
      <c r="N140" s="1"/>
      <c r="O140" s="1">
        <v>0</v>
      </c>
      <c r="P140" s="1">
        <v>0</v>
      </c>
      <c r="Q140" s="1">
        <v>0</v>
      </c>
      <c r="R140" s="1">
        <v>0</v>
      </c>
      <c r="S140" s="1">
        <v>10</v>
      </c>
      <c r="T140" s="1">
        <v>12</v>
      </c>
      <c r="U140" s="1">
        <v>1</v>
      </c>
      <c r="V140" s="1">
        <v>5</v>
      </c>
      <c r="W140" s="1">
        <v>4</v>
      </c>
      <c r="X140" s="1">
        <v>5</v>
      </c>
      <c r="Y140" s="1">
        <v>3</v>
      </c>
      <c r="Z140" s="1">
        <v>3</v>
      </c>
      <c r="AA140" s="1">
        <v>0</v>
      </c>
      <c r="AB140" s="42">
        <f t="shared" si="44"/>
        <v>43</v>
      </c>
      <c r="AC140" s="43">
        <f t="shared" si="51"/>
        <v>3.5833333333333335</v>
      </c>
      <c r="AD140" s="44">
        <v>43686</v>
      </c>
      <c r="AE140" s="45">
        <f t="shared" si="52"/>
        <v>8.2666666666666675</v>
      </c>
      <c r="AF140" s="46">
        <f t="shared" si="53"/>
        <v>72</v>
      </c>
      <c r="AG140" s="47">
        <f t="shared" si="54"/>
        <v>8.7096774193548381</v>
      </c>
      <c r="AH140" s="48">
        <f t="shared" si="55"/>
        <v>4.125</v>
      </c>
      <c r="AI140" s="49">
        <f t="shared" si="56"/>
        <v>55.272727272727273</v>
      </c>
      <c r="AL140"/>
      <c r="AM140"/>
    </row>
    <row r="141" spans="1:39" hidden="1" x14ac:dyDescent="0.25">
      <c r="C141" s="52">
        <v>13973</v>
      </c>
      <c r="D141" s="52" t="s">
        <v>283</v>
      </c>
      <c r="E141" s="1">
        <v>2</v>
      </c>
      <c r="F141" s="52"/>
      <c r="G141" s="52"/>
      <c r="H141" s="53">
        <v>225</v>
      </c>
      <c r="I141" s="1" t="s">
        <v>44</v>
      </c>
      <c r="J141" s="1">
        <v>0</v>
      </c>
      <c r="K141" s="52" t="s">
        <v>234</v>
      </c>
      <c r="L141" s="52">
        <v>300</v>
      </c>
      <c r="M141" s="1">
        <v>7.71</v>
      </c>
      <c r="N141" s="1"/>
      <c r="O141" s="1">
        <v>0</v>
      </c>
      <c r="P141" s="1">
        <v>0</v>
      </c>
      <c r="Q141" s="1">
        <v>0</v>
      </c>
      <c r="R141" s="1">
        <v>0</v>
      </c>
      <c r="S141" s="1">
        <v>7</v>
      </c>
      <c r="T141" s="1">
        <v>8</v>
      </c>
      <c r="U141" s="1">
        <v>4</v>
      </c>
      <c r="V141" s="1">
        <v>4</v>
      </c>
      <c r="W141" s="1">
        <v>5</v>
      </c>
      <c r="X141" s="1">
        <v>4</v>
      </c>
      <c r="Y141" s="1">
        <v>0</v>
      </c>
      <c r="Z141" s="1">
        <v>2</v>
      </c>
      <c r="AA141" s="1">
        <v>2</v>
      </c>
      <c r="AB141" s="54">
        <f t="shared" si="44"/>
        <v>36</v>
      </c>
      <c r="AC141" s="55">
        <f t="shared" si="51"/>
        <v>3</v>
      </c>
      <c r="AD141" s="44">
        <v>43686</v>
      </c>
      <c r="AE141" s="45">
        <f t="shared" si="52"/>
        <v>8.2666666666666675</v>
      </c>
      <c r="AF141" s="46">
        <f t="shared" si="53"/>
        <v>75</v>
      </c>
      <c r="AG141" s="47">
        <f t="shared" si="54"/>
        <v>9.07258064516129</v>
      </c>
      <c r="AH141" s="48">
        <f t="shared" si="55"/>
        <v>3.625</v>
      </c>
      <c r="AI141" s="49">
        <f t="shared" si="56"/>
        <v>62.068965517241381</v>
      </c>
      <c r="AL141"/>
      <c r="AM141"/>
    </row>
    <row r="142" spans="1:39" hidden="1" x14ac:dyDescent="0.25">
      <c r="A142" s="1" t="s">
        <v>284</v>
      </c>
      <c r="C142" s="1">
        <v>9003</v>
      </c>
      <c r="D142" s="1" t="s">
        <v>285</v>
      </c>
      <c r="E142" s="1">
        <v>2</v>
      </c>
      <c r="F142" s="1"/>
      <c r="G142" s="1"/>
      <c r="H142" s="10">
        <v>224</v>
      </c>
      <c r="I142" s="1" t="s">
        <v>44</v>
      </c>
      <c r="J142" s="1">
        <v>0</v>
      </c>
      <c r="K142" s="1" t="s">
        <v>286</v>
      </c>
      <c r="L142" s="1">
        <v>2</v>
      </c>
      <c r="M142" s="1">
        <v>64.790000000000006</v>
      </c>
      <c r="N142" s="1"/>
      <c r="O142" s="1">
        <v>4</v>
      </c>
      <c r="P142" s="1">
        <v>0</v>
      </c>
      <c r="Q142" s="1">
        <v>0</v>
      </c>
      <c r="R142" s="1">
        <v>0</v>
      </c>
      <c r="S142" s="1">
        <v>0</v>
      </c>
      <c r="T142" s="1">
        <v>2</v>
      </c>
      <c r="U142" s="1">
        <v>4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42">
        <f t="shared" si="44"/>
        <v>10</v>
      </c>
      <c r="AC142" s="43">
        <f t="shared" si="51"/>
        <v>0.83333333333333337</v>
      </c>
      <c r="AD142" s="44">
        <v>43686</v>
      </c>
      <c r="AE142" s="45">
        <f t="shared" si="52"/>
        <v>10.633333333333333</v>
      </c>
      <c r="AF142" s="46">
        <f t="shared" si="53"/>
        <v>-222</v>
      </c>
      <c r="AG142" s="47">
        <f t="shared" si="54"/>
        <v>-20.877742946708466</v>
      </c>
      <c r="AH142" s="48">
        <f t="shared" si="55"/>
        <v>0.75</v>
      </c>
      <c r="AI142" s="49">
        <f t="shared" si="56"/>
        <v>298.66666666666669</v>
      </c>
      <c r="AL142"/>
      <c r="AM142"/>
    </row>
    <row r="143" spans="1:39" hidden="1" x14ac:dyDescent="0.25">
      <c r="A143" s="1" t="s">
        <v>287</v>
      </c>
      <c r="C143" s="52">
        <v>8930</v>
      </c>
      <c r="D143" s="52" t="s">
        <v>288</v>
      </c>
      <c r="E143" s="1">
        <v>4</v>
      </c>
      <c r="F143" s="52"/>
      <c r="G143" s="52"/>
      <c r="H143" s="53">
        <v>220</v>
      </c>
      <c r="I143" s="1" t="s">
        <v>44</v>
      </c>
      <c r="J143" s="1">
        <v>0</v>
      </c>
      <c r="K143" s="52" t="s">
        <v>289</v>
      </c>
      <c r="L143" s="52">
        <v>1</v>
      </c>
      <c r="M143" s="1">
        <v>50.34</v>
      </c>
      <c r="N143" s="1"/>
      <c r="O143" s="1">
        <v>13</v>
      </c>
      <c r="P143" s="1">
        <v>4</v>
      </c>
      <c r="Q143" s="1">
        <v>7</v>
      </c>
      <c r="R143" s="1">
        <v>4</v>
      </c>
      <c r="S143" s="1">
        <v>4</v>
      </c>
      <c r="T143" s="1">
        <v>10</v>
      </c>
      <c r="U143" s="1">
        <v>0</v>
      </c>
      <c r="V143" s="1">
        <v>10</v>
      </c>
      <c r="W143" s="1">
        <v>0</v>
      </c>
      <c r="X143" s="1">
        <v>4</v>
      </c>
      <c r="Y143" s="1">
        <v>2</v>
      </c>
      <c r="Z143" s="1">
        <v>5</v>
      </c>
      <c r="AA143" s="1">
        <v>0</v>
      </c>
      <c r="AB143" s="54">
        <f t="shared" si="44"/>
        <v>63</v>
      </c>
      <c r="AC143" s="55">
        <f t="shared" si="51"/>
        <v>5.25</v>
      </c>
      <c r="AD143" s="44">
        <v>43686</v>
      </c>
      <c r="AE143" s="45">
        <f t="shared" si="52"/>
        <v>19.866666666666667</v>
      </c>
      <c r="AF143" s="46">
        <f t="shared" si="53"/>
        <v>-219</v>
      </c>
      <c r="AG143" s="47">
        <f t="shared" si="54"/>
        <v>-11.023489932885905</v>
      </c>
      <c r="AH143" s="48">
        <f t="shared" si="55"/>
        <v>3.875</v>
      </c>
      <c r="AI143" s="49">
        <f t="shared" si="56"/>
        <v>56.774193548387096</v>
      </c>
      <c r="AL143"/>
      <c r="AM143"/>
    </row>
    <row r="144" spans="1:39" hidden="1" x14ac:dyDescent="0.25">
      <c r="C144" s="52">
        <v>13927</v>
      </c>
      <c r="D144" s="52" t="s">
        <v>290</v>
      </c>
      <c r="E144" s="1">
        <v>6</v>
      </c>
      <c r="F144" s="52"/>
      <c r="G144" s="52"/>
      <c r="H144" s="53">
        <v>220</v>
      </c>
      <c r="I144" s="1" t="s">
        <v>44</v>
      </c>
      <c r="J144" s="1">
        <v>0</v>
      </c>
      <c r="K144" s="52" t="s">
        <v>234</v>
      </c>
      <c r="L144" s="52">
        <v>300</v>
      </c>
      <c r="M144" s="1">
        <v>8.1</v>
      </c>
      <c r="N144" s="1"/>
      <c r="O144" s="1">
        <v>0</v>
      </c>
      <c r="P144" s="1">
        <v>0</v>
      </c>
      <c r="Q144" s="1">
        <v>0</v>
      </c>
      <c r="R144" s="1">
        <v>0</v>
      </c>
      <c r="S144" s="1">
        <v>8</v>
      </c>
      <c r="T144" s="1">
        <v>9</v>
      </c>
      <c r="U144" s="1">
        <v>4</v>
      </c>
      <c r="V144" s="1">
        <v>4</v>
      </c>
      <c r="W144" s="1">
        <v>10</v>
      </c>
      <c r="X144" s="1">
        <v>8</v>
      </c>
      <c r="Y144" s="1">
        <v>0</v>
      </c>
      <c r="Z144" s="1">
        <v>8</v>
      </c>
      <c r="AA144" s="1">
        <v>1</v>
      </c>
      <c r="AB144" s="54">
        <f t="shared" si="44"/>
        <v>52</v>
      </c>
      <c r="AC144" s="55">
        <f t="shared" si="51"/>
        <v>4.333333333333333</v>
      </c>
      <c r="AD144" s="44">
        <v>43686</v>
      </c>
      <c r="AE144" s="45">
        <f t="shared" si="52"/>
        <v>8.2666666666666675</v>
      </c>
      <c r="AF144" s="46">
        <f t="shared" si="53"/>
        <v>80</v>
      </c>
      <c r="AG144" s="47">
        <f t="shared" si="54"/>
        <v>9.6774193548387082</v>
      </c>
      <c r="AH144" s="48">
        <f t="shared" si="55"/>
        <v>5.5</v>
      </c>
      <c r="AI144" s="49">
        <f t="shared" si="56"/>
        <v>40</v>
      </c>
      <c r="AL144"/>
      <c r="AM144"/>
    </row>
    <row r="145" spans="1:39" hidden="1" x14ac:dyDescent="0.25">
      <c r="A145" s="1" t="s">
        <v>291</v>
      </c>
      <c r="C145" s="52">
        <v>13968</v>
      </c>
      <c r="D145" s="52" t="s">
        <v>270</v>
      </c>
      <c r="E145" s="1">
        <v>4</v>
      </c>
      <c r="F145" s="52"/>
      <c r="G145" s="52"/>
      <c r="H145" s="53">
        <v>220</v>
      </c>
      <c r="I145" s="1" t="s">
        <v>44</v>
      </c>
      <c r="J145" s="1">
        <v>0</v>
      </c>
      <c r="K145" s="52" t="s">
        <v>234</v>
      </c>
      <c r="L145" s="52">
        <v>300</v>
      </c>
      <c r="M145" s="1">
        <v>7.71</v>
      </c>
      <c r="N145" s="1"/>
      <c r="O145" s="1">
        <v>0</v>
      </c>
      <c r="P145" s="1">
        <v>0</v>
      </c>
      <c r="Q145" s="1">
        <v>0</v>
      </c>
      <c r="R145" s="1">
        <v>0</v>
      </c>
      <c r="S145" s="1">
        <v>10</v>
      </c>
      <c r="T145" s="1">
        <v>9</v>
      </c>
      <c r="U145" s="1">
        <v>2</v>
      </c>
      <c r="V145" s="1">
        <v>5</v>
      </c>
      <c r="W145" s="1">
        <v>5</v>
      </c>
      <c r="X145" s="1">
        <v>5</v>
      </c>
      <c r="Y145" s="1">
        <v>4</v>
      </c>
      <c r="Z145" s="1">
        <v>2</v>
      </c>
      <c r="AA145" s="1">
        <v>1</v>
      </c>
      <c r="AB145" s="54">
        <f t="shared" si="44"/>
        <v>43</v>
      </c>
      <c r="AC145" s="55">
        <f t="shared" si="51"/>
        <v>3.5833333333333335</v>
      </c>
      <c r="AD145" s="44">
        <v>43686</v>
      </c>
      <c r="AE145" s="45">
        <f t="shared" si="52"/>
        <v>8.2666666666666675</v>
      </c>
      <c r="AF145" s="46">
        <f t="shared" si="53"/>
        <v>80</v>
      </c>
      <c r="AG145" s="47">
        <f t="shared" si="54"/>
        <v>9.6774193548387082</v>
      </c>
      <c r="AH145" s="48">
        <f t="shared" si="55"/>
        <v>4.125</v>
      </c>
      <c r="AI145" s="49">
        <f t="shared" si="56"/>
        <v>53.333333333333336</v>
      </c>
      <c r="AL145"/>
      <c r="AM145"/>
    </row>
    <row r="146" spans="1:39" hidden="1" x14ac:dyDescent="0.25">
      <c r="A146" s="1" t="s">
        <v>292</v>
      </c>
      <c r="C146" s="1">
        <v>10749</v>
      </c>
      <c r="D146" s="1" t="s">
        <v>131</v>
      </c>
      <c r="E146" s="1">
        <v>2</v>
      </c>
      <c r="F146" s="1"/>
      <c r="G146" s="1"/>
      <c r="H146" s="10">
        <v>219</v>
      </c>
      <c r="I146" s="1" t="s">
        <v>44</v>
      </c>
      <c r="J146" s="1">
        <v>0</v>
      </c>
      <c r="K146" s="1" t="s">
        <v>227</v>
      </c>
      <c r="L146" s="1">
        <v>6</v>
      </c>
      <c r="M146" s="1">
        <v>28.09</v>
      </c>
      <c r="N146" s="1"/>
      <c r="O146" s="1">
        <v>3</v>
      </c>
      <c r="P146" s="1">
        <v>4</v>
      </c>
      <c r="Q146" s="1">
        <v>7</v>
      </c>
      <c r="R146" s="1">
        <v>6</v>
      </c>
      <c r="S146" s="1">
        <v>5</v>
      </c>
      <c r="T146" s="1">
        <v>5</v>
      </c>
      <c r="U146" s="1">
        <v>11</v>
      </c>
      <c r="V146" s="1">
        <v>3</v>
      </c>
      <c r="W146" s="1">
        <v>14</v>
      </c>
      <c r="X146" s="1">
        <v>4</v>
      </c>
      <c r="Y146" s="1">
        <v>0</v>
      </c>
      <c r="Z146" s="1">
        <v>0</v>
      </c>
      <c r="AA146" s="1">
        <v>1</v>
      </c>
      <c r="AB146" s="42">
        <f t="shared" si="44"/>
        <v>63</v>
      </c>
      <c r="AC146" s="43">
        <f t="shared" si="51"/>
        <v>5.25</v>
      </c>
      <c r="AD146" s="44">
        <v>43686</v>
      </c>
      <c r="AE146" s="45">
        <f t="shared" si="52"/>
        <v>14.533333333333333</v>
      </c>
      <c r="AF146" s="46">
        <f t="shared" si="53"/>
        <v>-213</v>
      </c>
      <c r="AG146" s="47">
        <f t="shared" si="54"/>
        <v>-14.655963302752294</v>
      </c>
      <c r="AH146" s="48">
        <f t="shared" si="55"/>
        <v>4.75</v>
      </c>
      <c r="AI146" s="49">
        <f t="shared" si="56"/>
        <v>46.10526315789474</v>
      </c>
      <c r="AL146"/>
      <c r="AM146"/>
    </row>
    <row r="147" spans="1:39" hidden="1" x14ac:dyDescent="0.25">
      <c r="C147" s="39">
        <v>9022</v>
      </c>
      <c r="D147" s="39" t="s">
        <v>293</v>
      </c>
      <c r="E147" s="1">
        <v>7</v>
      </c>
      <c r="F147" s="39"/>
      <c r="G147" s="39"/>
      <c r="H147" s="40">
        <v>217</v>
      </c>
      <c r="I147" s="1" t="s">
        <v>44</v>
      </c>
      <c r="J147" s="1">
        <v>0</v>
      </c>
      <c r="K147" s="39" t="s">
        <v>294</v>
      </c>
      <c r="L147" s="39">
        <v>1</v>
      </c>
      <c r="M147" s="1">
        <v>131.68</v>
      </c>
      <c r="N147" s="1"/>
      <c r="O147" s="1">
        <v>0</v>
      </c>
      <c r="P147" s="1">
        <v>2</v>
      </c>
      <c r="Q147" s="1">
        <v>6</v>
      </c>
      <c r="R147" s="1">
        <v>1</v>
      </c>
      <c r="S147" s="1">
        <v>5</v>
      </c>
      <c r="T147" s="1">
        <v>0</v>
      </c>
      <c r="U147" s="1">
        <v>10</v>
      </c>
      <c r="V147" s="1">
        <v>3</v>
      </c>
      <c r="W147" s="1">
        <v>14</v>
      </c>
      <c r="X147" s="1">
        <v>1</v>
      </c>
      <c r="Y147" s="1">
        <v>20</v>
      </c>
      <c r="Z147" s="1">
        <v>-1</v>
      </c>
      <c r="AA147" s="1">
        <v>0</v>
      </c>
      <c r="AB147" s="50">
        <f t="shared" si="44"/>
        <v>61</v>
      </c>
      <c r="AC147" s="51">
        <f t="shared" si="51"/>
        <v>5.083333333333333</v>
      </c>
      <c r="AD147" s="44">
        <v>43686</v>
      </c>
      <c r="AE147" s="45">
        <f t="shared" si="52"/>
        <v>8.5333333333333332</v>
      </c>
      <c r="AF147" s="46">
        <f t="shared" si="53"/>
        <v>-216</v>
      </c>
      <c r="AG147" s="47">
        <f t="shared" si="54"/>
        <v>-25.3125</v>
      </c>
      <c r="AH147" s="48">
        <f t="shared" si="55"/>
        <v>5.875</v>
      </c>
      <c r="AI147" s="49">
        <f t="shared" si="56"/>
        <v>36.936170212765958</v>
      </c>
      <c r="AL147"/>
      <c r="AM147"/>
    </row>
    <row r="148" spans="1:39" hidden="1" x14ac:dyDescent="0.25">
      <c r="A148" s="1" t="s">
        <v>295</v>
      </c>
      <c r="C148" s="39">
        <v>7286</v>
      </c>
      <c r="D148" s="39" t="s">
        <v>278</v>
      </c>
      <c r="E148" s="1">
        <v>2</v>
      </c>
      <c r="F148" s="39"/>
      <c r="G148" s="39"/>
      <c r="H148" s="40">
        <v>214</v>
      </c>
      <c r="I148" s="1" t="s">
        <v>44</v>
      </c>
      <c r="J148" s="1">
        <v>0</v>
      </c>
      <c r="K148" s="39" t="s">
        <v>279</v>
      </c>
      <c r="L148" s="39">
        <v>500</v>
      </c>
      <c r="M148" s="1">
        <v>7.71</v>
      </c>
      <c r="N148" s="1"/>
      <c r="O148" s="1">
        <v>0</v>
      </c>
      <c r="P148" s="1">
        <v>0</v>
      </c>
      <c r="Q148" s="1">
        <v>1</v>
      </c>
      <c r="R148" s="1">
        <v>4</v>
      </c>
      <c r="S148" s="1">
        <v>0</v>
      </c>
      <c r="T148" s="1">
        <v>4</v>
      </c>
      <c r="U148" s="1">
        <v>2</v>
      </c>
      <c r="V148" s="1">
        <v>0</v>
      </c>
      <c r="W148" s="1">
        <v>0</v>
      </c>
      <c r="X148" s="1">
        <v>4</v>
      </c>
      <c r="Y148" s="1">
        <v>0</v>
      </c>
      <c r="Z148" s="1">
        <v>0</v>
      </c>
      <c r="AA148" s="1">
        <v>0</v>
      </c>
      <c r="AB148" s="50">
        <f t="shared" si="44"/>
        <v>15</v>
      </c>
      <c r="AC148" s="51">
        <f t="shared" si="51"/>
        <v>1.25</v>
      </c>
      <c r="AD148" s="44">
        <v>43686</v>
      </c>
      <c r="AE148" s="45">
        <f t="shared" si="52"/>
        <v>42.233333333333334</v>
      </c>
      <c r="AF148" s="46">
        <f t="shared" si="53"/>
        <v>286</v>
      </c>
      <c r="AG148" s="47">
        <f t="shared" si="54"/>
        <v>6.7719021310181526</v>
      </c>
      <c r="AH148" s="48">
        <f t="shared" si="55"/>
        <v>1.25</v>
      </c>
      <c r="AI148" s="49">
        <f t="shared" si="56"/>
        <v>171.2</v>
      </c>
      <c r="AL148"/>
      <c r="AM148"/>
    </row>
    <row r="149" spans="1:39" hidden="1" x14ac:dyDescent="0.25">
      <c r="A149" s="1" t="s">
        <v>296</v>
      </c>
      <c r="C149" s="39">
        <v>12761</v>
      </c>
      <c r="D149" s="39" t="s">
        <v>297</v>
      </c>
      <c r="E149" s="1">
        <v>2</v>
      </c>
      <c r="F149" s="39"/>
      <c r="G149" s="39"/>
      <c r="H149" s="40">
        <v>211</v>
      </c>
      <c r="I149" s="1" t="s">
        <v>44</v>
      </c>
      <c r="J149" s="1">
        <v>0</v>
      </c>
      <c r="K149" s="39" t="s">
        <v>298</v>
      </c>
      <c r="L149" s="39">
        <v>60</v>
      </c>
      <c r="M149" s="1">
        <v>57.67</v>
      </c>
      <c r="N149" s="1"/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41">
        <f t="shared" si="44"/>
        <v>0</v>
      </c>
      <c r="AC149" s="41"/>
      <c r="AD149" s="41"/>
      <c r="AE149"/>
      <c r="AI149"/>
      <c r="AL149"/>
      <c r="AM149"/>
    </row>
    <row r="150" spans="1:39" hidden="1" x14ac:dyDescent="0.25">
      <c r="A150" s="1" t="s">
        <v>299</v>
      </c>
      <c r="C150" s="1">
        <v>13127</v>
      </c>
      <c r="D150" s="1" t="s">
        <v>273</v>
      </c>
      <c r="E150" s="1">
        <v>2</v>
      </c>
      <c r="F150" s="1"/>
      <c r="G150" s="1"/>
      <c r="H150" s="10">
        <v>207</v>
      </c>
      <c r="I150" s="1" t="s">
        <v>44</v>
      </c>
      <c r="J150" s="1">
        <v>0</v>
      </c>
      <c r="K150" s="1" t="s">
        <v>274</v>
      </c>
      <c r="L150" s="1">
        <v>1</v>
      </c>
      <c r="M150" s="1">
        <v>16.52</v>
      </c>
      <c r="N150" s="1"/>
      <c r="O150" s="1">
        <v>0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2</v>
      </c>
      <c r="X150" s="1">
        <v>0</v>
      </c>
      <c r="Y150" s="1">
        <v>0</v>
      </c>
      <c r="Z150" s="1">
        <v>0</v>
      </c>
      <c r="AA150" s="1">
        <v>0</v>
      </c>
      <c r="AB150" s="42">
        <f t="shared" si="44"/>
        <v>3</v>
      </c>
      <c r="AC150" s="43">
        <f>AB150/12</f>
        <v>0.25</v>
      </c>
      <c r="AD150" s="44">
        <v>43686</v>
      </c>
      <c r="AE150" s="45">
        <f>(_xlfn.DAYS(AD150,K150)/30)</f>
        <v>15.633333333333333</v>
      </c>
      <c r="AF150" s="46">
        <f>L150-H150</f>
        <v>-206</v>
      </c>
      <c r="AG150" s="47">
        <f>AF150/AE150</f>
        <v>-13.176972281449894</v>
      </c>
      <c r="AH150" s="48">
        <f>AVERAGE(T150:AA150)</f>
        <v>0.25</v>
      </c>
      <c r="AI150" s="49">
        <f>IFERROR(H150/AH150,"-")</f>
        <v>828</v>
      </c>
      <c r="AL150"/>
      <c r="AM150"/>
    </row>
    <row r="151" spans="1:39" hidden="1" x14ac:dyDescent="0.25">
      <c r="A151" s="1" t="s">
        <v>300</v>
      </c>
      <c r="C151" s="39">
        <v>13851</v>
      </c>
      <c r="D151" s="39" t="s">
        <v>301</v>
      </c>
      <c r="E151" s="1">
        <v>2</v>
      </c>
      <c r="F151" s="39"/>
      <c r="G151" s="39"/>
      <c r="H151" s="40">
        <v>207</v>
      </c>
      <c r="I151" s="1" t="s">
        <v>44</v>
      </c>
      <c r="J151" s="1">
        <v>0</v>
      </c>
      <c r="K151" s="39" t="s">
        <v>75</v>
      </c>
      <c r="L151" s="39">
        <v>308</v>
      </c>
      <c r="M151" s="1">
        <v>54.81</v>
      </c>
      <c r="N151" s="1"/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41">
        <f t="shared" si="44"/>
        <v>0</v>
      </c>
      <c r="AC151" s="41"/>
      <c r="AD151" s="41"/>
      <c r="AE151"/>
      <c r="AI151"/>
      <c r="AL151"/>
      <c r="AM151"/>
    </row>
    <row r="152" spans="1:39" hidden="1" x14ac:dyDescent="0.25">
      <c r="A152" s="1" t="s">
        <v>302</v>
      </c>
      <c r="C152" s="39">
        <v>13976</v>
      </c>
      <c r="D152" s="39" t="s">
        <v>270</v>
      </c>
      <c r="E152" s="1">
        <v>7</v>
      </c>
      <c r="F152" s="39"/>
      <c r="G152" s="39"/>
      <c r="H152" s="40">
        <v>206</v>
      </c>
      <c r="I152" s="1" t="s">
        <v>44</v>
      </c>
      <c r="J152" s="1">
        <v>0</v>
      </c>
      <c r="K152" s="39" t="s">
        <v>234</v>
      </c>
      <c r="L152" s="39">
        <v>300</v>
      </c>
      <c r="M152" s="1">
        <v>7.71</v>
      </c>
      <c r="N152" s="1"/>
      <c r="O152" s="1">
        <v>0</v>
      </c>
      <c r="P152" s="1">
        <v>0</v>
      </c>
      <c r="Q152" s="1">
        <v>0</v>
      </c>
      <c r="R152" s="1">
        <v>0</v>
      </c>
      <c r="S152" s="1">
        <v>8</v>
      </c>
      <c r="T152" s="1">
        <v>11</v>
      </c>
      <c r="U152" s="1">
        <v>13</v>
      </c>
      <c r="V152" s="1">
        <v>9</v>
      </c>
      <c r="W152" s="1">
        <v>5</v>
      </c>
      <c r="X152" s="1">
        <v>13</v>
      </c>
      <c r="Y152" s="1">
        <v>3</v>
      </c>
      <c r="Z152" s="1">
        <v>4</v>
      </c>
      <c r="AA152" s="1">
        <v>4</v>
      </c>
      <c r="AB152" s="50">
        <f t="shared" si="44"/>
        <v>70</v>
      </c>
      <c r="AC152" s="51">
        <f>AB152/12</f>
        <v>5.833333333333333</v>
      </c>
      <c r="AD152" s="44">
        <v>43686</v>
      </c>
      <c r="AE152" s="45">
        <f>(_xlfn.DAYS(AD152,K152)/30)</f>
        <v>8.2666666666666675</v>
      </c>
      <c r="AF152" s="46">
        <f>L152-H152</f>
        <v>94</v>
      </c>
      <c r="AG152" s="47">
        <f>AF152/AE152</f>
        <v>11.370967741935482</v>
      </c>
      <c r="AH152" s="48">
        <f>AVERAGE(T152:AA152)</f>
        <v>7.75</v>
      </c>
      <c r="AI152" s="49">
        <f>IFERROR(H152/AH152,"-")</f>
        <v>26.580645161290324</v>
      </c>
      <c r="AL152"/>
      <c r="AM152"/>
    </row>
    <row r="153" spans="1:39" hidden="1" x14ac:dyDescent="0.25">
      <c r="A153" s="1" t="s">
        <v>303</v>
      </c>
      <c r="C153" s="39">
        <v>13894</v>
      </c>
      <c r="D153" s="39" t="s">
        <v>304</v>
      </c>
      <c r="E153" s="1">
        <v>17</v>
      </c>
      <c r="F153" s="39"/>
      <c r="G153" s="39"/>
      <c r="H153" s="40">
        <v>203</v>
      </c>
      <c r="I153" s="1" t="s">
        <v>44</v>
      </c>
      <c r="J153" s="1">
        <v>0</v>
      </c>
      <c r="K153" s="39" t="s">
        <v>234</v>
      </c>
      <c r="L153" s="39">
        <v>500</v>
      </c>
      <c r="M153" s="1">
        <v>4.63</v>
      </c>
      <c r="N153" s="1"/>
      <c r="O153" s="1">
        <v>0</v>
      </c>
      <c r="P153" s="1">
        <v>0</v>
      </c>
      <c r="Q153" s="1">
        <v>0</v>
      </c>
      <c r="R153" s="1">
        <v>0</v>
      </c>
      <c r="S153" s="1">
        <v>42</v>
      </c>
      <c r="T153" s="1">
        <v>71</v>
      </c>
      <c r="U153" s="1">
        <v>46</v>
      </c>
      <c r="V153" s="1">
        <v>27</v>
      </c>
      <c r="W153" s="1">
        <v>15</v>
      </c>
      <c r="X153" s="1">
        <v>23</v>
      </c>
      <c r="Y153" s="1">
        <v>18</v>
      </c>
      <c r="Z153" s="1">
        <v>9</v>
      </c>
      <c r="AA153" s="1">
        <v>10</v>
      </c>
      <c r="AB153" s="50">
        <f t="shared" si="44"/>
        <v>261</v>
      </c>
      <c r="AC153" s="51">
        <f>AB153/12</f>
        <v>21.75</v>
      </c>
      <c r="AD153" s="44">
        <v>43686</v>
      </c>
      <c r="AE153" s="45">
        <f>(_xlfn.DAYS(AD153,K153)/30)</f>
        <v>8.2666666666666675</v>
      </c>
      <c r="AF153" s="46">
        <f>L153-H153</f>
        <v>297</v>
      </c>
      <c r="AG153" s="47">
        <f>AF153/AE153</f>
        <v>35.927419354838705</v>
      </c>
      <c r="AH153" s="48">
        <f>AVERAGE(T153:AA153)</f>
        <v>27.375</v>
      </c>
      <c r="AI153" s="49">
        <f>IFERROR(H153/AH153,"-")</f>
        <v>7.4155251141552512</v>
      </c>
      <c r="AL153"/>
      <c r="AM153"/>
    </row>
    <row r="154" spans="1:39" hidden="1" x14ac:dyDescent="0.25">
      <c r="A154" s="1" t="s">
        <v>305</v>
      </c>
      <c r="C154" s="39">
        <v>13914</v>
      </c>
      <c r="D154" s="39" t="s">
        <v>306</v>
      </c>
      <c r="E154" s="1">
        <v>2</v>
      </c>
      <c r="F154" s="39"/>
      <c r="G154" s="39"/>
      <c r="H154" s="40">
        <v>203</v>
      </c>
      <c r="I154" s="1" t="s">
        <v>44</v>
      </c>
      <c r="J154" s="1">
        <v>0</v>
      </c>
      <c r="K154" s="39" t="s">
        <v>234</v>
      </c>
      <c r="L154" s="39">
        <v>250</v>
      </c>
      <c r="M154" s="1">
        <v>8.1</v>
      </c>
      <c r="N154" s="1"/>
      <c r="O154" s="1">
        <v>0</v>
      </c>
      <c r="P154" s="1">
        <v>0</v>
      </c>
      <c r="Q154" s="1">
        <v>0</v>
      </c>
      <c r="R154" s="1">
        <v>0</v>
      </c>
      <c r="S154" s="1">
        <v>2</v>
      </c>
      <c r="T154" s="1">
        <v>7</v>
      </c>
      <c r="U154" s="1">
        <v>2</v>
      </c>
      <c r="V154" s="1">
        <v>0</v>
      </c>
      <c r="W154" s="1">
        <v>4</v>
      </c>
      <c r="X154" s="1">
        <v>4</v>
      </c>
      <c r="Y154" s="1">
        <v>2</v>
      </c>
      <c r="Z154" s="1">
        <v>0</v>
      </c>
      <c r="AA154" s="1">
        <v>2</v>
      </c>
      <c r="AB154" s="50">
        <f t="shared" si="44"/>
        <v>23</v>
      </c>
      <c r="AC154" s="51">
        <f>AB154/12</f>
        <v>1.9166666666666667</v>
      </c>
      <c r="AD154" s="44">
        <v>43686</v>
      </c>
      <c r="AE154" s="45">
        <f>(_xlfn.DAYS(AD154,K154)/30)</f>
        <v>8.2666666666666675</v>
      </c>
      <c r="AF154" s="46">
        <f>L154-H154</f>
        <v>47</v>
      </c>
      <c r="AG154" s="47">
        <f>AF154/AE154</f>
        <v>5.6854838709677411</v>
      </c>
      <c r="AH154" s="48">
        <f>AVERAGE(T154:AA154)</f>
        <v>2.625</v>
      </c>
      <c r="AI154" s="49">
        <f>IFERROR(H154/AH154,"-")</f>
        <v>77.333333333333329</v>
      </c>
      <c r="AL154"/>
      <c r="AM154"/>
    </row>
    <row r="155" spans="1:39" hidden="1" x14ac:dyDescent="0.25">
      <c r="A155" s="1" t="s">
        <v>307</v>
      </c>
      <c r="C155" s="39">
        <v>12892</v>
      </c>
      <c r="D155" s="39" t="s">
        <v>91</v>
      </c>
      <c r="E155" s="1">
        <v>2</v>
      </c>
      <c r="F155" s="39"/>
      <c r="G155" s="39"/>
      <c r="H155" s="40">
        <v>200</v>
      </c>
      <c r="I155" s="1" t="s">
        <v>44</v>
      </c>
      <c r="J155" s="1">
        <v>0</v>
      </c>
      <c r="K155" s="39" t="s">
        <v>98</v>
      </c>
      <c r="L155" s="39">
        <v>200</v>
      </c>
      <c r="M155" s="1">
        <v>3.36</v>
      </c>
      <c r="N155" s="1"/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41">
        <f t="shared" si="44"/>
        <v>0</v>
      </c>
      <c r="AC155" s="41"/>
      <c r="AD155" s="41"/>
      <c r="AE155"/>
      <c r="AI155"/>
      <c r="AL155"/>
      <c r="AM155"/>
    </row>
    <row r="156" spans="1:39" hidden="1" x14ac:dyDescent="0.25">
      <c r="C156" s="1">
        <v>12714</v>
      </c>
      <c r="D156" s="1" t="s">
        <v>308</v>
      </c>
      <c r="E156" s="1">
        <v>2</v>
      </c>
      <c r="F156" s="1"/>
      <c r="G156" s="1"/>
      <c r="H156" s="10">
        <v>200</v>
      </c>
      <c r="I156" s="1" t="s">
        <v>44</v>
      </c>
      <c r="J156" s="1">
        <v>0</v>
      </c>
      <c r="K156" s="1" t="s">
        <v>178</v>
      </c>
      <c r="L156" s="1">
        <v>150</v>
      </c>
      <c r="M156" s="1">
        <v>134.78</v>
      </c>
      <c r="N156" s="1"/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>
        <f t="shared" si="44"/>
        <v>0</v>
      </c>
      <c r="AC156"/>
      <c r="AD156"/>
      <c r="AE156"/>
      <c r="AI156"/>
      <c r="AL156"/>
      <c r="AM156"/>
    </row>
    <row r="157" spans="1:39" hidden="1" x14ac:dyDescent="0.25">
      <c r="A157" s="1">
        <v>19</v>
      </c>
      <c r="C157" s="1">
        <v>12719</v>
      </c>
      <c r="D157" s="1" t="s">
        <v>309</v>
      </c>
      <c r="E157" s="1">
        <v>2</v>
      </c>
      <c r="F157" s="1"/>
      <c r="G157" s="1"/>
      <c r="H157" s="10">
        <v>200</v>
      </c>
      <c r="I157" s="1" t="s">
        <v>44</v>
      </c>
      <c r="J157" s="1">
        <v>0</v>
      </c>
      <c r="K157" s="1" t="s">
        <v>178</v>
      </c>
      <c r="L157" s="1">
        <v>150</v>
      </c>
      <c r="M157" s="1">
        <v>38.35</v>
      </c>
      <c r="N157" s="1"/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>
        <f t="shared" si="44"/>
        <v>0</v>
      </c>
      <c r="AC157"/>
      <c r="AD157"/>
      <c r="AE157"/>
      <c r="AI157"/>
      <c r="AL157"/>
      <c r="AM157"/>
    </row>
    <row r="158" spans="1:39" hidden="1" x14ac:dyDescent="0.25">
      <c r="A158" s="1" t="s">
        <v>310</v>
      </c>
      <c r="C158" s="39">
        <v>12726</v>
      </c>
      <c r="D158" s="39" t="s">
        <v>311</v>
      </c>
      <c r="E158" s="1">
        <v>2</v>
      </c>
      <c r="F158" s="39"/>
      <c r="G158" s="39"/>
      <c r="H158" s="40">
        <v>200</v>
      </c>
      <c r="I158" s="1" t="s">
        <v>44</v>
      </c>
      <c r="J158" s="1">
        <v>0</v>
      </c>
      <c r="K158" s="39" t="s">
        <v>178</v>
      </c>
      <c r="L158" s="39">
        <v>150</v>
      </c>
      <c r="M158" s="1">
        <v>124.25</v>
      </c>
      <c r="N158" s="1"/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41">
        <f t="shared" si="44"/>
        <v>0</v>
      </c>
      <c r="AC158" s="41"/>
      <c r="AD158" s="41"/>
      <c r="AE158"/>
      <c r="AI158"/>
      <c r="AL158"/>
      <c r="AM158"/>
    </row>
    <row r="159" spans="1:39" hidden="1" x14ac:dyDescent="0.25">
      <c r="C159" s="1">
        <v>7285</v>
      </c>
      <c r="D159" s="1" t="s">
        <v>278</v>
      </c>
      <c r="E159" s="1">
        <v>2</v>
      </c>
      <c r="F159" s="1"/>
      <c r="G159" s="1"/>
      <c r="H159" s="10">
        <v>199</v>
      </c>
      <c r="I159" s="1" t="s">
        <v>44</v>
      </c>
      <c r="J159" s="1">
        <v>0</v>
      </c>
      <c r="K159" s="1" t="s">
        <v>279</v>
      </c>
      <c r="L159" s="1">
        <v>500</v>
      </c>
      <c r="M159" s="1">
        <v>7.71</v>
      </c>
      <c r="N159" s="1"/>
      <c r="O159" s="1">
        <v>0</v>
      </c>
      <c r="P159" s="1">
        <v>0</v>
      </c>
      <c r="Q159" s="1">
        <v>0</v>
      </c>
      <c r="R159" s="1">
        <v>4</v>
      </c>
      <c r="S159" s="1">
        <v>0</v>
      </c>
      <c r="T159" s="1">
        <v>0</v>
      </c>
      <c r="U159" s="1">
        <v>2</v>
      </c>
      <c r="V159" s="1">
        <v>0</v>
      </c>
      <c r="W159" s="1">
        <v>0</v>
      </c>
      <c r="X159" s="1">
        <v>4</v>
      </c>
      <c r="Y159" s="1">
        <v>0</v>
      </c>
      <c r="Z159" s="1">
        <v>0</v>
      </c>
      <c r="AA159" s="1">
        <v>0</v>
      </c>
      <c r="AB159" s="42">
        <f t="shared" si="44"/>
        <v>10</v>
      </c>
      <c r="AC159" s="43">
        <f>AB159/12</f>
        <v>0.83333333333333337</v>
      </c>
      <c r="AD159" s="44">
        <v>43686</v>
      </c>
      <c r="AE159" s="45">
        <f>(_xlfn.DAYS(AD159,K159)/30)</f>
        <v>42.233333333333334</v>
      </c>
      <c r="AF159" s="46">
        <f>L159-H159</f>
        <v>301</v>
      </c>
      <c r="AG159" s="47">
        <f>AF159/AE159</f>
        <v>7.1270718232044201</v>
      </c>
      <c r="AH159" s="48">
        <f>AVERAGE(T159:AA159)</f>
        <v>0.75</v>
      </c>
      <c r="AI159" s="49">
        <f>IFERROR(H159/AH159,"-")</f>
        <v>265.33333333333331</v>
      </c>
      <c r="AL159"/>
      <c r="AM159"/>
    </row>
    <row r="160" spans="1:39" hidden="1" x14ac:dyDescent="0.25">
      <c r="C160" s="1">
        <v>13977</v>
      </c>
      <c r="D160" s="1" t="s">
        <v>283</v>
      </c>
      <c r="E160" s="1">
        <v>8</v>
      </c>
      <c r="F160" s="1"/>
      <c r="G160" s="1"/>
      <c r="H160" s="10">
        <v>199</v>
      </c>
      <c r="I160" s="1" t="s">
        <v>44</v>
      </c>
      <c r="J160" s="1">
        <v>0</v>
      </c>
      <c r="K160" s="1" t="s">
        <v>234</v>
      </c>
      <c r="L160" s="1">
        <v>300</v>
      </c>
      <c r="M160" s="1">
        <v>7.71</v>
      </c>
      <c r="N160" s="1"/>
      <c r="O160" s="1">
        <v>0</v>
      </c>
      <c r="P160" s="1">
        <v>0</v>
      </c>
      <c r="Q160" s="1">
        <v>0</v>
      </c>
      <c r="R160" s="1">
        <v>0</v>
      </c>
      <c r="S160" s="1">
        <v>9</v>
      </c>
      <c r="T160" s="1">
        <v>14</v>
      </c>
      <c r="U160" s="1">
        <v>11</v>
      </c>
      <c r="V160" s="1">
        <v>8</v>
      </c>
      <c r="W160" s="1">
        <v>7</v>
      </c>
      <c r="X160" s="1">
        <v>14</v>
      </c>
      <c r="Y160" s="1">
        <v>3</v>
      </c>
      <c r="Z160" s="1">
        <v>5</v>
      </c>
      <c r="AA160" s="1">
        <v>3</v>
      </c>
      <c r="AB160" s="42">
        <f t="shared" si="44"/>
        <v>74</v>
      </c>
      <c r="AC160" s="43">
        <f>AB160/12</f>
        <v>6.166666666666667</v>
      </c>
      <c r="AD160" s="44">
        <v>43686</v>
      </c>
      <c r="AE160" s="45">
        <f>(_xlfn.DAYS(AD160,K160)/30)</f>
        <v>8.2666666666666675</v>
      </c>
      <c r="AF160" s="46">
        <f>L160-H160</f>
        <v>101</v>
      </c>
      <c r="AG160" s="47">
        <f>AF160/AE160</f>
        <v>12.21774193548387</v>
      </c>
      <c r="AH160" s="48">
        <f>AVERAGE(T160:AA160)</f>
        <v>8.125</v>
      </c>
      <c r="AI160" s="49">
        <f>IFERROR(H160/AH160,"-")</f>
        <v>24.492307692307691</v>
      </c>
      <c r="AL160"/>
      <c r="AM160"/>
    </row>
    <row r="161" spans="1:39" hidden="1" x14ac:dyDescent="0.25">
      <c r="A161" s="1" t="s">
        <v>312</v>
      </c>
      <c r="C161" s="1">
        <v>12711</v>
      </c>
      <c r="D161" s="1" t="s">
        <v>313</v>
      </c>
      <c r="E161" s="1">
        <v>2</v>
      </c>
      <c r="F161" s="1"/>
      <c r="G161" s="1"/>
      <c r="H161" s="10">
        <v>197</v>
      </c>
      <c r="I161" s="1" t="s">
        <v>44</v>
      </c>
      <c r="J161" s="1">
        <v>0</v>
      </c>
      <c r="K161" s="1" t="s">
        <v>178</v>
      </c>
      <c r="L161" s="1">
        <v>150</v>
      </c>
      <c r="M161" s="1">
        <v>33.06</v>
      </c>
      <c r="N161" s="1"/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>
        <f t="shared" si="44"/>
        <v>0</v>
      </c>
      <c r="AC161"/>
      <c r="AD161"/>
      <c r="AE161"/>
      <c r="AI161"/>
      <c r="AL161"/>
      <c r="AM161"/>
    </row>
    <row r="162" spans="1:39" hidden="1" x14ac:dyDescent="0.25">
      <c r="A162" s="1" t="s">
        <v>314</v>
      </c>
      <c r="C162" s="1">
        <v>13852</v>
      </c>
      <c r="D162" s="1" t="s">
        <v>301</v>
      </c>
      <c r="E162" s="1">
        <v>2</v>
      </c>
      <c r="F162" s="1"/>
      <c r="G162" s="1"/>
      <c r="H162" s="10">
        <v>197</v>
      </c>
      <c r="I162" s="1" t="s">
        <v>44</v>
      </c>
      <c r="J162" s="1">
        <v>0</v>
      </c>
      <c r="K162" s="1" t="s">
        <v>75</v>
      </c>
      <c r="L162" s="1">
        <v>308</v>
      </c>
      <c r="M162" s="1">
        <v>54.81</v>
      </c>
      <c r="N162" s="1"/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>
        <f t="shared" si="44"/>
        <v>0</v>
      </c>
      <c r="AC162"/>
      <c r="AD162"/>
      <c r="AE162"/>
      <c r="AI162"/>
      <c r="AL162"/>
      <c r="AM162"/>
    </row>
    <row r="163" spans="1:39" hidden="1" x14ac:dyDescent="0.25">
      <c r="A163" s="1" t="s">
        <v>92</v>
      </c>
      <c r="C163" s="1">
        <v>10342</v>
      </c>
      <c r="D163" s="1" t="s">
        <v>315</v>
      </c>
      <c r="E163" s="1">
        <v>20</v>
      </c>
      <c r="F163" s="1"/>
      <c r="G163" s="1"/>
      <c r="H163" s="10">
        <v>193</v>
      </c>
      <c r="I163" s="1" t="s">
        <v>44</v>
      </c>
      <c r="J163" s="1">
        <v>0</v>
      </c>
      <c r="K163" s="1" t="s">
        <v>316</v>
      </c>
      <c r="L163" s="1">
        <v>1</v>
      </c>
      <c r="M163" s="1">
        <v>14.87</v>
      </c>
      <c r="N163" s="1"/>
      <c r="O163" s="1">
        <v>4</v>
      </c>
      <c r="P163" s="1">
        <v>4</v>
      </c>
      <c r="Q163" s="1">
        <v>20</v>
      </c>
      <c r="R163" s="1">
        <v>22</v>
      </c>
      <c r="S163" s="1">
        <v>4</v>
      </c>
      <c r="T163" s="1">
        <v>7</v>
      </c>
      <c r="U163" s="1">
        <v>0</v>
      </c>
      <c r="V163" s="1">
        <v>11</v>
      </c>
      <c r="W163" s="1">
        <v>2</v>
      </c>
      <c r="X163" s="1">
        <v>19</v>
      </c>
      <c r="Y163" s="1">
        <v>22</v>
      </c>
      <c r="Z163" s="1">
        <v>17</v>
      </c>
      <c r="AA163" s="1">
        <v>6</v>
      </c>
      <c r="AB163" s="42">
        <f t="shared" si="44"/>
        <v>138</v>
      </c>
      <c r="AC163" s="43">
        <f>AB163/12</f>
        <v>11.5</v>
      </c>
      <c r="AD163" s="44">
        <v>43686</v>
      </c>
      <c r="AE163" s="45">
        <f>(_xlfn.DAYS(AD163,K163)/30)</f>
        <v>10.1</v>
      </c>
      <c r="AF163" s="46">
        <f>L163-H163</f>
        <v>-192</v>
      </c>
      <c r="AG163" s="47">
        <f>AF163/AE163</f>
        <v>-19.009900990099009</v>
      </c>
      <c r="AH163" s="48">
        <f>AVERAGE(T163:AA163)</f>
        <v>10.5</v>
      </c>
      <c r="AI163" s="49">
        <f>IFERROR(H163/AH163,"-")</f>
        <v>18.38095238095238</v>
      </c>
      <c r="AL163"/>
      <c r="AM163"/>
    </row>
    <row r="164" spans="1:39" hidden="1" x14ac:dyDescent="0.25">
      <c r="C164" s="1">
        <v>7076</v>
      </c>
      <c r="D164" s="1" t="s">
        <v>317</v>
      </c>
      <c r="E164" s="1">
        <v>1</v>
      </c>
      <c r="F164" s="1"/>
      <c r="G164" s="1"/>
      <c r="H164" s="10">
        <v>192</v>
      </c>
      <c r="I164" s="1" t="s">
        <v>44</v>
      </c>
      <c r="J164" s="1">
        <v>0</v>
      </c>
      <c r="K164" s="1" t="s">
        <v>318</v>
      </c>
      <c r="L164" s="1">
        <v>20</v>
      </c>
      <c r="M164" s="1">
        <v>13.96</v>
      </c>
      <c r="N164" s="1"/>
      <c r="O164" s="1">
        <v>8</v>
      </c>
      <c r="P164" s="1">
        <v>1</v>
      </c>
      <c r="Q164" s="1">
        <v>2</v>
      </c>
      <c r="R164" s="1">
        <v>2</v>
      </c>
      <c r="S164" s="1">
        <v>0</v>
      </c>
      <c r="T164" s="1">
        <v>1</v>
      </c>
      <c r="U164" s="1">
        <v>4</v>
      </c>
      <c r="V164" s="1">
        <v>0</v>
      </c>
      <c r="W164" s="1">
        <v>0</v>
      </c>
      <c r="X164" s="1">
        <v>1</v>
      </c>
      <c r="Y164" s="1">
        <v>1</v>
      </c>
      <c r="Z164" s="1">
        <v>0</v>
      </c>
      <c r="AA164" s="1">
        <v>0</v>
      </c>
      <c r="AB164" s="42">
        <f t="shared" si="44"/>
        <v>20</v>
      </c>
      <c r="AC164" s="43">
        <f>AB164/12</f>
        <v>1.6666666666666667</v>
      </c>
      <c r="AD164" s="44">
        <v>43686</v>
      </c>
      <c r="AE164" s="45">
        <f>(_xlfn.DAYS(AD164,K164)/30)</f>
        <v>41.833333333333336</v>
      </c>
      <c r="AF164" s="46">
        <f>L164-H164</f>
        <v>-172</v>
      </c>
      <c r="AG164" s="47">
        <f>AF164/AE164</f>
        <v>-4.1115537848605577</v>
      </c>
      <c r="AH164" s="48">
        <f>AVERAGE(T164:AA164)</f>
        <v>0.875</v>
      </c>
      <c r="AI164" s="49">
        <f>IFERROR(H164/AH164,"-")</f>
        <v>219.42857142857142</v>
      </c>
      <c r="AL164"/>
      <c r="AM164"/>
    </row>
    <row r="165" spans="1:39" hidden="1" x14ac:dyDescent="0.25">
      <c r="A165" s="1" t="s">
        <v>181</v>
      </c>
      <c r="C165" s="1">
        <v>13844</v>
      </c>
      <c r="D165" s="1" t="s">
        <v>319</v>
      </c>
      <c r="E165" s="1">
        <v>2</v>
      </c>
      <c r="F165" s="1"/>
      <c r="G165" s="1"/>
      <c r="H165" s="10">
        <v>191</v>
      </c>
      <c r="I165" s="1" t="s">
        <v>44</v>
      </c>
      <c r="J165" s="1">
        <v>0</v>
      </c>
      <c r="K165" s="1" t="s">
        <v>75</v>
      </c>
      <c r="L165" s="1">
        <v>308</v>
      </c>
      <c r="M165" s="1">
        <v>90.49</v>
      </c>
      <c r="N165" s="1"/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>
        <f t="shared" si="44"/>
        <v>0</v>
      </c>
      <c r="AC165"/>
      <c r="AD165"/>
      <c r="AE165"/>
      <c r="AI165"/>
      <c r="AL165"/>
      <c r="AM165"/>
    </row>
    <row r="166" spans="1:39" hidden="1" x14ac:dyDescent="0.25">
      <c r="A166" s="1" t="s">
        <v>181</v>
      </c>
      <c r="C166" s="1">
        <v>13903</v>
      </c>
      <c r="D166" s="1" t="s">
        <v>320</v>
      </c>
      <c r="E166" s="1">
        <v>8</v>
      </c>
      <c r="F166" s="1"/>
      <c r="G166" s="1"/>
      <c r="H166" s="10">
        <v>191</v>
      </c>
      <c r="I166" s="1" t="s">
        <v>44</v>
      </c>
      <c r="J166" s="1">
        <v>0</v>
      </c>
      <c r="K166" s="1" t="s">
        <v>234</v>
      </c>
      <c r="L166" s="1">
        <v>300</v>
      </c>
      <c r="M166" s="1">
        <v>8.1</v>
      </c>
      <c r="N166" s="1"/>
      <c r="O166" s="1">
        <v>0</v>
      </c>
      <c r="P166" s="1">
        <v>0</v>
      </c>
      <c r="Q166" s="1">
        <v>0</v>
      </c>
      <c r="R166" s="1">
        <v>0</v>
      </c>
      <c r="S166" s="1">
        <v>9</v>
      </c>
      <c r="T166" s="1">
        <v>10</v>
      </c>
      <c r="U166" s="1">
        <v>0</v>
      </c>
      <c r="V166" s="1">
        <v>0</v>
      </c>
      <c r="W166" s="1">
        <v>3</v>
      </c>
      <c r="X166" s="1">
        <v>18</v>
      </c>
      <c r="Y166" s="1">
        <v>3</v>
      </c>
      <c r="Z166" s="1">
        <v>2</v>
      </c>
      <c r="AA166" s="1">
        <v>4</v>
      </c>
      <c r="AB166" s="42">
        <f t="shared" si="44"/>
        <v>49</v>
      </c>
      <c r="AC166" s="43">
        <f t="shared" ref="AC166:AC172" si="57">AB166/12</f>
        <v>4.083333333333333</v>
      </c>
      <c r="AD166" s="44">
        <v>43686</v>
      </c>
      <c r="AE166" s="45">
        <f t="shared" ref="AE166:AE172" si="58">(_xlfn.DAYS(AD166,K166)/30)</f>
        <v>8.2666666666666675</v>
      </c>
      <c r="AF166" s="46">
        <f t="shared" ref="AF166:AF172" si="59">L166-H166</f>
        <v>109</v>
      </c>
      <c r="AG166" s="47">
        <f t="shared" ref="AG166:AG172" si="60">AF166/AE166</f>
        <v>13.18548387096774</v>
      </c>
      <c r="AH166" s="48">
        <f t="shared" ref="AH166:AH172" si="61">AVERAGE(T166:AA166)</f>
        <v>5</v>
      </c>
      <c r="AI166" s="49">
        <f t="shared" ref="AI166:AI172" si="62">IFERROR(H166/AH166,"-")</f>
        <v>38.200000000000003</v>
      </c>
      <c r="AL166"/>
      <c r="AM166"/>
    </row>
    <row r="167" spans="1:39" hidden="1" x14ac:dyDescent="0.25">
      <c r="C167" s="1">
        <v>9824</v>
      </c>
      <c r="D167" s="1" t="s">
        <v>321</v>
      </c>
      <c r="E167" s="1">
        <v>1</v>
      </c>
      <c r="F167" s="1"/>
      <c r="G167" s="1"/>
      <c r="H167" s="10">
        <v>188</v>
      </c>
      <c r="I167" s="1" t="s">
        <v>44</v>
      </c>
      <c r="J167" s="1">
        <v>0</v>
      </c>
      <c r="K167" s="1" t="s">
        <v>279</v>
      </c>
      <c r="L167" s="1">
        <v>150</v>
      </c>
      <c r="M167" s="1">
        <v>16.97</v>
      </c>
      <c r="N167" s="1"/>
      <c r="O167" s="1">
        <v>4</v>
      </c>
      <c r="P167" s="1">
        <v>0</v>
      </c>
      <c r="Q167" s="1">
        <v>4</v>
      </c>
      <c r="R167" s="1">
        <v>7</v>
      </c>
      <c r="S167" s="1">
        <v>4</v>
      </c>
      <c r="T167" s="1">
        <v>5</v>
      </c>
      <c r="U167" s="1">
        <v>4</v>
      </c>
      <c r="V167" s="1">
        <v>2</v>
      </c>
      <c r="W167" s="1">
        <v>0</v>
      </c>
      <c r="X167" s="1">
        <v>0</v>
      </c>
      <c r="Y167" s="1">
        <v>2</v>
      </c>
      <c r="Z167" s="1">
        <v>0</v>
      </c>
      <c r="AA167" s="1">
        <v>0</v>
      </c>
      <c r="AB167" s="42">
        <f t="shared" si="44"/>
        <v>32</v>
      </c>
      <c r="AC167" s="43">
        <f t="shared" si="57"/>
        <v>2.6666666666666665</v>
      </c>
      <c r="AD167" s="44">
        <v>43686</v>
      </c>
      <c r="AE167" s="45">
        <f t="shared" si="58"/>
        <v>42.233333333333334</v>
      </c>
      <c r="AF167" s="46">
        <f t="shared" si="59"/>
        <v>-38</v>
      </c>
      <c r="AG167" s="47">
        <f t="shared" si="60"/>
        <v>-0.89976322020520916</v>
      </c>
      <c r="AH167" s="48">
        <f t="shared" si="61"/>
        <v>1.625</v>
      </c>
      <c r="AI167" s="49">
        <f t="shared" si="62"/>
        <v>115.69230769230769</v>
      </c>
      <c r="AL167"/>
      <c r="AM167"/>
    </row>
    <row r="168" spans="1:39" hidden="1" x14ac:dyDescent="0.25">
      <c r="C168" s="1">
        <v>9021</v>
      </c>
      <c r="D168" s="1" t="s">
        <v>293</v>
      </c>
      <c r="E168" s="1">
        <v>1</v>
      </c>
      <c r="F168" s="1"/>
      <c r="G168" s="1"/>
      <c r="H168" s="10">
        <v>187</v>
      </c>
      <c r="I168" s="1" t="s">
        <v>44</v>
      </c>
      <c r="J168" s="1">
        <v>0</v>
      </c>
      <c r="K168" s="1" t="s">
        <v>322</v>
      </c>
      <c r="L168" s="1">
        <v>2</v>
      </c>
      <c r="M168" s="1">
        <v>77.099999999999994</v>
      </c>
      <c r="N168" s="1"/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2</v>
      </c>
      <c r="Y168" s="1">
        <v>0</v>
      </c>
      <c r="Z168" s="1">
        <v>0</v>
      </c>
      <c r="AA168" s="1">
        <v>0</v>
      </c>
      <c r="AB168" s="42">
        <f t="shared" si="44"/>
        <v>2</v>
      </c>
      <c r="AC168" s="43">
        <f t="shared" si="57"/>
        <v>0.16666666666666666</v>
      </c>
      <c r="AD168" s="44">
        <v>43686</v>
      </c>
      <c r="AE168" s="45">
        <f t="shared" si="58"/>
        <v>38.866666666666667</v>
      </c>
      <c r="AF168" s="46">
        <f t="shared" si="59"/>
        <v>-185</v>
      </c>
      <c r="AG168" s="47">
        <f t="shared" si="60"/>
        <v>-4.7598627787307031</v>
      </c>
      <c r="AH168" s="48">
        <f t="shared" si="61"/>
        <v>0.25</v>
      </c>
      <c r="AI168" s="49">
        <f t="shared" si="62"/>
        <v>748</v>
      </c>
      <c r="AL168"/>
      <c r="AM168"/>
    </row>
    <row r="169" spans="1:39" hidden="1" x14ac:dyDescent="0.25">
      <c r="C169" s="1">
        <v>11009</v>
      </c>
      <c r="D169" s="1" t="s">
        <v>323</v>
      </c>
      <c r="E169" s="1">
        <v>13</v>
      </c>
      <c r="F169" s="1"/>
      <c r="G169" s="1"/>
      <c r="H169" s="10">
        <v>187</v>
      </c>
      <c r="I169" s="1" t="s">
        <v>44</v>
      </c>
      <c r="J169" s="1">
        <v>0</v>
      </c>
      <c r="K169" s="1" t="s">
        <v>289</v>
      </c>
      <c r="L169" s="1">
        <v>2</v>
      </c>
      <c r="M169" s="1">
        <v>9.2799999999999994</v>
      </c>
      <c r="N169" s="1"/>
      <c r="O169" s="1">
        <v>10</v>
      </c>
      <c r="P169" s="1">
        <v>18</v>
      </c>
      <c r="Q169" s="1">
        <v>418</v>
      </c>
      <c r="R169" s="1">
        <v>22</v>
      </c>
      <c r="S169" s="1">
        <v>5</v>
      </c>
      <c r="T169" s="1">
        <v>18</v>
      </c>
      <c r="U169" s="1">
        <v>17</v>
      </c>
      <c r="V169" s="1">
        <v>5</v>
      </c>
      <c r="W169" s="1">
        <v>23</v>
      </c>
      <c r="X169" s="1">
        <v>21</v>
      </c>
      <c r="Y169" s="1">
        <v>0</v>
      </c>
      <c r="Z169" s="1">
        <v>18</v>
      </c>
      <c r="AA169" s="1">
        <v>10</v>
      </c>
      <c r="AB169" s="42">
        <f t="shared" si="44"/>
        <v>585</v>
      </c>
      <c r="AC169" s="43">
        <f t="shared" si="57"/>
        <v>48.75</v>
      </c>
      <c r="AD169" s="44">
        <v>43686</v>
      </c>
      <c r="AE169" s="45">
        <f t="shared" si="58"/>
        <v>19.866666666666667</v>
      </c>
      <c r="AF169" s="46">
        <f t="shared" si="59"/>
        <v>-185</v>
      </c>
      <c r="AG169" s="47">
        <f t="shared" si="60"/>
        <v>-9.3120805369127506</v>
      </c>
      <c r="AH169" s="48">
        <f t="shared" si="61"/>
        <v>14</v>
      </c>
      <c r="AI169" s="49">
        <f t="shared" si="62"/>
        <v>13.357142857142858</v>
      </c>
      <c r="AL169"/>
      <c r="AM169"/>
    </row>
    <row r="170" spans="1:39" hidden="1" x14ac:dyDescent="0.25">
      <c r="A170" s="1" t="s">
        <v>181</v>
      </c>
      <c r="C170" s="1">
        <v>8555</v>
      </c>
      <c r="D170" s="1" t="s">
        <v>324</v>
      </c>
      <c r="E170" s="1">
        <v>7</v>
      </c>
      <c r="F170" s="1"/>
      <c r="G170" s="1"/>
      <c r="H170" s="10">
        <v>186</v>
      </c>
      <c r="I170" s="1" t="s">
        <v>44</v>
      </c>
      <c r="J170" s="1">
        <v>0</v>
      </c>
      <c r="K170" s="1" t="s">
        <v>316</v>
      </c>
      <c r="L170" s="1">
        <v>1</v>
      </c>
      <c r="M170" s="1">
        <v>15.72</v>
      </c>
      <c r="N170" s="1"/>
      <c r="O170" s="1">
        <v>3</v>
      </c>
      <c r="P170" s="1">
        <v>5</v>
      </c>
      <c r="Q170" s="1">
        <v>9</v>
      </c>
      <c r="R170" s="1">
        <v>5</v>
      </c>
      <c r="S170" s="1">
        <v>4</v>
      </c>
      <c r="T170" s="1">
        <v>4</v>
      </c>
      <c r="U170" s="1">
        <v>0</v>
      </c>
      <c r="V170" s="1">
        <v>5</v>
      </c>
      <c r="W170" s="1">
        <v>5</v>
      </c>
      <c r="X170" s="1">
        <v>4</v>
      </c>
      <c r="Y170" s="1">
        <v>7</v>
      </c>
      <c r="Z170" s="1">
        <v>8</v>
      </c>
      <c r="AA170" s="1">
        <v>2</v>
      </c>
      <c r="AB170" s="42">
        <f t="shared" si="44"/>
        <v>61</v>
      </c>
      <c r="AC170" s="43">
        <f t="shared" si="57"/>
        <v>5.083333333333333</v>
      </c>
      <c r="AD170" s="44">
        <v>43686</v>
      </c>
      <c r="AE170" s="45">
        <f t="shared" si="58"/>
        <v>10.1</v>
      </c>
      <c r="AF170" s="46">
        <f t="shared" si="59"/>
        <v>-185</v>
      </c>
      <c r="AG170" s="47">
        <f t="shared" si="60"/>
        <v>-18.316831683168317</v>
      </c>
      <c r="AH170" s="48">
        <f t="shared" si="61"/>
        <v>4.375</v>
      </c>
      <c r="AI170" s="49">
        <f t="shared" si="62"/>
        <v>42.514285714285712</v>
      </c>
      <c r="AL170"/>
      <c r="AM170"/>
    </row>
    <row r="171" spans="1:39" hidden="1" x14ac:dyDescent="0.25">
      <c r="A171" s="1" t="s">
        <v>325</v>
      </c>
      <c r="C171" s="1">
        <v>9857</v>
      </c>
      <c r="D171" s="1" t="s">
        <v>144</v>
      </c>
      <c r="E171" s="1">
        <v>1</v>
      </c>
      <c r="F171" s="1"/>
      <c r="G171" s="1"/>
      <c r="H171" s="10">
        <v>185</v>
      </c>
      <c r="I171" s="1" t="s">
        <v>44</v>
      </c>
      <c r="J171" s="1">
        <v>0</v>
      </c>
      <c r="K171" s="1" t="s">
        <v>279</v>
      </c>
      <c r="L171" s="1">
        <v>300</v>
      </c>
      <c r="M171" s="1">
        <v>25.72</v>
      </c>
      <c r="N171" s="1"/>
      <c r="O171" s="1">
        <v>0</v>
      </c>
      <c r="P171" s="1">
        <v>0</v>
      </c>
      <c r="Q171" s="1">
        <v>0</v>
      </c>
      <c r="R171" s="1">
        <v>2</v>
      </c>
      <c r="S171" s="1">
        <v>0</v>
      </c>
      <c r="T171" s="1">
        <v>1</v>
      </c>
      <c r="U171" s="1">
        <v>0</v>
      </c>
      <c r="V171" s="1">
        <v>1</v>
      </c>
      <c r="W171" s="1">
        <v>0</v>
      </c>
      <c r="X171" s="1">
        <v>2</v>
      </c>
      <c r="Y171" s="1">
        <v>0</v>
      </c>
      <c r="Z171" s="1">
        <v>0</v>
      </c>
      <c r="AA171" s="1">
        <v>1</v>
      </c>
      <c r="AB171" s="42">
        <f t="shared" ref="AB171:AB234" si="63">SUM(O171:AA171)</f>
        <v>7</v>
      </c>
      <c r="AC171" s="43">
        <f t="shared" si="57"/>
        <v>0.58333333333333337</v>
      </c>
      <c r="AD171" s="44">
        <v>43686</v>
      </c>
      <c r="AE171" s="45">
        <f t="shared" si="58"/>
        <v>42.233333333333334</v>
      </c>
      <c r="AF171" s="46">
        <f t="shared" si="59"/>
        <v>115</v>
      </c>
      <c r="AG171" s="47">
        <f t="shared" si="60"/>
        <v>2.722967640094712</v>
      </c>
      <c r="AH171" s="48">
        <f t="shared" si="61"/>
        <v>0.625</v>
      </c>
      <c r="AI171" s="49">
        <f t="shared" si="62"/>
        <v>296</v>
      </c>
      <c r="AL171"/>
      <c r="AM171"/>
    </row>
    <row r="172" spans="1:39" hidden="1" x14ac:dyDescent="0.25">
      <c r="C172" s="1">
        <v>7221</v>
      </c>
      <c r="D172" s="1" t="s">
        <v>215</v>
      </c>
      <c r="E172" s="1">
        <v>5</v>
      </c>
      <c r="F172" s="1"/>
      <c r="G172" s="1"/>
      <c r="H172" s="10">
        <v>185</v>
      </c>
      <c r="I172" s="1" t="s">
        <v>44</v>
      </c>
      <c r="J172" s="1">
        <v>0</v>
      </c>
      <c r="K172" s="1" t="s">
        <v>289</v>
      </c>
      <c r="L172" s="1">
        <v>1</v>
      </c>
      <c r="M172" s="1">
        <v>3.31</v>
      </c>
      <c r="N172" s="1"/>
      <c r="O172" s="1">
        <v>20</v>
      </c>
      <c r="P172" s="1">
        <v>22</v>
      </c>
      <c r="Q172" s="1">
        <v>3</v>
      </c>
      <c r="R172" s="1">
        <v>34</v>
      </c>
      <c r="S172" s="1">
        <v>2</v>
      </c>
      <c r="T172" s="1">
        <v>20</v>
      </c>
      <c r="U172" s="1">
        <v>5</v>
      </c>
      <c r="V172" s="1">
        <v>13</v>
      </c>
      <c r="W172" s="1">
        <v>13</v>
      </c>
      <c r="X172" s="1">
        <v>9</v>
      </c>
      <c r="Y172" s="1">
        <v>2</v>
      </c>
      <c r="Z172" s="1">
        <v>3</v>
      </c>
      <c r="AA172" s="1">
        <v>0</v>
      </c>
      <c r="AB172" s="42">
        <f t="shared" si="63"/>
        <v>146</v>
      </c>
      <c r="AC172" s="43">
        <f t="shared" si="57"/>
        <v>12.166666666666666</v>
      </c>
      <c r="AD172" s="44">
        <v>43686</v>
      </c>
      <c r="AE172" s="45">
        <f t="shared" si="58"/>
        <v>19.866666666666667</v>
      </c>
      <c r="AF172" s="46">
        <f t="shared" si="59"/>
        <v>-184</v>
      </c>
      <c r="AG172" s="47">
        <f t="shared" si="60"/>
        <v>-9.2617449664429525</v>
      </c>
      <c r="AH172" s="48">
        <f t="shared" si="61"/>
        <v>8.125</v>
      </c>
      <c r="AI172" s="49">
        <f t="shared" si="62"/>
        <v>22.76923076923077</v>
      </c>
      <c r="AL172"/>
      <c r="AM172"/>
    </row>
    <row r="173" spans="1:39" hidden="1" x14ac:dyDescent="0.25">
      <c r="A173" s="1" t="s">
        <v>326</v>
      </c>
      <c r="C173" s="1">
        <v>12710</v>
      </c>
      <c r="D173" s="1" t="s">
        <v>327</v>
      </c>
      <c r="E173" s="1">
        <v>2</v>
      </c>
      <c r="F173" s="1"/>
      <c r="G173" s="1"/>
      <c r="H173" s="10">
        <v>183</v>
      </c>
      <c r="I173" s="1" t="s">
        <v>44</v>
      </c>
      <c r="J173" s="1">
        <v>0</v>
      </c>
      <c r="K173" s="1" t="s">
        <v>178</v>
      </c>
      <c r="L173" s="1">
        <v>150</v>
      </c>
      <c r="M173" s="1">
        <v>24.64</v>
      </c>
      <c r="N173" s="1"/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>
        <f t="shared" si="63"/>
        <v>0</v>
      </c>
      <c r="AC173"/>
      <c r="AD173"/>
      <c r="AE173"/>
      <c r="AI173"/>
      <c r="AL173"/>
      <c r="AM173"/>
    </row>
    <row r="174" spans="1:39" hidden="1" x14ac:dyDescent="0.25">
      <c r="A174" s="1" t="s">
        <v>328</v>
      </c>
      <c r="C174" s="1">
        <v>12718</v>
      </c>
      <c r="D174" s="1" t="s">
        <v>329</v>
      </c>
      <c r="E174" s="1">
        <v>2</v>
      </c>
      <c r="F174" s="1"/>
      <c r="G174" s="1"/>
      <c r="H174" s="10">
        <v>183</v>
      </c>
      <c r="I174" s="1" t="s">
        <v>44</v>
      </c>
      <c r="J174" s="1">
        <v>0</v>
      </c>
      <c r="K174" s="1" t="s">
        <v>178</v>
      </c>
      <c r="L174" s="1">
        <v>150</v>
      </c>
      <c r="M174" s="1">
        <v>29.68</v>
      </c>
      <c r="N174" s="1"/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>
        <f t="shared" si="63"/>
        <v>0</v>
      </c>
      <c r="AC174"/>
      <c r="AD174"/>
      <c r="AE174"/>
      <c r="AI174"/>
      <c r="AL174"/>
      <c r="AM174"/>
    </row>
    <row r="175" spans="1:39" hidden="1" x14ac:dyDescent="0.25">
      <c r="A175" s="1" t="s">
        <v>328</v>
      </c>
      <c r="C175" s="1">
        <v>10691</v>
      </c>
      <c r="D175" s="1" t="s">
        <v>275</v>
      </c>
      <c r="E175" s="1">
        <v>2</v>
      </c>
      <c r="F175" s="1"/>
      <c r="G175" s="1"/>
      <c r="H175" s="10">
        <v>182</v>
      </c>
      <c r="I175" s="1" t="s">
        <v>44</v>
      </c>
      <c r="J175" s="1">
        <v>0</v>
      </c>
      <c r="K175" s="1" t="s">
        <v>276</v>
      </c>
      <c r="L175" s="1">
        <v>150</v>
      </c>
      <c r="M175" s="1">
        <v>5.01</v>
      </c>
      <c r="N175" s="1"/>
      <c r="O175" s="1">
        <v>0</v>
      </c>
      <c r="P175" s="1">
        <v>0</v>
      </c>
      <c r="Q175" s="1">
        <v>12</v>
      </c>
      <c r="R175" s="1">
        <v>2</v>
      </c>
      <c r="S175" s="1">
        <v>0</v>
      </c>
      <c r="T175" s="1">
        <v>1</v>
      </c>
      <c r="U175" s="1">
        <v>2</v>
      </c>
      <c r="V175" s="1">
        <v>2</v>
      </c>
      <c r="W175" s="1">
        <v>0</v>
      </c>
      <c r="X175" s="1">
        <v>2</v>
      </c>
      <c r="Y175" s="1">
        <v>3</v>
      </c>
      <c r="Z175" s="1">
        <v>0</v>
      </c>
      <c r="AA175" s="1">
        <v>0</v>
      </c>
      <c r="AB175" s="42">
        <f t="shared" si="63"/>
        <v>24</v>
      </c>
      <c r="AC175" s="43">
        <f>AB175/12</f>
        <v>2</v>
      </c>
      <c r="AD175" s="44">
        <v>43686</v>
      </c>
      <c r="AE175" s="45">
        <f>(_xlfn.DAYS(AD175,K175)/30)</f>
        <v>24.866666666666667</v>
      </c>
      <c r="AF175" s="46">
        <f>L175-H175</f>
        <v>-32</v>
      </c>
      <c r="AG175" s="47">
        <f>AF175/AE175</f>
        <v>-1.2868632707774799</v>
      </c>
      <c r="AH175" s="48">
        <f>AVERAGE(T175:AA175)</f>
        <v>1.25</v>
      </c>
      <c r="AI175" s="49">
        <f>IFERROR(H175/AH175,"-")</f>
        <v>145.6</v>
      </c>
      <c r="AL175"/>
      <c r="AM175"/>
    </row>
    <row r="176" spans="1:39" hidden="1" x14ac:dyDescent="0.25">
      <c r="A176" s="1" t="s">
        <v>330</v>
      </c>
      <c r="C176" s="1">
        <v>12201</v>
      </c>
      <c r="D176" s="1" t="s">
        <v>331</v>
      </c>
      <c r="E176" s="1">
        <v>25</v>
      </c>
      <c r="F176" s="1"/>
      <c r="G176" s="1"/>
      <c r="H176" s="10">
        <v>182</v>
      </c>
      <c r="I176" s="1" t="s">
        <v>44</v>
      </c>
      <c r="J176" s="1">
        <v>0</v>
      </c>
      <c r="K176" s="1" t="s">
        <v>332</v>
      </c>
      <c r="L176" s="1">
        <v>1</v>
      </c>
      <c r="M176" s="1">
        <v>4.57</v>
      </c>
      <c r="N176" s="1"/>
      <c r="O176" s="1">
        <v>4</v>
      </c>
      <c r="P176" s="1">
        <v>2</v>
      </c>
      <c r="Q176" s="1">
        <v>12</v>
      </c>
      <c r="R176" s="1">
        <v>15</v>
      </c>
      <c r="S176" s="1">
        <v>14</v>
      </c>
      <c r="T176" s="1">
        <v>26</v>
      </c>
      <c r="U176" s="1">
        <v>15</v>
      </c>
      <c r="V176" s="1">
        <v>35</v>
      </c>
      <c r="W176" s="1">
        <v>36</v>
      </c>
      <c r="X176" s="1">
        <v>39</v>
      </c>
      <c r="Y176" s="1">
        <v>21</v>
      </c>
      <c r="Z176" s="1">
        <v>13</v>
      </c>
      <c r="AA176" s="1">
        <v>5</v>
      </c>
      <c r="AB176" s="42">
        <f t="shared" si="63"/>
        <v>237</v>
      </c>
      <c r="AC176" s="43">
        <f>AB176/12</f>
        <v>19.75</v>
      </c>
      <c r="AD176" s="44">
        <v>43686</v>
      </c>
      <c r="AE176" s="45">
        <f>(_xlfn.DAYS(AD176,K176)/30)</f>
        <v>10.066666666666666</v>
      </c>
      <c r="AF176" s="46">
        <f>L176-H176</f>
        <v>-181</v>
      </c>
      <c r="AG176" s="47">
        <f>AF176/AE176</f>
        <v>-17.980132450331126</v>
      </c>
      <c r="AH176" s="48">
        <f>AVERAGE(T176:AA176)</f>
        <v>23.75</v>
      </c>
      <c r="AI176" s="49">
        <f>IFERROR(H176/AH176,"-")</f>
        <v>7.6631578947368419</v>
      </c>
      <c r="AL176"/>
      <c r="AM176"/>
    </row>
    <row r="177" spans="1:39" hidden="1" x14ac:dyDescent="0.25">
      <c r="A177" s="1" t="s">
        <v>333</v>
      </c>
      <c r="C177" s="1">
        <v>11026</v>
      </c>
      <c r="D177" s="1" t="s">
        <v>200</v>
      </c>
      <c r="E177" s="1">
        <v>8</v>
      </c>
      <c r="F177" s="1"/>
      <c r="G177" s="1"/>
      <c r="H177" s="10">
        <v>181</v>
      </c>
      <c r="I177" s="1" t="s">
        <v>44</v>
      </c>
      <c r="J177" s="1">
        <v>0</v>
      </c>
      <c r="K177" s="1" t="s">
        <v>334</v>
      </c>
      <c r="L177" s="1">
        <v>300</v>
      </c>
      <c r="M177" s="1">
        <v>10.58</v>
      </c>
      <c r="N177" s="1"/>
      <c r="O177" s="1">
        <v>0</v>
      </c>
      <c r="P177" s="1">
        <v>2</v>
      </c>
      <c r="Q177" s="1">
        <v>11</v>
      </c>
      <c r="R177" s="1">
        <v>8</v>
      </c>
      <c r="S177" s="1">
        <v>2</v>
      </c>
      <c r="T177" s="1">
        <v>0</v>
      </c>
      <c r="U177" s="1">
        <v>7</v>
      </c>
      <c r="V177" s="1">
        <v>1</v>
      </c>
      <c r="W177" s="1">
        <v>2</v>
      </c>
      <c r="X177" s="1">
        <v>18</v>
      </c>
      <c r="Y177" s="1">
        <v>6</v>
      </c>
      <c r="Z177" s="1">
        <v>0</v>
      </c>
      <c r="AA177" s="1">
        <v>0</v>
      </c>
      <c r="AB177" s="42">
        <f t="shared" si="63"/>
        <v>57</v>
      </c>
      <c r="AC177" s="43">
        <f>AB177/12</f>
        <v>4.75</v>
      </c>
      <c r="AD177" s="44">
        <v>43686</v>
      </c>
      <c r="AE177" s="45">
        <f>(_xlfn.DAYS(AD177,K177)/30)</f>
        <v>31.033333333333335</v>
      </c>
      <c r="AF177" s="46">
        <f>L177-H177</f>
        <v>119</v>
      </c>
      <c r="AG177" s="47">
        <f>AF177/AE177</f>
        <v>3.8345864661654132</v>
      </c>
      <c r="AH177" s="48">
        <f>AVERAGE(T177:AA177)</f>
        <v>4.25</v>
      </c>
      <c r="AI177" s="49">
        <f>IFERROR(H177/AH177,"-")</f>
        <v>42.588235294117645</v>
      </c>
      <c r="AL177"/>
      <c r="AM177"/>
    </row>
    <row r="178" spans="1:39" hidden="1" x14ac:dyDescent="0.25">
      <c r="A178" s="1" t="s">
        <v>92</v>
      </c>
      <c r="C178" s="1">
        <v>379</v>
      </c>
      <c r="D178" s="1" t="s">
        <v>335</v>
      </c>
      <c r="E178" s="1">
        <v>2</v>
      </c>
      <c r="F178" s="1"/>
      <c r="G178" s="1"/>
      <c r="H178" s="10">
        <v>179</v>
      </c>
      <c r="I178" s="1" t="s">
        <v>44</v>
      </c>
      <c r="J178" s="1">
        <v>0</v>
      </c>
      <c r="K178" s="1" t="s">
        <v>282</v>
      </c>
      <c r="L178" s="1">
        <v>152</v>
      </c>
      <c r="M178" s="1">
        <v>30.3</v>
      </c>
      <c r="N178" s="1"/>
      <c r="O178" s="1">
        <v>15</v>
      </c>
      <c r="P178" s="1">
        <v>9</v>
      </c>
      <c r="Q178" s="1">
        <v>12</v>
      </c>
      <c r="R178" s="1">
        <v>6</v>
      </c>
      <c r="S178" s="1">
        <v>0</v>
      </c>
      <c r="T178" s="1">
        <v>2</v>
      </c>
      <c r="U178" s="1">
        <v>1</v>
      </c>
      <c r="V178" s="1">
        <v>0</v>
      </c>
      <c r="W178" s="1">
        <v>0</v>
      </c>
      <c r="X178" s="1">
        <v>6</v>
      </c>
      <c r="Y178" s="1">
        <v>0</v>
      </c>
      <c r="Z178" s="1">
        <v>0</v>
      </c>
      <c r="AA178" s="1">
        <v>0</v>
      </c>
      <c r="AB178" s="42">
        <f t="shared" si="63"/>
        <v>51</v>
      </c>
      <c r="AC178" s="43">
        <f>AB178/12</f>
        <v>4.25</v>
      </c>
      <c r="AD178" s="44">
        <v>43686</v>
      </c>
      <c r="AE178" s="45">
        <f>(_xlfn.DAYS(AD178,K178)/30)</f>
        <v>18.3</v>
      </c>
      <c r="AF178" s="46">
        <f>L178-H178</f>
        <v>-27</v>
      </c>
      <c r="AG178" s="47">
        <f>AF178/AE178</f>
        <v>-1.4754098360655736</v>
      </c>
      <c r="AH178" s="48">
        <f>AVERAGE(T178:AA178)</f>
        <v>1.125</v>
      </c>
      <c r="AI178" s="49">
        <f>IFERROR(H178/AH178,"-")</f>
        <v>159.11111111111111</v>
      </c>
      <c r="AL178"/>
      <c r="AM178"/>
    </row>
    <row r="179" spans="1:39" hidden="1" x14ac:dyDescent="0.25">
      <c r="A179" s="1" t="s">
        <v>333</v>
      </c>
      <c r="C179" s="1">
        <v>13845</v>
      </c>
      <c r="D179" s="1" t="s">
        <v>319</v>
      </c>
      <c r="E179" s="1">
        <v>2</v>
      </c>
      <c r="F179" s="1"/>
      <c r="G179" s="1"/>
      <c r="H179" s="10">
        <v>178</v>
      </c>
      <c r="I179" s="1" t="s">
        <v>44</v>
      </c>
      <c r="J179" s="1">
        <v>0</v>
      </c>
      <c r="K179" s="1" t="s">
        <v>75</v>
      </c>
      <c r="L179" s="1">
        <v>308</v>
      </c>
      <c r="M179" s="1">
        <v>90.49</v>
      </c>
      <c r="N179" s="1"/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>
        <f t="shared" si="63"/>
        <v>0</v>
      </c>
      <c r="AC179"/>
      <c r="AD179"/>
      <c r="AE179"/>
      <c r="AI179"/>
      <c r="AL179"/>
      <c r="AM179"/>
    </row>
    <row r="180" spans="1:39" hidden="1" x14ac:dyDescent="0.25">
      <c r="C180" s="1">
        <v>13566</v>
      </c>
      <c r="D180" s="1" t="s">
        <v>336</v>
      </c>
      <c r="E180" s="1">
        <v>1</v>
      </c>
      <c r="F180" s="1"/>
      <c r="G180" s="1"/>
      <c r="H180" s="10">
        <v>178</v>
      </c>
      <c r="I180" s="1" t="s">
        <v>44</v>
      </c>
      <c r="J180" s="1">
        <v>0</v>
      </c>
      <c r="K180" s="1" t="s">
        <v>251</v>
      </c>
      <c r="L180" s="1">
        <v>200</v>
      </c>
      <c r="M180" s="1">
        <v>15.79</v>
      </c>
      <c r="N180" s="1"/>
      <c r="O180" s="1">
        <v>0</v>
      </c>
      <c r="P180" s="1">
        <v>0</v>
      </c>
      <c r="Q180" s="1">
        <v>0</v>
      </c>
      <c r="R180" s="1">
        <v>5</v>
      </c>
      <c r="S180" s="1">
        <v>0</v>
      </c>
      <c r="T180" s="1">
        <v>1</v>
      </c>
      <c r="U180" s="1">
        <v>0</v>
      </c>
      <c r="V180" s="1">
        <v>1</v>
      </c>
      <c r="W180" s="1">
        <v>0</v>
      </c>
      <c r="X180" s="1">
        <v>0</v>
      </c>
      <c r="Y180" s="1">
        <v>1</v>
      </c>
      <c r="Z180" s="1">
        <v>1</v>
      </c>
      <c r="AA180" s="1">
        <v>0</v>
      </c>
      <c r="AB180" s="42">
        <f t="shared" si="63"/>
        <v>9</v>
      </c>
      <c r="AC180" s="43">
        <f t="shared" ref="AC180:AC203" si="64">AB180/12</f>
        <v>0.75</v>
      </c>
      <c r="AD180" s="44">
        <v>43686</v>
      </c>
      <c r="AE180" s="45">
        <f t="shared" ref="AE180:AE203" si="65">(_xlfn.DAYS(AD180,K180)/30)</f>
        <v>9.8333333333333339</v>
      </c>
      <c r="AF180" s="46">
        <f t="shared" ref="AF180:AF203" si="66">L180-H180</f>
        <v>22</v>
      </c>
      <c r="AG180" s="47">
        <f t="shared" ref="AG180:AG203" si="67">AF180/AE180</f>
        <v>2.2372881355932202</v>
      </c>
      <c r="AH180" s="48">
        <f t="shared" ref="AH180:AH203" si="68">AVERAGE(T180:AA180)</f>
        <v>0.5</v>
      </c>
      <c r="AI180" s="49">
        <f t="shared" ref="AI180:AI203" si="69">IFERROR(H180/AH180,"-")</f>
        <v>356</v>
      </c>
      <c r="AL180"/>
      <c r="AM180"/>
    </row>
    <row r="181" spans="1:39" hidden="1" x14ac:dyDescent="0.25">
      <c r="A181" s="1" t="s">
        <v>181</v>
      </c>
      <c r="C181" s="52">
        <v>13570</v>
      </c>
      <c r="D181" s="52" t="s">
        <v>337</v>
      </c>
      <c r="E181" s="1">
        <v>1</v>
      </c>
      <c r="F181" s="52"/>
      <c r="G181" s="52"/>
      <c r="H181" s="53">
        <v>178</v>
      </c>
      <c r="I181" s="1" t="s">
        <v>44</v>
      </c>
      <c r="J181" s="1">
        <v>0</v>
      </c>
      <c r="K181" s="52" t="s">
        <v>251</v>
      </c>
      <c r="L181" s="52">
        <v>200</v>
      </c>
      <c r="M181" s="1">
        <v>10.3</v>
      </c>
      <c r="N181" s="1"/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5</v>
      </c>
      <c r="X181" s="1">
        <v>0</v>
      </c>
      <c r="Y181" s="1">
        <v>2</v>
      </c>
      <c r="Z181" s="1">
        <v>0</v>
      </c>
      <c r="AA181" s="1">
        <v>0</v>
      </c>
      <c r="AB181" s="54">
        <f t="shared" si="63"/>
        <v>7</v>
      </c>
      <c r="AC181" s="55">
        <f t="shared" si="64"/>
        <v>0.58333333333333337</v>
      </c>
      <c r="AD181" s="44">
        <v>43686</v>
      </c>
      <c r="AE181" s="45">
        <f t="shared" si="65"/>
        <v>9.8333333333333339</v>
      </c>
      <c r="AF181" s="46">
        <f t="shared" si="66"/>
        <v>22</v>
      </c>
      <c r="AG181" s="47">
        <f t="shared" si="67"/>
        <v>2.2372881355932202</v>
      </c>
      <c r="AH181" s="48">
        <f t="shared" si="68"/>
        <v>0.875</v>
      </c>
      <c r="AI181" s="49">
        <f t="shared" si="69"/>
        <v>203.42857142857142</v>
      </c>
      <c r="AL181"/>
      <c r="AM181"/>
    </row>
    <row r="182" spans="1:39" hidden="1" x14ac:dyDescent="0.25">
      <c r="A182" s="1" t="s">
        <v>328</v>
      </c>
      <c r="C182" s="52">
        <v>13128</v>
      </c>
      <c r="D182" s="52" t="s">
        <v>273</v>
      </c>
      <c r="E182" s="1">
        <v>2</v>
      </c>
      <c r="F182" s="52"/>
      <c r="G182" s="52"/>
      <c r="H182" s="53">
        <v>175</v>
      </c>
      <c r="I182" s="1" t="s">
        <v>44</v>
      </c>
      <c r="J182" s="1">
        <v>0</v>
      </c>
      <c r="K182" s="52" t="s">
        <v>274</v>
      </c>
      <c r="L182" s="52">
        <v>1</v>
      </c>
      <c r="M182" s="1">
        <v>16.52</v>
      </c>
      <c r="N182" s="1"/>
      <c r="O182" s="1">
        <v>1</v>
      </c>
      <c r="P182" s="1">
        <v>4</v>
      </c>
      <c r="Q182" s="1">
        <v>0</v>
      </c>
      <c r="R182" s="1">
        <v>1</v>
      </c>
      <c r="S182" s="1">
        <v>0</v>
      </c>
      <c r="T182" s="1">
        <v>1</v>
      </c>
      <c r="U182" s="1">
        <v>0</v>
      </c>
      <c r="V182" s="1">
        <v>2</v>
      </c>
      <c r="W182" s="1">
        <v>2</v>
      </c>
      <c r="X182" s="1">
        <v>0</v>
      </c>
      <c r="Y182" s="1">
        <v>0</v>
      </c>
      <c r="Z182" s="1">
        <v>0</v>
      </c>
      <c r="AA182" s="1">
        <v>0</v>
      </c>
      <c r="AB182" s="54">
        <f t="shared" si="63"/>
        <v>11</v>
      </c>
      <c r="AC182" s="55">
        <f t="shared" si="64"/>
        <v>0.91666666666666663</v>
      </c>
      <c r="AD182" s="44">
        <v>43686</v>
      </c>
      <c r="AE182" s="45">
        <f t="shared" si="65"/>
        <v>15.633333333333333</v>
      </c>
      <c r="AF182" s="46">
        <f t="shared" si="66"/>
        <v>-174</v>
      </c>
      <c r="AG182" s="47">
        <f t="shared" si="67"/>
        <v>-11.130063965884862</v>
      </c>
      <c r="AH182" s="48">
        <f t="shared" si="68"/>
        <v>0.625</v>
      </c>
      <c r="AI182" s="49">
        <f t="shared" si="69"/>
        <v>280</v>
      </c>
      <c r="AL182"/>
      <c r="AM182"/>
    </row>
    <row r="183" spans="1:39" hidden="1" x14ac:dyDescent="0.25">
      <c r="A183" s="1" t="s">
        <v>338</v>
      </c>
      <c r="C183" s="1">
        <v>11235</v>
      </c>
      <c r="D183" s="1" t="s">
        <v>141</v>
      </c>
      <c r="E183" s="1">
        <v>1</v>
      </c>
      <c r="F183" s="1"/>
      <c r="G183" s="1"/>
      <c r="H183" s="10">
        <v>172</v>
      </c>
      <c r="I183" s="1" t="s">
        <v>44</v>
      </c>
      <c r="J183" s="1">
        <v>0</v>
      </c>
      <c r="K183" s="1" t="s">
        <v>339</v>
      </c>
      <c r="L183" s="1">
        <v>300</v>
      </c>
      <c r="M183" s="1">
        <v>5.2</v>
      </c>
      <c r="N183" s="1"/>
      <c r="O183" s="1">
        <v>5</v>
      </c>
      <c r="P183" s="1">
        <v>4</v>
      </c>
      <c r="Q183" s="1">
        <v>5</v>
      </c>
      <c r="R183" s="1">
        <v>2</v>
      </c>
      <c r="S183" s="1">
        <v>0</v>
      </c>
      <c r="T183" s="1">
        <v>6</v>
      </c>
      <c r="U183" s="1">
        <v>0</v>
      </c>
      <c r="V183" s="1">
        <v>0</v>
      </c>
      <c r="W183" s="1">
        <v>2</v>
      </c>
      <c r="X183" s="1">
        <v>3</v>
      </c>
      <c r="Y183" s="1">
        <v>0</v>
      </c>
      <c r="Z183" s="1">
        <v>0</v>
      </c>
      <c r="AA183" s="1">
        <v>0</v>
      </c>
      <c r="AB183" s="42">
        <f t="shared" si="63"/>
        <v>27</v>
      </c>
      <c r="AC183" s="43">
        <f t="shared" si="64"/>
        <v>2.25</v>
      </c>
      <c r="AD183" s="44">
        <v>43686</v>
      </c>
      <c r="AE183" s="45">
        <f t="shared" si="65"/>
        <v>40.233333333333334</v>
      </c>
      <c r="AF183" s="46">
        <f t="shared" si="66"/>
        <v>128</v>
      </c>
      <c r="AG183" s="47">
        <f t="shared" si="67"/>
        <v>3.1814415907207954</v>
      </c>
      <c r="AH183" s="48">
        <f t="shared" si="68"/>
        <v>1.375</v>
      </c>
      <c r="AI183" s="49">
        <f t="shared" si="69"/>
        <v>125.09090909090909</v>
      </c>
      <c r="AL183"/>
      <c r="AM183"/>
    </row>
    <row r="184" spans="1:39" hidden="1" x14ac:dyDescent="0.25">
      <c r="A184" s="1" t="s">
        <v>340</v>
      </c>
      <c r="C184" s="52">
        <v>12197</v>
      </c>
      <c r="D184" s="52" t="s">
        <v>341</v>
      </c>
      <c r="E184" s="1">
        <v>8</v>
      </c>
      <c r="F184" s="52"/>
      <c r="G184" s="52"/>
      <c r="H184" s="53">
        <v>172</v>
      </c>
      <c r="I184" s="1" t="s">
        <v>44</v>
      </c>
      <c r="J184" s="1">
        <v>0</v>
      </c>
      <c r="K184" s="52" t="s">
        <v>342</v>
      </c>
      <c r="L184" s="52">
        <v>150</v>
      </c>
      <c r="M184" s="1">
        <v>9.7899999999999991</v>
      </c>
      <c r="N184" s="1"/>
      <c r="O184" s="1">
        <v>2</v>
      </c>
      <c r="P184" s="1">
        <v>0</v>
      </c>
      <c r="Q184" s="1">
        <v>12</v>
      </c>
      <c r="R184" s="1">
        <v>4</v>
      </c>
      <c r="S184" s="1">
        <v>9</v>
      </c>
      <c r="T184" s="1">
        <v>15</v>
      </c>
      <c r="U184" s="1">
        <v>3</v>
      </c>
      <c r="V184" s="1">
        <v>4</v>
      </c>
      <c r="W184" s="1">
        <v>10</v>
      </c>
      <c r="X184" s="1">
        <v>10</v>
      </c>
      <c r="Y184" s="1">
        <v>4</v>
      </c>
      <c r="Z184" s="1">
        <v>10</v>
      </c>
      <c r="AA184" s="1">
        <v>2</v>
      </c>
      <c r="AB184" s="54">
        <f t="shared" si="63"/>
        <v>85</v>
      </c>
      <c r="AC184" s="55">
        <f t="shared" si="64"/>
        <v>7.083333333333333</v>
      </c>
      <c r="AD184" s="44">
        <v>43686</v>
      </c>
      <c r="AE184" s="45">
        <f t="shared" si="65"/>
        <v>20.8</v>
      </c>
      <c r="AF184" s="46">
        <f t="shared" si="66"/>
        <v>-22</v>
      </c>
      <c r="AG184" s="47">
        <f t="shared" si="67"/>
        <v>-1.0576923076923077</v>
      </c>
      <c r="AH184" s="48">
        <f t="shared" si="68"/>
        <v>7.25</v>
      </c>
      <c r="AI184" s="49">
        <f t="shared" si="69"/>
        <v>23.724137931034484</v>
      </c>
      <c r="AL184"/>
      <c r="AM184"/>
    </row>
    <row r="185" spans="1:39" hidden="1" x14ac:dyDescent="0.25">
      <c r="A185" s="1" t="s">
        <v>343</v>
      </c>
      <c r="C185" s="52">
        <v>7034</v>
      </c>
      <c r="D185" s="52" t="s">
        <v>344</v>
      </c>
      <c r="E185" s="1">
        <v>2</v>
      </c>
      <c r="F185" s="52"/>
      <c r="G185" s="52"/>
      <c r="H185" s="53">
        <v>169</v>
      </c>
      <c r="I185" s="1" t="s">
        <v>44</v>
      </c>
      <c r="J185" s="1">
        <v>0</v>
      </c>
      <c r="K185" s="52" t="s">
        <v>318</v>
      </c>
      <c r="L185" s="52">
        <v>1</v>
      </c>
      <c r="M185" s="1">
        <v>34.64</v>
      </c>
      <c r="N185" s="1"/>
      <c r="O185" s="1">
        <v>4</v>
      </c>
      <c r="P185" s="1">
        <v>0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1</v>
      </c>
      <c r="W185" s="1">
        <v>1</v>
      </c>
      <c r="X185" s="1">
        <v>0</v>
      </c>
      <c r="Y185" s="1">
        <v>0</v>
      </c>
      <c r="Z185" s="1">
        <v>0</v>
      </c>
      <c r="AA185" s="1">
        <v>0</v>
      </c>
      <c r="AB185" s="54">
        <f t="shared" si="63"/>
        <v>7</v>
      </c>
      <c r="AC185" s="55">
        <f t="shared" si="64"/>
        <v>0.58333333333333337</v>
      </c>
      <c r="AD185" s="44">
        <v>43686</v>
      </c>
      <c r="AE185" s="45">
        <f t="shared" si="65"/>
        <v>41.833333333333336</v>
      </c>
      <c r="AF185" s="46">
        <f t="shared" si="66"/>
        <v>-168</v>
      </c>
      <c r="AG185" s="47">
        <f t="shared" si="67"/>
        <v>-4.0159362549800797</v>
      </c>
      <c r="AH185" s="48">
        <f t="shared" si="68"/>
        <v>0.25</v>
      </c>
      <c r="AI185" s="49">
        <f t="shared" si="69"/>
        <v>676</v>
      </c>
      <c r="AL185"/>
      <c r="AM185"/>
    </row>
    <row r="186" spans="1:39" hidden="1" x14ac:dyDescent="0.25">
      <c r="A186" s="1" t="s">
        <v>104</v>
      </c>
      <c r="C186" s="52">
        <v>13568</v>
      </c>
      <c r="D186" s="52" t="s">
        <v>337</v>
      </c>
      <c r="E186" s="1">
        <v>1</v>
      </c>
      <c r="F186" s="52"/>
      <c r="G186" s="52"/>
      <c r="H186" s="53">
        <v>165</v>
      </c>
      <c r="I186" s="1" t="s">
        <v>44</v>
      </c>
      <c r="J186" s="1">
        <v>0</v>
      </c>
      <c r="K186" s="52" t="s">
        <v>251</v>
      </c>
      <c r="L186" s="52">
        <v>200</v>
      </c>
      <c r="M186" s="1">
        <v>10.3</v>
      </c>
      <c r="N186" s="1"/>
      <c r="O186" s="1">
        <v>0</v>
      </c>
      <c r="P186" s="1">
        <v>0</v>
      </c>
      <c r="Q186" s="1">
        <v>0</v>
      </c>
      <c r="R186" s="1">
        <v>8</v>
      </c>
      <c r="S186" s="1">
        <v>0</v>
      </c>
      <c r="T186" s="1">
        <v>1</v>
      </c>
      <c r="U186" s="1">
        <v>0</v>
      </c>
      <c r="V186" s="1">
        <v>0</v>
      </c>
      <c r="W186" s="1">
        <v>6</v>
      </c>
      <c r="X186" s="1">
        <v>0</v>
      </c>
      <c r="Y186" s="1">
        <v>2</v>
      </c>
      <c r="Z186" s="1">
        <v>0</v>
      </c>
      <c r="AA186" s="1">
        <v>0</v>
      </c>
      <c r="AB186" s="54">
        <f t="shared" si="63"/>
        <v>17</v>
      </c>
      <c r="AC186" s="55">
        <f t="shared" si="64"/>
        <v>1.4166666666666667</v>
      </c>
      <c r="AD186" s="44">
        <v>43686</v>
      </c>
      <c r="AE186" s="45">
        <f t="shared" si="65"/>
        <v>9.8333333333333339</v>
      </c>
      <c r="AF186" s="46">
        <f t="shared" si="66"/>
        <v>35</v>
      </c>
      <c r="AG186" s="47">
        <f t="shared" si="67"/>
        <v>3.5593220338983049</v>
      </c>
      <c r="AH186" s="48">
        <f t="shared" si="68"/>
        <v>1.125</v>
      </c>
      <c r="AI186" s="49">
        <f t="shared" si="69"/>
        <v>146.66666666666666</v>
      </c>
      <c r="AL186"/>
      <c r="AM186"/>
    </row>
    <row r="187" spans="1:39" hidden="1" x14ac:dyDescent="0.25">
      <c r="C187" s="1">
        <v>9822</v>
      </c>
      <c r="D187" s="1" t="s">
        <v>345</v>
      </c>
      <c r="E187" s="1">
        <v>3</v>
      </c>
      <c r="F187" s="1"/>
      <c r="G187" s="1"/>
      <c r="H187" s="10">
        <v>164</v>
      </c>
      <c r="I187" s="1" t="s">
        <v>44</v>
      </c>
      <c r="J187" s="1">
        <v>0</v>
      </c>
      <c r="K187" s="1" t="s">
        <v>88</v>
      </c>
      <c r="L187" s="1">
        <v>100</v>
      </c>
      <c r="M187" s="1">
        <v>20.94</v>
      </c>
      <c r="N187" s="1"/>
      <c r="O187" s="1">
        <v>3</v>
      </c>
      <c r="P187" s="1">
        <v>9</v>
      </c>
      <c r="Q187" s="1">
        <v>5</v>
      </c>
      <c r="R187" s="1">
        <v>10</v>
      </c>
      <c r="S187" s="1">
        <v>2</v>
      </c>
      <c r="T187" s="1">
        <v>5</v>
      </c>
      <c r="U187" s="1">
        <v>2</v>
      </c>
      <c r="V187" s="1">
        <v>1</v>
      </c>
      <c r="W187" s="1">
        <v>0</v>
      </c>
      <c r="X187" s="1">
        <v>4</v>
      </c>
      <c r="Y187" s="1">
        <v>0</v>
      </c>
      <c r="Z187" s="1">
        <v>5</v>
      </c>
      <c r="AA187" s="1">
        <v>0</v>
      </c>
      <c r="AB187" s="42">
        <f t="shared" si="63"/>
        <v>46</v>
      </c>
      <c r="AC187" s="43">
        <f t="shared" si="64"/>
        <v>3.8333333333333335</v>
      </c>
      <c r="AD187" s="44">
        <v>43686</v>
      </c>
      <c r="AE187" s="45">
        <f t="shared" si="65"/>
        <v>11.7</v>
      </c>
      <c r="AF187" s="46">
        <f t="shared" si="66"/>
        <v>-64</v>
      </c>
      <c r="AG187" s="47">
        <f t="shared" si="67"/>
        <v>-5.4700854700854702</v>
      </c>
      <c r="AH187" s="48">
        <f t="shared" si="68"/>
        <v>2.125</v>
      </c>
      <c r="AI187" s="49">
        <f t="shared" si="69"/>
        <v>77.17647058823529</v>
      </c>
      <c r="AL187"/>
      <c r="AM187"/>
    </row>
    <row r="188" spans="1:39" hidden="1" x14ac:dyDescent="0.25">
      <c r="A188" s="1" t="s">
        <v>104</v>
      </c>
      <c r="C188" s="1">
        <v>13567</v>
      </c>
      <c r="D188" s="1" t="s">
        <v>336</v>
      </c>
      <c r="E188" s="1">
        <v>1</v>
      </c>
      <c r="F188" s="1"/>
      <c r="G188" s="1"/>
      <c r="H188" s="10">
        <v>164</v>
      </c>
      <c r="I188" s="1" t="s">
        <v>44</v>
      </c>
      <c r="J188" s="1">
        <v>0</v>
      </c>
      <c r="K188" s="1" t="s">
        <v>251</v>
      </c>
      <c r="L188" s="1">
        <v>200</v>
      </c>
      <c r="M188" s="1">
        <v>15.79</v>
      </c>
      <c r="N188" s="1"/>
      <c r="O188" s="1">
        <v>0</v>
      </c>
      <c r="P188" s="1">
        <v>0</v>
      </c>
      <c r="Q188" s="1">
        <v>0</v>
      </c>
      <c r="R188" s="1">
        <v>5</v>
      </c>
      <c r="S188" s="1">
        <v>0</v>
      </c>
      <c r="T188" s="1">
        <v>11</v>
      </c>
      <c r="U188" s="1">
        <v>2</v>
      </c>
      <c r="V188" s="1">
        <v>2</v>
      </c>
      <c r="W188" s="1">
        <v>1</v>
      </c>
      <c r="X188" s="1">
        <v>0</v>
      </c>
      <c r="Y188" s="1">
        <v>1</v>
      </c>
      <c r="Z188" s="1">
        <v>1</v>
      </c>
      <c r="AA188" s="1">
        <v>0</v>
      </c>
      <c r="AB188" s="42">
        <f t="shared" si="63"/>
        <v>23</v>
      </c>
      <c r="AC188" s="43">
        <f t="shared" si="64"/>
        <v>1.9166666666666667</v>
      </c>
      <c r="AD188" s="44">
        <v>43686</v>
      </c>
      <c r="AE188" s="45">
        <f t="shared" si="65"/>
        <v>9.8333333333333339</v>
      </c>
      <c r="AF188" s="46">
        <f t="shared" si="66"/>
        <v>36</v>
      </c>
      <c r="AG188" s="47">
        <f t="shared" si="67"/>
        <v>3.6610169491525419</v>
      </c>
      <c r="AH188" s="48">
        <f t="shared" si="68"/>
        <v>2.25</v>
      </c>
      <c r="AI188" s="49">
        <f t="shared" si="69"/>
        <v>72.888888888888886</v>
      </c>
      <c r="AL188"/>
      <c r="AM188"/>
    </row>
    <row r="189" spans="1:39" hidden="1" x14ac:dyDescent="0.25">
      <c r="A189" s="1" t="s">
        <v>99</v>
      </c>
      <c r="C189" s="1">
        <v>7687</v>
      </c>
      <c r="D189" s="1" t="s">
        <v>100</v>
      </c>
      <c r="E189" s="1">
        <v>14</v>
      </c>
      <c r="F189" s="1"/>
      <c r="G189" s="1"/>
      <c r="H189" s="10">
        <v>163</v>
      </c>
      <c r="I189" s="1" t="s">
        <v>44</v>
      </c>
      <c r="J189" s="1">
        <v>0</v>
      </c>
      <c r="K189" s="1" t="s">
        <v>346</v>
      </c>
      <c r="L189" s="1">
        <v>2</v>
      </c>
      <c r="M189" s="1">
        <v>7.86</v>
      </c>
      <c r="N189" s="1"/>
      <c r="O189" s="1">
        <v>37</v>
      </c>
      <c r="P189" s="1">
        <v>25</v>
      </c>
      <c r="Q189" s="1">
        <v>8</v>
      </c>
      <c r="R189" s="1">
        <v>0</v>
      </c>
      <c r="S189" s="1">
        <v>2</v>
      </c>
      <c r="T189" s="1">
        <v>30</v>
      </c>
      <c r="U189" s="1">
        <v>16</v>
      </c>
      <c r="V189" s="1">
        <v>2</v>
      </c>
      <c r="W189" s="1">
        <v>40</v>
      </c>
      <c r="X189" s="1">
        <v>0</v>
      </c>
      <c r="Y189" s="1">
        <v>34</v>
      </c>
      <c r="Z189" s="1">
        <v>6</v>
      </c>
      <c r="AA189" s="1">
        <v>0</v>
      </c>
      <c r="AB189" s="42">
        <f t="shared" si="63"/>
        <v>200</v>
      </c>
      <c r="AC189" s="43">
        <f t="shared" si="64"/>
        <v>16.666666666666668</v>
      </c>
      <c r="AD189" s="44">
        <v>43686</v>
      </c>
      <c r="AE189" s="45">
        <f t="shared" si="65"/>
        <v>26.5</v>
      </c>
      <c r="AF189" s="46">
        <f t="shared" si="66"/>
        <v>-161</v>
      </c>
      <c r="AG189" s="47">
        <f t="shared" si="67"/>
        <v>-6.0754716981132075</v>
      </c>
      <c r="AH189" s="48">
        <f t="shared" si="68"/>
        <v>16</v>
      </c>
      <c r="AI189" s="49">
        <f t="shared" si="69"/>
        <v>10.1875</v>
      </c>
      <c r="AL189"/>
      <c r="AM189"/>
    </row>
    <row r="190" spans="1:39" hidden="1" x14ac:dyDescent="0.25">
      <c r="A190" s="1" t="s">
        <v>338</v>
      </c>
      <c r="C190" s="1">
        <v>13569</v>
      </c>
      <c r="D190" s="1" t="s">
        <v>337</v>
      </c>
      <c r="E190" s="1">
        <v>1</v>
      </c>
      <c r="F190" s="1"/>
      <c r="G190" s="1"/>
      <c r="H190" s="10">
        <v>163</v>
      </c>
      <c r="I190" s="1" t="s">
        <v>44</v>
      </c>
      <c r="J190" s="1">
        <v>0</v>
      </c>
      <c r="K190" s="1" t="s">
        <v>251</v>
      </c>
      <c r="L190" s="1">
        <v>200</v>
      </c>
      <c r="M190" s="1">
        <v>10.3</v>
      </c>
      <c r="N190" s="1"/>
      <c r="O190" s="1">
        <v>0</v>
      </c>
      <c r="P190" s="1">
        <v>0</v>
      </c>
      <c r="Q190" s="1">
        <v>0</v>
      </c>
      <c r="R190" s="1">
        <v>5</v>
      </c>
      <c r="S190" s="1">
        <v>0</v>
      </c>
      <c r="T190" s="1">
        <v>2</v>
      </c>
      <c r="U190" s="1">
        <v>0</v>
      </c>
      <c r="V190" s="1">
        <v>4</v>
      </c>
      <c r="W190" s="1">
        <v>10</v>
      </c>
      <c r="X190" s="1">
        <v>0</v>
      </c>
      <c r="Y190" s="1">
        <v>0</v>
      </c>
      <c r="Z190" s="1">
        <v>1</v>
      </c>
      <c r="AA190" s="1">
        <v>0</v>
      </c>
      <c r="AB190" s="42">
        <f t="shared" si="63"/>
        <v>22</v>
      </c>
      <c r="AC190" s="43">
        <f t="shared" si="64"/>
        <v>1.8333333333333333</v>
      </c>
      <c r="AD190" s="44">
        <v>43686</v>
      </c>
      <c r="AE190" s="45">
        <f t="shared" si="65"/>
        <v>9.8333333333333339</v>
      </c>
      <c r="AF190" s="46">
        <f t="shared" si="66"/>
        <v>37</v>
      </c>
      <c r="AG190" s="47">
        <f t="shared" si="67"/>
        <v>3.7627118644067794</v>
      </c>
      <c r="AH190" s="48">
        <f t="shared" si="68"/>
        <v>2.125</v>
      </c>
      <c r="AI190" s="49">
        <f t="shared" si="69"/>
        <v>76.705882352941174</v>
      </c>
      <c r="AL190"/>
      <c r="AM190"/>
    </row>
    <row r="191" spans="1:39" hidden="1" x14ac:dyDescent="0.25">
      <c r="A191" s="1" t="s">
        <v>104</v>
      </c>
      <c r="C191" s="1">
        <v>9819</v>
      </c>
      <c r="D191" s="1" t="s">
        <v>347</v>
      </c>
      <c r="E191" s="1">
        <v>4</v>
      </c>
      <c r="F191" s="1"/>
      <c r="G191" s="1"/>
      <c r="H191" s="10">
        <v>162</v>
      </c>
      <c r="I191" s="1" t="s">
        <v>44</v>
      </c>
      <c r="J191" s="1">
        <v>0</v>
      </c>
      <c r="K191" s="1" t="s">
        <v>279</v>
      </c>
      <c r="L191" s="1">
        <v>300</v>
      </c>
      <c r="M191" s="1">
        <v>15.56</v>
      </c>
      <c r="N191" s="1"/>
      <c r="O191" s="1">
        <v>4</v>
      </c>
      <c r="P191" s="1">
        <v>2</v>
      </c>
      <c r="Q191" s="1">
        <v>4</v>
      </c>
      <c r="R191" s="1">
        <v>2</v>
      </c>
      <c r="S191" s="1">
        <v>1</v>
      </c>
      <c r="T191" s="1">
        <v>3</v>
      </c>
      <c r="U191" s="1">
        <v>0</v>
      </c>
      <c r="V191" s="1">
        <v>0</v>
      </c>
      <c r="W191" s="1">
        <v>0</v>
      </c>
      <c r="X191" s="1">
        <v>2</v>
      </c>
      <c r="Y191" s="1">
        <v>5</v>
      </c>
      <c r="Z191" s="1">
        <v>5</v>
      </c>
      <c r="AA191" s="1">
        <v>0</v>
      </c>
      <c r="AB191" s="42">
        <f t="shared" si="63"/>
        <v>28</v>
      </c>
      <c r="AC191" s="43">
        <f t="shared" si="64"/>
        <v>2.3333333333333335</v>
      </c>
      <c r="AD191" s="44">
        <v>43686</v>
      </c>
      <c r="AE191" s="45">
        <f t="shared" si="65"/>
        <v>42.233333333333334</v>
      </c>
      <c r="AF191" s="46">
        <f t="shared" si="66"/>
        <v>138</v>
      </c>
      <c r="AG191" s="47">
        <f t="shared" si="67"/>
        <v>3.2675611681136543</v>
      </c>
      <c r="AH191" s="48">
        <f t="shared" si="68"/>
        <v>1.875</v>
      </c>
      <c r="AI191" s="49">
        <f t="shared" si="69"/>
        <v>86.4</v>
      </c>
      <c r="AL191"/>
      <c r="AM191"/>
    </row>
    <row r="192" spans="1:39" hidden="1" x14ac:dyDescent="0.25">
      <c r="A192" s="1" t="s">
        <v>172</v>
      </c>
      <c r="C192" s="1">
        <v>13971</v>
      </c>
      <c r="D192" s="1" t="s">
        <v>348</v>
      </c>
      <c r="E192" s="1">
        <v>1</v>
      </c>
      <c r="F192" s="1"/>
      <c r="G192" s="1"/>
      <c r="H192" s="10">
        <v>161</v>
      </c>
      <c r="I192" s="1" t="s">
        <v>44</v>
      </c>
      <c r="J192" s="1">
        <v>0</v>
      </c>
      <c r="K192" s="1" t="s">
        <v>234</v>
      </c>
      <c r="L192" s="1">
        <v>200</v>
      </c>
      <c r="M192" s="1">
        <v>7.71</v>
      </c>
      <c r="N192" s="1"/>
      <c r="O192" s="1">
        <v>0</v>
      </c>
      <c r="P192" s="1">
        <v>0</v>
      </c>
      <c r="Q192" s="1">
        <v>0</v>
      </c>
      <c r="R192" s="1">
        <v>0</v>
      </c>
      <c r="S192" s="1">
        <v>6</v>
      </c>
      <c r="T192" s="1">
        <v>0</v>
      </c>
      <c r="U192" s="1">
        <v>0</v>
      </c>
      <c r="V192" s="1">
        <v>6</v>
      </c>
      <c r="W192" s="1">
        <v>0</v>
      </c>
      <c r="X192" s="1">
        <v>2</v>
      </c>
      <c r="Y192" s="1">
        <v>0</v>
      </c>
      <c r="Z192" s="1">
        <v>1</v>
      </c>
      <c r="AA192" s="1">
        <v>1</v>
      </c>
      <c r="AB192" s="42">
        <f t="shared" si="63"/>
        <v>16</v>
      </c>
      <c r="AC192" s="43">
        <f t="shared" si="64"/>
        <v>1.3333333333333333</v>
      </c>
      <c r="AD192" s="44">
        <v>43686</v>
      </c>
      <c r="AE192" s="45">
        <f t="shared" si="65"/>
        <v>8.2666666666666675</v>
      </c>
      <c r="AF192" s="46">
        <f t="shared" si="66"/>
        <v>39</v>
      </c>
      <c r="AG192" s="47">
        <f t="shared" si="67"/>
        <v>4.7177419354838701</v>
      </c>
      <c r="AH192" s="48">
        <f t="shared" si="68"/>
        <v>1.25</v>
      </c>
      <c r="AI192" s="49">
        <f t="shared" si="69"/>
        <v>128.80000000000001</v>
      </c>
      <c r="AL192"/>
      <c r="AM192"/>
    </row>
    <row r="193" spans="1:39" hidden="1" x14ac:dyDescent="0.25">
      <c r="A193" s="1" t="s">
        <v>99</v>
      </c>
      <c r="C193" s="1">
        <v>9012</v>
      </c>
      <c r="D193" s="1" t="s">
        <v>293</v>
      </c>
      <c r="E193" s="1">
        <v>2</v>
      </c>
      <c r="F193" s="1"/>
      <c r="G193" s="1"/>
      <c r="H193" s="10">
        <v>160</v>
      </c>
      <c r="I193" s="1" t="s">
        <v>44</v>
      </c>
      <c r="J193" s="1">
        <v>0</v>
      </c>
      <c r="K193" s="1" t="s">
        <v>227</v>
      </c>
      <c r="L193" s="1">
        <v>4</v>
      </c>
      <c r="M193" s="1">
        <v>89.45</v>
      </c>
      <c r="N193" s="1"/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2</v>
      </c>
      <c r="U193" s="1">
        <v>0</v>
      </c>
      <c r="V193" s="1">
        <v>2</v>
      </c>
      <c r="W193" s="1">
        <v>2</v>
      </c>
      <c r="X193" s="1">
        <v>0</v>
      </c>
      <c r="Y193" s="1">
        <v>0</v>
      </c>
      <c r="Z193" s="1">
        <v>0</v>
      </c>
      <c r="AA193" s="1">
        <v>0</v>
      </c>
      <c r="AB193" s="42">
        <f t="shared" si="63"/>
        <v>6</v>
      </c>
      <c r="AC193" s="43">
        <f t="shared" si="64"/>
        <v>0.5</v>
      </c>
      <c r="AD193" s="44">
        <v>43686</v>
      </c>
      <c r="AE193" s="45">
        <f t="shared" si="65"/>
        <v>14.533333333333333</v>
      </c>
      <c r="AF193" s="46">
        <f t="shared" si="66"/>
        <v>-156</v>
      </c>
      <c r="AG193" s="47">
        <f t="shared" si="67"/>
        <v>-10.733944954128441</v>
      </c>
      <c r="AH193" s="48">
        <f t="shared" si="68"/>
        <v>0.75</v>
      </c>
      <c r="AI193" s="49">
        <f t="shared" si="69"/>
        <v>213.33333333333334</v>
      </c>
      <c r="AL193"/>
      <c r="AM193"/>
    </row>
    <row r="194" spans="1:39" hidden="1" x14ac:dyDescent="0.25">
      <c r="A194" s="1" t="s">
        <v>349</v>
      </c>
      <c r="C194" s="1">
        <v>13921</v>
      </c>
      <c r="D194" s="1" t="s">
        <v>350</v>
      </c>
      <c r="E194" s="1">
        <v>4</v>
      </c>
      <c r="F194" s="1"/>
      <c r="G194" s="1"/>
      <c r="H194" s="10">
        <v>160</v>
      </c>
      <c r="I194" s="1" t="s">
        <v>44</v>
      </c>
      <c r="J194" s="1">
        <v>0</v>
      </c>
      <c r="K194" s="1" t="s">
        <v>234</v>
      </c>
      <c r="L194" s="1">
        <v>200</v>
      </c>
      <c r="M194" s="1">
        <v>8.1</v>
      </c>
      <c r="N194" s="1"/>
      <c r="O194" s="1">
        <v>0</v>
      </c>
      <c r="P194" s="1">
        <v>0</v>
      </c>
      <c r="Q194" s="1">
        <v>0</v>
      </c>
      <c r="R194" s="1">
        <v>0</v>
      </c>
      <c r="S194" s="1">
        <v>4</v>
      </c>
      <c r="T194" s="1">
        <v>6</v>
      </c>
      <c r="U194" s="1">
        <v>1</v>
      </c>
      <c r="V194" s="1">
        <v>1</v>
      </c>
      <c r="W194" s="1">
        <v>3</v>
      </c>
      <c r="X194" s="1">
        <v>8</v>
      </c>
      <c r="Y194" s="1">
        <v>0</v>
      </c>
      <c r="Z194" s="1">
        <v>2</v>
      </c>
      <c r="AA194" s="1">
        <v>1</v>
      </c>
      <c r="AB194" s="42">
        <f t="shared" si="63"/>
        <v>26</v>
      </c>
      <c r="AC194" s="43">
        <f t="shared" si="64"/>
        <v>2.1666666666666665</v>
      </c>
      <c r="AD194" s="44">
        <v>43686</v>
      </c>
      <c r="AE194" s="45">
        <f t="shared" si="65"/>
        <v>8.2666666666666675</v>
      </c>
      <c r="AF194" s="46">
        <f t="shared" si="66"/>
        <v>40</v>
      </c>
      <c r="AG194" s="47">
        <f t="shared" si="67"/>
        <v>4.8387096774193541</v>
      </c>
      <c r="AH194" s="48">
        <f t="shared" si="68"/>
        <v>2.75</v>
      </c>
      <c r="AI194" s="49">
        <f t="shared" si="69"/>
        <v>58.18181818181818</v>
      </c>
      <c r="AL194"/>
      <c r="AM194"/>
    </row>
    <row r="195" spans="1:39" hidden="1" x14ac:dyDescent="0.25">
      <c r="A195" s="1">
        <v>44</v>
      </c>
      <c r="C195" s="1">
        <v>11027</v>
      </c>
      <c r="D195" s="1" t="s">
        <v>200</v>
      </c>
      <c r="E195" s="1">
        <v>19</v>
      </c>
      <c r="F195" s="1"/>
      <c r="G195" s="1"/>
      <c r="H195" s="10">
        <v>159</v>
      </c>
      <c r="I195" s="1" t="s">
        <v>44</v>
      </c>
      <c r="J195" s="1">
        <v>0</v>
      </c>
      <c r="K195" s="1" t="s">
        <v>334</v>
      </c>
      <c r="L195" s="1">
        <v>500</v>
      </c>
      <c r="M195" s="1">
        <v>10.58</v>
      </c>
      <c r="N195" s="1"/>
      <c r="O195" s="1">
        <v>11</v>
      </c>
      <c r="P195" s="1">
        <v>13</v>
      </c>
      <c r="Q195" s="1">
        <v>28</v>
      </c>
      <c r="R195" s="1">
        <v>20</v>
      </c>
      <c r="S195" s="1">
        <v>12</v>
      </c>
      <c r="T195" s="1">
        <v>10</v>
      </c>
      <c r="U195" s="1">
        <v>3</v>
      </c>
      <c r="V195" s="1">
        <v>7</v>
      </c>
      <c r="W195" s="1">
        <v>27</v>
      </c>
      <c r="X195" s="1">
        <v>43</v>
      </c>
      <c r="Y195" s="1">
        <v>14</v>
      </c>
      <c r="Z195" s="1">
        <v>0</v>
      </c>
      <c r="AA195" s="1">
        <v>0</v>
      </c>
      <c r="AB195" s="42">
        <f t="shared" si="63"/>
        <v>188</v>
      </c>
      <c r="AC195" s="43">
        <f t="shared" si="64"/>
        <v>15.666666666666666</v>
      </c>
      <c r="AD195" s="44">
        <v>43686</v>
      </c>
      <c r="AE195" s="45">
        <f t="shared" si="65"/>
        <v>31.033333333333335</v>
      </c>
      <c r="AF195" s="46">
        <f t="shared" si="66"/>
        <v>341</v>
      </c>
      <c r="AG195" s="47">
        <f t="shared" si="67"/>
        <v>10.988184747583244</v>
      </c>
      <c r="AH195" s="48">
        <f t="shared" si="68"/>
        <v>13</v>
      </c>
      <c r="AI195" s="49">
        <f t="shared" si="69"/>
        <v>12.23076923076923</v>
      </c>
      <c r="AL195"/>
      <c r="AM195"/>
    </row>
    <row r="196" spans="1:39" hidden="1" x14ac:dyDescent="0.25">
      <c r="A196" s="1" t="s">
        <v>351</v>
      </c>
      <c r="C196" s="1">
        <v>11917</v>
      </c>
      <c r="D196" s="1" t="s">
        <v>229</v>
      </c>
      <c r="E196" s="1">
        <v>4</v>
      </c>
      <c r="F196" s="1"/>
      <c r="G196" s="1"/>
      <c r="H196" s="10">
        <v>159</v>
      </c>
      <c r="I196" s="1" t="s">
        <v>44</v>
      </c>
      <c r="J196" s="1">
        <v>0</v>
      </c>
      <c r="K196" s="1" t="s">
        <v>106</v>
      </c>
      <c r="L196" s="1">
        <v>200</v>
      </c>
      <c r="M196" s="1">
        <v>8.91</v>
      </c>
      <c r="N196" s="1"/>
      <c r="O196" s="1">
        <v>0</v>
      </c>
      <c r="P196" s="1">
        <v>0</v>
      </c>
      <c r="Q196" s="1">
        <v>6</v>
      </c>
      <c r="R196" s="1">
        <v>1</v>
      </c>
      <c r="S196" s="1">
        <v>4</v>
      </c>
      <c r="T196" s="1">
        <v>1</v>
      </c>
      <c r="U196" s="1">
        <v>1</v>
      </c>
      <c r="V196" s="1">
        <v>3</v>
      </c>
      <c r="W196" s="1">
        <v>3</v>
      </c>
      <c r="X196" s="1">
        <v>1</v>
      </c>
      <c r="Y196" s="1">
        <v>6</v>
      </c>
      <c r="Z196" s="1">
        <v>3</v>
      </c>
      <c r="AA196" s="1">
        <v>0</v>
      </c>
      <c r="AB196" s="42">
        <f t="shared" si="63"/>
        <v>29</v>
      </c>
      <c r="AC196" s="43">
        <f t="shared" si="64"/>
        <v>2.4166666666666665</v>
      </c>
      <c r="AD196" s="44">
        <v>43686</v>
      </c>
      <c r="AE196" s="45">
        <f t="shared" si="65"/>
        <v>12.5</v>
      </c>
      <c r="AF196" s="46">
        <f t="shared" si="66"/>
        <v>41</v>
      </c>
      <c r="AG196" s="47">
        <f t="shared" si="67"/>
        <v>3.28</v>
      </c>
      <c r="AH196" s="48">
        <f t="shared" si="68"/>
        <v>2.25</v>
      </c>
      <c r="AI196" s="49">
        <f t="shared" si="69"/>
        <v>70.666666666666671</v>
      </c>
      <c r="AL196"/>
      <c r="AM196"/>
    </row>
    <row r="197" spans="1:39" hidden="1" x14ac:dyDescent="0.25">
      <c r="C197" s="1">
        <v>13112</v>
      </c>
      <c r="D197" s="1" t="s">
        <v>352</v>
      </c>
      <c r="E197" s="1">
        <v>11</v>
      </c>
      <c r="F197" s="1"/>
      <c r="G197" s="1"/>
      <c r="H197" s="10">
        <v>158</v>
      </c>
      <c r="I197" s="1" t="s">
        <v>44</v>
      </c>
      <c r="J197" s="1">
        <v>0</v>
      </c>
      <c r="K197" s="1" t="s">
        <v>274</v>
      </c>
      <c r="L197" s="1">
        <v>1</v>
      </c>
      <c r="M197" s="1">
        <v>20.13</v>
      </c>
      <c r="N197" s="1"/>
      <c r="O197" s="1">
        <v>35</v>
      </c>
      <c r="P197" s="1">
        <v>42</v>
      </c>
      <c r="Q197" s="1">
        <v>8</v>
      </c>
      <c r="R197" s="1">
        <v>75</v>
      </c>
      <c r="S197" s="1">
        <v>0</v>
      </c>
      <c r="T197" s="1">
        <v>11</v>
      </c>
      <c r="U197" s="1">
        <v>13</v>
      </c>
      <c r="V197" s="1">
        <v>22</v>
      </c>
      <c r="W197" s="1">
        <v>10</v>
      </c>
      <c r="X197" s="1">
        <v>10</v>
      </c>
      <c r="Y197" s="1">
        <v>10</v>
      </c>
      <c r="Z197" s="1">
        <v>11</v>
      </c>
      <c r="AA197" s="1">
        <v>4</v>
      </c>
      <c r="AB197" s="42">
        <f t="shared" si="63"/>
        <v>251</v>
      </c>
      <c r="AC197" s="43">
        <f t="shared" si="64"/>
        <v>20.916666666666668</v>
      </c>
      <c r="AD197" s="44">
        <v>43686</v>
      </c>
      <c r="AE197" s="45">
        <f t="shared" si="65"/>
        <v>15.633333333333333</v>
      </c>
      <c r="AF197" s="46">
        <f t="shared" si="66"/>
        <v>-157</v>
      </c>
      <c r="AG197" s="47">
        <f t="shared" si="67"/>
        <v>-10.042643923240938</v>
      </c>
      <c r="AH197" s="48">
        <f t="shared" si="68"/>
        <v>11.375</v>
      </c>
      <c r="AI197" s="49">
        <f t="shared" si="69"/>
        <v>13.890109890109891</v>
      </c>
      <c r="AL197"/>
      <c r="AM197"/>
    </row>
    <row r="198" spans="1:39" hidden="1" x14ac:dyDescent="0.25">
      <c r="A198" s="1">
        <v>44</v>
      </c>
      <c r="C198" s="1">
        <v>13080</v>
      </c>
      <c r="D198" s="1" t="s">
        <v>353</v>
      </c>
      <c r="E198" s="1">
        <v>2</v>
      </c>
      <c r="F198" s="1"/>
      <c r="G198" s="1"/>
      <c r="H198" s="10">
        <v>157</v>
      </c>
      <c r="I198" s="1" t="s">
        <v>44</v>
      </c>
      <c r="J198" s="1">
        <v>0</v>
      </c>
      <c r="K198" s="1" t="s">
        <v>88</v>
      </c>
      <c r="L198" s="1">
        <v>1</v>
      </c>
      <c r="M198" s="1">
        <v>6.85</v>
      </c>
      <c r="N198" s="1"/>
      <c r="O198" s="1">
        <v>0</v>
      </c>
      <c r="P198" s="1">
        <v>3</v>
      </c>
      <c r="Q198" s="1">
        <v>11</v>
      </c>
      <c r="R198" s="1">
        <v>4</v>
      </c>
      <c r="S198" s="1">
        <v>13</v>
      </c>
      <c r="T198" s="1">
        <v>4</v>
      </c>
      <c r="U198" s="1">
        <v>0</v>
      </c>
      <c r="V198" s="1">
        <v>1</v>
      </c>
      <c r="W198" s="1">
        <v>6</v>
      </c>
      <c r="X198" s="1">
        <v>1</v>
      </c>
      <c r="Y198" s="1">
        <v>2</v>
      </c>
      <c r="Z198" s="1">
        <v>2</v>
      </c>
      <c r="AA198" s="1">
        <v>3</v>
      </c>
      <c r="AB198" s="42">
        <f t="shared" si="63"/>
        <v>50</v>
      </c>
      <c r="AC198" s="43">
        <f t="shared" si="64"/>
        <v>4.166666666666667</v>
      </c>
      <c r="AD198" s="44">
        <v>43686</v>
      </c>
      <c r="AE198" s="45">
        <f t="shared" si="65"/>
        <v>11.7</v>
      </c>
      <c r="AF198" s="46">
        <f t="shared" si="66"/>
        <v>-156</v>
      </c>
      <c r="AG198" s="47">
        <f t="shared" si="67"/>
        <v>-13.333333333333334</v>
      </c>
      <c r="AH198" s="48">
        <f t="shared" si="68"/>
        <v>2.375</v>
      </c>
      <c r="AI198" s="49">
        <f t="shared" si="69"/>
        <v>66.10526315789474</v>
      </c>
      <c r="AL198"/>
      <c r="AM198"/>
    </row>
    <row r="199" spans="1:39" hidden="1" x14ac:dyDescent="0.25">
      <c r="A199" s="1" t="s">
        <v>354</v>
      </c>
      <c r="C199" s="1">
        <v>13936</v>
      </c>
      <c r="D199" s="1" t="s">
        <v>355</v>
      </c>
      <c r="E199" s="1">
        <v>25</v>
      </c>
      <c r="F199" s="1"/>
      <c r="G199" s="1"/>
      <c r="H199" s="10">
        <v>156</v>
      </c>
      <c r="I199" s="1" t="s">
        <v>44</v>
      </c>
      <c r="J199" s="1">
        <v>0</v>
      </c>
      <c r="K199" s="1" t="s">
        <v>234</v>
      </c>
      <c r="L199" s="1">
        <v>500</v>
      </c>
      <c r="M199" s="1">
        <v>5.4</v>
      </c>
      <c r="N199" s="1"/>
      <c r="O199" s="1">
        <v>0</v>
      </c>
      <c r="P199" s="1">
        <v>0</v>
      </c>
      <c r="Q199" s="1">
        <v>0</v>
      </c>
      <c r="R199" s="1">
        <v>0</v>
      </c>
      <c r="S199" s="1">
        <v>35</v>
      </c>
      <c r="T199" s="1">
        <v>63</v>
      </c>
      <c r="U199" s="1">
        <v>46</v>
      </c>
      <c r="V199" s="1">
        <v>47</v>
      </c>
      <c r="W199" s="1">
        <v>40</v>
      </c>
      <c r="X199" s="1">
        <v>29</v>
      </c>
      <c r="Y199" s="1">
        <v>35</v>
      </c>
      <c r="Z199" s="1">
        <v>10</v>
      </c>
      <c r="AA199" s="1">
        <v>3</v>
      </c>
      <c r="AB199" s="42">
        <f t="shared" si="63"/>
        <v>308</v>
      </c>
      <c r="AC199" s="43">
        <f t="shared" si="64"/>
        <v>25.666666666666668</v>
      </c>
      <c r="AD199" s="44">
        <v>43686</v>
      </c>
      <c r="AE199" s="45">
        <f t="shared" si="65"/>
        <v>8.2666666666666675</v>
      </c>
      <c r="AF199" s="46">
        <f t="shared" si="66"/>
        <v>344</v>
      </c>
      <c r="AG199" s="47">
        <f t="shared" si="67"/>
        <v>41.612903225806448</v>
      </c>
      <c r="AH199" s="48">
        <f t="shared" si="68"/>
        <v>34.125</v>
      </c>
      <c r="AI199" s="49">
        <f t="shared" si="69"/>
        <v>4.5714285714285712</v>
      </c>
      <c r="AL199"/>
      <c r="AM199"/>
    </row>
    <row r="200" spans="1:39" hidden="1" x14ac:dyDescent="0.25">
      <c r="A200" s="1" t="s">
        <v>99</v>
      </c>
      <c r="C200" s="1">
        <v>13926</v>
      </c>
      <c r="D200" s="1" t="s">
        <v>356</v>
      </c>
      <c r="E200" s="1">
        <v>3</v>
      </c>
      <c r="F200" s="1"/>
      <c r="G200" s="1"/>
      <c r="H200" s="10">
        <v>154</v>
      </c>
      <c r="I200" s="1" t="s">
        <v>44</v>
      </c>
      <c r="J200" s="1">
        <v>0</v>
      </c>
      <c r="K200" s="1" t="s">
        <v>234</v>
      </c>
      <c r="L200" s="1">
        <v>200</v>
      </c>
      <c r="M200" s="1">
        <v>8.1</v>
      </c>
      <c r="N200" s="1"/>
      <c r="O200" s="1">
        <v>0</v>
      </c>
      <c r="P200" s="1">
        <v>0</v>
      </c>
      <c r="Q200" s="1">
        <v>0</v>
      </c>
      <c r="R200" s="1">
        <v>0</v>
      </c>
      <c r="S200" s="1">
        <v>8</v>
      </c>
      <c r="T200" s="1">
        <v>6</v>
      </c>
      <c r="U200" s="1">
        <v>2</v>
      </c>
      <c r="V200" s="1">
        <v>3</v>
      </c>
      <c r="W200" s="1">
        <v>10</v>
      </c>
      <c r="X200" s="1">
        <v>6</v>
      </c>
      <c r="Y200" s="1">
        <v>1</v>
      </c>
      <c r="Z200" s="1">
        <v>1</v>
      </c>
      <c r="AA200" s="1">
        <v>1</v>
      </c>
      <c r="AB200" s="42">
        <f t="shared" si="63"/>
        <v>38</v>
      </c>
      <c r="AC200" s="43">
        <f t="shared" si="64"/>
        <v>3.1666666666666665</v>
      </c>
      <c r="AD200" s="44">
        <v>43686</v>
      </c>
      <c r="AE200" s="45">
        <f t="shared" si="65"/>
        <v>8.2666666666666675</v>
      </c>
      <c r="AF200" s="46">
        <f t="shared" si="66"/>
        <v>46</v>
      </c>
      <c r="AG200" s="47">
        <f t="shared" si="67"/>
        <v>5.5645161290322571</v>
      </c>
      <c r="AH200" s="48">
        <f t="shared" si="68"/>
        <v>3.75</v>
      </c>
      <c r="AI200" s="49">
        <f t="shared" si="69"/>
        <v>41.06666666666667</v>
      </c>
      <c r="AL200"/>
      <c r="AM200"/>
    </row>
    <row r="201" spans="1:39" hidden="1" x14ac:dyDescent="0.25">
      <c r="A201" s="1" t="s">
        <v>170</v>
      </c>
      <c r="C201" s="1">
        <v>7647</v>
      </c>
      <c r="D201" s="1" t="s">
        <v>357</v>
      </c>
      <c r="E201" s="1">
        <v>2</v>
      </c>
      <c r="F201" s="1"/>
      <c r="G201" s="1"/>
      <c r="H201" s="10">
        <v>152</v>
      </c>
      <c r="I201" s="1" t="s">
        <v>44</v>
      </c>
      <c r="J201" s="1">
        <v>0</v>
      </c>
      <c r="K201" s="1" t="s">
        <v>358</v>
      </c>
      <c r="L201" s="1">
        <v>1</v>
      </c>
      <c r="M201" s="1">
        <v>43.22</v>
      </c>
      <c r="N201" s="1"/>
      <c r="O201" s="1">
        <v>0</v>
      </c>
      <c r="P201" s="1">
        <v>4</v>
      </c>
      <c r="Q201" s="1">
        <v>0</v>
      </c>
      <c r="R201" s="1">
        <v>0</v>
      </c>
      <c r="S201" s="1">
        <v>0</v>
      </c>
      <c r="T201" s="1">
        <v>1</v>
      </c>
      <c r="U201" s="1">
        <v>0</v>
      </c>
      <c r="V201" s="1">
        <v>0</v>
      </c>
      <c r="W201" s="1">
        <v>3</v>
      </c>
      <c r="X201" s="1">
        <v>0</v>
      </c>
      <c r="Y201" s="1">
        <v>0</v>
      </c>
      <c r="Z201" s="1">
        <v>0</v>
      </c>
      <c r="AA201" s="1">
        <v>0</v>
      </c>
      <c r="AB201" s="42">
        <f t="shared" si="63"/>
        <v>8</v>
      </c>
      <c r="AC201" s="43">
        <f t="shared" si="64"/>
        <v>0.66666666666666663</v>
      </c>
      <c r="AD201" s="44">
        <v>43686</v>
      </c>
      <c r="AE201" s="45">
        <f t="shared" si="65"/>
        <v>25.266666666666666</v>
      </c>
      <c r="AF201" s="46">
        <f t="shared" si="66"/>
        <v>-151</v>
      </c>
      <c r="AG201" s="47">
        <f t="shared" si="67"/>
        <v>-5.9762532981530345</v>
      </c>
      <c r="AH201" s="48">
        <f t="shared" si="68"/>
        <v>0.5</v>
      </c>
      <c r="AI201" s="49">
        <f t="shared" si="69"/>
        <v>304</v>
      </c>
      <c r="AL201"/>
      <c r="AM201"/>
    </row>
    <row r="202" spans="1:39" hidden="1" x14ac:dyDescent="0.25">
      <c r="A202" s="1" t="s">
        <v>170</v>
      </c>
      <c r="C202" s="1">
        <v>13919</v>
      </c>
      <c r="D202" s="1" t="s">
        <v>359</v>
      </c>
      <c r="E202" s="1">
        <v>3</v>
      </c>
      <c r="F202" s="1"/>
      <c r="G202" s="1"/>
      <c r="H202" s="10">
        <v>151</v>
      </c>
      <c r="I202" s="1" t="s">
        <v>44</v>
      </c>
      <c r="J202" s="1">
        <v>0</v>
      </c>
      <c r="K202" s="1" t="s">
        <v>234</v>
      </c>
      <c r="L202" s="1">
        <v>200</v>
      </c>
      <c r="M202" s="1">
        <v>8.1</v>
      </c>
      <c r="N202" s="1"/>
      <c r="O202" s="1">
        <v>0</v>
      </c>
      <c r="P202" s="1">
        <v>0</v>
      </c>
      <c r="Q202" s="1">
        <v>0</v>
      </c>
      <c r="R202" s="1">
        <v>0</v>
      </c>
      <c r="S202" s="1">
        <v>9</v>
      </c>
      <c r="T202" s="1">
        <v>11</v>
      </c>
      <c r="U202" s="1">
        <v>5</v>
      </c>
      <c r="V202" s="1">
        <v>5</v>
      </c>
      <c r="W202" s="1">
        <v>4</v>
      </c>
      <c r="X202" s="1">
        <v>8</v>
      </c>
      <c r="Y202" s="1">
        <v>0</v>
      </c>
      <c r="Z202" s="1">
        <v>0</v>
      </c>
      <c r="AA202" s="1">
        <v>1</v>
      </c>
      <c r="AB202" s="42">
        <f t="shared" si="63"/>
        <v>43</v>
      </c>
      <c r="AC202" s="43">
        <f t="shared" si="64"/>
        <v>3.5833333333333335</v>
      </c>
      <c r="AD202" s="44">
        <v>43686</v>
      </c>
      <c r="AE202" s="45">
        <f t="shared" si="65"/>
        <v>8.2666666666666675</v>
      </c>
      <c r="AF202" s="46">
        <f t="shared" si="66"/>
        <v>49</v>
      </c>
      <c r="AG202" s="47">
        <f t="shared" si="67"/>
        <v>5.9274193548387091</v>
      </c>
      <c r="AH202" s="48">
        <f t="shared" si="68"/>
        <v>4.25</v>
      </c>
      <c r="AI202" s="49">
        <f t="shared" si="69"/>
        <v>35.529411764705884</v>
      </c>
      <c r="AL202"/>
      <c r="AM202"/>
    </row>
    <row r="203" spans="1:39" hidden="1" x14ac:dyDescent="0.25">
      <c r="A203" s="1" t="s">
        <v>99</v>
      </c>
      <c r="C203" s="1">
        <v>11233</v>
      </c>
      <c r="D203" s="1" t="s">
        <v>141</v>
      </c>
      <c r="E203" s="1">
        <v>2</v>
      </c>
      <c r="F203" s="1"/>
      <c r="G203" s="1"/>
      <c r="H203" s="10">
        <v>150</v>
      </c>
      <c r="I203" s="1" t="s">
        <v>44</v>
      </c>
      <c r="J203" s="1">
        <v>0</v>
      </c>
      <c r="K203" s="1" t="s">
        <v>339</v>
      </c>
      <c r="L203" s="1">
        <v>320</v>
      </c>
      <c r="M203" s="1">
        <v>5.2</v>
      </c>
      <c r="N203" s="1"/>
      <c r="O203" s="1">
        <v>1</v>
      </c>
      <c r="P203" s="1">
        <v>3</v>
      </c>
      <c r="Q203" s="1">
        <v>5</v>
      </c>
      <c r="R203" s="1">
        <v>5</v>
      </c>
      <c r="S203" s="1">
        <v>3</v>
      </c>
      <c r="T203" s="1">
        <v>4</v>
      </c>
      <c r="U203" s="1">
        <v>0</v>
      </c>
      <c r="V203" s="1">
        <v>0</v>
      </c>
      <c r="W203" s="1">
        <v>9</v>
      </c>
      <c r="X203" s="1">
        <v>5</v>
      </c>
      <c r="Y203" s="1">
        <v>0</v>
      </c>
      <c r="Z203" s="1">
        <v>0</v>
      </c>
      <c r="AA203" s="1">
        <v>0</v>
      </c>
      <c r="AB203" s="42">
        <f t="shared" si="63"/>
        <v>35</v>
      </c>
      <c r="AC203" s="43">
        <f t="shared" si="64"/>
        <v>2.9166666666666665</v>
      </c>
      <c r="AD203" s="44">
        <v>43686</v>
      </c>
      <c r="AE203" s="45">
        <f t="shared" si="65"/>
        <v>40.233333333333334</v>
      </c>
      <c r="AF203" s="46">
        <f t="shared" si="66"/>
        <v>170</v>
      </c>
      <c r="AG203" s="47">
        <f t="shared" si="67"/>
        <v>4.225352112676056</v>
      </c>
      <c r="AH203" s="48">
        <f t="shared" si="68"/>
        <v>2.25</v>
      </c>
      <c r="AI203" s="49">
        <f t="shared" si="69"/>
        <v>66.666666666666671</v>
      </c>
      <c r="AL203"/>
      <c r="AM203"/>
    </row>
    <row r="204" spans="1:39" hidden="1" x14ac:dyDescent="0.25">
      <c r="A204" s="1" t="s">
        <v>360</v>
      </c>
      <c r="C204" s="1">
        <v>13826</v>
      </c>
      <c r="D204" s="1" t="s">
        <v>311</v>
      </c>
      <c r="E204" s="1">
        <v>2</v>
      </c>
      <c r="F204" s="1"/>
      <c r="G204" s="1"/>
      <c r="H204" s="10">
        <v>150</v>
      </c>
      <c r="I204" s="1" t="s">
        <v>44</v>
      </c>
      <c r="J204" s="1">
        <v>0</v>
      </c>
      <c r="K204" s="1" t="s">
        <v>178</v>
      </c>
      <c r="L204" s="1">
        <v>150</v>
      </c>
      <c r="M204" s="1">
        <v>124.25</v>
      </c>
      <c r="N204" s="1"/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>
        <f t="shared" si="63"/>
        <v>0</v>
      </c>
      <c r="AC204"/>
      <c r="AD204"/>
      <c r="AE204"/>
      <c r="AI204"/>
      <c r="AL204"/>
      <c r="AM204"/>
    </row>
    <row r="205" spans="1:39" hidden="1" x14ac:dyDescent="0.25">
      <c r="A205" s="1" t="s">
        <v>170</v>
      </c>
      <c r="C205" s="1">
        <v>12221</v>
      </c>
      <c r="D205" s="1" t="s">
        <v>361</v>
      </c>
      <c r="E205" s="1">
        <v>15</v>
      </c>
      <c r="F205" s="1"/>
      <c r="G205" s="1"/>
      <c r="H205" s="10">
        <v>150</v>
      </c>
      <c r="I205" s="1" t="s">
        <v>44</v>
      </c>
      <c r="J205" s="1">
        <v>0</v>
      </c>
      <c r="K205" s="1" t="s">
        <v>234</v>
      </c>
      <c r="L205" s="1">
        <v>300</v>
      </c>
      <c r="M205" s="1">
        <v>4.63</v>
      </c>
      <c r="N205" s="1"/>
      <c r="O205" s="1">
        <v>31</v>
      </c>
      <c r="P205" s="1">
        <v>17</v>
      </c>
      <c r="Q205" s="1">
        <v>1</v>
      </c>
      <c r="R205" s="1">
        <v>0</v>
      </c>
      <c r="S205" s="1">
        <v>41</v>
      </c>
      <c r="T205" s="1">
        <v>21</v>
      </c>
      <c r="U205" s="1">
        <v>13</v>
      </c>
      <c r="V205" s="1">
        <v>7</v>
      </c>
      <c r="W205" s="1">
        <v>4</v>
      </c>
      <c r="X205" s="1">
        <v>16</v>
      </c>
      <c r="Y205" s="1">
        <v>5</v>
      </c>
      <c r="Z205" s="1">
        <v>22</v>
      </c>
      <c r="AA205" s="1">
        <v>0</v>
      </c>
      <c r="AB205" s="42">
        <f t="shared" si="63"/>
        <v>178</v>
      </c>
      <c r="AC205" s="43">
        <f>AB205/12</f>
        <v>14.833333333333334</v>
      </c>
      <c r="AD205" s="44">
        <v>43686</v>
      </c>
      <c r="AE205" s="45">
        <f>(_xlfn.DAYS(AD205,K205)/30)</f>
        <v>8.2666666666666675</v>
      </c>
      <c r="AF205" s="46">
        <f>L205-H205</f>
        <v>150</v>
      </c>
      <c r="AG205" s="47">
        <f>AF205/AE205</f>
        <v>18.14516129032258</v>
      </c>
      <c r="AH205" s="48">
        <f>AVERAGE(T205:AA205)</f>
        <v>11</v>
      </c>
      <c r="AI205" s="49">
        <f>IFERROR(H205/AH205,"-")</f>
        <v>13.636363636363637</v>
      </c>
      <c r="AL205"/>
      <c r="AM205"/>
    </row>
    <row r="206" spans="1:39" hidden="1" x14ac:dyDescent="0.25">
      <c r="A206" s="1" t="s">
        <v>362</v>
      </c>
      <c r="C206" s="1">
        <v>13975</v>
      </c>
      <c r="D206" s="1" t="s">
        <v>348</v>
      </c>
      <c r="E206" s="1">
        <v>3</v>
      </c>
      <c r="F206" s="1"/>
      <c r="G206" s="1"/>
      <c r="H206" s="10">
        <v>150</v>
      </c>
      <c r="I206" s="1" t="s">
        <v>44</v>
      </c>
      <c r="J206" s="1">
        <v>0</v>
      </c>
      <c r="K206" s="1" t="s">
        <v>234</v>
      </c>
      <c r="L206" s="1">
        <v>200</v>
      </c>
      <c r="M206" s="1">
        <v>7.71</v>
      </c>
      <c r="N206" s="1"/>
      <c r="O206" s="1">
        <v>0</v>
      </c>
      <c r="P206" s="1">
        <v>0</v>
      </c>
      <c r="Q206" s="1">
        <v>0</v>
      </c>
      <c r="R206" s="1">
        <v>0</v>
      </c>
      <c r="S206" s="1">
        <v>3</v>
      </c>
      <c r="T206" s="1">
        <v>3</v>
      </c>
      <c r="U206" s="1">
        <v>5</v>
      </c>
      <c r="V206" s="1">
        <v>4</v>
      </c>
      <c r="W206" s="1">
        <v>3</v>
      </c>
      <c r="X206" s="1">
        <v>7</v>
      </c>
      <c r="Y206" s="1">
        <v>2</v>
      </c>
      <c r="Z206" s="1">
        <v>0</v>
      </c>
      <c r="AA206" s="1">
        <v>4</v>
      </c>
      <c r="AB206" s="42">
        <f t="shared" si="63"/>
        <v>31</v>
      </c>
      <c r="AC206" s="43">
        <f>AB206/12</f>
        <v>2.5833333333333335</v>
      </c>
      <c r="AD206" s="44">
        <v>43686</v>
      </c>
      <c r="AE206" s="45">
        <f>(_xlfn.DAYS(AD206,K206)/30)</f>
        <v>8.2666666666666675</v>
      </c>
      <c r="AF206" s="46">
        <f>L206-H206</f>
        <v>50</v>
      </c>
      <c r="AG206" s="47">
        <f>AF206/AE206</f>
        <v>6.0483870967741931</v>
      </c>
      <c r="AH206" s="48">
        <f>AVERAGE(T206:AA206)</f>
        <v>3.5</v>
      </c>
      <c r="AI206" s="49">
        <f>IFERROR(H206/AH206,"-")</f>
        <v>42.857142857142854</v>
      </c>
      <c r="AL206"/>
      <c r="AM206"/>
    </row>
    <row r="207" spans="1:39" hidden="1" x14ac:dyDescent="0.25">
      <c r="A207" s="1">
        <v>38</v>
      </c>
      <c r="C207" s="1">
        <v>11766</v>
      </c>
      <c r="D207" s="1" t="s">
        <v>363</v>
      </c>
      <c r="E207" s="1">
        <v>2</v>
      </c>
      <c r="F207" s="1"/>
      <c r="G207" s="1"/>
      <c r="H207" s="10">
        <v>149</v>
      </c>
      <c r="I207" s="1" t="s">
        <v>44</v>
      </c>
      <c r="J207" s="1">
        <v>0</v>
      </c>
      <c r="K207" s="1" t="s">
        <v>364</v>
      </c>
      <c r="L207" s="1">
        <v>150</v>
      </c>
      <c r="M207" s="1">
        <v>52.13</v>
      </c>
      <c r="N207" s="1"/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>
        <f t="shared" si="63"/>
        <v>0</v>
      </c>
      <c r="AC207"/>
      <c r="AD207"/>
      <c r="AE207"/>
      <c r="AI207"/>
      <c r="AL207"/>
      <c r="AM207"/>
    </row>
    <row r="208" spans="1:39" hidden="1" x14ac:dyDescent="0.25">
      <c r="A208" s="1" t="s">
        <v>99</v>
      </c>
      <c r="C208" s="1">
        <v>11778</v>
      </c>
      <c r="D208" s="1" t="s">
        <v>365</v>
      </c>
      <c r="E208" s="1">
        <v>2</v>
      </c>
      <c r="F208" s="1"/>
      <c r="G208" s="1"/>
      <c r="H208" s="10">
        <v>149</v>
      </c>
      <c r="I208" s="1" t="s">
        <v>44</v>
      </c>
      <c r="J208" s="1">
        <v>0</v>
      </c>
      <c r="K208" s="1" t="s">
        <v>364</v>
      </c>
      <c r="L208" s="1">
        <v>150</v>
      </c>
      <c r="M208" s="1">
        <v>141.43</v>
      </c>
      <c r="N208" s="1"/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>
        <f t="shared" si="63"/>
        <v>0</v>
      </c>
      <c r="AC208"/>
      <c r="AD208"/>
      <c r="AE208"/>
      <c r="AI208"/>
      <c r="AL208"/>
      <c r="AM208"/>
    </row>
    <row r="209" spans="1:39" hidden="1" x14ac:dyDescent="0.25">
      <c r="A209" s="1" t="s">
        <v>366</v>
      </c>
      <c r="C209" s="1">
        <v>13861</v>
      </c>
      <c r="D209" s="1" t="s">
        <v>365</v>
      </c>
      <c r="E209" s="1">
        <v>2</v>
      </c>
      <c r="F209" s="1"/>
      <c r="G209" s="1"/>
      <c r="H209" s="10">
        <v>149</v>
      </c>
      <c r="I209" s="1" t="s">
        <v>44</v>
      </c>
      <c r="J209" s="1">
        <v>0</v>
      </c>
      <c r="K209" s="1" t="s">
        <v>364</v>
      </c>
      <c r="L209" s="1">
        <v>150</v>
      </c>
      <c r="M209" s="1">
        <v>141.43</v>
      </c>
      <c r="N209" s="1"/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>
        <f t="shared" si="63"/>
        <v>0</v>
      </c>
      <c r="AC209"/>
      <c r="AD209"/>
      <c r="AE209"/>
      <c r="AI209"/>
      <c r="AL209"/>
      <c r="AM209"/>
    </row>
    <row r="210" spans="1:39" hidden="1" x14ac:dyDescent="0.25">
      <c r="A210" s="1" t="s">
        <v>367</v>
      </c>
      <c r="C210" s="1">
        <v>12497</v>
      </c>
      <c r="D210" s="1" t="s">
        <v>368</v>
      </c>
      <c r="E210" s="1">
        <v>2</v>
      </c>
      <c r="F210" s="1"/>
      <c r="G210" s="1"/>
      <c r="H210" s="10">
        <v>148</v>
      </c>
      <c r="I210" s="1" t="s">
        <v>44</v>
      </c>
      <c r="J210" s="1">
        <v>0</v>
      </c>
      <c r="K210" s="1" t="s">
        <v>369</v>
      </c>
      <c r="L210" s="1">
        <v>200</v>
      </c>
      <c r="M210" s="1">
        <v>24.93</v>
      </c>
      <c r="N210" s="1"/>
      <c r="O210" s="1">
        <v>3</v>
      </c>
      <c r="P210" s="1">
        <v>0</v>
      </c>
      <c r="Q210" s="1">
        <v>4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42">
        <f t="shared" si="63"/>
        <v>7</v>
      </c>
      <c r="AC210" s="43">
        <f>AB210/12</f>
        <v>0.58333333333333337</v>
      </c>
      <c r="AD210" s="44">
        <v>43686</v>
      </c>
      <c r="AE210" s="45">
        <f>(_xlfn.DAYS(AD210,K210)/30)</f>
        <v>22.866666666666667</v>
      </c>
      <c r="AF210" s="46">
        <f>L210-H210</f>
        <v>52</v>
      </c>
      <c r="AG210" s="47">
        <f>AF210/AE210</f>
        <v>2.2740524781341107</v>
      </c>
      <c r="AH210" s="48">
        <f>AVERAGE(T210:AA210)</f>
        <v>0</v>
      </c>
      <c r="AI210" s="49" t="str">
        <f>IFERROR(H210/AH210,"-")</f>
        <v>-</v>
      </c>
      <c r="AL210"/>
      <c r="AM210"/>
    </row>
    <row r="211" spans="1:39" hidden="1" x14ac:dyDescent="0.25">
      <c r="A211" s="1" t="s">
        <v>170</v>
      </c>
      <c r="C211" s="1">
        <v>12723</v>
      </c>
      <c r="D211" s="1" t="s">
        <v>370</v>
      </c>
      <c r="E211" s="1">
        <v>2</v>
      </c>
      <c r="F211" s="1"/>
      <c r="G211" s="1"/>
      <c r="H211" s="10">
        <v>148</v>
      </c>
      <c r="I211" s="1" t="s">
        <v>44</v>
      </c>
      <c r="J211" s="1">
        <v>0</v>
      </c>
      <c r="K211" s="1" t="s">
        <v>178</v>
      </c>
      <c r="L211" s="1">
        <v>150</v>
      </c>
      <c r="M211" s="1">
        <v>87.59</v>
      </c>
      <c r="N211" s="1"/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>
        <f t="shared" si="63"/>
        <v>0</v>
      </c>
      <c r="AC211"/>
      <c r="AD211"/>
      <c r="AE211"/>
      <c r="AI211"/>
      <c r="AL211"/>
      <c r="AM211"/>
    </row>
    <row r="212" spans="1:39" hidden="1" x14ac:dyDescent="0.25">
      <c r="A212" s="1" t="s">
        <v>371</v>
      </c>
      <c r="C212" s="1">
        <v>13827</v>
      </c>
      <c r="D212" s="1" t="s">
        <v>370</v>
      </c>
      <c r="E212" s="1">
        <v>2</v>
      </c>
      <c r="F212" s="1"/>
      <c r="G212" s="1"/>
      <c r="H212" s="10">
        <v>148</v>
      </c>
      <c r="I212" s="1" t="s">
        <v>44</v>
      </c>
      <c r="J212" s="1">
        <v>0</v>
      </c>
      <c r="K212" s="1" t="s">
        <v>178</v>
      </c>
      <c r="L212" s="1">
        <v>150</v>
      </c>
      <c r="M212" s="1">
        <v>87.59</v>
      </c>
      <c r="N212" s="1"/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>
        <f t="shared" si="63"/>
        <v>0</v>
      </c>
      <c r="AC212"/>
      <c r="AD212"/>
      <c r="AE212"/>
      <c r="AI212"/>
      <c r="AL212"/>
      <c r="AM212"/>
    </row>
    <row r="213" spans="1:39" hidden="1" x14ac:dyDescent="0.25">
      <c r="A213" s="1" t="s">
        <v>186</v>
      </c>
      <c r="C213" s="1">
        <v>12115</v>
      </c>
      <c r="D213" s="1" t="s">
        <v>372</v>
      </c>
      <c r="E213" s="1">
        <v>2</v>
      </c>
      <c r="F213" s="1"/>
      <c r="G213" s="1"/>
      <c r="H213" s="10">
        <v>148</v>
      </c>
      <c r="I213" s="1" t="s">
        <v>44</v>
      </c>
      <c r="J213" s="1">
        <v>0</v>
      </c>
      <c r="K213" s="1" t="s">
        <v>138</v>
      </c>
      <c r="L213" s="1">
        <v>400</v>
      </c>
      <c r="M213" s="1">
        <v>14.09</v>
      </c>
      <c r="N213" s="1"/>
      <c r="O213" s="1">
        <v>0</v>
      </c>
      <c r="P213" s="1">
        <v>0</v>
      </c>
      <c r="Q213" s="1">
        <v>7</v>
      </c>
      <c r="R213" s="1">
        <v>8</v>
      </c>
      <c r="S213" s="1">
        <v>0</v>
      </c>
      <c r="T213" s="1">
        <v>1</v>
      </c>
      <c r="U213" s="1">
        <v>0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42">
        <f t="shared" si="63"/>
        <v>17</v>
      </c>
      <c r="AC213" s="43">
        <f>AB213/12</f>
        <v>1.4166666666666667</v>
      </c>
      <c r="AD213" s="44">
        <v>43686</v>
      </c>
      <c r="AE213" s="45">
        <f>(_xlfn.DAYS(AD213,K213)/30)</f>
        <v>10.166666666666666</v>
      </c>
      <c r="AF213" s="46">
        <f>L213-H213</f>
        <v>252</v>
      </c>
      <c r="AG213" s="47">
        <f>AF213/AE213</f>
        <v>24.78688524590164</v>
      </c>
      <c r="AH213" s="48">
        <f>AVERAGE(T213:AA213)</f>
        <v>0.25</v>
      </c>
      <c r="AI213" s="49">
        <f>IFERROR(H213/AH213,"-")</f>
        <v>592</v>
      </c>
      <c r="AL213"/>
      <c r="AM213"/>
    </row>
    <row r="214" spans="1:39" hidden="1" x14ac:dyDescent="0.25">
      <c r="A214" s="1" t="s">
        <v>186</v>
      </c>
      <c r="C214" s="1">
        <v>13923</v>
      </c>
      <c r="D214" s="1" t="s">
        <v>373</v>
      </c>
      <c r="E214" s="1">
        <v>4</v>
      </c>
      <c r="F214" s="1"/>
      <c r="G214" s="1"/>
      <c r="H214" s="10">
        <v>148</v>
      </c>
      <c r="I214" s="1" t="s">
        <v>44</v>
      </c>
      <c r="J214" s="1">
        <v>0</v>
      </c>
      <c r="K214" s="1" t="s">
        <v>234</v>
      </c>
      <c r="L214" s="1">
        <v>200</v>
      </c>
      <c r="M214" s="1">
        <v>8.1</v>
      </c>
      <c r="N214" s="1"/>
      <c r="O214" s="1">
        <v>0</v>
      </c>
      <c r="P214" s="1">
        <v>0</v>
      </c>
      <c r="Q214" s="1">
        <v>0</v>
      </c>
      <c r="R214" s="1">
        <v>0</v>
      </c>
      <c r="S214" s="1">
        <v>5</v>
      </c>
      <c r="T214" s="1">
        <v>11</v>
      </c>
      <c r="U214" s="1">
        <v>1</v>
      </c>
      <c r="V214" s="1">
        <v>3</v>
      </c>
      <c r="W214" s="1">
        <v>2</v>
      </c>
      <c r="X214" s="1">
        <v>6</v>
      </c>
      <c r="Y214" s="1">
        <v>2</v>
      </c>
      <c r="Z214" s="1">
        <v>3</v>
      </c>
      <c r="AA214" s="1">
        <v>1</v>
      </c>
      <c r="AB214" s="42">
        <f t="shared" si="63"/>
        <v>34</v>
      </c>
      <c r="AC214" s="43">
        <f>AB214/12</f>
        <v>2.8333333333333335</v>
      </c>
      <c r="AD214" s="44">
        <v>43686</v>
      </c>
      <c r="AE214" s="45">
        <f>(_xlfn.DAYS(AD214,K214)/30)</f>
        <v>8.2666666666666675</v>
      </c>
      <c r="AF214" s="46">
        <f>L214-H214</f>
        <v>52</v>
      </c>
      <c r="AG214" s="47">
        <f>AF214/AE214</f>
        <v>6.290322580645161</v>
      </c>
      <c r="AH214" s="48">
        <f>AVERAGE(T214:AA214)</f>
        <v>3.625</v>
      </c>
      <c r="AI214" s="49">
        <f>IFERROR(H214/AH214,"-")</f>
        <v>40.827586206896555</v>
      </c>
      <c r="AL214"/>
      <c r="AM214"/>
    </row>
    <row r="215" spans="1:39" hidden="1" x14ac:dyDescent="0.25">
      <c r="C215" s="1">
        <v>13545</v>
      </c>
      <c r="D215" s="1" t="s">
        <v>160</v>
      </c>
      <c r="E215" s="1">
        <v>5</v>
      </c>
      <c r="F215" s="1"/>
      <c r="G215" s="1"/>
      <c r="H215" s="10">
        <v>146</v>
      </c>
      <c r="I215" s="1" t="s">
        <v>44</v>
      </c>
      <c r="J215" s="1">
        <v>0</v>
      </c>
      <c r="K215" s="1" t="s">
        <v>75</v>
      </c>
      <c r="L215" s="1">
        <v>212</v>
      </c>
      <c r="M215" s="1">
        <v>23.29</v>
      </c>
      <c r="N215" s="1"/>
      <c r="O215" s="1">
        <v>0</v>
      </c>
      <c r="P215" s="1">
        <v>10</v>
      </c>
      <c r="Q215" s="1">
        <v>8</v>
      </c>
      <c r="R215" s="1">
        <v>7</v>
      </c>
      <c r="S215" s="1">
        <v>1</v>
      </c>
      <c r="T215" s="1">
        <v>5</v>
      </c>
      <c r="U215" s="1">
        <v>6</v>
      </c>
      <c r="V215" s="1">
        <v>2</v>
      </c>
      <c r="W215" s="1">
        <v>2</v>
      </c>
      <c r="X215" s="1">
        <v>2</v>
      </c>
      <c r="Y215" s="1">
        <v>1</v>
      </c>
      <c r="Z215" s="1">
        <v>10</v>
      </c>
      <c r="AA215" s="1">
        <v>0</v>
      </c>
      <c r="AB215" s="42">
        <f t="shared" si="63"/>
        <v>54</v>
      </c>
      <c r="AC215" s="43">
        <f>AB215/12</f>
        <v>4.5</v>
      </c>
      <c r="AD215" s="44">
        <v>43686</v>
      </c>
      <c r="AE215" s="45">
        <f>(_xlfn.DAYS(AD215,K215)/30)</f>
        <v>11</v>
      </c>
      <c r="AF215" s="46">
        <f>L215-H215</f>
        <v>66</v>
      </c>
      <c r="AG215" s="47">
        <f>AF215/AE215</f>
        <v>6</v>
      </c>
      <c r="AH215" s="48">
        <f>AVERAGE(T215:AA215)</f>
        <v>3.5</v>
      </c>
      <c r="AI215" s="49">
        <f>IFERROR(H215/AH215,"-")</f>
        <v>41.714285714285715</v>
      </c>
      <c r="AL215"/>
      <c r="AM215"/>
    </row>
    <row r="216" spans="1:39" hidden="1" x14ac:dyDescent="0.25">
      <c r="A216" s="1" t="s">
        <v>374</v>
      </c>
      <c r="C216" s="1">
        <v>13967</v>
      </c>
      <c r="D216" s="1" t="s">
        <v>348</v>
      </c>
      <c r="E216" s="1">
        <v>2</v>
      </c>
      <c r="F216" s="1"/>
      <c r="G216" s="1"/>
      <c r="H216" s="10">
        <v>146</v>
      </c>
      <c r="I216" s="1" t="s">
        <v>44</v>
      </c>
      <c r="J216" s="1">
        <v>0</v>
      </c>
      <c r="K216" s="1" t="s">
        <v>234</v>
      </c>
      <c r="L216" s="1">
        <v>200</v>
      </c>
      <c r="M216" s="1">
        <v>7.71</v>
      </c>
      <c r="N216" s="1"/>
      <c r="O216" s="1">
        <v>0</v>
      </c>
      <c r="P216" s="1">
        <v>0</v>
      </c>
      <c r="Q216" s="1">
        <v>0</v>
      </c>
      <c r="R216" s="1">
        <v>0</v>
      </c>
      <c r="S216" s="1">
        <v>8</v>
      </c>
      <c r="T216" s="1">
        <v>0</v>
      </c>
      <c r="U216" s="1">
        <v>1</v>
      </c>
      <c r="V216" s="1">
        <v>3</v>
      </c>
      <c r="W216" s="1">
        <v>4</v>
      </c>
      <c r="X216" s="1">
        <v>4</v>
      </c>
      <c r="Y216" s="1">
        <v>0</v>
      </c>
      <c r="Z216" s="1">
        <v>1</v>
      </c>
      <c r="AA216" s="1">
        <v>0</v>
      </c>
      <c r="AB216" s="42">
        <f t="shared" si="63"/>
        <v>21</v>
      </c>
      <c r="AC216" s="43">
        <f>AB216/12</f>
        <v>1.75</v>
      </c>
      <c r="AD216" s="44">
        <v>43686</v>
      </c>
      <c r="AE216" s="45">
        <f>(_xlfn.DAYS(AD216,K216)/30)</f>
        <v>8.2666666666666675</v>
      </c>
      <c r="AF216" s="46">
        <f>L216-H216</f>
        <v>54</v>
      </c>
      <c r="AG216" s="47">
        <f>AF216/AE216</f>
        <v>6.5322580645161281</v>
      </c>
      <c r="AH216" s="48">
        <f>AVERAGE(T216:AA216)</f>
        <v>1.625</v>
      </c>
      <c r="AI216" s="49">
        <f>IFERROR(H216/AH216,"-")</f>
        <v>89.84615384615384</v>
      </c>
      <c r="AL216"/>
      <c r="AM216"/>
    </row>
    <row r="217" spans="1:39" hidden="1" x14ac:dyDescent="0.25">
      <c r="A217" s="1" t="s">
        <v>375</v>
      </c>
      <c r="C217" s="1">
        <v>11985</v>
      </c>
      <c r="D217" s="1" t="s">
        <v>376</v>
      </c>
      <c r="E217" s="1">
        <v>2</v>
      </c>
      <c r="F217" s="1"/>
      <c r="G217" s="1"/>
      <c r="H217" s="10">
        <v>143</v>
      </c>
      <c r="I217" s="1" t="s">
        <v>44</v>
      </c>
      <c r="J217" s="1">
        <v>0</v>
      </c>
      <c r="K217" s="1" t="s">
        <v>377</v>
      </c>
      <c r="L217" s="1">
        <v>200</v>
      </c>
      <c r="M217" s="1">
        <v>4.0999999999999996</v>
      </c>
      <c r="N217" s="1"/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>
        <f t="shared" si="63"/>
        <v>0</v>
      </c>
      <c r="AC217"/>
      <c r="AD217"/>
      <c r="AE217"/>
      <c r="AI217"/>
      <c r="AL217"/>
      <c r="AM217"/>
    </row>
    <row r="218" spans="1:39" hidden="1" x14ac:dyDescent="0.25">
      <c r="C218" s="1">
        <v>13847</v>
      </c>
      <c r="D218" s="1" t="s">
        <v>378</v>
      </c>
      <c r="E218" s="1">
        <v>2</v>
      </c>
      <c r="F218" s="1"/>
      <c r="G218" s="1"/>
      <c r="H218" s="10">
        <v>143</v>
      </c>
      <c r="I218" s="1" t="s">
        <v>44</v>
      </c>
      <c r="J218" s="1">
        <v>0</v>
      </c>
      <c r="K218" s="1" t="s">
        <v>75</v>
      </c>
      <c r="L218" s="1">
        <v>308</v>
      </c>
      <c r="M218" s="1">
        <v>90.49</v>
      </c>
      <c r="N218" s="1"/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>
        <f t="shared" si="63"/>
        <v>0</v>
      </c>
      <c r="AC218"/>
      <c r="AD218"/>
      <c r="AE218"/>
      <c r="AI218"/>
      <c r="AL218"/>
      <c r="AM218"/>
    </row>
    <row r="219" spans="1:39" hidden="1" x14ac:dyDescent="0.25">
      <c r="A219" s="1">
        <v>39</v>
      </c>
      <c r="C219" s="1">
        <v>13821</v>
      </c>
      <c r="D219" s="1" t="s">
        <v>379</v>
      </c>
      <c r="E219" s="1">
        <v>2</v>
      </c>
      <c r="F219" s="1"/>
      <c r="G219" s="1"/>
      <c r="H219" s="10">
        <v>142</v>
      </c>
      <c r="I219" s="1" t="s">
        <v>44</v>
      </c>
      <c r="J219" s="1">
        <v>0</v>
      </c>
      <c r="K219" s="1" t="s">
        <v>178</v>
      </c>
      <c r="L219" s="1">
        <v>150</v>
      </c>
      <c r="M219" s="1">
        <v>30.55</v>
      </c>
      <c r="N219" s="1"/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>
        <f t="shared" si="63"/>
        <v>0</v>
      </c>
      <c r="AC219"/>
      <c r="AD219"/>
      <c r="AE219"/>
      <c r="AI219"/>
      <c r="AL219"/>
      <c r="AM219"/>
    </row>
    <row r="220" spans="1:39" hidden="1" x14ac:dyDescent="0.25">
      <c r="A220" s="1">
        <v>45</v>
      </c>
      <c r="C220" s="1">
        <v>13822</v>
      </c>
      <c r="D220" s="1" t="s">
        <v>380</v>
      </c>
      <c r="E220" s="1">
        <v>2</v>
      </c>
      <c r="F220" s="1"/>
      <c r="G220" s="1"/>
      <c r="H220" s="10">
        <v>142</v>
      </c>
      <c r="I220" s="1" t="s">
        <v>44</v>
      </c>
      <c r="J220" s="1">
        <v>0</v>
      </c>
      <c r="K220" s="1" t="s">
        <v>178</v>
      </c>
      <c r="L220" s="1">
        <v>150</v>
      </c>
      <c r="M220" s="1">
        <v>30.55</v>
      </c>
      <c r="N220" s="1"/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>
        <f t="shared" si="63"/>
        <v>0</v>
      </c>
      <c r="AC220"/>
      <c r="AD220"/>
      <c r="AE220"/>
      <c r="AI220"/>
      <c r="AL220"/>
      <c r="AM220"/>
    </row>
    <row r="221" spans="1:39" hidden="1" x14ac:dyDescent="0.25">
      <c r="A221" s="1">
        <v>37</v>
      </c>
      <c r="C221" s="1">
        <v>6931</v>
      </c>
      <c r="D221" s="1" t="s">
        <v>381</v>
      </c>
      <c r="E221" s="1">
        <v>9</v>
      </c>
      <c r="F221" s="1"/>
      <c r="G221" s="1"/>
      <c r="H221" s="10">
        <v>141</v>
      </c>
      <c r="I221" s="1" t="s">
        <v>44</v>
      </c>
      <c r="J221" s="1">
        <v>0</v>
      </c>
      <c r="K221" s="1" t="s">
        <v>382</v>
      </c>
      <c r="L221" s="1">
        <v>15</v>
      </c>
      <c r="M221" s="1">
        <v>150.63999999999999</v>
      </c>
      <c r="N221" s="1"/>
      <c r="O221" s="1">
        <v>19</v>
      </c>
      <c r="P221" s="1">
        <v>11</v>
      </c>
      <c r="Q221" s="1">
        <v>36</v>
      </c>
      <c r="R221" s="1">
        <v>10</v>
      </c>
      <c r="S221" s="1">
        <v>114</v>
      </c>
      <c r="T221" s="1">
        <v>5</v>
      </c>
      <c r="U221" s="1">
        <v>4</v>
      </c>
      <c r="V221" s="1">
        <v>0</v>
      </c>
      <c r="W221" s="1">
        <v>6</v>
      </c>
      <c r="X221" s="1">
        <v>19</v>
      </c>
      <c r="Y221" s="1">
        <v>1</v>
      </c>
      <c r="Z221" s="1">
        <v>5</v>
      </c>
      <c r="AA221" s="1">
        <v>9</v>
      </c>
      <c r="AB221" s="42">
        <f t="shared" si="63"/>
        <v>239</v>
      </c>
      <c r="AC221" s="43">
        <f>AB221/12</f>
        <v>19.916666666666668</v>
      </c>
      <c r="AD221" s="44">
        <v>43686</v>
      </c>
      <c r="AE221" s="45">
        <f>(_xlfn.DAYS(AD221,K221)/30)</f>
        <v>18.333333333333332</v>
      </c>
      <c r="AF221" s="46">
        <f>L221-H221</f>
        <v>-126</v>
      </c>
      <c r="AG221" s="47">
        <f>AF221/AE221</f>
        <v>-6.872727272727273</v>
      </c>
      <c r="AH221" s="48">
        <f>AVERAGE(T221:AA221)</f>
        <v>6.125</v>
      </c>
      <c r="AI221" s="49">
        <f>IFERROR(H221/AH221,"-")</f>
        <v>23.020408163265305</v>
      </c>
      <c r="AL221"/>
      <c r="AM221"/>
    </row>
    <row r="222" spans="1:39" hidden="1" x14ac:dyDescent="0.25">
      <c r="A222" s="1" t="s">
        <v>383</v>
      </c>
      <c r="C222" s="1">
        <v>8967</v>
      </c>
      <c r="D222" s="1" t="s">
        <v>384</v>
      </c>
      <c r="E222" s="1">
        <v>2</v>
      </c>
      <c r="F222" s="1"/>
      <c r="G222" s="1"/>
      <c r="H222" s="10">
        <v>140</v>
      </c>
      <c r="I222" s="1" t="s">
        <v>44</v>
      </c>
      <c r="J222" s="1">
        <v>0</v>
      </c>
      <c r="K222" s="1" t="s">
        <v>289</v>
      </c>
      <c r="L222" s="1">
        <v>2</v>
      </c>
      <c r="M222" s="1">
        <v>45.36</v>
      </c>
      <c r="N222" s="1"/>
      <c r="O222" s="1">
        <v>2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2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42">
        <f t="shared" si="63"/>
        <v>4</v>
      </c>
      <c r="AC222" s="43">
        <f>AB222/12</f>
        <v>0.33333333333333331</v>
      </c>
      <c r="AD222" s="44">
        <v>43686</v>
      </c>
      <c r="AE222" s="45">
        <f>(_xlfn.DAYS(AD222,K222)/30)</f>
        <v>19.866666666666667</v>
      </c>
      <c r="AF222" s="46">
        <f>L222-H222</f>
        <v>-138</v>
      </c>
      <c r="AG222" s="47">
        <f>AF222/AE222</f>
        <v>-6.9463087248322148</v>
      </c>
      <c r="AH222" s="48">
        <f>AVERAGE(T222:AA222)</f>
        <v>0.25</v>
      </c>
      <c r="AI222" s="49">
        <f>IFERROR(H222/AH222,"-")</f>
        <v>560</v>
      </c>
      <c r="AL222"/>
      <c r="AM222"/>
    </row>
    <row r="223" spans="1:39" hidden="1" x14ac:dyDescent="0.25">
      <c r="A223" s="1" t="s">
        <v>385</v>
      </c>
      <c r="C223" s="1">
        <v>13538</v>
      </c>
      <c r="D223" s="1" t="s">
        <v>386</v>
      </c>
      <c r="E223" s="1">
        <v>2</v>
      </c>
      <c r="F223" s="1"/>
      <c r="G223" s="1"/>
      <c r="H223" s="10">
        <v>140</v>
      </c>
      <c r="I223" s="1" t="s">
        <v>44</v>
      </c>
      <c r="J223" s="1">
        <v>0</v>
      </c>
      <c r="K223" s="1" t="s">
        <v>387</v>
      </c>
      <c r="L223" s="1">
        <v>90</v>
      </c>
      <c r="M223" s="1">
        <v>25.13</v>
      </c>
      <c r="N223" s="1"/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>
        <f t="shared" si="63"/>
        <v>0</v>
      </c>
      <c r="AC223"/>
      <c r="AD223"/>
      <c r="AE223"/>
      <c r="AI223"/>
      <c r="AL223"/>
      <c r="AM223"/>
    </row>
    <row r="224" spans="1:39" hidden="1" x14ac:dyDescent="0.25">
      <c r="A224" s="1" t="s">
        <v>99</v>
      </c>
      <c r="C224" s="39">
        <v>13952</v>
      </c>
      <c r="D224" s="39" t="s">
        <v>388</v>
      </c>
      <c r="E224" s="1">
        <v>4</v>
      </c>
      <c r="F224" s="39"/>
      <c r="G224" s="39"/>
      <c r="H224" s="40">
        <v>139</v>
      </c>
      <c r="I224" s="1" t="s">
        <v>44</v>
      </c>
      <c r="J224" s="1">
        <v>0</v>
      </c>
      <c r="K224" s="39" t="s">
        <v>234</v>
      </c>
      <c r="L224" s="39">
        <v>200</v>
      </c>
      <c r="M224" s="1">
        <v>7.71</v>
      </c>
      <c r="N224" s="1"/>
      <c r="O224" s="1">
        <v>0</v>
      </c>
      <c r="P224" s="1">
        <v>0</v>
      </c>
      <c r="Q224" s="1">
        <v>0</v>
      </c>
      <c r="R224" s="1">
        <v>0</v>
      </c>
      <c r="S224" s="1">
        <v>4</v>
      </c>
      <c r="T224" s="1">
        <v>13</v>
      </c>
      <c r="U224" s="1">
        <v>7</v>
      </c>
      <c r="V224" s="1">
        <v>6</v>
      </c>
      <c r="W224" s="1">
        <v>5</v>
      </c>
      <c r="X224" s="1">
        <v>6</v>
      </c>
      <c r="Y224" s="1">
        <v>2</v>
      </c>
      <c r="Z224" s="1">
        <v>4</v>
      </c>
      <c r="AA224" s="1">
        <v>3</v>
      </c>
      <c r="AB224" s="50">
        <f t="shared" si="63"/>
        <v>50</v>
      </c>
      <c r="AC224" s="51">
        <f>AB224/12</f>
        <v>4.166666666666667</v>
      </c>
      <c r="AD224" s="44">
        <v>43686</v>
      </c>
      <c r="AE224" s="45">
        <f>(_xlfn.DAYS(AD224,K224)/30)</f>
        <v>8.2666666666666675</v>
      </c>
      <c r="AF224" s="46">
        <f>L224-H224</f>
        <v>61</v>
      </c>
      <c r="AG224" s="47">
        <f>AF224/AE224</f>
        <v>7.3790322580645151</v>
      </c>
      <c r="AH224" s="48">
        <f>AVERAGE(T224:AA224)</f>
        <v>5.75</v>
      </c>
      <c r="AI224" s="49">
        <f>IFERROR(H224/AH224,"-")</f>
        <v>24.173913043478262</v>
      </c>
      <c r="AL224"/>
      <c r="AM224"/>
    </row>
    <row r="225" spans="1:39" hidden="1" x14ac:dyDescent="0.25">
      <c r="A225" s="1" t="s">
        <v>389</v>
      </c>
      <c r="C225" s="39">
        <v>12222</v>
      </c>
      <c r="D225" s="39" t="s">
        <v>233</v>
      </c>
      <c r="E225" s="1">
        <v>24</v>
      </c>
      <c r="F225" s="39"/>
      <c r="G225" s="39"/>
      <c r="H225" s="40">
        <v>135</v>
      </c>
      <c r="I225" s="1" t="s">
        <v>44</v>
      </c>
      <c r="J225" s="1">
        <v>0</v>
      </c>
      <c r="K225" s="39" t="s">
        <v>234</v>
      </c>
      <c r="L225" s="39">
        <v>200</v>
      </c>
      <c r="M225" s="1">
        <v>4.63</v>
      </c>
      <c r="N225" s="1"/>
      <c r="O225" s="1">
        <v>94</v>
      </c>
      <c r="P225" s="1">
        <v>85</v>
      </c>
      <c r="Q225" s="1">
        <v>79</v>
      </c>
      <c r="R225" s="1">
        <v>46</v>
      </c>
      <c r="S225" s="1">
        <v>35</v>
      </c>
      <c r="T225" s="1">
        <v>46</v>
      </c>
      <c r="U225" s="1">
        <v>46</v>
      </c>
      <c r="V225" s="1">
        <v>24</v>
      </c>
      <c r="W225" s="1">
        <v>17</v>
      </c>
      <c r="X225" s="1">
        <v>26</v>
      </c>
      <c r="Y225" s="1">
        <v>35</v>
      </c>
      <c r="Z225" s="1">
        <v>10</v>
      </c>
      <c r="AA225" s="1">
        <v>5</v>
      </c>
      <c r="AB225" s="50">
        <f t="shared" si="63"/>
        <v>548</v>
      </c>
      <c r="AC225" s="51">
        <f>AB225/12</f>
        <v>45.666666666666664</v>
      </c>
      <c r="AD225" s="44">
        <v>43686</v>
      </c>
      <c r="AE225" s="45">
        <f>(_xlfn.DAYS(AD225,K225)/30)</f>
        <v>8.2666666666666675</v>
      </c>
      <c r="AF225" s="46">
        <f>L225-H225</f>
        <v>65</v>
      </c>
      <c r="AG225" s="47">
        <f>AF225/AE225</f>
        <v>7.8629032258064511</v>
      </c>
      <c r="AH225" s="48">
        <f>AVERAGE(T225:AA225)</f>
        <v>26.125</v>
      </c>
      <c r="AI225" s="49">
        <f>IFERROR(H225/AH225,"-")</f>
        <v>5.1674641148325362</v>
      </c>
      <c r="AL225"/>
      <c r="AM225"/>
    </row>
    <row r="226" spans="1:39" hidden="1" x14ac:dyDescent="0.25">
      <c r="C226" s="1">
        <v>11919</v>
      </c>
      <c r="D226" s="1" t="s">
        <v>390</v>
      </c>
      <c r="E226" s="1">
        <v>2</v>
      </c>
      <c r="F226" s="1"/>
      <c r="G226" s="1"/>
      <c r="H226" s="10">
        <v>134</v>
      </c>
      <c r="I226" s="1" t="s">
        <v>44</v>
      </c>
      <c r="J226" s="1">
        <v>0</v>
      </c>
      <c r="K226" s="1" t="s">
        <v>106</v>
      </c>
      <c r="L226" s="1">
        <v>150</v>
      </c>
      <c r="M226" s="1">
        <v>8.91</v>
      </c>
      <c r="N226" s="1"/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1</v>
      </c>
      <c r="V226" s="1">
        <v>0</v>
      </c>
      <c r="W226" s="1">
        <v>0</v>
      </c>
      <c r="X226" s="1">
        <v>1</v>
      </c>
      <c r="Y226" s="1">
        <v>0</v>
      </c>
      <c r="Z226" s="1">
        <v>3</v>
      </c>
      <c r="AA226" s="1">
        <v>1</v>
      </c>
      <c r="AB226" s="42">
        <f t="shared" si="63"/>
        <v>6</v>
      </c>
      <c r="AC226" s="43">
        <f>AB226/12</f>
        <v>0.5</v>
      </c>
      <c r="AD226" s="44">
        <v>43686</v>
      </c>
      <c r="AE226" s="45">
        <f>(_xlfn.DAYS(AD226,K226)/30)</f>
        <v>12.5</v>
      </c>
      <c r="AF226" s="46">
        <f>L226-H226</f>
        <v>16</v>
      </c>
      <c r="AG226" s="47">
        <f>AF226/AE226</f>
        <v>1.28</v>
      </c>
      <c r="AH226" s="48">
        <f>AVERAGE(T226:AA226)</f>
        <v>0.75</v>
      </c>
      <c r="AI226" s="49">
        <f>IFERROR(H226/AH226,"-")</f>
        <v>178.66666666666666</v>
      </c>
      <c r="AL226"/>
      <c r="AM226"/>
    </row>
    <row r="227" spans="1:39" hidden="1" x14ac:dyDescent="0.25">
      <c r="A227" s="1" t="s">
        <v>391</v>
      </c>
      <c r="C227" s="1">
        <v>7657</v>
      </c>
      <c r="D227" s="1" t="s">
        <v>243</v>
      </c>
      <c r="E227" s="1">
        <v>1</v>
      </c>
      <c r="F227" s="1"/>
      <c r="G227" s="1"/>
      <c r="H227" s="10">
        <v>133</v>
      </c>
      <c r="I227" s="1" t="s">
        <v>44</v>
      </c>
      <c r="J227" s="1">
        <v>0</v>
      </c>
      <c r="K227" s="1" t="s">
        <v>88</v>
      </c>
      <c r="L227" s="1">
        <v>4</v>
      </c>
      <c r="M227" s="1">
        <v>30.85</v>
      </c>
      <c r="N227" s="1"/>
      <c r="O227" s="1">
        <v>2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2</v>
      </c>
      <c r="AA227" s="1">
        <v>0</v>
      </c>
      <c r="AB227" s="42">
        <f t="shared" si="63"/>
        <v>4</v>
      </c>
      <c r="AC227" s="43">
        <f>AB227/12</f>
        <v>0.33333333333333331</v>
      </c>
      <c r="AD227" s="44">
        <v>43686</v>
      </c>
      <c r="AE227" s="45">
        <f>(_xlfn.DAYS(AD227,K227)/30)</f>
        <v>11.7</v>
      </c>
      <c r="AF227" s="46">
        <f>L227-H227</f>
        <v>-129</v>
      </c>
      <c r="AG227" s="47">
        <f>AF227/AE227</f>
        <v>-11.025641025641026</v>
      </c>
      <c r="AH227" s="48">
        <f>AVERAGE(T227:AA227)</f>
        <v>0.25</v>
      </c>
      <c r="AI227" s="49">
        <f>IFERROR(H227/AH227,"-")</f>
        <v>532</v>
      </c>
      <c r="AL227"/>
      <c r="AM227"/>
    </row>
    <row r="228" spans="1:39" hidden="1" x14ac:dyDescent="0.25">
      <c r="A228" s="1" t="s">
        <v>392</v>
      </c>
      <c r="C228" s="1">
        <v>13557</v>
      </c>
      <c r="D228" s="1" t="s">
        <v>393</v>
      </c>
      <c r="E228" s="1">
        <v>2</v>
      </c>
      <c r="F228" s="1"/>
      <c r="G228" s="1"/>
      <c r="H228" s="10">
        <v>133</v>
      </c>
      <c r="I228" s="1" t="s">
        <v>44</v>
      </c>
      <c r="J228" s="1">
        <v>0</v>
      </c>
      <c r="K228" s="1" t="s">
        <v>75</v>
      </c>
      <c r="L228" s="1">
        <v>150</v>
      </c>
      <c r="M228" s="1">
        <v>19.809999999999999</v>
      </c>
      <c r="N228" s="1"/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>
        <f t="shared" si="63"/>
        <v>0</v>
      </c>
      <c r="AC228"/>
      <c r="AD228"/>
      <c r="AE228"/>
      <c r="AI228"/>
      <c r="AL228"/>
      <c r="AM228"/>
    </row>
    <row r="229" spans="1:39" hidden="1" x14ac:dyDescent="0.25">
      <c r="A229" s="1" t="s">
        <v>113</v>
      </c>
      <c r="C229" s="1">
        <v>13925</v>
      </c>
      <c r="D229" s="1" t="s">
        <v>394</v>
      </c>
      <c r="E229" s="1">
        <v>8</v>
      </c>
      <c r="F229" s="1"/>
      <c r="G229" s="1"/>
      <c r="H229" s="10">
        <v>133</v>
      </c>
      <c r="I229" s="1" t="s">
        <v>44</v>
      </c>
      <c r="J229" s="1">
        <v>0</v>
      </c>
      <c r="K229" s="1" t="s">
        <v>234</v>
      </c>
      <c r="L229" s="1">
        <v>200</v>
      </c>
      <c r="M229" s="1">
        <v>8.1</v>
      </c>
      <c r="N229" s="1"/>
      <c r="O229" s="1">
        <v>0</v>
      </c>
      <c r="P229" s="1">
        <v>0</v>
      </c>
      <c r="Q229" s="1">
        <v>0</v>
      </c>
      <c r="R229" s="1">
        <v>0</v>
      </c>
      <c r="S229" s="1">
        <v>7</v>
      </c>
      <c r="T229" s="1">
        <v>2</v>
      </c>
      <c r="U229" s="1">
        <v>10</v>
      </c>
      <c r="V229" s="1">
        <v>5</v>
      </c>
      <c r="W229" s="1">
        <v>6</v>
      </c>
      <c r="X229" s="1">
        <v>12</v>
      </c>
      <c r="Y229" s="1">
        <v>0</v>
      </c>
      <c r="Z229" s="1">
        <v>10</v>
      </c>
      <c r="AA229" s="1">
        <v>0</v>
      </c>
      <c r="AB229" s="42">
        <f t="shared" si="63"/>
        <v>52</v>
      </c>
      <c r="AC229" s="43">
        <f>AB229/12</f>
        <v>4.333333333333333</v>
      </c>
      <c r="AD229" s="44">
        <v>43686</v>
      </c>
      <c r="AE229" s="45">
        <f>(_xlfn.DAYS(AD229,K229)/30)</f>
        <v>8.2666666666666675</v>
      </c>
      <c r="AF229" s="46">
        <f>L229-H229</f>
        <v>67</v>
      </c>
      <c r="AG229" s="47">
        <f>AF229/AE229</f>
        <v>8.1048387096774182</v>
      </c>
      <c r="AH229" s="48">
        <f>AVERAGE(T229:AA229)</f>
        <v>5.625</v>
      </c>
      <c r="AI229" s="49">
        <f>IFERROR(H229/AH229,"-")</f>
        <v>23.644444444444446</v>
      </c>
      <c r="AL229"/>
      <c r="AM229"/>
    </row>
    <row r="230" spans="1:39" hidden="1" x14ac:dyDescent="0.25">
      <c r="A230" s="1">
        <v>846573</v>
      </c>
      <c r="C230" s="1">
        <v>8966</v>
      </c>
      <c r="D230" s="1" t="s">
        <v>243</v>
      </c>
      <c r="E230" s="1">
        <v>2</v>
      </c>
      <c r="F230" s="1"/>
      <c r="G230" s="1"/>
      <c r="H230" s="10">
        <v>132</v>
      </c>
      <c r="I230" s="1" t="s">
        <v>44</v>
      </c>
      <c r="J230" s="1">
        <v>0</v>
      </c>
      <c r="K230" s="1" t="s">
        <v>88</v>
      </c>
      <c r="L230" s="1">
        <v>4</v>
      </c>
      <c r="M230" s="1">
        <v>30.61</v>
      </c>
      <c r="N230" s="1"/>
      <c r="O230" s="1">
        <v>0</v>
      </c>
      <c r="P230" s="1">
        <v>0</v>
      </c>
      <c r="Q230" s="1">
        <v>4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42">
        <f t="shared" si="63"/>
        <v>4</v>
      </c>
      <c r="AC230" s="43">
        <f>AB230/12</f>
        <v>0.33333333333333331</v>
      </c>
      <c r="AD230" s="44">
        <v>43686</v>
      </c>
      <c r="AE230" s="45">
        <f>(_xlfn.DAYS(AD230,K230)/30)</f>
        <v>11.7</v>
      </c>
      <c r="AF230" s="46">
        <f>L230-H230</f>
        <v>-128</v>
      </c>
      <c r="AG230" s="47">
        <f>AF230/AE230</f>
        <v>-10.94017094017094</v>
      </c>
      <c r="AH230" s="48">
        <f>AVERAGE(T230:AA230)</f>
        <v>0</v>
      </c>
      <c r="AI230" s="49" t="str">
        <f>IFERROR(H230/AH230,"-")</f>
        <v>-</v>
      </c>
      <c r="AL230"/>
      <c r="AM230"/>
    </row>
    <row r="231" spans="1:39" hidden="1" x14ac:dyDescent="0.25">
      <c r="A231" s="1" t="s">
        <v>395</v>
      </c>
      <c r="C231" s="1">
        <v>12896</v>
      </c>
      <c r="D231" s="1" t="s">
        <v>396</v>
      </c>
      <c r="E231" s="1">
        <v>2</v>
      </c>
      <c r="F231" s="1"/>
      <c r="G231" s="1"/>
      <c r="H231" s="10">
        <v>132</v>
      </c>
      <c r="I231" s="1" t="s">
        <v>44</v>
      </c>
      <c r="J231" s="1">
        <v>0</v>
      </c>
      <c r="K231" s="1" t="s">
        <v>88</v>
      </c>
      <c r="L231" s="1">
        <v>150</v>
      </c>
      <c r="M231" s="1">
        <v>11.95</v>
      </c>
      <c r="N231" s="1"/>
      <c r="O231" s="1">
        <v>0</v>
      </c>
      <c r="P231" s="1">
        <v>0</v>
      </c>
      <c r="Q231" s="1">
        <v>0</v>
      </c>
      <c r="R231" s="1">
        <v>2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42">
        <f t="shared" si="63"/>
        <v>2</v>
      </c>
      <c r="AC231" s="43">
        <f>AB231/12</f>
        <v>0.16666666666666666</v>
      </c>
      <c r="AD231" s="44">
        <v>43686</v>
      </c>
      <c r="AE231" s="45">
        <f>(_xlfn.DAYS(AD231,K231)/30)</f>
        <v>11.7</v>
      </c>
      <c r="AF231" s="46">
        <f>L231-H231</f>
        <v>18</v>
      </c>
      <c r="AG231" s="47">
        <f>AF231/AE231</f>
        <v>1.5384615384615385</v>
      </c>
      <c r="AH231" s="48">
        <f>AVERAGE(T231:AA231)</f>
        <v>0</v>
      </c>
      <c r="AI231" s="49" t="str">
        <f>IFERROR(H231/AH231,"-")</f>
        <v>-</v>
      </c>
      <c r="AL231"/>
      <c r="AM231"/>
    </row>
    <row r="232" spans="1:39" hidden="1" x14ac:dyDescent="0.25">
      <c r="A232" s="1" t="s">
        <v>113</v>
      </c>
      <c r="C232" s="39">
        <v>12766</v>
      </c>
      <c r="D232" s="39" t="s">
        <v>397</v>
      </c>
      <c r="E232" s="1">
        <v>2</v>
      </c>
      <c r="F232" s="39"/>
      <c r="G232" s="39"/>
      <c r="H232" s="40">
        <v>131</v>
      </c>
      <c r="I232" s="1" t="s">
        <v>44</v>
      </c>
      <c r="J232" s="1">
        <v>0</v>
      </c>
      <c r="K232" s="39" t="s">
        <v>398</v>
      </c>
      <c r="L232" s="39">
        <v>161</v>
      </c>
      <c r="M232" s="1">
        <v>33.090000000000003</v>
      </c>
      <c r="N232" s="1"/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41">
        <f t="shared" si="63"/>
        <v>0</v>
      </c>
      <c r="AC232" s="41"/>
      <c r="AD232" s="41"/>
      <c r="AE232"/>
      <c r="AI232"/>
      <c r="AL232"/>
      <c r="AM232"/>
    </row>
    <row r="233" spans="1:39" hidden="1" x14ac:dyDescent="0.25">
      <c r="A233" s="1" t="s">
        <v>399</v>
      </c>
      <c r="C233" s="1">
        <v>13063</v>
      </c>
      <c r="D233" s="1" t="s">
        <v>400</v>
      </c>
      <c r="E233" s="1">
        <v>2</v>
      </c>
      <c r="F233" s="1"/>
      <c r="G233" s="1"/>
      <c r="H233" s="10">
        <v>131</v>
      </c>
      <c r="I233" s="1" t="s">
        <v>44</v>
      </c>
      <c r="J233" s="1">
        <v>0</v>
      </c>
      <c r="K233" s="1" t="s">
        <v>401</v>
      </c>
      <c r="L233" s="1">
        <v>190</v>
      </c>
      <c r="M233" s="1">
        <v>3.02</v>
      </c>
      <c r="N233" s="1"/>
      <c r="O233" s="1">
        <v>0</v>
      </c>
      <c r="P233" s="1">
        <v>15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42">
        <f t="shared" si="63"/>
        <v>15</v>
      </c>
      <c r="AC233" s="43">
        <f>AB233/12</f>
        <v>1.25</v>
      </c>
      <c r="AD233" s="44">
        <v>43686</v>
      </c>
      <c r="AE233" s="45">
        <f>(_xlfn.DAYS(AD233,K233)/30)</f>
        <v>21.6</v>
      </c>
      <c r="AF233" s="46">
        <f>L233-H233</f>
        <v>59</v>
      </c>
      <c r="AG233" s="47">
        <f>AF233/AE233</f>
        <v>2.7314814814814814</v>
      </c>
      <c r="AH233" s="48">
        <f>AVERAGE(T233:AA233)</f>
        <v>0</v>
      </c>
      <c r="AI233" s="49" t="str">
        <f>IFERROR(H233/AH233,"-")</f>
        <v>-</v>
      </c>
      <c r="AL233"/>
      <c r="AM233"/>
    </row>
    <row r="234" spans="1:39" hidden="1" x14ac:dyDescent="0.25">
      <c r="A234" s="1" t="s">
        <v>113</v>
      </c>
      <c r="C234" s="1">
        <v>10713</v>
      </c>
      <c r="D234" s="1" t="s">
        <v>281</v>
      </c>
      <c r="E234" s="1">
        <v>4</v>
      </c>
      <c r="F234" s="1"/>
      <c r="G234" s="1"/>
      <c r="H234" s="10">
        <v>130</v>
      </c>
      <c r="I234" s="1" t="s">
        <v>44</v>
      </c>
      <c r="J234" s="1">
        <v>0</v>
      </c>
      <c r="K234" s="1" t="s">
        <v>402</v>
      </c>
      <c r="L234" s="1">
        <v>200</v>
      </c>
      <c r="M234" s="1">
        <v>40.270000000000003</v>
      </c>
      <c r="N234" s="1"/>
      <c r="O234" s="1">
        <v>0</v>
      </c>
      <c r="P234" s="1">
        <v>1</v>
      </c>
      <c r="Q234" s="1">
        <v>1</v>
      </c>
      <c r="R234" s="1">
        <v>4</v>
      </c>
      <c r="S234" s="1">
        <v>1</v>
      </c>
      <c r="T234" s="1">
        <v>0</v>
      </c>
      <c r="U234" s="1">
        <v>0</v>
      </c>
      <c r="V234" s="1">
        <v>0</v>
      </c>
      <c r="W234" s="1">
        <v>1</v>
      </c>
      <c r="X234" s="1">
        <v>10</v>
      </c>
      <c r="Y234" s="1">
        <v>1</v>
      </c>
      <c r="Z234" s="1">
        <v>0</v>
      </c>
      <c r="AA234" s="1">
        <v>0</v>
      </c>
      <c r="AB234" s="42">
        <f t="shared" si="63"/>
        <v>19</v>
      </c>
      <c r="AC234" s="43">
        <f>AB234/12</f>
        <v>1.5833333333333333</v>
      </c>
      <c r="AD234" s="44">
        <v>43686</v>
      </c>
      <c r="AE234" s="45">
        <f>(_xlfn.DAYS(AD234,K234)/30)</f>
        <v>37.166666666666664</v>
      </c>
      <c r="AF234" s="46">
        <f>L234-H234</f>
        <v>70</v>
      </c>
      <c r="AG234" s="47">
        <f>AF234/AE234</f>
        <v>1.883408071748879</v>
      </c>
      <c r="AH234" s="48">
        <f>AVERAGE(T234:AA234)</f>
        <v>1.5</v>
      </c>
      <c r="AI234" s="49">
        <f>IFERROR(H234/AH234,"-")</f>
        <v>86.666666666666671</v>
      </c>
      <c r="AL234"/>
      <c r="AM234"/>
    </row>
    <row r="235" spans="1:39" hidden="1" x14ac:dyDescent="0.25">
      <c r="A235" s="1" t="s">
        <v>403</v>
      </c>
      <c r="C235" s="1">
        <v>9016</v>
      </c>
      <c r="D235" s="1" t="s">
        <v>293</v>
      </c>
      <c r="E235" s="1">
        <v>2</v>
      </c>
      <c r="F235" s="1"/>
      <c r="G235" s="1"/>
      <c r="H235" s="10">
        <v>129</v>
      </c>
      <c r="I235" s="1" t="s">
        <v>44</v>
      </c>
      <c r="J235" s="1">
        <v>0</v>
      </c>
      <c r="K235" s="1" t="s">
        <v>227</v>
      </c>
      <c r="L235" s="1">
        <v>4</v>
      </c>
      <c r="M235" s="1">
        <v>64.790000000000006</v>
      </c>
      <c r="N235" s="1"/>
      <c r="O235" s="1">
        <v>2</v>
      </c>
      <c r="P235" s="1">
        <v>0</v>
      </c>
      <c r="Q235" s="1">
        <v>0</v>
      </c>
      <c r="R235" s="1">
        <v>0</v>
      </c>
      <c r="S235" s="1">
        <v>2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42">
        <f t="shared" ref="AB235:AB298" si="70">SUM(O235:AA235)</f>
        <v>4</v>
      </c>
      <c r="AC235" s="43">
        <f>AB235/12</f>
        <v>0.33333333333333331</v>
      </c>
      <c r="AD235" s="44">
        <v>43686</v>
      </c>
      <c r="AE235" s="45">
        <f>(_xlfn.DAYS(AD235,K235)/30)</f>
        <v>14.533333333333333</v>
      </c>
      <c r="AF235" s="46">
        <f>L235-H235</f>
        <v>-125</v>
      </c>
      <c r="AG235" s="47">
        <f>AF235/AE235</f>
        <v>-8.6009174311926611</v>
      </c>
      <c r="AH235" s="48">
        <f>AVERAGE(T235:AA235)</f>
        <v>0</v>
      </c>
      <c r="AI235" s="49" t="str">
        <f>IFERROR(H235/AH235,"-")</f>
        <v>-</v>
      </c>
      <c r="AL235"/>
      <c r="AM235"/>
    </row>
    <row r="236" spans="1:39" hidden="1" x14ac:dyDescent="0.25">
      <c r="A236" s="1" t="s">
        <v>328</v>
      </c>
      <c r="C236" s="1">
        <v>13558</v>
      </c>
      <c r="D236" s="1" t="s">
        <v>393</v>
      </c>
      <c r="E236" s="1">
        <v>2</v>
      </c>
      <c r="F236" s="1"/>
      <c r="G236" s="1"/>
      <c r="H236" s="10">
        <v>128</v>
      </c>
      <c r="I236" s="1" t="s">
        <v>44</v>
      </c>
      <c r="J236" s="1">
        <v>0</v>
      </c>
      <c r="K236" s="1" t="s">
        <v>75</v>
      </c>
      <c r="L236" s="1">
        <v>150</v>
      </c>
      <c r="M236" s="1">
        <v>36.17</v>
      </c>
      <c r="N236" s="1"/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>
        <f t="shared" si="70"/>
        <v>0</v>
      </c>
      <c r="AC236"/>
      <c r="AD236"/>
      <c r="AE236"/>
      <c r="AI236"/>
      <c r="AL236"/>
      <c r="AM236"/>
    </row>
    <row r="237" spans="1:39" hidden="1" x14ac:dyDescent="0.25">
      <c r="A237" s="1" t="s">
        <v>241</v>
      </c>
      <c r="C237" s="1">
        <v>13261</v>
      </c>
      <c r="D237" s="1" t="s">
        <v>404</v>
      </c>
      <c r="E237" s="1">
        <v>2</v>
      </c>
      <c r="F237" s="1"/>
      <c r="G237" s="1"/>
      <c r="H237" s="10">
        <v>126</v>
      </c>
      <c r="I237" s="1" t="s">
        <v>44</v>
      </c>
      <c r="J237" s="1">
        <v>0</v>
      </c>
      <c r="K237" s="1" t="s">
        <v>405</v>
      </c>
      <c r="L237" s="1">
        <v>1</v>
      </c>
      <c r="M237" s="1">
        <v>74.319999999999993</v>
      </c>
      <c r="N237" s="1"/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>
        <f t="shared" si="70"/>
        <v>0</v>
      </c>
      <c r="AC237"/>
      <c r="AD237"/>
      <c r="AE237"/>
      <c r="AI237"/>
      <c r="AL237"/>
      <c r="AM237"/>
    </row>
    <row r="238" spans="1:39" hidden="1" x14ac:dyDescent="0.25">
      <c r="A238" s="1" t="s">
        <v>406</v>
      </c>
      <c r="C238" s="1">
        <v>8560</v>
      </c>
      <c r="D238" s="1" t="s">
        <v>407</v>
      </c>
      <c r="E238" s="1">
        <v>7</v>
      </c>
      <c r="F238" s="1"/>
      <c r="G238" s="1"/>
      <c r="H238" s="10">
        <v>125</v>
      </c>
      <c r="I238" s="1" t="s">
        <v>44</v>
      </c>
      <c r="J238" s="1">
        <v>0</v>
      </c>
      <c r="K238" s="1" t="s">
        <v>408</v>
      </c>
      <c r="L238" s="1">
        <v>1</v>
      </c>
      <c r="M238" s="1">
        <v>8.66</v>
      </c>
      <c r="N238" s="1"/>
      <c r="O238" s="1">
        <v>2</v>
      </c>
      <c r="P238" s="1">
        <v>1</v>
      </c>
      <c r="Q238" s="1">
        <v>5</v>
      </c>
      <c r="R238" s="1">
        <v>14</v>
      </c>
      <c r="S238" s="1">
        <v>1</v>
      </c>
      <c r="T238" s="1">
        <v>6</v>
      </c>
      <c r="U238" s="1">
        <v>1</v>
      </c>
      <c r="V238" s="1">
        <v>4</v>
      </c>
      <c r="W238" s="1">
        <v>0</v>
      </c>
      <c r="X238" s="1">
        <v>5</v>
      </c>
      <c r="Y238" s="1">
        <v>5</v>
      </c>
      <c r="Z238" s="1">
        <v>11</v>
      </c>
      <c r="AA238" s="1">
        <v>5</v>
      </c>
      <c r="AB238" s="42">
        <f t="shared" si="70"/>
        <v>60</v>
      </c>
      <c r="AC238" s="43">
        <f>AB238/12</f>
        <v>5</v>
      </c>
      <c r="AD238" s="44">
        <v>43686</v>
      </c>
      <c r="AE238" s="45">
        <f>(_xlfn.DAYS(AD238,K238)/30)</f>
        <v>30.7</v>
      </c>
      <c r="AF238" s="46">
        <f>L238-H238</f>
        <v>-124</v>
      </c>
      <c r="AG238" s="47">
        <f>AF238/AE238</f>
        <v>-4.0390879478827362</v>
      </c>
      <c r="AH238" s="48">
        <f>AVERAGE(T238:AA238)</f>
        <v>4.625</v>
      </c>
      <c r="AI238" s="49">
        <f>IFERROR(H238/AH238,"-")</f>
        <v>27.027027027027028</v>
      </c>
      <c r="AL238"/>
      <c r="AM238"/>
    </row>
    <row r="239" spans="1:39" hidden="1" x14ac:dyDescent="0.25">
      <c r="A239" s="1" t="s">
        <v>104</v>
      </c>
      <c r="C239" s="1">
        <v>8554</v>
      </c>
      <c r="D239" s="1" t="s">
        <v>409</v>
      </c>
      <c r="E239" s="1">
        <v>8</v>
      </c>
      <c r="F239" s="1"/>
      <c r="G239" s="1"/>
      <c r="H239" s="10">
        <v>125</v>
      </c>
      <c r="I239" s="1" t="s">
        <v>44</v>
      </c>
      <c r="J239" s="1">
        <v>0</v>
      </c>
      <c r="K239" s="1" t="s">
        <v>410</v>
      </c>
      <c r="L239" s="1">
        <v>1</v>
      </c>
      <c r="M239" s="1">
        <v>15.71</v>
      </c>
      <c r="N239" s="1"/>
      <c r="O239" s="1">
        <v>3</v>
      </c>
      <c r="P239" s="1">
        <v>7</v>
      </c>
      <c r="Q239" s="1">
        <v>7</v>
      </c>
      <c r="R239" s="1">
        <v>5</v>
      </c>
      <c r="S239" s="1">
        <v>2</v>
      </c>
      <c r="T239" s="1">
        <v>4</v>
      </c>
      <c r="U239" s="1">
        <v>0</v>
      </c>
      <c r="V239" s="1">
        <v>1</v>
      </c>
      <c r="W239" s="1">
        <v>5</v>
      </c>
      <c r="X239" s="1">
        <v>8</v>
      </c>
      <c r="Y239" s="1">
        <v>8</v>
      </c>
      <c r="Z239" s="1">
        <v>6</v>
      </c>
      <c r="AA239" s="1">
        <v>2</v>
      </c>
      <c r="AB239" s="42">
        <f t="shared" si="70"/>
        <v>58</v>
      </c>
      <c r="AC239" s="43">
        <f>AB239/12</f>
        <v>4.833333333333333</v>
      </c>
      <c r="AD239" s="44">
        <v>43686</v>
      </c>
      <c r="AE239" s="45">
        <f>(_xlfn.DAYS(AD239,K239)/30)</f>
        <v>15.633333333333333</v>
      </c>
      <c r="AF239" s="46">
        <f>L239-H239</f>
        <v>-124</v>
      </c>
      <c r="AG239" s="47">
        <f>AF239/AE239</f>
        <v>-7.931769722814499</v>
      </c>
      <c r="AH239" s="48">
        <f>AVERAGE(T239:AA239)</f>
        <v>4.25</v>
      </c>
      <c r="AI239" s="49">
        <f>IFERROR(H239/AH239,"-")</f>
        <v>29.411764705882351</v>
      </c>
      <c r="AL239"/>
      <c r="AM239"/>
    </row>
    <row r="240" spans="1:39" hidden="1" x14ac:dyDescent="0.25">
      <c r="A240" s="1">
        <v>160002</v>
      </c>
      <c r="C240" s="1">
        <v>12551</v>
      </c>
      <c r="D240" s="1" t="s">
        <v>411</v>
      </c>
      <c r="E240" s="1">
        <v>2</v>
      </c>
      <c r="F240" s="1"/>
      <c r="G240" s="1"/>
      <c r="H240" s="10">
        <v>125</v>
      </c>
      <c r="I240" s="1" t="s">
        <v>44</v>
      </c>
      <c r="J240" s="1">
        <v>0</v>
      </c>
      <c r="K240" s="1" t="s">
        <v>88</v>
      </c>
      <c r="L240" s="1">
        <v>1</v>
      </c>
      <c r="M240" s="1">
        <v>69.680000000000007</v>
      </c>
      <c r="N240" s="1"/>
      <c r="O240" s="1">
        <v>0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1</v>
      </c>
      <c r="V240" s="1">
        <v>2</v>
      </c>
      <c r="W240" s="1">
        <v>1</v>
      </c>
      <c r="X240" s="1">
        <v>0</v>
      </c>
      <c r="Y240" s="1">
        <v>0</v>
      </c>
      <c r="Z240" s="1">
        <v>0</v>
      </c>
      <c r="AA240" s="1">
        <v>1</v>
      </c>
      <c r="AB240" s="42">
        <f t="shared" si="70"/>
        <v>6</v>
      </c>
      <c r="AC240" s="43">
        <f>AB240/12</f>
        <v>0.5</v>
      </c>
      <c r="AD240" s="44">
        <v>43686</v>
      </c>
      <c r="AE240" s="45">
        <f>(_xlfn.DAYS(AD240,K240)/30)</f>
        <v>11.7</v>
      </c>
      <c r="AF240" s="46">
        <f>L240-H240</f>
        <v>-124</v>
      </c>
      <c r="AG240" s="47">
        <f>AF240/AE240</f>
        <v>-10.5982905982906</v>
      </c>
      <c r="AH240" s="48">
        <f>AVERAGE(T240:AA240)</f>
        <v>0.625</v>
      </c>
      <c r="AI240" s="49">
        <f>IFERROR(H240/AH240,"-")</f>
        <v>200</v>
      </c>
      <c r="AL240"/>
      <c r="AM240"/>
    </row>
    <row r="241" spans="1:39" hidden="1" x14ac:dyDescent="0.25">
      <c r="A241" s="1" t="s">
        <v>412</v>
      </c>
      <c r="C241" s="1">
        <v>9018</v>
      </c>
      <c r="D241" s="1" t="s">
        <v>293</v>
      </c>
      <c r="E241" s="1">
        <v>2</v>
      </c>
      <c r="F241" s="1"/>
      <c r="G241" s="1"/>
      <c r="H241" s="10">
        <v>124</v>
      </c>
      <c r="I241" s="1" t="s">
        <v>44</v>
      </c>
      <c r="J241" s="1">
        <v>0</v>
      </c>
      <c r="K241" s="1" t="s">
        <v>231</v>
      </c>
      <c r="L241" s="1">
        <v>10</v>
      </c>
      <c r="M241" s="1">
        <v>64.790000000000006</v>
      </c>
      <c r="N241" s="1"/>
      <c r="O241" s="1">
        <v>2</v>
      </c>
      <c r="P241" s="1">
        <v>0</v>
      </c>
      <c r="Q241" s="1">
        <v>0</v>
      </c>
      <c r="R241" s="1">
        <v>30</v>
      </c>
      <c r="S241" s="1">
        <v>1</v>
      </c>
      <c r="T241" s="1">
        <v>2</v>
      </c>
      <c r="U241" s="1">
        <v>4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42">
        <f t="shared" si="70"/>
        <v>39</v>
      </c>
      <c r="AC241" s="43">
        <f>AB241/12</f>
        <v>3.25</v>
      </c>
      <c r="AD241" s="44">
        <v>43686</v>
      </c>
      <c r="AE241" s="45">
        <f>(_xlfn.DAYS(AD241,K241)/30)</f>
        <v>12.266666666666667</v>
      </c>
      <c r="AF241" s="46">
        <f>L241-H241</f>
        <v>-114</v>
      </c>
      <c r="AG241" s="47">
        <f>AF241/AE241</f>
        <v>-9.2934782608695645</v>
      </c>
      <c r="AH241" s="48">
        <f>AVERAGE(T241:AA241)</f>
        <v>0.75</v>
      </c>
      <c r="AI241" s="49">
        <f>IFERROR(H241/AH241,"-")</f>
        <v>165.33333333333334</v>
      </c>
      <c r="AL241"/>
      <c r="AM241"/>
    </row>
    <row r="242" spans="1:39" hidden="1" x14ac:dyDescent="0.25">
      <c r="A242" s="1" t="s">
        <v>99</v>
      </c>
      <c r="C242" s="1">
        <v>7969</v>
      </c>
      <c r="D242" s="1" t="s">
        <v>413</v>
      </c>
      <c r="E242" s="1">
        <v>2</v>
      </c>
      <c r="F242" s="1"/>
      <c r="G242" s="1"/>
      <c r="H242" s="10">
        <v>120</v>
      </c>
      <c r="I242" s="1" t="s">
        <v>44</v>
      </c>
      <c r="J242" s="1">
        <v>0</v>
      </c>
      <c r="K242" s="1" t="s">
        <v>289</v>
      </c>
      <c r="L242" s="1">
        <v>1</v>
      </c>
      <c r="M242" s="1">
        <v>37.24</v>
      </c>
      <c r="N242" s="1"/>
      <c r="O242" s="1">
        <v>1</v>
      </c>
      <c r="P242" s="1">
        <v>5</v>
      </c>
      <c r="Q242" s="1">
        <v>0</v>
      </c>
      <c r="R242" s="1">
        <v>1</v>
      </c>
      <c r="S242" s="1">
        <v>0</v>
      </c>
      <c r="T242" s="1">
        <v>0</v>
      </c>
      <c r="U242" s="1">
        <v>0</v>
      </c>
      <c r="V242" s="1">
        <v>0</v>
      </c>
      <c r="W242" s="1">
        <v>3</v>
      </c>
      <c r="X242" s="1">
        <v>0</v>
      </c>
      <c r="Y242" s="1">
        <v>5</v>
      </c>
      <c r="Z242" s="1">
        <v>0</v>
      </c>
      <c r="AA242" s="1">
        <v>0</v>
      </c>
      <c r="AB242" s="42">
        <f t="shared" si="70"/>
        <v>15</v>
      </c>
      <c r="AC242" s="43">
        <f>AB242/12</f>
        <v>1.25</v>
      </c>
      <c r="AD242" s="44">
        <v>43686</v>
      </c>
      <c r="AE242" s="45">
        <f>(_xlfn.DAYS(AD242,K242)/30)</f>
        <v>19.866666666666667</v>
      </c>
      <c r="AF242" s="46">
        <f>L242-H242</f>
        <v>-119</v>
      </c>
      <c r="AG242" s="47">
        <f>AF242/AE242</f>
        <v>-5.9899328859060406</v>
      </c>
      <c r="AH242" s="48">
        <f>AVERAGE(T242:AA242)</f>
        <v>1</v>
      </c>
      <c r="AI242" s="49">
        <f>IFERROR(H242/AH242,"-")</f>
        <v>120</v>
      </c>
      <c r="AL242"/>
      <c r="AM242"/>
    </row>
    <row r="243" spans="1:39" hidden="1" x14ac:dyDescent="0.25">
      <c r="A243" s="1" t="s">
        <v>113</v>
      </c>
      <c r="C243" s="1">
        <v>13499</v>
      </c>
      <c r="D243" s="1" t="s">
        <v>414</v>
      </c>
      <c r="E243" s="1">
        <v>2</v>
      </c>
      <c r="F243" s="1"/>
      <c r="G243" s="1"/>
      <c r="H243" s="10">
        <v>120</v>
      </c>
      <c r="I243" s="1" t="s">
        <v>44</v>
      </c>
      <c r="J243" s="1">
        <v>0</v>
      </c>
      <c r="K243" s="1" t="s">
        <v>387</v>
      </c>
      <c r="L243" s="1">
        <v>90</v>
      </c>
      <c r="M243" s="1">
        <v>25.13</v>
      </c>
      <c r="N243" s="1"/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>
        <f t="shared" si="70"/>
        <v>0</v>
      </c>
      <c r="AC243"/>
      <c r="AD243"/>
      <c r="AE243"/>
      <c r="AI243"/>
      <c r="AL243"/>
      <c r="AM243"/>
    </row>
    <row r="244" spans="1:39" hidden="1" x14ac:dyDescent="0.25">
      <c r="A244" s="1" t="s">
        <v>104</v>
      </c>
      <c r="C244" s="1">
        <v>14020</v>
      </c>
      <c r="D244" s="1" t="s">
        <v>206</v>
      </c>
      <c r="E244" s="1">
        <v>2</v>
      </c>
      <c r="F244" s="1"/>
      <c r="G244" s="1"/>
      <c r="H244" s="10">
        <v>120</v>
      </c>
      <c r="I244" s="1" t="s">
        <v>44</v>
      </c>
      <c r="J244" s="1">
        <v>0</v>
      </c>
      <c r="K244" s="1" t="s">
        <v>207</v>
      </c>
      <c r="L244" s="1">
        <v>150</v>
      </c>
      <c r="M244" s="1">
        <v>18.87</v>
      </c>
      <c r="N244" s="1"/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2</v>
      </c>
      <c r="U244" s="1">
        <v>0</v>
      </c>
      <c r="V244" s="1">
        <v>2</v>
      </c>
      <c r="W244" s="1">
        <v>6</v>
      </c>
      <c r="X244" s="1">
        <v>4</v>
      </c>
      <c r="Y244" s="1">
        <v>0</v>
      </c>
      <c r="Z244" s="1">
        <v>0</v>
      </c>
      <c r="AA244" s="1">
        <v>0</v>
      </c>
      <c r="AB244" s="42">
        <f t="shared" si="70"/>
        <v>14</v>
      </c>
      <c r="AC244" s="43">
        <f>AB244/12</f>
        <v>1.1666666666666667</v>
      </c>
      <c r="AD244" s="44">
        <v>43686</v>
      </c>
      <c r="AE244" s="45">
        <f>(_xlfn.DAYS(AD244,K244)/30)</f>
        <v>8.1666666666666661</v>
      </c>
      <c r="AF244" s="46">
        <f>L244-H244</f>
        <v>30</v>
      </c>
      <c r="AG244" s="47">
        <f>AF244/AE244</f>
        <v>3.6734693877551021</v>
      </c>
      <c r="AH244" s="48">
        <f>AVERAGE(T244:AA244)</f>
        <v>1.75</v>
      </c>
      <c r="AI244" s="49">
        <f>IFERROR(H244/AH244,"-")</f>
        <v>68.571428571428569</v>
      </c>
      <c r="AL244"/>
      <c r="AM244"/>
    </row>
    <row r="245" spans="1:39" hidden="1" x14ac:dyDescent="0.25">
      <c r="A245" s="1" t="s">
        <v>99</v>
      </c>
      <c r="C245" s="1">
        <v>13946</v>
      </c>
      <c r="D245" s="1" t="s">
        <v>415</v>
      </c>
      <c r="E245" s="1">
        <v>13</v>
      </c>
      <c r="F245" s="1"/>
      <c r="G245" s="1"/>
      <c r="H245" s="10">
        <v>117</v>
      </c>
      <c r="I245" s="1" t="s">
        <v>44</v>
      </c>
      <c r="J245" s="1">
        <v>0</v>
      </c>
      <c r="K245" s="1" t="s">
        <v>234</v>
      </c>
      <c r="L245" s="1">
        <v>300</v>
      </c>
      <c r="M245" s="1">
        <v>6.17</v>
      </c>
      <c r="N245" s="1"/>
      <c r="O245" s="1">
        <v>0</v>
      </c>
      <c r="P245" s="1">
        <v>0</v>
      </c>
      <c r="Q245" s="1">
        <v>0</v>
      </c>
      <c r="R245" s="1">
        <v>0</v>
      </c>
      <c r="S245" s="1">
        <v>27</v>
      </c>
      <c r="T245" s="1">
        <v>32</v>
      </c>
      <c r="U245" s="1">
        <v>20</v>
      </c>
      <c r="V245" s="1">
        <v>19</v>
      </c>
      <c r="W245" s="1">
        <v>16</v>
      </c>
      <c r="X245" s="1">
        <v>17</v>
      </c>
      <c r="Y245" s="1">
        <v>14</v>
      </c>
      <c r="Z245" s="1">
        <v>8</v>
      </c>
      <c r="AA245" s="1">
        <v>5</v>
      </c>
      <c r="AB245" s="42">
        <f t="shared" si="70"/>
        <v>158</v>
      </c>
      <c r="AC245" s="43">
        <f>AB245/12</f>
        <v>13.166666666666666</v>
      </c>
      <c r="AD245" s="44">
        <v>43686</v>
      </c>
      <c r="AE245" s="45">
        <f>(_xlfn.DAYS(AD245,K245)/30)</f>
        <v>8.2666666666666675</v>
      </c>
      <c r="AF245" s="46">
        <f>L245-H245</f>
        <v>183</v>
      </c>
      <c r="AG245" s="47">
        <f>AF245/AE245</f>
        <v>22.137096774193544</v>
      </c>
      <c r="AH245" s="48">
        <f>AVERAGE(T245:AA245)</f>
        <v>16.375</v>
      </c>
      <c r="AI245" s="49">
        <f>IFERROR(H245/AH245,"-")</f>
        <v>7.1450381679389317</v>
      </c>
      <c r="AL245"/>
      <c r="AM245"/>
    </row>
    <row r="246" spans="1:39" hidden="1" x14ac:dyDescent="0.25">
      <c r="A246" s="1" t="s">
        <v>99</v>
      </c>
      <c r="C246" s="1">
        <v>13520</v>
      </c>
      <c r="D246" s="1" t="s">
        <v>416</v>
      </c>
      <c r="E246" s="1">
        <v>2</v>
      </c>
      <c r="F246" s="1"/>
      <c r="G246" s="1"/>
      <c r="H246" s="10">
        <v>115</v>
      </c>
      <c r="I246" s="1" t="s">
        <v>44</v>
      </c>
      <c r="J246" s="1">
        <v>0</v>
      </c>
      <c r="K246" s="1" t="s">
        <v>417</v>
      </c>
      <c r="L246" s="1">
        <v>1400</v>
      </c>
      <c r="M246" s="1">
        <v>11.3</v>
      </c>
      <c r="N246" s="1"/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>
        <f t="shared" si="70"/>
        <v>0</v>
      </c>
      <c r="AC246"/>
      <c r="AD246"/>
      <c r="AE246"/>
      <c r="AI246"/>
      <c r="AL246"/>
      <c r="AM246"/>
    </row>
    <row r="247" spans="1:39" hidden="1" x14ac:dyDescent="0.25">
      <c r="A247" s="1" t="s">
        <v>99</v>
      </c>
      <c r="C247" s="1">
        <v>13216</v>
      </c>
      <c r="D247" s="1" t="s">
        <v>418</v>
      </c>
      <c r="E247" s="1">
        <v>2</v>
      </c>
      <c r="F247" s="1"/>
      <c r="G247" s="1"/>
      <c r="H247" s="10">
        <v>115</v>
      </c>
      <c r="I247" s="1" t="s">
        <v>44</v>
      </c>
      <c r="J247" s="1">
        <v>0</v>
      </c>
      <c r="K247" s="1" t="s">
        <v>419</v>
      </c>
      <c r="L247" s="1">
        <v>2</v>
      </c>
      <c r="M247" s="1">
        <v>113.67</v>
      </c>
      <c r="N247" s="1"/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>
        <f t="shared" si="70"/>
        <v>0</v>
      </c>
      <c r="AC247"/>
      <c r="AD247"/>
      <c r="AE247"/>
      <c r="AI247"/>
      <c r="AL247"/>
      <c r="AM247"/>
    </row>
    <row r="248" spans="1:39" hidden="1" x14ac:dyDescent="0.25">
      <c r="A248" s="1" t="s">
        <v>360</v>
      </c>
      <c r="C248" s="1">
        <v>11480</v>
      </c>
      <c r="D248" s="1" t="s">
        <v>420</v>
      </c>
      <c r="E248" s="1">
        <v>21</v>
      </c>
      <c r="F248" s="1"/>
      <c r="G248" s="1"/>
      <c r="H248" s="10">
        <v>115</v>
      </c>
      <c r="I248" s="1" t="s">
        <v>44</v>
      </c>
      <c r="J248" s="1">
        <v>0</v>
      </c>
      <c r="K248" s="1" t="s">
        <v>234</v>
      </c>
      <c r="L248" s="1">
        <v>300</v>
      </c>
      <c r="M248" s="1">
        <v>5.4</v>
      </c>
      <c r="N248" s="1"/>
      <c r="O248" s="1">
        <v>0</v>
      </c>
      <c r="P248" s="1">
        <v>0</v>
      </c>
      <c r="Q248" s="1">
        <v>0</v>
      </c>
      <c r="R248" s="1">
        <v>0</v>
      </c>
      <c r="S248" s="1">
        <v>18</v>
      </c>
      <c r="T248" s="1">
        <v>17</v>
      </c>
      <c r="U248" s="1">
        <v>23</v>
      </c>
      <c r="V248" s="1">
        <v>15</v>
      </c>
      <c r="W248" s="1">
        <v>22</v>
      </c>
      <c r="X248" s="1">
        <v>33</v>
      </c>
      <c r="Y248" s="1">
        <v>10</v>
      </c>
      <c r="Z248" s="1">
        <v>19</v>
      </c>
      <c r="AA248" s="1">
        <v>5</v>
      </c>
      <c r="AB248" s="42">
        <f t="shared" si="70"/>
        <v>162</v>
      </c>
      <c r="AC248" s="43">
        <f>AB248/12</f>
        <v>13.5</v>
      </c>
      <c r="AD248" s="44">
        <v>43686</v>
      </c>
      <c r="AE248" s="45">
        <f>(_xlfn.DAYS(AD248,K248)/30)</f>
        <v>8.2666666666666675</v>
      </c>
      <c r="AF248" s="46">
        <f>L248-H248</f>
        <v>185</v>
      </c>
      <c r="AG248" s="47">
        <f>AF248/AE248</f>
        <v>22.379032258064512</v>
      </c>
      <c r="AH248" s="48">
        <f>AVERAGE(T248:AA248)</f>
        <v>18</v>
      </c>
      <c r="AI248" s="49">
        <f>IFERROR(H248/AH248,"-")</f>
        <v>6.3888888888888893</v>
      </c>
      <c r="AL248"/>
      <c r="AM248"/>
    </row>
    <row r="249" spans="1:39" hidden="1" x14ac:dyDescent="0.25">
      <c r="A249" s="1" t="s">
        <v>186</v>
      </c>
      <c r="C249" s="1">
        <v>8559</v>
      </c>
      <c r="D249" s="1" t="s">
        <v>324</v>
      </c>
      <c r="E249" s="1">
        <v>8</v>
      </c>
      <c r="F249" s="1"/>
      <c r="G249" s="1"/>
      <c r="H249" s="10">
        <v>114</v>
      </c>
      <c r="I249" s="1" t="s">
        <v>44</v>
      </c>
      <c r="J249" s="1">
        <v>0</v>
      </c>
      <c r="K249" s="1" t="s">
        <v>316</v>
      </c>
      <c r="L249" s="1">
        <v>1</v>
      </c>
      <c r="M249" s="1">
        <v>8.82</v>
      </c>
      <c r="N249" s="1"/>
      <c r="O249" s="1">
        <v>2</v>
      </c>
      <c r="P249" s="1">
        <v>1</v>
      </c>
      <c r="Q249" s="1">
        <v>2</v>
      </c>
      <c r="R249" s="1">
        <v>6</v>
      </c>
      <c r="S249" s="1">
        <v>2</v>
      </c>
      <c r="T249" s="1">
        <v>6</v>
      </c>
      <c r="U249" s="1">
        <v>1</v>
      </c>
      <c r="V249" s="1">
        <v>3</v>
      </c>
      <c r="W249" s="1">
        <v>0</v>
      </c>
      <c r="X249" s="1">
        <v>7</v>
      </c>
      <c r="Y249" s="1">
        <v>9</v>
      </c>
      <c r="Z249" s="1">
        <v>6</v>
      </c>
      <c r="AA249" s="1">
        <v>5</v>
      </c>
      <c r="AB249" s="42">
        <f t="shared" si="70"/>
        <v>50</v>
      </c>
      <c r="AC249" s="43">
        <f>AB249/12</f>
        <v>4.166666666666667</v>
      </c>
      <c r="AD249" s="44">
        <v>43686</v>
      </c>
      <c r="AE249" s="45">
        <f>(_xlfn.DAYS(AD249,K249)/30)</f>
        <v>10.1</v>
      </c>
      <c r="AF249" s="46">
        <f>L249-H249</f>
        <v>-113</v>
      </c>
      <c r="AG249" s="47">
        <f>AF249/AE249</f>
        <v>-11.188118811881189</v>
      </c>
      <c r="AH249" s="48">
        <f>AVERAGE(T249:AA249)</f>
        <v>4.625</v>
      </c>
      <c r="AI249" s="49">
        <f>IFERROR(H249/AH249,"-")</f>
        <v>24.648648648648649</v>
      </c>
      <c r="AL249"/>
      <c r="AM249"/>
    </row>
    <row r="250" spans="1:39" hidden="1" x14ac:dyDescent="0.25">
      <c r="A250" s="1" t="s">
        <v>241</v>
      </c>
      <c r="C250" s="1">
        <v>12200</v>
      </c>
      <c r="D250" s="1" t="s">
        <v>421</v>
      </c>
      <c r="E250" s="1">
        <v>23</v>
      </c>
      <c r="F250" s="1"/>
      <c r="G250" s="1"/>
      <c r="H250" s="10">
        <v>114</v>
      </c>
      <c r="I250" s="1" t="s">
        <v>44</v>
      </c>
      <c r="J250" s="1">
        <v>0</v>
      </c>
      <c r="K250" s="1" t="s">
        <v>234</v>
      </c>
      <c r="L250" s="1">
        <v>300</v>
      </c>
      <c r="M250" s="1">
        <v>5.4</v>
      </c>
      <c r="N250" s="1"/>
      <c r="O250" s="1">
        <v>19</v>
      </c>
      <c r="P250" s="1">
        <v>36</v>
      </c>
      <c r="Q250" s="1">
        <v>35</v>
      </c>
      <c r="R250" s="1">
        <v>36</v>
      </c>
      <c r="S250" s="1">
        <v>36</v>
      </c>
      <c r="T250" s="1">
        <v>35</v>
      </c>
      <c r="U250" s="1">
        <v>25</v>
      </c>
      <c r="V250" s="1">
        <v>37</v>
      </c>
      <c r="W250" s="1">
        <v>34</v>
      </c>
      <c r="X250" s="1">
        <v>34</v>
      </c>
      <c r="Y250" s="1">
        <v>19</v>
      </c>
      <c r="Z250" s="1">
        <v>14</v>
      </c>
      <c r="AA250" s="1">
        <v>11</v>
      </c>
      <c r="AB250" s="42">
        <f t="shared" si="70"/>
        <v>371</v>
      </c>
      <c r="AC250" s="43">
        <f>AB250/12</f>
        <v>30.916666666666668</v>
      </c>
      <c r="AD250" s="44">
        <v>43686</v>
      </c>
      <c r="AE250" s="45">
        <f>(_xlfn.DAYS(AD250,K250)/30)</f>
        <v>8.2666666666666675</v>
      </c>
      <c r="AF250" s="46">
        <f>L250-H250</f>
        <v>186</v>
      </c>
      <c r="AG250" s="47">
        <f>AF250/AE250</f>
        <v>22.499999999999996</v>
      </c>
      <c r="AH250" s="48">
        <f>AVERAGE(T250:AA250)</f>
        <v>26.125</v>
      </c>
      <c r="AI250" s="49">
        <f>IFERROR(H250/AH250,"-")</f>
        <v>4.3636363636363633</v>
      </c>
      <c r="AL250"/>
      <c r="AM250"/>
    </row>
    <row r="251" spans="1:39" hidden="1" x14ac:dyDescent="0.25">
      <c r="A251" s="1" t="s">
        <v>170</v>
      </c>
      <c r="C251" s="1">
        <v>9818</v>
      </c>
      <c r="D251" s="1" t="s">
        <v>347</v>
      </c>
      <c r="E251" s="1">
        <v>5</v>
      </c>
      <c r="F251" s="1"/>
      <c r="G251" s="1"/>
      <c r="H251" s="10">
        <v>113</v>
      </c>
      <c r="I251" s="1" t="s">
        <v>44</v>
      </c>
      <c r="J251" s="1">
        <v>0</v>
      </c>
      <c r="K251" s="1" t="s">
        <v>88</v>
      </c>
      <c r="L251" s="1">
        <v>3</v>
      </c>
      <c r="M251" s="1">
        <v>15.56</v>
      </c>
      <c r="N251" s="1"/>
      <c r="O251" s="1">
        <v>8</v>
      </c>
      <c r="P251" s="1">
        <v>8</v>
      </c>
      <c r="Q251" s="1">
        <v>3</v>
      </c>
      <c r="R251" s="1">
        <v>4</v>
      </c>
      <c r="S251" s="1">
        <v>1</v>
      </c>
      <c r="T251" s="1">
        <v>2</v>
      </c>
      <c r="U251" s="1">
        <v>2</v>
      </c>
      <c r="V251" s="1">
        <v>6</v>
      </c>
      <c r="W251" s="1">
        <v>0</v>
      </c>
      <c r="X251" s="1">
        <v>3</v>
      </c>
      <c r="Y251" s="1">
        <v>7</v>
      </c>
      <c r="Z251" s="1">
        <v>4</v>
      </c>
      <c r="AA251" s="1">
        <v>0</v>
      </c>
      <c r="AB251" s="42">
        <f t="shared" si="70"/>
        <v>48</v>
      </c>
      <c r="AC251" s="43">
        <f>AB251/12</f>
        <v>4</v>
      </c>
      <c r="AD251" s="44">
        <v>43686</v>
      </c>
      <c r="AE251" s="45">
        <f>(_xlfn.DAYS(AD251,K251)/30)</f>
        <v>11.7</v>
      </c>
      <c r="AF251" s="46">
        <f>L251-H251</f>
        <v>-110</v>
      </c>
      <c r="AG251" s="47">
        <f>AF251/AE251</f>
        <v>-9.4017094017094021</v>
      </c>
      <c r="AH251" s="48">
        <f>AVERAGE(T251:AA251)</f>
        <v>3</v>
      </c>
      <c r="AI251" s="49">
        <f>IFERROR(H251/AH251,"-")</f>
        <v>37.666666666666664</v>
      </c>
      <c r="AL251"/>
      <c r="AM251"/>
    </row>
    <row r="252" spans="1:39" hidden="1" x14ac:dyDescent="0.25">
      <c r="A252" s="1" t="s">
        <v>360</v>
      </c>
      <c r="C252" s="1">
        <v>11524</v>
      </c>
      <c r="D252" s="1" t="s">
        <v>422</v>
      </c>
      <c r="E252" s="1">
        <v>4</v>
      </c>
      <c r="F252" s="1"/>
      <c r="G252" s="1"/>
      <c r="H252" s="10">
        <v>112</v>
      </c>
      <c r="I252" s="1" t="s">
        <v>44</v>
      </c>
      <c r="J252" s="1">
        <v>0</v>
      </c>
      <c r="K252" s="1" t="s">
        <v>423</v>
      </c>
      <c r="L252" s="1">
        <v>286</v>
      </c>
      <c r="M252" s="1">
        <v>5.5</v>
      </c>
      <c r="N252" s="1"/>
      <c r="O252" s="1">
        <v>18</v>
      </c>
      <c r="P252" s="1">
        <v>8</v>
      </c>
      <c r="Q252" s="1">
        <v>7</v>
      </c>
      <c r="R252" s="1">
        <v>8</v>
      </c>
      <c r="S252" s="1">
        <v>9</v>
      </c>
      <c r="T252" s="1">
        <v>6</v>
      </c>
      <c r="U252" s="1">
        <v>9</v>
      </c>
      <c r="V252" s="1">
        <v>17</v>
      </c>
      <c r="W252" s="1">
        <v>13</v>
      </c>
      <c r="X252" s="1">
        <v>8</v>
      </c>
      <c r="Y252" s="1">
        <v>2</v>
      </c>
      <c r="Z252" s="1">
        <v>0</v>
      </c>
      <c r="AA252" s="1">
        <v>0</v>
      </c>
      <c r="AB252" s="42">
        <f t="shared" si="70"/>
        <v>105</v>
      </c>
      <c r="AC252" s="43">
        <f>AB252/12</f>
        <v>8.75</v>
      </c>
      <c r="AD252" s="44">
        <v>43686</v>
      </c>
      <c r="AE252" s="45">
        <f>(_xlfn.DAYS(AD252,K252)/30)</f>
        <v>23.7</v>
      </c>
      <c r="AF252" s="46">
        <f>L252-H252</f>
        <v>174</v>
      </c>
      <c r="AG252" s="47">
        <f>AF252/AE252</f>
        <v>7.3417721518987342</v>
      </c>
      <c r="AH252" s="48">
        <f>AVERAGE(T252:AA252)</f>
        <v>6.875</v>
      </c>
      <c r="AI252" s="49">
        <f>IFERROR(H252/AH252,"-")</f>
        <v>16.290909090909089</v>
      </c>
      <c r="AL252"/>
      <c r="AM252"/>
    </row>
    <row r="253" spans="1:39" hidden="1" x14ac:dyDescent="0.25">
      <c r="A253" s="1" t="s">
        <v>181</v>
      </c>
      <c r="C253" s="1">
        <v>12518</v>
      </c>
      <c r="D253" s="1" t="s">
        <v>424</v>
      </c>
      <c r="E253" s="1">
        <v>2</v>
      </c>
      <c r="F253" s="1"/>
      <c r="G253" s="1"/>
      <c r="H253" s="10">
        <v>108</v>
      </c>
      <c r="I253" s="1" t="s">
        <v>44</v>
      </c>
      <c r="J253" s="1">
        <v>0</v>
      </c>
      <c r="K253" s="1" t="s">
        <v>289</v>
      </c>
      <c r="L253" s="1">
        <v>2</v>
      </c>
      <c r="M253" s="1">
        <v>16</v>
      </c>
      <c r="N253" s="1"/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>
        <f t="shared" si="70"/>
        <v>0</v>
      </c>
      <c r="AC253"/>
      <c r="AD253"/>
      <c r="AE253"/>
      <c r="AI253"/>
      <c r="AL253"/>
      <c r="AM253"/>
    </row>
    <row r="254" spans="1:39" hidden="1" x14ac:dyDescent="0.25">
      <c r="A254" s="1" t="s">
        <v>92</v>
      </c>
      <c r="C254" s="52">
        <v>11986</v>
      </c>
      <c r="D254" s="52" t="s">
        <v>72</v>
      </c>
      <c r="E254" s="1">
        <v>4</v>
      </c>
      <c r="F254" s="52"/>
      <c r="G254" s="52"/>
      <c r="H254" s="53">
        <v>107</v>
      </c>
      <c r="I254" s="1" t="s">
        <v>44</v>
      </c>
      <c r="J254" s="1">
        <v>0</v>
      </c>
      <c r="K254" s="52" t="s">
        <v>369</v>
      </c>
      <c r="L254" s="52">
        <v>600</v>
      </c>
      <c r="M254" s="1">
        <v>4.96</v>
      </c>
      <c r="N254" s="1"/>
      <c r="O254" s="1">
        <v>5</v>
      </c>
      <c r="P254" s="1">
        <v>6</v>
      </c>
      <c r="Q254" s="1">
        <v>50</v>
      </c>
      <c r="R254" s="1">
        <v>26</v>
      </c>
      <c r="S254" s="1">
        <v>0</v>
      </c>
      <c r="T254" s="1">
        <v>28</v>
      </c>
      <c r="U254" s="1">
        <v>5</v>
      </c>
      <c r="V254" s="1">
        <v>0</v>
      </c>
      <c r="W254" s="1">
        <v>0</v>
      </c>
      <c r="X254" s="1">
        <v>0</v>
      </c>
      <c r="Y254" s="1">
        <v>0</v>
      </c>
      <c r="Z254" s="1">
        <v>12</v>
      </c>
      <c r="AA254" s="1">
        <v>0</v>
      </c>
      <c r="AB254" s="54">
        <f t="shared" si="70"/>
        <v>132</v>
      </c>
      <c r="AC254" s="55">
        <f>AB254/12</f>
        <v>11</v>
      </c>
      <c r="AD254" s="44">
        <v>43686</v>
      </c>
      <c r="AE254" s="45">
        <f>(_xlfn.DAYS(AD254,K254)/30)</f>
        <v>22.866666666666667</v>
      </c>
      <c r="AF254" s="46">
        <f>L254-H254</f>
        <v>493</v>
      </c>
      <c r="AG254" s="47">
        <f>AF254/AE254</f>
        <v>21.559766763848398</v>
      </c>
      <c r="AH254" s="48">
        <f>AVERAGE(T254:AA254)</f>
        <v>5.625</v>
      </c>
      <c r="AI254" s="49">
        <f>IFERROR(H254/AH254,"-")</f>
        <v>19.022222222222222</v>
      </c>
      <c r="AL254"/>
      <c r="AM254"/>
    </row>
    <row r="255" spans="1:39" hidden="1" x14ac:dyDescent="0.25">
      <c r="A255" s="1">
        <v>3</v>
      </c>
      <c r="C255" s="52">
        <v>12223</v>
      </c>
      <c r="D255" s="52" t="s">
        <v>425</v>
      </c>
      <c r="E255" s="1">
        <v>31</v>
      </c>
      <c r="F255" s="52"/>
      <c r="G255" s="52"/>
      <c r="H255" s="53">
        <v>107</v>
      </c>
      <c r="I255" s="1" t="s">
        <v>44</v>
      </c>
      <c r="J255" s="1">
        <v>0</v>
      </c>
      <c r="K255" s="52" t="s">
        <v>234</v>
      </c>
      <c r="L255" s="52">
        <v>300</v>
      </c>
      <c r="M255" s="1">
        <v>4.63</v>
      </c>
      <c r="N255" s="1"/>
      <c r="O255" s="1">
        <v>106</v>
      </c>
      <c r="P255" s="1">
        <v>72</v>
      </c>
      <c r="Q255" s="1">
        <v>76</v>
      </c>
      <c r="R255" s="1">
        <v>121</v>
      </c>
      <c r="S255" s="1">
        <v>29</v>
      </c>
      <c r="T255" s="1">
        <v>52</v>
      </c>
      <c r="U255" s="1">
        <v>43</v>
      </c>
      <c r="V255" s="1">
        <v>30</v>
      </c>
      <c r="W255" s="1">
        <v>27</v>
      </c>
      <c r="X255" s="1">
        <v>37</v>
      </c>
      <c r="Y255" s="1">
        <v>39</v>
      </c>
      <c r="Z255" s="1">
        <v>17</v>
      </c>
      <c r="AA255" s="1">
        <v>4</v>
      </c>
      <c r="AB255" s="54">
        <f t="shared" si="70"/>
        <v>653</v>
      </c>
      <c r="AC255" s="55">
        <f>AB255/12</f>
        <v>54.416666666666664</v>
      </c>
      <c r="AD255" s="44">
        <v>43686</v>
      </c>
      <c r="AE255" s="45">
        <f>(_xlfn.DAYS(AD255,K255)/30)</f>
        <v>8.2666666666666675</v>
      </c>
      <c r="AF255" s="46">
        <f>L255-H255</f>
        <v>193</v>
      </c>
      <c r="AG255" s="47">
        <f>AF255/AE255</f>
        <v>23.346774193548384</v>
      </c>
      <c r="AH255" s="48">
        <f>AVERAGE(T255:AA255)</f>
        <v>31.125</v>
      </c>
      <c r="AI255" s="49">
        <f>IFERROR(H255/AH255,"-")</f>
        <v>3.4377510040160644</v>
      </c>
      <c r="AL255"/>
      <c r="AM255"/>
    </row>
    <row r="256" spans="1:39" hidden="1" x14ac:dyDescent="0.25">
      <c r="A256" s="1" t="s">
        <v>360</v>
      </c>
      <c r="C256" s="1">
        <v>9614</v>
      </c>
      <c r="D256" s="1" t="s">
        <v>426</v>
      </c>
      <c r="E256" s="1">
        <v>2</v>
      </c>
      <c r="F256" s="1"/>
      <c r="G256" s="1"/>
      <c r="H256" s="10">
        <v>105</v>
      </c>
      <c r="I256" s="1" t="s">
        <v>44</v>
      </c>
      <c r="J256" s="1">
        <v>0</v>
      </c>
      <c r="K256" s="1" t="s">
        <v>427</v>
      </c>
      <c r="L256" s="1">
        <v>20</v>
      </c>
      <c r="M256" s="1">
        <v>83.52</v>
      </c>
      <c r="N256" s="1"/>
      <c r="O256" s="1">
        <v>0</v>
      </c>
      <c r="P256" s="1">
        <v>8</v>
      </c>
      <c r="Q256" s="1">
        <v>2</v>
      </c>
      <c r="R256" s="1">
        <v>0</v>
      </c>
      <c r="S256" s="1">
        <v>2</v>
      </c>
      <c r="T256" s="1">
        <v>3</v>
      </c>
      <c r="U256" s="1">
        <v>1</v>
      </c>
      <c r="V256" s="1">
        <v>4</v>
      </c>
      <c r="W256" s="1">
        <v>0</v>
      </c>
      <c r="X256" s="1">
        <v>1</v>
      </c>
      <c r="Y256" s="1">
        <v>1</v>
      </c>
      <c r="Z256" s="1">
        <v>3</v>
      </c>
      <c r="AA256" s="1">
        <v>0</v>
      </c>
      <c r="AB256" s="42">
        <f t="shared" si="70"/>
        <v>25</v>
      </c>
      <c r="AC256" s="43">
        <f>AB256/12</f>
        <v>2.0833333333333335</v>
      </c>
      <c r="AD256" s="44">
        <v>43686</v>
      </c>
      <c r="AE256" s="45">
        <f>(_xlfn.DAYS(AD256,K256)/30)</f>
        <v>29.533333333333335</v>
      </c>
      <c r="AF256" s="46">
        <f>L256-H256</f>
        <v>-85</v>
      </c>
      <c r="AG256" s="47">
        <f>AF256/AE256</f>
        <v>-2.8781038374717833</v>
      </c>
      <c r="AH256" s="48">
        <f>AVERAGE(T256:AA256)</f>
        <v>1.625</v>
      </c>
      <c r="AI256" s="49">
        <f>IFERROR(H256/AH256,"-")</f>
        <v>64.615384615384613</v>
      </c>
      <c r="AL256"/>
      <c r="AM256"/>
    </row>
    <row r="257" spans="1:39" hidden="1" x14ac:dyDescent="0.25">
      <c r="A257" s="1" t="s">
        <v>360</v>
      </c>
      <c r="C257" s="1">
        <v>13549</v>
      </c>
      <c r="D257" s="1" t="s">
        <v>393</v>
      </c>
      <c r="E257" s="1">
        <v>2</v>
      </c>
      <c r="F257" s="1"/>
      <c r="G257" s="1"/>
      <c r="H257" s="10">
        <v>105</v>
      </c>
      <c r="I257" s="1" t="s">
        <v>44</v>
      </c>
      <c r="J257" s="1">
        <v>0</v>
      </c>
      <c r="K257" s="1" t="s">
        <v>75</v>
      </c>
      <c r="L257" s="1">
        <v>150</v>
      </c>
      <c r="M257" s="1">
        <v>16.36</v>
      </c>
      <c r="N257" s="1"/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>
        <f t="shared" si="70"/>
        <v>0</v>
      </c>
      <c r="AC257"/>
      <c r="AD257"/>
      <c r="AE257"/>
      <c r="AI257"/>
      <c r="AL257"/>
      <c r="AM257"/>
    </row>
    <row r="258" spans="1:39" hidden="1" x14ac:dyDescent="0.25">
      <c r="A258" s="1" t="s">
        <v>186</v>
      </c>
      <c r="C258" s="1">
        <v>10447</v>
      </c>
      <c r="D258" s="1" t="s">
        <v>428</v>
      </c>
      <c r="E258" s="1">
        <v>5</v>
      </c>
      <c r="F258" s="1"/>
      <c r="G258" s="1"/>
      <c r="H258" s="10">
        <v>105</v>
      </c>
      <c r="I258" s="1" t="s">
        <v>44</v>
      </c>
      <c r="J258" s="1">
        <v>0</v>
      </c>
      <c r="K258" s="1" t="s">
        <v>316</v>
      </c>
      <c r="L258" s="1">
        <v>3</v>
      </c>
      <c r="M258" s="1">
        <v>8.16</v>
      </c>
      <c r="N258" s="1"/>
      <c r="O258" s="1">
        <v>2</v>
      </c>
      <c r="P258" s="1">
        <v>6</v>
      </c>
      <c r="Q258" s="1">
        <v>8</v>
      </c>
      <c r="R258" s="1">
        <v>28</v>
      </c>
      <c r="S258" s="1">
        <v>11</v>
      </c>
      <c r="T258" s="1">
        <v>21</v>
      </c>
      <c r="U258" s="1">
        <v>11</v>
      </c>
      <c r="V258" s="1">
        <v>9</v>
      </c>
      <c r="W258" s="1">
        <v>8</v>
      </c>
      <c r="X258" s="1">
        <v>10</v>
      </c>
      <c r="Y258" s="1">
        <v>1</v>
      </c>
      <c r="Z258" s="1">
        <v>3</v>
      </c>
      <c r="AA258" s="1">
        <v>1</v>
      </c>
      <c r="AB258" s="42">
        <f t="shared" si="70"/>
        <v>119</v>
      </c>
      <c r="AC258" s="43">
        <f>AB258/12</f>
        <v>9.9166666666666661</v>
      </c>
      <c r="AD258" s="44">
        <v>43686</v>
      </c>
      <c r="AE258" s="45">
        <f>(_xlfn.DAYS(AD258,K258)/30)</f>
        <v>10.1</v>
      </c>
      <c r="AF258" s="46">
        <f>L258-H258</f>
        <v>-102</v>
      </c>
      <c r="AG258" s="47">
        <f>AF258/AE258</f>
        <v>-10.099009900990099</v>
      </c>
      <c r="AH258" s="48">
        <f>AVERAGE(T258:AA258)</f>
        <v>8</v>
      </c>
      <c r="AI258" s="49">
        <f>IFERROR(H258/AH258,"-")</f>
        <v>13.125</v>
      </c>
      <c r="AL258"/>
      <c r="AM258"/>
    </row>
    <row r="259" spans="1:39" hidden="1" x14ac:dyDescent="0.25">
      <c r="A259" s="1" t="s">
        <v>170</v>
      </c>
      <c r="C259" s="1">
        <v>13846</v>
      </c>
      <c r="D259" s="1" t="s">
        <v>378</v>
      </c>
      <c r="E259" s="1">
        <v>2</v>
      </c>
      <c r="F259" s="1"/>
      <c r="G259" s="1"/>
      <c r="H259" s="10">
        <v>104</v>
      </c>
      <c r="I259" s="1" t="s">
        <v>44</v>
      </c>
      <c r="J259" s="1">
        <v>0</v>
      </c>
      <c r="K259" s="1" t="s">
        <v>75</v>
      </c>
      <c r="L259" s="1">
        <v>308</v>
      </c>
      <c r="M259" s="1">
        <v>90.49</v>
      </c>
      <c r="N259" s="1"/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>
        <f t="shared" si="70"/>
        <v>0</v>
      </c>
      <c r="AC259"/>
      <c r="AD259"/>
      <c r="AE259"/>
      <c r="AI259"/>
      <c r="AL259"/>
      <c r="AM259"/>
    </row>
    <row r="260" spans="1:39" hidden="1" x14ac:dyDescent="0.25">
      <c r="A260" s="1" t="s">
        <v>429</v>
      </c>
      <c r="C260" s="1">
        <v>10291</v>
      </c>
      <c r="D260" s="1" t="s">
        <v>341</v>
      </c>
      <c r="E260" s="1">
        <v>7</v>
      </c>
      <c r="F260" s="1"/>
      <c r="G260" s="1"/>
      <c r="H260" s="10">
        <v>104</v>
      </c>
      <c r="I260" s="1" t="s">
        <v>44</v>
      </c>
      <c r="J260" s="1">
        <v>0</v>
      </c>
      <c r="K260" s="1" t="s">
        <v>430</v>
      </c>
      <c r="L260" s="1">
        <v>150</v>
      </c>
      <c r="M260" s="1">
        <v>15.43</v>
      </c>
      <c r="N260" s="1"/>
      <c r="O260" s="1">
        <v>4</v>
      </c>
      <c r="P260" s="1">
        <v>8</v>
      </c>
      <c r="Q260" s="1">
        <v>14</v>
      </c>
      <c r="R260" s="1">
        <v>21</v>
      </c>
      <c r="S260" s="1">
        <v>7</v>
      </c>
      <c r="T260" s="1">
        <v>15</v>
      </c>
      <c r="U260" s="1">
        <v>15</v>
      </c>
      <c r="V260" s="1">
        <v>6</v>
      </c>
      <c r="W260" s="1">
        <v>20</v>
      </c>
      <c r="X260" s="1">
        <v>9</v>
      </c>
      <c r="Y260" s="1">
        <v>1</v>
      </c>
      <c r="Z260" s="1">
        <v>9</v>
      </c>
      <c r="AA260" s="1">
        <v>5</v>
      </c>
      <c r="AB260" s="42">
        <f t="shared" si="70"/>
        <v>134</v>
      </c>
      <c r="AC260" s="43">
        <f>AB260/12</f>
        <v>11.166666666666666</v>
      </c>
      <c r="AD260" s="44">
        <v>43686</v>
      </c>
      <c r="AE260" s="45">
        <f>(_xlfn.DAYS(AD260,K260)/30)</f>
        <v>8</v>
      </c>
      <c r="AF260" s="46">
        <f>L260-H260</f>
        <v>46</v>
      </c>
      <c r="AG260" s="47">
        <f>AF260/AE260</f>
        <v>5.75</v>
      </c>
      <c r="AH260" s="48">
        <f>AVERAGE(T260:AA260)</f>
        <v>10</v>
      </c>
      <c r="AI260" s="49">
        <f>IFERROR(H260/AH260,"-")</f>
        <v>10.4</v>
      </c>
      <c r="AL260"/>
      <c r="AM260"/>
    </row>
    <row r="261" spans="1:39" hidden="1" x14ac:dyDescent="0.25">
      <c r="A261" s="1" t="s">
        <v>431</v>
      </c>
      <c r="C261" s="1">
        <v>10712</v>
      </c>
      <c r="D261" s="1" t="s">
        <v>281</v>
      </c>
      <c r="E261" s="1">
        <v>4</v>
      </c>
      <c r="F261" s="1"/>
      <c r="G261" s="1"/>
      <c r="H261" s="10">
        <v>103</v>
      </c>
      <c r="I261" s="1" t="s">
        <v>44</v>
      </c>
      <c r="J261" s="1">
        <v>0</v>
      </c>
      <c r="K261" s="1" t="s">
        <v>289</v>
      </c>
      <c r="L261" s="1">
        <v>1</v>
      </c>
      <c r="M261" s="1">
        <v>40.270000000000003</v>
      </c>
      <c r="N261" s="1"/>
      <c r="O261" s="1">
        <v>2</v>
      </c>
      <c r="P261" s="1">
        <v>2</v>
      </c>
      <c r="Q261" s="1">
        <v>2</v>
      </c>
      <c r="R261" s="1">
        <v>7</v>
      </c>
      <c r="S261" s="1">
        <v>1</v>
      </c>
      <c r="T261" s="1">
        <v>1</v>
      </c>
      <c r="U261" s="1">
        <v>2</v>
      </c>
      <c r="V261" s="1">
        <v>0</v>
      </c>
      <c r="W261" s="1">
        <v>1</v>
      </c>
      <c r="X261" s="1">
        <v>11</v>
      </c>
      <c r="Y261" s="1">
        <v>1</v>
      </c>
      <c r="Z261" s="1">
        <v>0</v>
      </c>
      <c r="AA261" s="1">
        <v>0</v>
      </c>
      <c r="AB261" s="42">
        <f t="shared" si="70"/>
        <v>30</v>
      </c>
      <c r="AC261" s="43">
        <f>AB261/12</f>
        <v>2.5</v>
      </c>
      <c r="AD261" s="44">
        <v>43686</v>
      </c>
      <c r="AE261" s="45">
        <f>(_xlfn.DAYS(AD261,K261)/30)</f>
        <v>19.866666666666667</v>
      </c>
      <c r="AF261" s="46">
        <f>L261-H261</f>
        <v>-102</v>
      </c>
      <c r="AG261" s="47">
        <f>AF261/AE261</f>
        <v>-5.1342281879194633</v>
      </c>
      <c r="AH261" s="48">
        <f>AVERAGE(T261:AA261)</f>
        <v>2</v>
      </c>
      <c r="AI261" s="49">
        <f>IFERROR(H261/AH261,"-")</f>
        <v>51.5</v>
      </c>
      <c r="AL261"/>
      <c r="AM261"/>
    </row>
    <row r="262" spans="1:39" hidden="1" x14ac:dyDescent="0.25">
      <c r="A262" s="1" t="s">
        <v>360</v>
      </c>
      <c r="C262" s="1">
        <v>7036</v>
      </c>
      <c r="D262" s="1" t="s">
        <v>432</v>
      </c>
      <c r="E262" s="1">
        <v>1</v>
      </c>
      <c r="F262" s="1"/>
      <c r="G262" s="1"/>
      <c r="H262" s="10">
        <v>102</v>
      </c>
      <c r="I262" s="1" t="s">
        <v>44</v>
      </c>
      <c r="J262" s="1">
        <v>0</v>
      </c>
      <c r="K262" s="1" t="s">
        <v>433</v>
      </c>
      <c r="L262" s="1">
        <v>1</v>
      </c>
      <c r="M262" s="1">
        <v>34.64</v>
      </c>
      <c r="N262" s="1"/>
      <c r="O262" s="1">
        <v>6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3</v>
      </c>
      <c r="Y262" s="1">
        <v>0</v>
      </c>
      <c r="Z262" s="1">
        <v>0</v>
      </c>
      <c r="AA262" s="1">
        <v>0</v>
      </c>
      <c r="AB262" s="42">
        <f t="shared" si="70"/>
        <v>10</v>
      </c>
      <c r="AC262" s="43">
        <f>AB262/12</f>
        <v>0.83333333333333337</v>
      </c>
      <c r="AD262" s="44">
        <v>43686</v>
      </c>
      <c r="AE262" s="45">
        <f>(_xlfn.DAYS(AD262,K262)/30)</f>
        <v>34.333333333333336</v>
      </c>
      <c r="AF262" s="46">
        <f>L262-H262</f>
        <v>-101</v>
      </c>
      <c r="AG262" s="47">
        <f>AF262/AE262</f>
        <v>-2.9417475728155336</v>
      </c>
      <c r="AH262" s="48">
        <f>AVERAGE(T262:AA262)</f>
        <v>0.375</v>
      </c>
      <c r="AI262" s="49">
        <f>IFERROR(H262/AH262,"-")</f>
        <v>272</v>
      </c>
      <c r="AL262"/>
      <c r="AM262"/>
    </row>
    <row r="263" spans="1:39" hidden="1" x14ac:dyDescent="0.25">
      <c r="A263" s="1" t="s">
        <v>92</v>
      </c>
      <c r="C263" s="1">
        <v>8026</v>
      </c>
      <c r="D263" s="1" t="s">
        <v>434</v>
      </c>
      <c r="E263" s="1">
        <v>3</v>
      </c>
      <c r="F263" s="1"/>
      <c r="G263" s="1"/>
      <c r="H263" s="10">
        <v>102</v>
      </c>
      <c r="I263" s="1" t="s">
        <v>44</v>
      </c>
      <c r="J263" s="1">
        <v>0</v>
      </c>
      <c r="K263" s="1" t="s">
        <v>435</v>
      </c>
      <c r="L263" s="1">
        <v>1</v>
      </c>
      <c r="M263" s="1">
        <v>13.63</v>
      </c>
      <c r="N263" s="1"/>
      <c r="O263" s="1">
        <v>19</v>
      </c>
      <c r="P263" s="1">
        <v>14</v>
      </c>
      <c r="Q263" s="1">
        <v>4</v>
      </c>
      <c r="R263" s="1">
        <v>6</v>
      </c>
      <c r="S263" s="1">
        <v>0</v>
      </c>
      <c r="T263" s="1">
        <v>2</v>
      </c>
      <c r="U263" s="1">
        <v>0</v>
      </c>
      <c r="V263" s="1">
        <v>2</v>
      </c>
      <c r="W263" s="1">
        <v>6</v>
      </c>
      <c r="X263" s="1">
        <v>2</v>
      </c>
      <c r="Y263" s="1">
        <v>4</v>
      </c>
      <c r="Z263" s="1">
        <v>2</v>
      </c>
      <c r="AA263" s="1">
        <v>0</v>
      </c>
      <c r="AB263" s="42">
        <f t="shared" si="70"/>
        <v>61</v>
      </c>
      <c r="AC263" s="43">
        <f>AB263/12</f>
        <v>5.083333333333333</v>
      </c>
      <c r="AD263" s="44">
        <v>43686</v>
      </c>
      <c r="AE263" s="45">
        <f>(_xlfn.DAYS(AD263,K263)/30)</f>
        <v>22.966666666666665</v>
      </c>
      <c r="AF263" s="46">
        <f>L263-H263</f>
        <v>-101</v>
      </c>
      <c r="AG263" s="47">
        <f>AF263/AE263</f>
        <v>-4.3976777939042089</v>
      </c>
      <c r="AH263" s="48">
        <f>AVERAGE(T263:AA263)</f>
        <v>2.25</v>
      </c>
      <c r="AI263" s="49">
        <f>IFERROR(H263/AH263,"-")</f>
        <v>45.333333333333336</v>
      </c>
      <c r="AL263"/>
      <c r="AM263"/>
    </row>
    <row r="264" spans="1:39" hidden="1" x14ac:dyDescent="0.25">
      <c r="A264" s="1" t="s">
        <v>241</v>
      </c>
      <c r="C264" s="1">
        <v>11892</v>
      </c>
      <c r="D264" s="1" t="s">
        <v>436</v>
      </c>
      <c r="E264" s="1">
        <v>2</v>
      </c>
      <c r="F264" s="1"/>
      <c r="G264" s="1"/>
      <c r="H264" s="10">
        <v>102</v>
      </c>
      <c r="I264" s="1" t="s">
        <v>44</v>
      </c>
      <c r="J264" s="1">
        <v>0</v>
      </c>
      <c r="K264" s="1" t="s">
        <v>437</v>
      </c>
      <c r="L264" s="1">
        <v>1</v>
      </c>
      <c r="M264" s="1">
        <v>138.41</v>
      </c>
      <c r="N264" s="1"/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>
        <f t="shared" si="70"/>
        <v>0</v>
      </c>
      <c r="AC264"/>
      <c r="AD264"/>
      <c r="AE264"/>
      <c r="AI264"/>
      <c r="AL264"/>
      <c r="AM264"/>
    </row>
    <row r="265" spans="1:39" hidden="1" x14ac:dyDescent="0.25">
      <c r="A265" s="1" t="s">
        <v>360</v>
      </c>
      <c r="C265" s="1">
        <v>13266</v>
      </c>
      <c r="D265" s="1" t="s">
        <v>438</v>
      </c>
      <c r="E265" s="1">
        <v>2</v>
      </c>
      <c r="F265" s="1"/>
      <c r="G265" s="1"/>
      <c r="H265" s="10">
        <v>102</v>
      </c>
      <c r="I265" s="1" t="s">
        <v>44</v>
      </c>
      <c r="J265" s="1">
        <v>0</v>
      </c>
      <c r="K265" s="1" t="s">
        <v>71</v>
      </c>
      <c r="L265" s="1">
        <v>150</v>
      </c>
      <c r="M265" s="1">
        <v>64.959999999999994</v>
      </c>
      <c r="N265" s="1"/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>
        <f t="shared" si="70"/>
        <v>0</v>
      </c>
      <c r="AC265"/>
      <c r="AD265"/>
      <c r="AE265"/>
      <c r="AI265"/>
      <c r="AL265"/>
      <c r="AM265"/>
    </row>
    <row r="266" spans="1:39" hidden="1" x14ac:dyDescent="0.25">
      <c r="A266" s="1" t="s">
        <v>439</v>
      </c>
      <c r="C266" s="1">
        <v>11186</v>
      </c>
      <c r="D266" s="1" t="s">
        <v>141</v>
      </c>
      <c r="E266" s="1">
        <v>1</v>
      </c>
      <c r="F266" s="1"/>
      <c r="G266" s="1"/>
      <c r="H266" s="10">
        <v>101</v>
      </c>
      <c r="I266" s="1" t="s">
        <v>44</v>
      </c>
      <c r="J266" s="1">
        <v>0</v>
      </c>
      <c r="K266" s="1" t="s">
        <v>440</v>
      </c>
      <c r="L266" s="1">
        <v>255</v>
      </c>
      <c r="M266" s="1">
        <v>7.78</v>
      </c>
      <c r="N266" s="1"/>
      <c r="O266" s="1">
        <v>6</v>
      </c>
      <c r="P266" s="1">
        <v>0</v>
      </c>
      <c r="Q266" s="1">
        <v>7</v>
      </c>
      <c r="R266" s="1">
        <v>4</v>
      </c>
      <c r="S266" s="1">
        <v>4</v>
      </c>
      <c r="T266" s="1">
        <v>2</v>
      </c>
      <c r="U266" s="1">
        <v>6</v>
      </c>
      <c r="V266" s="1">
        <v>1</v>
      </c>
      <c r="W266" s="1">
        <v>8</v>
      </c>
      <c r="X266" s="1">
        <v>3</v>
      </c>
      <c r="Y266" s="1">
        <v>0</v>
      </c>
      <c r="Z266" s="1">
        <v>0</v>
      </c>
      <c r="AA266" s="1">
        <v>0</v>
      </c>
      <c r="AB266" s="42">
        <f t="shared" si="70"/>
        <v>41</v>
      </c>
      <c r="AC266" s="43">
        <f>AB266/12</f>
        <v>3.4166666666666665</v>
      </c>
      <c r="AD266" s="44">
        <v>43686</v>
      </c>
      <c r="AE266" s="45">
        <f>(_xlfn.DAYS(AD266,K266)/30)</f>
        <v>40.866666666666667</v>
      </c>
      <c r="AF266" s="46">
        <f>L266-H266</f>
        <v>154</v>
      </c>
      <c r="AG266" s="47">
        <f>AF266/AE266</f>
        <v>3.7683523654159869</v>
      </c>
      <c r="AH266" s="48">
        <f>AVERAGE(T266:AA266)</f>
        <v>2.5</v>
      </c>
      <c r="AI266" s="49">
        <f>IFERROR(H266/AH266,"-")</f>
        <v>40.4</v>
      </c>
      <c r="AL266"/>
      <c r="AM266"/>
    </row>
    <row r="267" spans="1:39" hidden="1" x14ac:dyDescent="0.25">
      <c r="A267" s="1" t="s">
        <v>186</v>
      </c>
      <c r="C267" s="1">
        <v>12712</v>
      </c>
      <c r="D267" s="1" t="s">
        <v>327</v>
      </c>
      <c r="E267" s="1">
        <v>2</v>
      </c>
      <c r="F267" s="1"/>
      <c r="G267" s="1"/>
      <c r="H267" s="10">
        <v>100</v>
      </c>
      <c r="I267" s="1" t="s">
        <v>44</v>
      </c>
      <c r="J267" s="1">
        <v>0</v>
      </c>
      <c r="K267" s="1" t="s">
        <v>441</v>
      </c>
      <c r="L267" s="1">
        <v>100</v>
      </c>
      <c r="M267" s="1">
        <v>19.350000000000001</v>
      </c>
      <c r="N267" s="1"/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>
        <f t="shared" si="70"/>
        <v>0</v>
      </c>
      <c r="AC267"/>
      <c r="AD267"/>
      <c r="AE267"/>
      <c r="AI267"/>
      <c r="AL267"/>
      <c r="AM267"/>
    </row>
    <row r="268" spans="1:39" hidden="1" x14ac:dyDescent="0.25">
      <c r="C268" s="1">
        <v>12720</v>
      </c>
      <c r="D268" s="1" t="s">
        <v>329</v>
      </c>
      <c r="E268" s="1">
        <v>2</v>
      </c>
      <c r="F268" s="1"/>
      <c r="G268" s="1"/>
      <c r="H268" s="10">
        <v>100</v>
      </c>
      <c r="I268" s="1" t="s">
        <v>44</v>
      </c>
      <c r="J268" s="1">
        <v>0</v>
      </c>
      <c r="K268" s="1" t="s">
        <v>441</v>
      </c>
      <c r="L268" s="1">
        <v>100</v>
      </c>
      <c r="M268" s="1">
        <v>25.04</v>
      </c>
      <c r="N268" s="1"/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>
        <f t="shared" si="70"/>
        <v>0</v>
      </c>
      <c r="AC268"/>
      <c r="AD268"/>
      <c r="AE268"/>
      <c r="AI268"/>
      <c r="AL268"/>
      <c r="AM268"/>
    </row>
    <row r="269" spans="1:39" hidden="1" x14ac:dyDescent="0.25">
      <c r="C269" s="1">
        <v>11673</v>
      </c>
      <c r="D269" s="1" t="s">
        <v>442</v>
      </c>
      <c r="E269" s="1">
        <v>2</v>
      </c>
      <c r="F269" s="1"/>
      <c r="G269" s="1"/>
      <c r="H269" s="10">
        <v>100</v>
      </c>
      <c r="I269" s="1" t="s">
        <v>44</v>
      </c>
      <c r="J269" s="1">
        <v>0</v>
      </c>
      <c r="K269" s="1" t="s">
        <v>443</v>
      </c>
      <c r="L269" s="1">
        <v>200</v>
      </c>
      <c r="M269" s="1">
        <v>52.21</v>
      </c>
      <c r="N269" s="1"/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>
        <f t="shared" si="70"/>
        <v>0</v>
      </c>
      <c r="AC269"/>
      <c r="AD269"/>
      <c r="AE269"/>
      <c r="AI269"/>
      <c r="AL269"/>
      <c r="AM269"/>
    </row>
    <row r="270" spans="1:39" hidden="1" x14ac:dyDescent="0.25">
      <c r="A270" s="1" t="s">
        <v>360</v>
      </c>
      <c r="C270" s="1">
        <v>13527</v>
      </c>
      <c r="D270" s="1" t="s">
        <v>444</v>
      </c>
      <c r="E270" s="1">
        <v>2</v>
      </c>
      <c r="F270" s="1"/>
      <c r="G270" s="1"/>
      <c r="H270" s="10">
        <v>100</v>
      </c>
      <c r="I270" s="1" t="s">
        <v>44</v>
      </c>
      <c r="J270" s="1">
        <v>0</v>
      </c>
      <c r="K270" s="1" t="s">
        <v>387</v>
      </c>
      <c r="L270" s="1">
        <v>100</v>
      </c>
      <c r="M270" s="1">
        <v>27.84</v>
      </c>
      <c r="N270" s="1"/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>
        <f t="shared" si="70"/>
        <v>0</v>
      </c>
      <c r="AC270"/>
      <c r="AD270"/>
      <c r="AE270"/>
      <c r="AI270"/>
      <c r="AL270"/>
      <c r="AM270"/>
    </row>
    <row r="271" spans="1:39" hidden="1" x14ac:dyDescent="0.25">
      <c r="A271" s="1" t="s">
        <v>360</v>
      </c>
      <c r="C271" s="1">
        <v>13212</v>
      </c>
      <c r="D271" s="1" t="s">
        <v>418</v>
      </c>
      <c r="E271" s="1">
        <v>2</v>
      </c>
      <c r="F271" s="1"/>
      <c r="G271" s="1"/>
      <c r="H271" s="10">
        <v>100</v>
      </c>
      <c r="I271" s="1" t="s">
        <v>44</v>
      </c>
      <c r="J271" s="1">
        <v>0</v>
      </c>
      <c r="K271" s="1" t="s">
        <v>405</v>
      </c>
      <c r="L271" s="1">
        <v>149</v>
      </c>
      <c r="M271" s="1">
        <v>113.67</v>
      </c>
      <c r="N271" s="1"/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>
        <f t="shared" si="70"/>
        <v>0</v>
      </c>
      <c r="AC271"/>
      <c r="AD271"/>
      <c r="AE271"/>
      <c r="AI271"/>
      <c r="AL271"/>
      <c r="AM271"/>
    </row>
    <row r="272" spans="1:39" hidden="1" x14ac:dyDescent="0.25">
      <c r="A272" s="1" t="s">
        <v>92</v>
      </c>
      <c r="C272" s="1">
        <v>10439</v>
      </c>
      <c r="D272" s="1" t="s">
        <v>428</v>
      </c>
      <c r="E272" s="1">
        <v>5</v>
      </c>
      <c r="F272" s="1"/>
      <c r="G272" s="1"/>
      <c r="H272" s="10">
        <v>99</v>
      </c>
      <c r="I272" s="1" t="s">
        <v>44</v>
      </c>
      <c r="J272" s="1">
        <v>0</v>
      </c>
      <c r="K272" s="1" t="s">
        <v>316</v>
      </c>
      <c r="L272" s="1">
        <v>1</v>
      </c>
      <c r="M272" s="1">
        <v>8.16</v>
      </c>
      <c r="N272" s="1"/>
      <c r="O272" s="1">
        <v>7</v>
      </c>
      <c r="P272" s="1">
        <v>6</v>
      </c>
      <c r="Q272" s="1">
        <v>19</v>
      </c>
      <c r="R272" s="1">
        <v>3</v>
      </c>
      <c r="S272" s="1">
        <v>12</v>
      </c>
      <c r="T272" s="1">
        <v>18</v>
      </c>
      <c r="U272" s="1">
        <v>10</v>
      </c>
      <c r="V272" s="1">
        <v>14</v>
      </c>
      <c r="W272" s="1">
        <v>7</v>
      </c>
      <c r="X272" s="1">
        <v>5</v>
      </c>
      <c r="Y272" s="1">
        <v>5</v>
      </c>
      <c r="Z272" s="1">
        <v>5</v>
      </c>
      <c r="AA272" s="1">
        <v>7</v>
      </c>
      <c r="AB272" s="42">
        <f t="shared" si="70"/>
        <v>118</v>
      </c>
      <c r="AC272" s="43">
        <f>AB272/12</f>
        <v>9.8333333333333339</v>
      </c>
      <c r="AD272" s="44">
        <v>43686</v>
      </c>
      <c r="AE272" s="45">
        <f>(_xlfn.DAYS(AD272,K272)/30)</f>
        <v>10.1</v>
      </c>
      <c r="AF272" s="46">
        <f>L272-H272</f>
        <v>-98</v>
      </c>
      <c r="AG272" s="47">
        <f>AF272/AE272</f>
        <v>-9.7029702970297027</v>
      </c>
      <c r="AH272" s="48">
        <f>AVERAGE(T272:AA272)</f>
        <v>8.875</v>
      </c>
      <c r="AI272" s="49">
        <f>IFERROR(H272/AH272,"-")</f>
        <v>11.154929577464788</v>
      </c>
      <c r="AL272"/>
      <c r="AM272"/>
    </row>
    <row r="273" spans="1:39" hidden="1" x14ac:dyDescent="0.25">
      <c r="A273" s="1" t="s">
        <v>360</v>
      </c>
      <c r="C273" s="1">
        <v>8556</v>
      </c>
      <c r="D273" s="1" t="s">
        <v>407</v>
      </c>
      <c r="E273" s="1">
        <v>8</v>
      </c>
      <c r="F273" s="1"/>
      <c r="G273" s="1"/>
      <c r="H273" s="10">
        <v>98</v>
      </c>
      <c r="I273" s="1" t="s">
        <v>44</v>
      </c>
      <c r="J273" s="1">
        <v>0</v>
      </c>
      <c r="K273" s="1" t="s">
        <v>445</v>
      </c>
      <c r="L273" s="1">
        <v>1</v>
      </c>
      <c r="M273" s="1">
        <v>15.69</v>
      </c>
      <c r="N273" s="1"/>
      <c r="O273" s="1">
        <v>2</v>
      </c>
      <c r="P273" s="1">
        <v>2</v>
      </c>
      <c r="Q273" s="1">
        <v>8</v>
      </c>
      <c r="R273" s="1">
        <v>1</v>
      </c>
      <c r="S273" s="1">
        <v>2</v>
      </c>
      <c r="T273" s="1">
        <v>4</v>
      </c>
      <c r="U273" s="1">
        <v>0</v>
      </c>
      <c r="V273" s="1">
        <v>3</v>
      </c>
      <c r="W273" s="1">
        <v>0</v>
      </c>
      <c r="X273" s="1">
        <v>3</v>
      </c>
      <c r="Y273" s="1">
        <v>5</v>
      </c>
      <c r="Z273" s="1">
        <v>14</v>
      </c>
      <c r="AA273" s="1">
        <v>2</v>
      </c>
      <c r="AB273" s="42">
        <f t="shared" si="70"/>
        <v>46</v>
      </c>
      <c r="AC273" s="43">
        <f>AB273/12</f>
        <v>3.8333333333333335</v>
      </c>
      <c r="AD273" s="44">
        <v>43686</v>
      </c>
      <c r="AE273" s="45">
        <f>(_xlfn.DAYS(AD273,K273)/30)</f>
        <v>42.966666666666669</v>
      </c>
      <c r="AF273" s="46">
        <f>L273-H273</f>
        <v>-97</v>
      </c>
      <c r="AG273" s="47">
        <f>AF273/AE273</f>
        <v>-2.2575640031031807</v>
      </c>
      <c r="AH273" s="48">
        <f>AVERAGE(T273:AA273)</f>
        <v>3.875</v>
      </c>
      <c r="AI273" s="49">
        <f>IFERROR(H273/AH273,"-")</f>
        <v>25.29032258064516</v>
      </c>
      <c r="AL273"/>
      <c r="AM273"/>
    </row>
    <row r="274" spans="1:39" hidden="1" x14ac:dyDescent="0.25">
      <c r="A274" s="1" t="s">
        <v>446</v>
      </c>
      <c r="C274" s="1">
        <v>13079</v>
      </c>
      <c r="D274" s="1" t="s">
        <v>447</v>
      </c>
      <c r="E274" s="1">
        <v>2</v>
      </c>
      <c r="F274" s="1"/>
      <c r="G274" s="1"/>
      <c r="H274" s="10">
        <v>96</v>
      </c>
      <c r="I274" s="1" t="s">
        <v>44</v>
      </c>
      <c r="J274" s="1">
        <v>0</v>
      </c>
      <c r="K274" s="1" t="s">
        <v>410</v>
      </c>
      <c r="L274" s="1">
        <v>200</v>
      </c>
      <c r="M274" s="1">
        <v>6.85</v>
      </c>
      <c r="N274" s="1"/>
      <c r="O274" s="1">
        <v>0</v>
      </c>
      <c r="P274" s="1">
        <v>10</v>
      </c>
      <c r="Q274" s="1">
        <v>21</v>
      </c>
      <c r="R274" s="1">
        <v>11</v>
      </c>
      <c r="S274" s="1">
        <v>11</v>
      </c>
      <c r="T274" s="1">
        <v>4</v>
      </c>
      <c r="U274" s="1">
        <v>0</v>
      </c>
      <c r="V274" s="1">
        <v>1</v>
      </c>
      <c r="W274" s="1">
        <v>5</v>
      </c>
      <c r="X274" s="1">
        <v>1</v>
      </c>
      <c r="Y274" s="1">
        <v>2</v>
      </c>
      <c r="Z274" s="1">
        <v>3</v>
      </c>
      <c r="AA274" s="1">
        <v>3</v>
      </c>
      <c r="AB274" s="42">
        <f t="shared" si="70"/>
        <v>72</v>
      </c>
      <c r="AC274" s="43">
        <f>AB274/12</f>
        <v>6</v>
      </c>
      <c r="AD274" s="44">
        <v>43686</v>
      </c>
      <c r="AE274" s="45">
        <f>(_xlfn.DAYS(AD274,K274)/30)</f>
        <v>15.633333333333333</v>
      </c>
      <c r="AF274" s="46">
        <f>L274-H274</f>
        <v>104</v>
      </c>
      <c r="AG274" s="47">
        <f>AF274/AE274</f>
        <v>6.6524520255863537</v>
      </c>
      <c r="AH274" s="48">
        <f>AVERAGE(T274:AA274)</f>
        <v>2.375</v>
      </c>
      <c r="AI274" s="49">
        <f>IFERROR(H274/AH274,"-")</f>
        <v>40.421052631578945</v>
      </c>
      <c r="AL274"/>
      <c r="AM274"/>
    </row>
    <row r="275" spans="1:39" hidden="1" x14ac:dyDescent="0.25">
      <c r="A275" s="1" t="s">
        <v>448</v>
      </c>
      <c r="C275" s="1">
        <v>13848</v>
      </c>
      <c r="D275" s="1" t="s">
        <v>449</v>
      </c>
      <c r="E275" s="1">
        <v>2</v>
      </c>
      <c r="F275" s="1"/>
      <c r="G275" s="1"/>
      <c r="H275" s="10">
        <v>96</v>
      </c>
      <c r="I275" s="1" t="s">
        <v>44</v>
      </c>
      <c r="J275" s="1">
        <v>0</v>
      </c>
      <c r="K275" s="1" t="s">
        <v>75</v>
      </c>
      <c r="L275" s="1">
        <v>154</v>
      </c>
      <c r="M275" s="1">
        <v>90.49</v>
      </c>
      <c r="N275" s="1"/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>
        <f t="shared" si="70"/>
        <v>0</v>
      </c>
      <c r="AC275"/>
      <c r="AD275"/>
      <c r="AE275"/>
      <c r="AI275"/>
      <c r="AL275"/>
      <c r="AM275"/>
    </row>
    <row r="276" spans="1:39" hidden="1" x14ac:dyDescent="0.25">
      <c r="A276" s="1" t="s">
        <v>450</v>
      </c>
      <c r="C276" s="1">
        <v>10338</v>
      </c>
      <c r="D276" s="1" t="s">
        <v>315</v>
      </c>
      <c r="E276" s="1">
        <v>47</v>
      </c>
      <c r="F276" s="1"/>
      <c r="G276" s="1"/>
      <c r="H276" s="10">
        <v>96</v>
      </c>
      <c r="I276" s="1" t="s">
        <v>44</v>
      </c>
      <c r="J276" s="1">
        <v>0</v>
      </c>
      <c r="K276" s="1" t="s">
        <v>316</v>
      </c>
      <c r="L276" s="1">
        <v>1</v>
      </c>
      <c r="M276" s="1">
        <v>14.86</v>
      </c>
      <c r="N276" s="1"/>
      <c r="O276" s="1">
        <v>7</v>
      </c>
      <c r="P276" s="1">
        <v>3</v>
      </c>
      <c r="Q276" s="1">
        <v>19</v>
      </c>
      <c r="R276" s="1">
        <v>27</v>
      </c>
      <c r="S276" s="1">
        <v>9</v>
      </c>
      <c r="T276" s="1">
        <v>5</v>
      </c>
      <c r="U276" s="1">
        <v>0</v>
      </c>
      <c r="V276" s="1">
        <v>11</v>
      </c>
      <c r="W276" s="1">
        <v>5</v>
      </c>
      <c r="X276" s="1">
        <v>26</v>
      </c>
      <c r="Y276" s="1">
        <v>105</v>
      </c>
      <c r="Z276" s="1">
        <v>10</v>
      </c>
      <c r="AA276" s="1">
        <v>7</v>
      </c>
      <c r="AB276" s="42">
        <f t="shared" si="70"/>
        <v>234</v>
      </c>
      <c r="AC276" s="43">
        <f>AB276/12</f>
        <v>19.5</v>
      </c>
      <c r="AD276" s="44">
        <v>43686</v>
      </c>
      <c r="AE276" s="45">
        <f>(_xlfn.DAYS(AD276,K276)/30)</f>
        <v>10.1</v>
      </c>
      <c r="AF276" s="46">
        <f>L276-H276</f>
        <v>-95</v>
      </c>
      <c r="AG276" s="47">
        <f>AF276/AE276</f>
        <v>-9.4059405940594054</v>
      </c>
      <c r="AH276" s="48">
        <f>AVERAGE(T276:AA276)</f>
        <v>21.125</v>
      </c>
      <c r="AI276" s="49">
        <f>IFERROR(H276/AH276,"-")</f>
        <v>4.5443786982248522</v>
      </c>
      <c r="AL276"/>
      <c r="AM276"/>
    </row>
    <row r="277" spans="1:39" hidden="1" x14ac:dyDescent="0.25">
      <c r="A277" s="1" t="s">
        <v>451</v>
      </c>
      <c r="C277" s="1">
        <v>13816</v>
      </c>
      <c r="D277" s="1" t="s">
        <v>131</v>
      </c>
      <c r="E277" s="1">
        <v>2</v>
      </c>
      <c r="F277" s="1"/>
      <c r="G277" s="1"/>
      <c r="H277" s="10">
        <v>95</v>
      </c>
      <c r="I277" s="1" t="s">
        <v>44</v>
      </c>
      <c r="J277" s="1">
        <v>0</v>
      </c>
      <c r="K277" s="1" t="s">
        <v>452</v>
      </c>
      <c r="L277" s="1">
        <v>148</v>
      </c>
      <c r="M277" s="1">
        <v>28.09</v>
      </c>
      <c r="N277" s="1"/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>
        <f t="shared" si="70"/>
        <v>0</v>
      </c>
      <c r="AC277"/>
      <c r="AD277"/>
      <c r="AE277"/>
      <c r="AI277"/>
      <c r="AL277"/>
      <c r="AM277"/>
    </row>
    <row r="278" spans="1:39" hidden="1" x14ac:dyDescent="0.25">
      <c r="A278" s="1" t="s">
        <v>453</v>
      </c>
      <c r="C278" s="1">
        <v>12897</v>
      </c>
      <c r="D278" s="1" t="s">
        <v>396</v>
      </c>
      <c r="E278" s="1">
        <v>2</v>
      </c>
      <c r="F278" s="1"/>
      <c r="G278" s="1"/>
      <c r="H278" s="10">
        <v>94</v>
      </c>
      <c r="I278" s="1" t="s">
        <v>44</v>
      </c>
      <c r="J278" s="1">
        <v>0</v>
      </c>
      <c r="K278" s="1" t="s">
        <v>98</v>
      </c>
      <c r="L278" s="1">
        <v>100</v>
      </c>
      <c r="M278" s="1">
        <v>11.95</v>
      </c>
      <c r="N278" s="1"/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>
        <f t="shared" si="70"/>
        <v>0</v>
      </c>
      <c r="AC278"/>
      <c r="AD278"/>
      <c r="AE278"/>
      <c r="AI278"/>
      <c r="AL278"/>
      <c r="AM278"/>
    </row>
    <row r="279" spans="1:39" hidden="1" x14ac:dyDescent="0.25">
      <c r="A279" s="1" t="s">
        <v>454</v>
      </c>
      <c r="C279" s="1">
        <v>12898</v>
      </c>
      <c r="D279" s="1" t="s">
        <v>396</v>
      </c>
      <c r="E279" s="1">
        <v>2</v>
      </c>
      <c r="F279" s="1"/>
      <c r="G279" s="1"/>
      <c r="H279" s="10">
        <v>94</v>
      </c>
      <c r="I279" s="1" t="s">
        <v>44</v>
      </c>
      <c r="J279" s="1">
        <v>0</v>
      </c>
      <c r="K279" s="1" t="s">
        <v>98</v>
      </c>
      <c r="L279" s="1">
        <v>100</v>
      </c>
      <c r="M279" s="1">
        <v>11.95</v>
      </c>
      <c r="N279" s="1"/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>
        <f t="shared" si="70"/>
        <v>0</v>
      </c>
      <c r="AC279"/>
      <c r="AD279"/>
      <c r="AE279"/>
      <c r="AI279"/>
      <c r="AL279"/>
      <c r="AM279"/>
    </row>
    <row r="280" spans="1:39" hidden="1" x14ac:dyDescent="0.25">
      <c r="A280" s="1" t="s">
        <v>360</v>
      </c>
      <c r="C280" s="1">
        <v>12238</v>
      </c>
      <c r="D280" s="1" t="s">
        <v>455</v>
      </c>
      <c r="E280" s="1">
        <v>4</v>
      </c>
      <c r="F280" s="1"/>
      <c r="G280" s="1"/>
      <c r="H280" s="10">
        <v>94</v>
      </c>
      <c r="I280" s="1" t="s">
        <v>44</v>
      </c>
      <c r="J280" s="1">
        <v>0</v>
      </c>
      <c r="K280" s="1" t="s">
        <v>342</v>
      </c>
      <c r="L280" s="1">
        <v>150</v>
      </c>
      <c r="M280" s="1">
        <v>5.71</v>
      </c>
      <c r="N280" s="1"/>
      <c r="O280" s="1">
        <v>14</v>
      </c>
      <c r="P280" s="1">
        <v>4</v>
      </c>
      <c r="Q280" s="1">
        <v>12</v>
      </c>
      <c r="R280" s="1">
        <v>9</v>
      </c>
      <c r="S280" s="1">
        <v>7</v>
      </c>
      <c r="T280" s="1">
        <v>14</v>
      </c>
      <c r="U280" s="1">
        <v>2</v>
      </c>
      <c r="V280" s="1">
        <v>2</v>
      </c>
      <c r="W280" s="1">
        <v>6</v>
      </c>
      <c r="X280" s="1">
        <v>7</v>
      </c>
      <c r="Y280" s="1">
        <v>2</v>
      </c>
      <c r="Z280" s="1">
        <v>3</v>
      </c>
      <c r="AA280" s="1">
        <v>0</v>
      </c>
      <c r="AB280" s="42">
        <f t="shared" si="70"/>
        <v>82</v>
      </c>
      <c r="AC280" s="43">
        <f>AB280/12</f>
        <v>6.833333333333333</v>
      </c>
      <c r="AD280" s="44">
        <v>43686</v>
      </c>
      <c r="AE280" s="45">
        <f>(_xlfn.DAYS(AD280,K280)/30)</f>
        <v>20.8</v>
      </c>
      <c r="AF280" s="46">
        <f>L280-H280</f>
        <v>56</v>
      </c>
      <c r="AG280" s="47">
        <f>AF280/AE280</f>
        <v>2.6923076923076921</v>
      </c>
      <c r="AH280" s="48">
        <f>AVERAGE(T280:AA280)</f>
        <v>4.5</v>
      </c>
      <c r="AI280" s="49">
        <f>IFERROR(H280/AH280,"-")</f>
        <v>20.888888888888889</v>
      </c>
      <c r="AL280"/>
      <c r="AM280"/>
    </row>
    <row r="281" spans="1:39" hidden="1" x14ac:dyDescent="0.25">
      <c r="A281" s="1" t="s">
        <v>170</v>
      </c>
      <c r="C281" s="39">
        <v>12241</v>
      </c>
      <c r="D281" s="39" t="s">
        <v>456</v>
      </c>
      <c r="E281" s="1">
        <v>9</v>
      </c>
      <c r="F281" s="39"/>
      <c r="G281" s="39"/>
      <c r="H281" s="40">
        <v>94</v>
      </c>
      <c r="I281" s="1" t="s">
        <v>44</v>
      </c>
      <c r="J281" s="1">
        <v>0</v>
      </c>
      <c r="K281" s="39" t="s">
        <v>88</v>
      </c>
      <c r="L281" s="39">
        <v>2</v>
      </c>
      <c r="M281" s="1">
        <v>5.52</v>
      </c>
      <c r="N281" s="1"/>
      <c r="O281" s="1">
        <v>11</v>
      </c>
      <c r="P281" s="1">
        <v>15</v>
      </c>
      <c r="Q281" s="1">
        <v>5</v>
      </c>
      <c r="R281" s="1">
        <v>33</v>
      </c>
      <c r="S281" s="1">
        <v>11</v>
      </c>
      <c r="T281" s="1">
        <v>15</v>
      </c>
      <c r="U281" s="1">
        <v>4</v>
      </c>
      <c r="V281" s="1">
        <v>22</v>
      </c>
      <c r="W281" s="1">
        <v>17</v>
      </c>
      <c r="X281" s="1">
        <v>7</v>
      </c>
      <c r="Y281" s="1">
        <v>16</v>
      </c>
      <c r="Z281" s="1">
        <v>3</v>
      </c>
      <c r="AA281" s="1">
        <v>4</v>
      </c>
      <c r="AB281" s="50">
        <f t="shared" si="70"/>
        <v>163</v>
      </c>
      <c r="AC281" s="51">
        <f>AB281/12</f>
        <v>13.583333333333334</v>
      </c>
      <c r="AD281" s="44">
        <v>43686</v>
      </c>
      <c r="AE281" s="45">
        <f>(_xlfn.DAYS(AD281,K281)/30)</f>
        <v>11.7</v>
      </c>
      <c r="AF281" s="46">
        <f>L281-H281</f>
        <v>-92</v>
      </c>
      <c r="AG281" s="47">
        <f>AF281/AE281</f>
        <v>-7.8632478632478637</v>
      </c>
      <c r="AH281" s="48">
        <f>AVERAGE(T281:AA281)</f>
        <v>11</v>
      </c>
      <c r="AI281" s="49">
        <f>IFERROR(H281/AH281,"-")</f>
        <v>8.545454545454545</v>
      </c>
      <c r="AL281"/>
      <c r="AM281"/>
    </row>
    <row r="282" spans="1:39" hidden="1" x14ac:dyDescent="0.25">
      <c r="A282" s="1" t="s">
        <v>457</v>
      </c>
      <c r="C282" s="1">
        <v>13823</v>
      </c>
      <c r="D282" s="1" t="s">
        <v>458</v>
      </c>
      <c r="E282" s="1">
        <v>2</v>
      </c>
      <c r="F282" s="1"/>
      <c r="G282" s="1"/>
      <c r="H282" s="10">
        <v>93</v>
      </c>
      <c r="I282" s="1" t="s">
        <v>44</v>
      </c>
      <c r="J282" s="1">
        <v>0</v>
      </c>
      <c r="K282" s="1" t="s">
        <v>178</v>
      </c>
      <c r="L282" s="1">
        <v>150</v>
      </c>
      <c r="M282" s="1">
        <v>34.92</v>
      </c>
      <c r="N282" s="1"/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>
        <f t="shared" si="70"/>
        <v>0</v>
      </c>
      <c r="AC282"/>
      <c r="AD282"/>
      <c r="AE282"/>
      <c r="AI282"/>
      <c r="AL282"/>
      <c r="AM282"/>
    </row>
    <row r="283" spans="1:39" hidden="1" x14ac:dyDescent="0.25">
      <c r="A283" s="1" t="s">
        <v>459</v>
      </c>
      <c r="C283" s="1">
        <v>13824</v>
      </c>
      <c r="D283" s="1" t="s">
        <v>460</v>
      </c>
      <c r="E283" s="1">
        <v>2</v>
      </c>
      <c r="F283" s="1"/>
      <c r="G283" s="1"/>
      <c r="H283" s="10">
        <v>93</v>
      </c>
      <c r="I283" s="1" t="s">
        <v>44</v>
      </c>
      <c r="J283" s="1">
        <v>0</v>
      </c>
      <c r="K283" s="1" t="s">
        <v>178</v>
      </c>
      <c r="L283" s="1">
        <v>150</v>
      </c>
      <c r="M283" s="1">
        <v>34.92</v>
      </c>
      <c r="N283" s="1"/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>
        <f t="shared" si="70"/>
        <v>0</v>
      </c>
      <c r="AC283"/>
      <c r="AD283"/>
      <c r="AE283"/>
      <c r="AI283"/>
      <c r="AL283"/>
      <c r="AM283"/>
    </row>
    <row r="284" spans="1:39" hidden="1" x14ac:dyDescent="0.25">
      <c r="C284" s="1">
        <v>13577</v>
      </c>
      <c r="D284" s="1" t="s">
        <v>250</v>
      </c>
      <c r="E284" s="1">
        <v>2</v>
      </c>
      <c r="F284" s="1"/>
      <c r="G284" s="1"/>
      <c r="H284" s="10">
        <v>93</v>
      </c>
      <c r="I284" s="1" t="s">
        <v>44</v>
      </c>
      <c r="J284" s="1">
        <v>0</v>
      </c>
      <c r="K284" s="1" t="s">
        <v>251</v>
      </c>
      <c r="L284" s="1">
        <v>100</v>
      </c>
      <c r="M284" s="1">
        <v>36.29</v>
      </c>
      <c r="N284" s="1"/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>
        <f t="shared" si="70"/>
        <v>0</v>
      </c>
      <c r="AC284"/>
      <c r="AD284"/>
      <c r="AE284"/>
      <c r="AI284"/>
      <c r="AL284"/>
      <c r="AM284"/>
    </row>
    <row r="285" spans="1:39" hidden="1" x14ac:dyDescent="0.25">
      <c r="A285" s="1" t="s">
        <v>170</v>
      </c>
      <c r="C285" s="1">
        <v>13953</v>
      </c>
      <c r="D285" s="1" t="s">
        <v>461</v>
      </c>
      <c r="E285" s="1">
        <v>6</v>
      </c>
      <c r="F285" s="1"/>
      <c r="G285" s="1"/>
      <c r="H285" s="10">
        <v>93</v>
      </c>
      <c r="I285" s="1" t="s">
        <v>44</v>
      </c>
      <c r="J285" s="1">
        <v>0</v>
      </c>
      <c r="K285" s="1" t="s">
        <v>234</v>
      </c>
      <c r="L285" s="1">
        <v>200</v>
      </c>
      <c r="M285" s="1">
        <v>7.71</v>
      </c>
      <c r="N285" s="1"/>
      <c r="O285" s="1">
        <v>0</v>
      </c>
      <c r="P285" s="1">
        <v>0</v>
      </c>
      <c r="Q285" s="1">
        <v>0</v>
      </c>
      <c r="R285" s="1">
        <v>0</v>
      </c>
      <c r="S285" s="1">
        <v>4</v>
      </c>
      <c r="T285" s="1">
        <v>13</v>
      </c>
      <c r="U285" s="1">
        <v>15</v>
      </c>
      <c r="V285" s="1">
        <v>6</v>
      </c>
      <c r="W285" s="1">
        <v>7</v>
      </c>
      <c r="X285" s="1">
        <v>11</v>
      </c>
      <c r="Y285" s="1">
        <v>2</v>
      </c>
      <c r="Z285" s="1">
        <v>5</v>
      </c>
      <c r="AA285" s="1">
        <v>4</v>
      </c>
      <c r="AB285" s="42">
        <f t="shared" si="70"/>
        <v>67</v>
      </c>
      <c r="AC285" s="43">
        <f>AB285/12</f>
        <v>5.583333333333333</v>
      </c>
      <c r="AD285" s="44">
        <v>43686</v>
      </c>
      <c r="AE285" s="45">
        <f>(_xlfn.DAYS(AD285,K285)/30)</f>
        <v>8.2666666666666675</v>
      </c>
      <c r="AF285" s="46">
        <f>L285-H285</f>
        <v>107</v>
      </c>
      <c r="AG285" s="47">
        <f>AF285/AE285</f>
        <v>12.943548387096772</v>
      </c>
      <c r="AH285" s="48">
        <f>AVERAGE(T285:AA285)</f>
        <v>7.875</v>
      </c>
      <c r="AI285" s="49">
        <f>IFERROR(H285/AH285,"-")</f>
        <v>11.80952380952381</v>
      </c>
      <c r="AL285"/>
      <c r="AM285"/>
    </row>
    <row r="286" spans="1:39" hidden="1" x14ac:dyDescent="0.25">
      <c r="A286" s="1" t="s">
        <v>462</v>
      </c>
      <c r="C286" s="1">
        <v>13575</v>
      </c>
      <c r="D286" s="1" t="s">
        <v>250</v>
      </c>
      <c r="E286" s="1">
        <v>2</v>
      </c>
      <c r="F286" s="1"/>
      <c r="G286" s="1"/>
      <c r="H286" s="10">
        <v>92</v>
      </c>
      <c r="I286" s="1" t="s">
        <v>44</v>
      </c>
      <c r="J286" s="1">
        <v>0</v>
      </c>
      <c r="K286" s="1" t="s">
        <v>251</v>
      </c>
      <c r="L286" s="1">
        <v>100</v>
      </c>
      <c r="M286" s="1">
        <v>36.29</v>
      </c>
      <c r="N286" s="1"/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42">
        <f t="shared" si="70"/>
        <v>1</v>
      </c>
      <c r="AC286" s="43">
        <f>AB286/12</f>
        <v>8.3333333333333329E-2</v>
      </c>
      <c r="AD286" s="44">
        <v>43686</v>
      </c>
      <c r="AE286" s="45">
        <f>(_xlfn.DAYS(AD286,K286)/30)</f>
        <v>9.8333333333333339</v>
      </c>
      <c r="AF286" s="46">
        <f>L286-H286</f>
        <v>8</v>
      </c>
      <c r="AG286" s="47">
        <f>AF286/AE286</f>
        <v>0.81355932203389825</v>
      </c>
      <c r="AH286" s="48">
        <f>AVERAGE(T286:AA286)</f>
        <v>0.125</v>
      </c>
      <c r="AI286" s="49">
        <f>IFERROR(H286/AH286,"-")</f>
        <v>736</v>
      </c>
      <c r="AL286"/>
      <c r="AM286"/>
    </row>
    <row r="287" spans="1:39" hidden="1" x14ac:dyDescent="0.25">
      <c r="A287" s="1" t="s">
        <v>170</v>
      </c>
      <c r="C287" s="1">
        <v>11000</v>
      </c>
      <c r="D287" s="1" t="s">
        <v>223</v>
      </c>
      <c r="E287" s="1">
        <v>1</v>
      </c>
      <c r="F287" s="1"/>
      <c r="G287" s="1"/>
      <c r="H287" s="10">
        <v>91</v>
      </c>
      <c r="I287" s="1" t="s">
        <v>44</v>
      </c>
      <c r="J287" s="1">
        <v>0</v>
      </c>
      <c r="K287" s="1" t="s">
        <v>256</v>
      </c>
      <c r="L287" s="1">
        <v>300</v>
      </c>
      <c r="M287" s="1">
        <v>20.7</v>
      </c>
      <c r="N287" s="1"/>
      <c r="O287" s="1">
        <v>8</v>
      </c>
      <c r="P287" s="1">
        <v>3</v>
      </c>
      <c r="Q287" s="1">
        <v>3</v>
      </c>
      <c r="R287" s="1">
        <v>9</v>
      </c>
      <c r="S287" s="1">
        <v>6</v>
      </c>
      <c r="T287" s="1">
        <v>2</v>
      </c>
      <c r="U287" s="1">
        <v>1</v>
      </c>
      <c r="V287" s="1">
        <v>9</v>
      </c>
      <c r="W287" s="1">
        <v>1</v>
      </c>
      <c r="X287" s="1">
        <v>3</v>
      </c>
      <c r="Y287" s="1">
        <v>0</v>
      </c>
      <c r="Z287" s="1">
        <v>0</v>
      </c>
      <c r="AA287" s="1">
        <v>1</v>
      </c>
      <c r="AB287" s="42">
        <f t="shared" si="70"/>
        <v>46</v>
      </c>
      <c r="AC287" s="43">
        <f>AB287/12</f>
        <v>3.8333333333333335</v>
      </c>
      <c r="AD287" s="44">
        <v>43686</v>
      </c>
      <c r="AE287" s="45">
        <f>(_xlfn.DAYS(AD287,K287)/30)</f>
        <v>39.033333333333331</v>
      </c>
      <c r="AF287" s="46">
        <f>L287-H287</f>
        <v>209</v>
      </c>
      <c r="AG287" s="47">
        <f>AF287/AE287</f>
        <v>5.3543979504696839</v>
      </c>
      <c r="AH287" s="48">
        <f>AVERAGE(T287:AA287)</f>
        <v>2.125</v>
      </c>
      <c r="AI287" s="49">
        <f>IFERROR(H287/AH287,"-")</f>
        <v>42.823529411764703</v>
      </c>
      <c r="AL287"/>
      <c r="AM287"/>
    </row>
    <row r="288" spans="1:39" hidden="1" x14ac:dyDescent="0.25">
      <c r="A288" s="1" t="s">
        <v>186</v>
      </c>
      <c r="C288" s="1">
        <v>11812</v>
      </c>
      <c r="D288" s="1" t="s">
        <v>463</v>
      </c>
      <c r="E288" s="1">
        <v>2</v>
      </c>
      <c r="F288" s="1"/>
      <c r="G288" s="1"/>
      <c r="H288" s="10">
        <v>91</v>
      </c>
      <c r="I288" s="1" t="s">
        <v>44</v>
      </c>
      <c r="J288" s="1">
        <v>0</v>
      </c>
      <c r="K288" s="1" t="s">
        <v>178</v>
      </c>
      <c r="L288" s="1">
        <v>110</v>
      </c>
      <c r="M288" s="1">
        <v>89.49</v>
      </c>
      <c r="N288" s="1"/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>
        <f t="shared" si="70"/>
        <v>0</v>
      </c>
      <c r="AC288"/>
      <c r="AD288"/>
      <c r="AE288"/>
      <c r="AI288"/>
      <c r="AL288"/>
      <c r="AM288"/>
    </row>
    <row r="289" spans="1:39" hidden="1" x14ac:dyDescent="0.25">
      <c r="A289" s="1" t="s">
        <v>92</v>
      </c>
      <c r="C289" s="1">
        <v>11813</v>
      </c>
      <c r="D289" s="1" t="s">
        <v>464</v>
      </c>
      <c r="E289" s="1">
        <v>2</v>
      </c>
      <c r="F289" s="1"/>
      <c r="G289" s="1"/>
      <c r="H289" s="10">
        <v>91</v>
      </c>
      <c r="I289" s="1" t="s">
        <v>44</v>
      </c>
      <c r="J289" s="1">
        <v>0</v>
      </c>
      <c r="K289" s="1" t="s">
        <v>178</v>
      </c>
      <c r="L289" s="1">
        <v>110</v>
      </c>
      <c r="M289" s="1">
        <v>84.17</v>
      </c>
      <c r="N289" s="1"/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>
        <f t="shared" si="70"/>
        <v>0</v>
      </c>
      <c r="AC289"/>
      <c r="AD289"/>
      <c r="AE289"/>
      <c r="AI289"/>
      <c r="AL289"/>
      <c r="AM289"/>
    </row>
    <row r="290" spans="1:39" hidden="1" x14ac:dyDescent="0.25">
      <c r="A290" s="1" t="s">
        <v>241</v>
      </c>
      <c r="C290" s="1">
        <v>13220</v>
      </c>
      <c r="D290" s="1" t="s">
        <v>465</v>
      </c>
      <c r="E290" s="1">
        <v>2</v>
      </c>
      <c r="F290" s="1"/>
      <c r="G290" s="1"/>
      <c r="H290" s="10">
        <v>91</v>
      </c>
      <c r="I290" s="1" t="s">
        <v>44</v>
      </c>
      <c r="J290" s="1">
        <v>0</v>
      </c>
      <c r="K290" s="1" t="s">
        <v>405</v>
      </c>
      <c r="L290" s="1">
        <v>149</v>
      </c>
      <c r="M290" s="1">
        <v>113.67</v>
      </c>
      <c r="N290" s="1"/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>
        <f t="shared" si="70"/>
        <v>0</v>
      </c>
      <c r="AC290"/>
      <c r="AD290"/>
      <c r="AE290"/>
      <c r="AI290"/>
      <c r="AL290"/>
      <c r="AM290"/>
    </row>
    <row r="291" spans="1:39" hidden="1" x14ac:dyDescent="0.25">
      <c r="C291" s="1">
        <v>13576</v>
      </c>
      <c r="D291" s="1" t="s">
        <v>250</v>
      </c>
      <c r="E291" s="1">
        <v>1</v>
      </c>
      <c r="F291" s="1"/>
      <c r="G291" s="1"/>
      <c r="H291" s="10">
        <v>90</v>
      </c>
      <c r="I291" s="1" t="s">
        <v>44</v>
      </c>
      <c r="J291" s="1">
        <v>0</v>
      </c>
      <c r="K291" s="1" t="s">
        <v>251</v>
      </c>
      <c r="L291" s="1">
        <v>100</v>
      </c>
      <c r="M291" s="1">
        <v>36.29</v>
      </c>
      <c r="N291" s="1"/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1</v>
      </c>
      <c r="Z291" s="1">
        <v>0</v>
      </c>
      <c r="AA291" s="1">
        <v>1</v>
      </c>
      <c r="AB291" s="42">
        <f t="shared" si="70"/>
        <v>2</v>
      </c>
      <c r="AC291" s="43">
        <f>AB291/12</f>
        <v>0.16666666666666666</v>
      </c>
      <c r="AD291" s="44">
        <v>43686</v>
      </c>
      <c r="AE291" s="45">
        <f>(_xlfn.DAYS(AD291,K291)/30)</f>
        <v>9.8333333333333339</v>
      </c>
      <c r="AF291" s="46">
        <f>L291-H291</f>
        <v>10</v>
      </c>
      <c r="AG291" s="47">
        <f>AF291/AE291</f>
        <v>1.0169491525423728</v>
      </c>
      <c r="AH291" s="48">
        <f>AVERAGE(T291:AA291)</f>
        <v>0.25</v>
      </c>
      <c r="AI291" s="49">
        <f>IFERROR(H291/AH291,"-")</f>
        <v>360</v>
      </c>
      <c r="AL291"/>
      <c r="AM291"/>
    </row>
    <row r="292" spans="1:39" hidden="1" x14ac:dyDescent="0.25">
      <c r="A292" s="1" t="s">
        <v>170</v>
      </c>
      <c r="C292" s="1">
        <v>13573</v>
      </c>
      <c r="D292" s="1" t="s">
        <v>466</v>
      </c>
      <c r="E292" s="1">
        <v>2</v>
      </c>
      <c r="F292" s="1"/>
      <c r="G292" s="1"/>
      <c r="H292" s="10">
        <v>88</v>
      </c>
      <c r="I292" s="1" t="s">
        <v>44</v>
      </c>
      <c r="J292" s="1">
        <v>0</v>
      </c>
      <c r="K292" s="1" t="s">
        <v>251</v>
      </c>
      <c r="L292" s="1">
        <v>100</v>
      </c>
      <c r="M292" s="1">
        <v>26.58</v>
      </c>
      <c r="N292" s="1"/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>
        <f t="shared" si="70"/>
        <v>0</v>
      </c>
      <c r="AC292"/>
      <c r="AD292"/>
      <c r="AE292"/>
      <c r="AI292"/>
      <c r="AL292"/>
      <c r="AM292"/>
    </row>
    <row r="293" spans="1:39" hidden="1" x14ac:dyDescent="0.25">
      <c r="A293" s="1" t="s">
        <v>92</v>
      </c>
      <c r="C293" s="1">
        <v>13961</v>
      </c>
      <c r="D293" s="1" t="s">
        <v>467</v>
      </c>
      <c r="E293" s="1">
        <v>7</v>
      </c>
      <c r="F293" s="1"/>
      <c r="G293" s="1"/>
      <c r="H293" s="10">
        <v>88</v>
      </c>
      <c r="I293" s="1" t="s">
        <v>44</v>
      </c>
      <c r="J293" s="1">
        <v>0</v>
      </c>
      <c r="K293" s="1" t="s">
        <v>234</v>
      </c>
      <c r="L293" s="1">
        <v>200</v>
      </c>
      <c r="M293" s="1">
        <v>7.71</v>
      </c>
      <c r="N293" s="1"/>
      <c r="O293" s="1">
        <v>0</v>
      </c>
      <c r="P293" s="1">
        <v>0</v>
      </c>
      <c r="Q293" s="1">
        <v>0</v>
      </c>
      <c r="R293" s="1">
        <v>0</v>
      </c>
      <c r="S293" s="1">
        <v>11</v>
      </c>
      <c r="T293" s="1">
        <v>11</v>
      </c>
      <c r="U293" s="1">
        <v>21</v>
      </c>
      <c r="V293" s="1">
        <v>11</v>
      </c>
      <c r="W293" s="1">
        <v>10</v>
      </c>
      <c r="X293" s="1">
        <v>8</v>
      </c>
      <c r="Y293" s="1">
        <v>8</v>
      </c>
      <c r="Z293" s="1">
        <v>4</v>
      </c>
      <c r="AA293" s="1">
        <v>4</v>
      </c>
      <c r="AB293" s="42">
        <f t="shared" si="70"/>
        <v>88</v>
      </c>
      <c r="AC293" s="43">
        <f>AB293/12</f>
        <v>7.333333333333333</v>
      </c>
      <c r="AD293" s="44">
        <v>43686</v>
      </c>
      <c r="AE293" s="45">
        <f>(_xlfn.DAYS(AD293,K293)/30)</f>
        <v>8.2666666666666675</v>
      </c>
      <c r="AF293" s="46">
        <f>L293-H293</f>
        <v>112</v>
      </c>
      <c r="AG293" s="47">
        <f>AF293/AE293</f>
        <v>13.548387096774192</v>
      </c>
      <c r="AH293" s="48">
        <f>AVERAGE(T293:AA293)</f>
        <v>9.625</v>
      </c>
      <c r="AI293" s="49">
        <f>IFERROR(H293/AH293,"-")</f>
        <v>9.1428571428571423</v>
      </c>
      <c r="AL293"/>
      <c r="AM293"/>
    </row>
    <row r="294" spans="1:39" hidden="1" x14ac:dyDescent="0.25">
      <c r="A294" s="1" t="s">
        <v>241</v>
      </c>
      <c r="C294" s="1">
        <v>12738</v>
      </c>
      <c r="D294" s="1" t="s">
        <v>281</v>
      </c>
      <c r="E294" s="1">
        <v>1</v>
      </c>
      <c r="F294" s="1"/>
      <c r="G294" s="1"/>
      <c r="H294" s="10">
        <v>87</v>
      </c>
      <c r="I294" s="1" t="s">
        <v>44</v>
      </c>
      <c r="J294" s="1">
        <v>0</v>
      </c>
      <c r="K294" s="1" t="s">
        <v>276</v>
      </c>
      <c r="L294" s="1">
        <v>154</v>
      </c>
      <c r="M294" s="1">
        <v>4.8</v>
      </c>
      <c r="N294" s="1"/>
      <c r="O294" s="1">
        <v>1</v>
      </c>
      <c r="P294" s="1">
        <v>0</v>
      </c>
      <c r="Q294" s="1">
        <v>10</v>
      </c>
      <c r="R294" s="1">
        <v>4</v>
      </c>
      <c r="S294" s="1">
        <v>1</v>
      </c>
      <c r="T294" s="1">
        <v>2</v>
      </c>
      <c r="U294" s="1">
        <v>3</v>
      </c>
      <c r="V294" s="1">
        <v>7</v>
      </c>
      <c r="W294" s="1">
        <v>0</v>
      </c>
      <c r="X294" s="1">
        <v>0</v>
      </c>
      <c r="Y294" s="1">
        <v>3</v>
      </c>
      <c r="Z294" s="1">
        <v>0</v>
      </c>
      <c r="AA294" s="1">
        <v>0</v>
      </c>
      <c r="AB294" s="42">
        <f t="shared" si="70"/>
        <v>31</v>
      </c>
      <c r="AC294" s="43">
        <f>AB294/12</f>
        <v>2.5833333333333335</v>
      </c>
      <c r="AD294" s="44">
        <v>43686</v>
      </c>
      <c r="AE294" s="45">
        <f>(_xlfn.DAYS(AD294,K294)/30)</f>
        <v>24.866666666666667</v>
      </c>
      <c r="AF294" s="46">
        <f>L294-H294</f>
        <v>67</v>
      </c>
      <c r="AG294" s="47">
        <f>AF294/AE294</f>
        <v>2.6943699731903483</v>
      </c>
      <c r="AH294" s="48">
        <f>AVERAGE(T294:AA294)</f>
        <v>1.875</v>
      </c>
      <c r="AI294" s="49">
        <f>IFERROR(H294/AH294,"-")</f>
        <v>46.4</v>
      </c>
      <c r="AL294"/>
      <c r="AM294"/>
    </row>
    <row r="295" spans="1:39" hidden="1" x14ac:dyDescent="0.25">
      <c r="A295" s="1" t="s">
        <v>92</v>
      </c>
      <c r="C295" s="1">
        <v>12044</v>
      </c>
      <c r="D295" s="1" t="s">
        <v>240</v>
      </c>
      <c r="E295" s="1">
        <v>2</v>
      </c>
      <c r="F295" s="1"/>
      <c r="G295" s="1"/>
      <c r="H295" s="10">
        <v>87</v>
      </c>
      <c r="I295" s="1" t="s">
        <v>44</v>
      </c>
      <c r="J295" s="1">
        <v>0</v>
      </c>
      <c r="K295" s="1" t="s">
        <v>50</v>
      </c>
      <c r="L295" s="1">
        <v>2500</v>
      </c>
      <c r="M295" s="1">
        <v>0.28000000000000003</v>
      </c>
      <c r="N295" s="1"/>
      <c r="O295" s="1">
        <v>20</v>
      </c>
      <c r="P295" s="1">
        <v>0</v>
      </c>
      <c r="Q295" s="1">
        <v>0</v>
      </c>
      <c r="R295" s="1">
        <v>0</v>
      </c>
      <c r="S295" s="1">
        <v>0</v>
      </c>
      <c r="T295" s="1">
        <v>1</v>
      </c>
      <c r="U295" s="1">
        <v>0</v>
      </c>
      <c r="V295" s="1">
        <v>0</v>
      </c>
      <c r="W295" s="1">
        <v>0</v>
      </c>
      <c r="X295" s="1">
        <v>5</v>
      </c>
      <c r="Y295" s="1">
        <v>0</v>
      </c>
      <c r="Z295" s="1">
        <v>0</v>
      </c>
      <c r="AA295" s="1">
        <v>0</v>
      </c>
      <c r="AB295" s="42">
        <f t="shared" si="70"/>
        <v>26</v>
      </c>
      <c r="AC295" s="43">
        <f>AB295/12</f>
        <v>2.1666666666666665</v>
      </c>
      <c r="AD295" s="44">
        <v>43686</v>
      </c>
      <c r="AE295" s="45">
        <f>(_xlfn.DAYS(AD295,K295)/30)</f>
        <v>13.3</v>
      </c>
      <c r="AF295" s="46">
        <f>L295-H295</f>
        <v>2413</v>
      </c>
      <c r="AG295" s="47">
        <f>AF295/AE295</f>
        <v>181.42857142857142</v>
      </c>
      <c r="AH295" s="48">
        <f>AVERAGE(T295:AA295)</f>
        <v>0.75</v>
      </c>
      <c r="AI295" s="49">
        <f>IFERROR(H295/AH295,"-")</f>
        <v>116</v>
      </c>
      <c r="AL295"/>
      <c r="AM295"/>
    </row>
    <row r="296" spans="1:39" hidden="1" x14ac:dyDescent="0.25">
      <c r="A296" s="1" t="s">
        <v>468</v>
      </c>
      <c r="C296" s="39">
        <v>13224</v>
      </c>
      <c r="D296" s="39" t="s">
        <v>465</v>
      </c>
      <c r="E296" s="1">
        <v>2</v>
      </c>
      <c r="F296" s="39"/>
      <c r="G296" s="39"/>
      <c r="H296" s="40">
        <v>87</v>
      </c>
      <c r="I296" s="1" t="s">
        <v>44</v>
      </c>
      <c r="J296" s="1">
        <v>0</v>
      </c>
      <c r="K296" s="39" t="s">
        <v>405</v>
      </c>
      <c r="L296" s="39">
        <v>149</v>
      </c>
      <c r="M296" s="1">
        <v>113.67</v>
      </c>
      <c r="N296" s="1"/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41">
        <f t="shared" si="70"/>
        <v>0</v>
      </c>
      <c r="AC296" s="41"/>
      <c r="AD296" s="41"/>
      <c r="AE296"/>
      <c r="AI296"/>
      <c r="AL296"/>
      <c r="AM296"/>
    </row>
    <row r="297" spans="1:39" hidden="1" x14ac:dyDescent="0.25">
      <c r="A297" s="1" t="s">
        <v>241</v>
      </c>
      <c r="C297" s="1">
        <v>12498</v>
      </c>
      <c r="D297" s="1" t="s">
        <v>368</v>
      </c>
      <c r="E297" s="1">
        <v>2</v>
      </c>
      <c r="F297" s="1"/>
      <c r="G297" s="1"/>
      <c r="H297" s="10">
        <v>86</v>
      </c>
      <c r="I297" s="1" t="s">
        <v>44</v>
      </c>
      <c r="J297" s="1">
        <v>0</v>
      </c>
      <c r="K297" s="1" t="s">
        <v>469</v>
      </c>
      <c r="L297" s="1">
        <v>100</v>
      </c>
      <c r="M297" s="1">
        <v>26.57</v>
      </c>
      <c r="N297" s="1"/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4</v>
      </c>
      <c r="AA297" s="1">
        <v>0</v>
      </c>
      <c r="AB297" s="42">
        <f t="shared" si="70"/>
        <v>4</v>
      </c>
      <c r="AC297" s="43">
        <f>AB297/12</f>
        <v>0.33333333333333331</v>
      </c>
      <c r="AD297" s="44">
        <v>43686</v>
      </c>
      <c r="AE297" s="45">
        <f>(_xlfn.DAYS(AD297,K297)/30)</f>
        <v>26</v>
      </c>
      <c r="AF297" s="46">
        <f>L297-H297</f>
        <v>14</v>
      </c>
      <c r="AG297" s="47">
        <f>AF297/AE297</f>
        <v>0.53846153846153844</v>
      </c>
      <c r="AH297" s="48">
        <f>AVERAGE(T297:AA297)</f>
        <v>0.5</v>
      </c>
      <c r="AI297" s="49">
        <f>IFERROR(H297/AH297,"-")</f>
        <v>172</v>
      </c>
      <c r="AL297"/>
      <c r="AM297"/>
    </row>
    <row r="298" spans="1:39" hidden="1" x14ac:dyDescent="0.25">
      <c r="A298" s="1" t="s">
        <v>470</v>
      </c>
      <c r="C298" s="1">
        <v>7705</v>
      </c>
      <c r="D298" s="1" t="s">
        <v>471</v>
      </c>
      <c r="E298" s="1">
        <v>1</v>
      </c>
      <c r="F298" s="1"/>
      <c r="G298" s="1"/>
      <c r="H298" s="10">
        <v>85</v>
      </c>
      <c r="I298" s="1" t="s">
        <v>44</v>
      </c>
      <c r="J298" s="1">
        <v>0</v>
      </c>
      <c r="K298" s="1" t="s">
        <v>472</v>
      </c>
      <c r="L298" s="1">
        <v>100</v>
      </c>
      <c r="M298" s="1">
        <v>45.49</v>
      </c>
      <c r="N298" s="1"/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2</v>
      </c>
      <c r="W298" s="1">
        <v>3</v>
      </c>
      <c r="X298" s="1">
        <v>2</v>
      </c>
      <c r="Y298" s="1">
        <v>0</v>
      </c>
      <c r="Z298" s="1">
        <v>0</v>
      </c>
      <c r="AA298" s="1">
        <v>0</v>
      </c>
      <c r="AB298" s="42">
        <f t="shared" si="70"/>
        <v>7</v>
      </c>
      <c r="AC298" s="43">
        <f>AB298/12</f>
        <v>0.58333333333333337</v>
      </c>
      <c r="AD298" s="44">
        <v>43686</v>
      </c>
      <c r="AE298" s="45">
        <f>(_xlfn.DAYS(AD298,K298)/30)</f>
        <v>8.6333333333333329</v>
      </c>
      <c r="AF298" s="46">
        <f>L298-H298</f>
        <v>15</v>
      </c>
      <c r="AG298" s="47">
        <f>AF298/AE298</f>
        <v>1.7374517374517375</v>
      </c>
      <c r="AH298" s="48">
        <f>AVERAGE(T298:AA298)</f>
        <v>0.875</v>
      </c>
      <c r="AI298" s="49">
        <f>IFERROR(H298/AH298,"-")</f>
        <v>97.142857142857139</v>
      </c>
      <c r="AL298"/>
      <c r="AM298"/>
    </row>
    <row r="299" spans="1:39" hidden="1" x14ac:dyDescent="0.25">
      <c r="A299" s="1" t="s">
        <v>113</v>
      </c>
      <c r="C299" s="1">
        <v>12524</v>
      </c>
      <c r="D299" s="1" t="s">
        <v>473</v>
      </c>
      <c r="E299" s="1">
        <v>2</v>
      </c>
      <c r="F299" s="1"/>
      <c r="G299" s="1"/>
      <c r="H299" s="10">
        <v>83</v>
      </c>
      <c r="I299" s="1" t="s">
        <v>44</v>
      </c>
      <c r="J299" s="1">
        <v>0</v>
      </c>
      <c r="K299" s="1" t="s">
        <v>289</v>
      </c>
      <c r="L299" s="1">
        <v>2</v>
      </c>
      <c r="M299" s="1">
        <v>243.84</v>
      </c>
      <c r="N299" s="1"/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>
        <f t="shared" ref="AB299:AB362" si="71">SUM(O299:AA299)</f>
        <v>0</v>
      </c>
      <c r="AC299"/>
      <c r="AD299"/>
      <c r="AE299"/>
      <c r="AI299"/>
      <c r="AL299"/>
      <c r="AM299"/>
    </row>
    <row r="300" spans="1:39" hidden="1" x14ac:dyDescent="0.25">
      <c r="A300" s="1" t="s">
        <v>104</v>
      </c>
      <c r="C300" s="1">
        <v>9809</v>
      </c>
      <c r="D300" s="1" t="s">
        <v>474</v>
      </c>
      <c r="E300" s="1">
        <v>2</v>
      </c>
      <c r="F300" s="1"/>
      <c r="G300" s="1"/>
      <c r="H300" s="10">
        <v>83</v>
      </c>
      <c r="I300" s="1" t="s">
        <v>44</v>
      </c>
      <c r="J300" s="1">
        <v>0</v>
      </c>
      <c r="K300" s="1" t="s">
        <v>410</v>
      </c>
      <c r="L300" s="1">
        <v>1</v>
      </c>
      <c r="M300" s="1">
        <v>38.549999999999997</v>
      </c>
      <c r="N300" s="1"/>
      <c r="O300" s="1">
        <v>4</v>
      </c>
      <c r="P300" s="1">
        <v>6</v>
      </c>
      <c r="Q300" s="1">
        <v>3</v>
      </c>
      <c r="R300" s="1">
        <v>2</v>
      </c>
      <c r="S300" s="1">
        <v>1</v>
      </c>
      <c r="T300" s="1">
        <v>5</v>
      </c>
      <c r="U300" s="1">
        <v>8</v>
      </c>
      <c r="V300" s="1">
        <v>0</v>
      </c>
      <c r="W300" s="1">
        <v>8</v>
      </c>
      <c r="X300" s="1">
        <v>5</v>
      </c>
      <c r="Y300" s="1">
        <v>1</v>
      </c>
      <c r="Z300" s="1">
        <v>0</v>
      </c>
      <c r="AA300" s="1">
        <v>0</v>
      </c>
      <c r="AB300" s="42">
        <f t="shared" si="71"/>
        <v>43</v>
      </c>
      <c r="AC300" s="43">
        <f>AB300/12</f>
        <v>3.5833333333333335</v>
      </c>
      <c r="AD300" s="44">
        <v>43686</v>
      </c>
      <c r="AE300" s="45">
        <f>(_xlfn.DAYS(AD300,K300)/30)</f>
        <v>15.633333333333333</v>
      </c>
      <c r="AF300" s="46">
        <f>L300-H300</f>
        <v>-82</v>
      </c>
      <c r="AG300" s="47">
        <f>AF300/AE300</f>
        <v>-5.2452025586353948</v>
      </c>
      <c r="AH300" s="48">
        <f>AVERAGE(T300:AA300)</f>
        <v>3.375</v>
      </c>
      <c r="AI300" s="49">
        <f>IFERROR(H300/AH300,"-")</f>
        <v>24.592592592592592</v>
      </c>
      <c r="AL300"/>
      <c r="AM300"/>
    </row>
    <row r="301" spans="1:39" hidden="1" x14ac:dyDescent="0.25">
      <c r="A301" s="1" t="s">
        <v>475</v>
      </c>
      <c r="C301" s="1">
        <v>13572</v>
      </c>
      <c r="D301" s="1" t="s">
        <v>466</v>
      </c>
      <c r="E301" s="1">
        <v>1</v>
      </c>
      <c r="F301" s="1"/>
      <c r="G301" s="1"/>
      <c r="H301" s="10">
        <v>83</v>
      </c>
      <c r="I301" s="1" t="s">
        <v>44</v>
      </c>
      <c r="J301" s="1">
        <v>0</v>
      </c>
      <c r="K301" s="1" t="s">
        <v>48</v>
      </c>
      <c r="L301" s="1">
        <v>4</v>
      </c>
      <c r="M301" s="1">
        <v>26.58</v>
      </c>
      <c r="N301" s="1"/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3</v>
      </c>
      <c r="U301" s="1">
        <v>1</v>
      </c>
      <c r="V301" s="1">
        <v>5</v>
      </c>
      <c r="W301" s="1">
        <v>1</v>
      </c>
      <c r="X301" s="1">
        <v>2</v>
      </c>
      <c r="Y301" s="1">
        <v>0</v>
      </c>
      <c r="Z301" s="1">
        <v>0</v>
      </c>
      <c r="AA301" s="1">
        <v>0</v>
      </c>
      <c r="AB301" s="42">
        <f t="shared" si="71"/>
        <v>12</v>
      </c>
      <c r="AC301" s="43">
        <f>AB301/12</f>
        <v>1</v>
      </c>
      <c r="AD301" s="44">
        <v>43686</v>
      </c>
      <c r="AE301" s="45">
        <f>(_xlfn.DAYS(AD301,K301)/30)</f>
        <v>9.1999999999999993</v>
      </c>
      <c r="AF301" s="46">
        <f>L301-H301</f>
        <v>-79</v>
      </c>
      <c r="AG301" s="47">
        <f>AF301/AE301</f>
        <v>-8.5869565217391308</v>
      </c>
      <c r="AH301" s="48">
        <f>AVERAGE(T301:AA301)</f>
        <v>1.5</v>
      </c>
      <c r="AI301" s="49">
        <f>IFERROR(H301/AH301,"-")</f>
        <v>55.333333333333336</v>
      </c>
      <c r="AL301"/>
      <c r="AM301"/>
    </row>
    <row r="302" spans="1:39" hidden="1" x14ac:dyDescent="0.25">
      <c r="A302" s="1" t="s">
        <v>476</v>
      </c>
      <c r="C302" s="1">
        <v>9619</v>
      </c>
      <c r="D302" s="1" t="s">
        <v>317</v>
      </c>
      <c r="E302" s="1">
        <v>1</v>
      </c>
      <c r="F302" s="1"/>
      <c r="G302" s="1"/>
      <c r="H302" s="10">
        <v>82</v>
      </c>
      <c r="I302" s="1" t="s">
        <v>44</v>
      </c>
      <c r="J302" s="1">
        <v>0</v>
      </c>
      <c r="K302" s="1" t="s">
        <v>477</v>
      </c>
      <c r="L302" s="1">
        <v>20</v>
      </c>
      <c r="M302" s="1">
        <v>13.96</v>
      </c>
      <c r="N302" s="1"/>
      <c r="O302" s="1">
        <v>4</v>
      </c>
      <c r="P302" s="1">
        <v>10</v>
      </c>
      <c r="Q302" s="1">
        <v>2</v>
      </c>
      <c r="R302" s="1">
        <v>0</v>
      </c>
      <c r="S302" s="1">
        <v>1</v>
      </c>
      <c r="T302" s="1">
        <v>2</v>
      </c>
      <c r="U302" s="1">
        <v>0</v>
      </c>
      <c r="V302" s="1">
        <v>6</v>
      </c>
      <c r="W302" s="1">
        <v>0</v>
      </c>
      <c r="X302" s="1">
        <v>3</v>
      </c>
      <c r="Y302" s="1">
        <v>0</v>
      </c>
      <c r="Z302" s="1">
        <v>0</v>
      </c>
      <c r="AA302" s="1">
        <v>0</v>
      </c>
      <c r="AB302" s="42">
        <f t="shared" si="71"/>
        <v>28</v>
      </c>
      <c r="AC302" s="43">
        <f>AB302/12</f>
        <v>2.3333333333333335</v>
      </c>
      <c r="AD302" s="44">
        <v>43686</v>
      </c>
      <c r="AE302" s="45">
        <f>(_xlfn.DAYS(AD302,K302)/30)</f>
        <v>26.666666666666668</v>
      </c>
      <c r="AF302" s="46">
        <f>L302-H302</f>
        <v>-62</v>
      </c>
      <c r="AG302" s="47">
        <f>AF302/AE302</f>
        <v>-2.3249999999999997</v>
      </c>
      <c r="AH302" s="48">
        <f>AVERAGE(T302:AA302)</f>
        <v>1.375</v>
      </c>
      <c r="AI302" s="49">
        <f>IFERROR(H302/AH302,"-")</f>
        <v>59.636363636363633</v>
      </c>
      <c r="AL302"/>
      <c r="AM302"/>
    </row>
    <row r="303" spans="1:39" hidden="1" x14ac:dyDescent="0.25">
      <c r="A303" s="1" t="s">
        <v>478</v>
      </c>
      <c r="C303" s="1">
        <v>12495</v>
      </c>
      <c r="D303" s="1" t="s">
        <v>479</v>
      </c>
      <c r="E303" s="1">
        <v>2</v>
      </c>
      <c r="F303" s="1"/>
      <c r="G303" s="1"/>
      <c r="H303" s="10">
        <v>81</v>
      </c>
      <c r="I303" s="1" t="s">
        <v>44</v>
      </c>
      <c r="J303" s="1">
        <v>0</v>
      </c>
      <c r="K303" s="1" t="s">
        <v>289</v>
      </c>
      <c r="L303" s="1">
        <v>1</v>
      </c>
      <c r="M303" s="1">
        <v>25.44</v>
      </c>
      <c r="N303" s="1"/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2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42">
        <f t="shared" si="71"/>
        <v>2</v>
      </c>
      <c r="AC303" s="43">
        <f>AB303/12</f>
        <v>0.16666666666666666</v>
      </c>
      <c r="AD303" s="44">
        <v>43686</v>
      </c>
      <c r="AE303" s="45">
        <f>(_xlfn.DAYS(AD303,K303)/30)</f>
        <v>19.866666666666667</v>
      </c>
      <c r="AF303" s="46">
        <f>L303-H303</f>
        <v>-80</v>
      </c>
      <c r="AG303" s="47">
        <f>AF303/AE303</f>
        <v>-4.0268456375838921</v>
      </c>
      <c r="AH303" s="48">
        <f>AVERAGE(T303:AA303)</f>
        <v>0.25</v>
      </c>
      <c r="AI303" s="49">
        <f>IFERROR(H303/AH303,"-")</f>
        <v>324</v>
      </c>
      <c r="AL303"/>
      <c r="AM303"/>
    </row>
    <row r="304" spans="1:39" hidden="1" x14ac:dyDescent="0.25">
      <c r="A304" s="1" t="s">
        <v>92</v>
      </c>
      <c r="C304" s="1">
        <v>12032</v>
      </c>
      <c r="D304" s="1" t="s">
        <v>480</v>
      </c>
      <c r="E304" s="1">
        <v>2</v>
      </c>
      <c r="F304" s="1"/>
      <c r="G304" s="1"/>
      <c r="H304" s="10">
        <v>81</v>
      </c>
      <c r="I304" s="1" t="s">
        <v>44</v>
      </c>
      <c r="J304" s="1">
        <v>0</v>
      </c>
      <c r="K304" s="1" t="s">
        <v>481</v>
      </c>
      <c r="L304" s="1">
        <v>90</v>
      </c>
      <c r="M304" s="1">
        <v>62.38</v>
      </c>
      <c r="N304" s="1"/>
      <c r="O304" s="1">
        <v>0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1</v>
      </c>
      <c r="X304" s="1">
        <v>0</v>
      </c>
      <c r="Y304" s="1">
        <v>0</v>
      </c>
      <c r="Z304" s="1">
        <v>0</v>
      </c>
      <c r="AA304" s="1">
        <v>0</v>
      </c>
      <c r="AB304" s="42">
        <f t="shared" si="71"/>
        <v>2</v>
      </c>
      <c r="AC304" s="43">
        <f>AB304/12</f>
        <v>0.16666666666666666</v>
      </c>
      <c r="AD304" s="44">
        <v>43686</v>
      </c>
      <c r="AE304" s="45">
        <f>(_xlfn.DAYS(AD304,K304)/30)</f>
        <v>11.066666666666666</v>
      </c>
      <c r="AF304" s="46">
        <f>L304-H304</f>
        <v>9</v>
      </c>
      <c r="AG304" s="47">
        <f>AF304/AE304</f>
        <v>0.81325301204819278</v>
      </c>
      <c r="AH304" s="48">
        <f>AVERAGE(T304:AA304)</f>
        <v>0.125</v>
      </c>
      <c r="AI304" s="49">
        <f>IFERROR(H304/AH304,"-")</f>
        <v>648</v>
      </c>
      <c r="AL304"/>
      <c r="AM304"/>
    </row>
    <row r="305" spans="1:39" hidden="1" x14ac:dyDescent="0.25">
      <c r="A305" s="1" t="s">
        <v>482</v>
      </c>
      <c r="C305" s="1">
        <v>12731</v>
      </c>
      <c r="D305" s="1" t="s">
        <v>483</v>
      </c>
      <c r="E305" s="1">
        <v>2</v>
      </c>
      <c r="F305" s="1"/>
      <c r="G305" s="1"/>
      <c r="H305" s="10">
        <v>80</v>
      </c>
      <c r="I305" s="1" t="s">
        <v>44</v>
      </c>
      <c r="J305" s="1">
        <v>0</v>
      </c>
      <c r="K305" s="1" t="s">
        <v>484</v>
      </c>
      <c r="L305" s="1">
        <v>450</v>
      </c>
      <c r="M305" s="1">
        <v>3.02</v>
      </c>
      <c r="N305" s="1"/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>
        <f t="shared" si="71"/>
        <v>0</v>
      </c>
      <c r="AC305"/>
      <c r="AD305"/>
      <c r="AE305"/>
      <c r="AI305"/>
      <c r="AL305"/>
      <c r="AM305"/>
    </row>
    <row r="306" spans="1:39" hidden="1" x14ac:dyDescent="0.25">
      <c r="C306" s="1">
        <v>12704</v>
      </c>
      <c r="D306" s="1" t="s">
        <v>485</v>
      </c>
      <c r="E306" s="1">
        <v>2</v>
      </c>
      <c r="F306" s="1"/>
      <c r="G306" s="1"/>
      <c r="H306" s="10">
        <v>80</v>
      </c>
      <c r="I306" s="1" t="s">
        <v>44</v>
      </c>
      <c r="J306" s="1">
        <v>0</v>
      </c>
      <c r="K306" s="1" t="s">
        <v>103</v>
      </c>
      <c r="L306" s="1">
        <v>1</v>
      </c>
      <c r="M306" s="1">
        <v>21.66</v>
      </c>
      <c r="N306" s="1"/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>
        <f t="shared" si="71"/>
        <v>0</v>
      </c>
      <c r="AC306"/>
      <c r="AD306"/>
      <c r="AE306"/>
      <c r="AI306"/>
      <c r="AL306"/>
      <c r="AM306"/>
    </row>
    <row r="307" spans="1:39" hidden="1" x14ac:dyDescent="0.25">
      <c r="C307" s="1">
        <v>13552</v>
      </c>
      <c r="D307" s="1" t="s">
        <v>486</v>
      </c>
      <c r="E307" s="1">
        <v>1</v>
      </c>
      <c r="F307" s="1"/>
      <c r="G307" s="1"/>
      <c r="H307" s="10">
        <v>80</v>
      </c>
      <c r="I307" s="1" t="s">
        <v>44</v>
      </c>
      <c r="J307" s="1">
        <v>0</v>
      </c>
      <c r="K307" s="1" t="s">
        <v>75</v>
      </c>
      <c r="L307" s="1">
        <v>100</v>
      </c>
      <c r="M307" s="1">
        <v>36.659999999999997</v>
      </c>
      <c r="N307" s="1"/>
      <c r="O307" s="1">
        <v>0</v>
      </c>
      <c r="P307" s="1">
        <v>0</v>
      </c>
      <c r="Q307" s="1">
        <v>5</v>
      </c>
      <c r="R307" s="1">
        <v>2</v>
      </c>
      <c r="S307" s="1">
        <v>2</v>
      </c>
      <c r="T307" s="1">
        <v>1</v>
      </c>
      <c r="U307" s="1">
        <v>1</v>
      </c>
      <c r="V307" s="1">
        <v>1</v>
      </c>
      <c r="W307" s="1">
        <v>0</v>
      </c>
      <c r="X307" s="1">
        <v>1</v>
      </c>
      <c r="Y307" s="1">
        <v>0</v>
      </c>
      <c r="Z307" s="1">
        <v>0</v>
      </c>
      <c r="AA307" s="1">
        <v>0</v>
      </c>
      <c r="AB307" s="42">
        <f t="shared" si="71"/>
        <v>13</v>
      </c>
      <c r="AC307" s="43">
        <f>AB307/12</f>
        <v>1.0833333333333333</v>
      </c>
      <c r="AD307" s="44">
        <v>43686</v>
      </c>
      <c r="AE307" s="45">
        <f>(_xlfn.DAYS(AD307,K307)/30)</f>
        <v>11</v>
      </c>
      <c r="AF307" s="46">
        <f>L307-H307</f>
        <v>20</v>
      </c>
      <c r="AG307" s="47">
        <f>AF307/AE307</f>
        <v>1.8181818181818181</v>
      </c>
      <c r="AH307" s="48">
        <f>AVERAGE(T307:AA307)</f>
        <v>0.5</v>
      </c>
      <c r="AI307" s="49">
        <f>IFERROR(H307/AH307,"-")</f>
        <v>160</v>
      </c>
      <c r="AL307"/>
      <c r="AM307"/>
    </row>
    <row r="308" spans="1:39" hidden="1" x14ac:dyDescent="0.25">
      <c r="C308" s="1">
        <v>9930</v>
      </c>
      <c r="D308" s="1" t="s">
        <v>487</v>
      </c>
      <c r="E308" s="1">
        <v>2</v>
      </c>
      <c r="F308" s="1"/>
      <c r="G308" s="1"/>
      <c r="H308" s="10">
        <v>79</v>
      </c>
      <c r="I308" s="1" t="s">
        <v>44</v>
      </c>
      <c r="J308" s="1">
        <v>0</v>
      </c>
      <c r="K308" s="1" t="s">
        <v>488</v>
      </c>
      <c r="L308" s="1">
        <v>5</v>
      </c>
      <c r="M308" s="1">
        <v>317.44</v>
      </c>
      <c r="N308" s="1"/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>
        <f t="shared" si="71"/>
        <v>0</v>
      </c>
      <c r="AC308"/>
      <c r="AD308"/>
      <c r="AE308"/>
      <c r="AI308"/>
      <c r="AL308"/>
      <c r="AM308"/>
    </row>
    <row r="309" spans="1:39" hidden="1" x14ac:dyDescent="0.25">
      <c r="C309" s="1">
        <v>11459</v>
      </c>
      <c r="D309" s="1" t="s">
        <v>489</v>
      </c>
      <c r="E309" s="1">
        <v>6</v>
      </c>
      <c r="F309" s="1"/>
      <c r="G309" s="1"/>
      <c r="H309" s="10">
        <v>79</v>
      </c>
      <c r="I309" s="1" t="s">
        <v>44</v>
      </c>
      <c r="J309" s="1">
        <v>0</v>
      </c>
      <c r="K309" s="1" t="s">
        <v>316</v>
      </c>
      <c r="L309" s="1">
        <v>10</v>
      </c>
      <c r="M309" s="1">
        <v>5.22</v>
      </c>
      <c r="N309" s="1"/>
      <c r="O309" s="1">
        <v>18</v>
      </c>
      <c r="P309" s="1">
        <v>3</v>
      </c>
      <c r="Q309" s="1">
        <v>11</v>
      </c>
      <c r="R309" s="1">
        <v>5</v>
      </c>
      <c r="S309" s="1">
        <v>12</v>
      </c>
      <c r="T309" s="1">
        <v>13</v>
      </c>
      <c r="U309" s="1">
        <v>2</v>
      </c>
      <c r="V309" s="1">
        <v>5</v>
      </c>
      <c r="W309" s="1">
        <v>8</v>
      </c>
      <c r="X309" s="1">
        <v>4</v>
      </c>
      <c r="Y309" s="1">
        <v>5</v>
      </c>
      <c r="Z309" s="1">
        <v>7</v>
      </c>
      <c r="AA309" s="1">
        <v>0</v>
      </c>
      <c r="AB309" s="42">
        <f t="shared" si="71"/>
        <v>93</v>
      </c>
      <c r="AC309" s="43">
        <f>AB309/12</f>
        <v>7.75</v>
      </c>
      <c r="AD309" s="44">
        <v>43686</v>
      </c>
      <c r="AE309" s="45">
        <f>(_xlfn.DAYS(AD309,K309)/30)</f>
        <v>10.1</v>
      </c>
      <c r="AF309" s="46">
        <f>L309-H309</f>
        <v>-69</v>
      </c>
      <c r="AG309" s="47">
        <f>AF309/AE309</f>
        <v>-6.8316831683168315</v>
      </c>
      <c r="AH309" s="48">
        <f>AVERAGE(T309:AA309)</f>
        <v>5.5</v>
      </c>
      <c r="AI309" s="49">
        <f>IFERROR(H309/AH309,"-")</f>
        <v>14.363636363636363</v>
      </c>
      <c r="AL309"/>
      <c r="AM309"/>
    </row>
    <row r="310" spans="1:39" hidden="1" x14ac:dyDescent="0.25">
      <c r="C310" s="1">
        <v>11523</v>
      </c>
      <c r="D310" s="1" t="s">
        <v>490</v>
      </c>
      <c r="E310" s="1">
        <v>3</v>
      </c>
      <c r="F310" s="1"/>
      <c r="G310" s="1"/>
      <c r="H310" s="10">
        <v>78</v>
      </c>
      <c r="I310" s="1" t="s">
        <v>44</v>
      </c>
      <c r="J310" s="1">
        <v>0</v>
      </c>
      <c r="K310" s="1" t="s">
        <v>491</v>
      </c>
      <c r="L310" s="1">
        <v>212</v>
      </c>
      <c r="M310" s="1">
        <v>4</v>
      </c>
      <c r="N310" s="1"/>
      <c r="O310" s="1">
        <v>6</v>
      </c>
      <c r="P310" s="1">
        <v>12</v>
      </c>
      <c r="Q310" s="1">
        <v>2</v>
      </c>
      <c r="R310" s="1">
        <v>13</v>
      </c>
      <c r="S310" s="1">
        <v>1</v>
      </c>
      <c r="T310" s="1">
        <v>8</v>
      </c>
      <c r="U310" s="1">
        <v>2</v>
      </c>
      <c r="V310" s="1">
        <v>0</v>
      </c>
      <c r="W310" s="1">
        <v>7</v>
      </c>
      <c r="X310" s="1">
        <v>6</v>
      </c>
      <c r="Y310" s="1">
        <v>1</v>
      </c>
      <c r="Z310" s="1">
        <v>0</v>
      </c>
      <c r="AA310" s="1">
        <v>0</v>
      </c>
      <c r="AB310" s="42">
        <f t="shared" si="71"/>
        <v>58</v>
      </c>
      <c r="AC310" s="43">
        <f>AB310/12</f>
        <v>4.833333333333333</v>
      </c>
      <c r="AD310" s="44">
        <v>43686</v>
      </c>
      <c r="AE310" s="45">
        <f>(_xlfn.DAYS(AD310,K310)/30)</f>
        <v>37.833333333333336</v>
      </c>
      <c r="AF310" s="46">
        <f>L310-H310</f>
        <v>134</v>
      </c>
      <c r="AG310" s="47">
        <f>AF310/AE310</f>
        <v>3.5418502202643172</v>
      </c>
      <c r="AH310" s="48">
        <f>AVERAGE(T310:AA310)</f>
        <v>3</v>
      </c>
      <c r="AI310" s="49">
        <f>IFERROR(H310/AH310,"-")</f>
        <v>26</v>
      </c>
      <c r="AL310"/>
      <c r="AM310"/>
    </row>
    <row r="311" spans="1:39" hidden="1" x14ac:dyDescent="0.25">
      <c r="C311" s="1">
        <v>11566</v>
      </c>
      <c r="D311" s="1" t="s">
        <v>492</v>
      </c>
      <c r="E311" s="1">
        <v>2</v>
      </c>
      <c r="F311" s="1"/>
      <c r="G311" s="1"/>
      <c r="H311" s="10">
        <v>78</v>
      </c>
      <c r="I311" s="1" t="s">
        <v>44</v>
      </c>
      <c r="J311" s="1">
        <v>0</v>
      </c>
      <c r="K311" s="1" t="s">
        <v>477</v>
      </c>
      <c r="L311" s="1">
        <v>2</v>
      </c>
      <c r="M311" s="1">
        <v>110.68</v>
      </c>
      <c r="N311" s="1"/>
      <c r="O311" s="1">
        <v>2</v>
      </c>
      <c r="P311" s="1">
        <v>0</v>
      </c>
      <c r="Q311" s="1">
        <v>1</v>
      </c>
      <c r="R311" s="1">
        <v>1</v>
      </c>
      <c r="S311" s="1">
        <v>-1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1</v>
      </c>
      <c r="Z311" s="1">
        <v>3</v>
      </c>
      <c r="AA311" s="1">
        <v>0</v>
      </c>
      <c r="AB311" s="42">
        <f t="shared" si="71"/>
        <v>9</v>
      </c>
      <c r="AC311" s="43">
        <f>AB311/12</f>
        <v>0.75</v>
      </c>
      <c r="AD311" s="44">
        <v>43686</v>
      </c>
      <c r="AE311" s="45">
        <f>(_xlfn.DAYS(AD311,K311)/30)</f>
        <v>26.666666666666668</v>
      </c>
      <c r="AF311" s="46">
        <f>L311-H311</f>
        <v>-76</v>
      </c>
      <c r="AG311" s="47">
        <f>AF311/AE311</f>
        <v>-2.85</v>
      </c>
      <c r="AH311" s="48">
        <f>AVERAGE(T311:AA311)</f>
        <v>0.75</v>
      </c>
      <c r="AI311" s="49">
        <f>IFERROR(H311/AH311,"-")</f>
        <v>104</v>
      </c>
      <c r="AL311"/>
      <c r="AM311"/>
    </row>
    <row r="312" spans="1:39" hidden="1" x14ac:dyDescent="0.25">
      <c r="A312" s="1" t="s">
        <v>493</v>
      </c>
      <c r="C312" s="1">
        <v>7989</v>
      </c>
      <c r="D312" s="1" t="s">
        <v>494</v>
      </c>
      <c r="E312" s="1">
        <v>2</v>
      </c>
      <c r="F312" s="1"/>
      <c r="G312" s="1"/>
      <c r="H312" s="10">
        <v>78</v>
      </c>
      <c r="I312" s="1" t="s">
        <v>44</v>
      </c>
      <c r="J312" s="1">
        <v>0</v>
      </c>
      <c r="K312" s="1" t="s">
        <v>495</v>
      </c>
      <c r="L312" s="1">
        <v>5</v>
      </c>
      <c r="M312" s="1">
        <v>4.12</v>
      </c>
      <c r="N312" s="1"/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>
        <f t="shared" si="71"/>
        <v>0</v>
      </c>
      <c r="AC312"/>
      <c r="AD312"/>
      <c r="AE312"/>
      <c r="AI312"/>
      <c r="AL312"/>
      <c r="AM312"/>
    </row>
    <row r="313" spans="1:39" hidden="1" x14ac:dyDescent="0.25">
      <c r="A313" s="1" t="s">
        <v>496</v>
      </c>
      <c r="C313" s="1">
        <v>12436</v>
      </c>
      <c r="D313" s="1" t="s">
        <v>497</v>
      </c>
      <c r="E313" s="1">
        <v>2</v>
      </c>
      <c r="F313" s="1"/>
      <c r="G313" s="1"/>
      <c r="H313" s="10">
        <v>78</v>
      </c>
      <c r="I313" s="1" t="s">
        <v>44</v>
      </c>
      <c r="J313" s="1">
        <v>0</v>
      </c>
      <c r="K313" s="1" t="s">
        <v>387</v>
      </c>
      <c r="L313" s="1">
        <v>1</v>
      </c>
      <c r="M313" s="1">
        <v>23.38</v>
      </c>
      <c r="N313" s="1"/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>
        <f t="shared" si="71"/>
        <v>0</v>
      </c>
      <c r="AC313"/>
      <c r="AD313"/>
      <c r="AE313"/>
      <c r="AI313"/>
      <c r="AL313"/>
      <c r="AM313"/>
    </row>
    <row r="314" spans="1:39" hidden="1" x14ac:dyDescent="0.25">
      <c r="A314" s="1" t="s">
        <v>493</v>
      </c>
      <c r="C314" s="1">
        <v>13849</v>
      </c>
      <c r="D314" s="1" t="s">
        <v>498</v>
      </c>
      <c r="E314" s="1">
        <v>2</v>
      </c>
      <c r="F314" s="1"/>
      <c r="G314" s="1"/>
      <c r="H314" s="10">
        <v>77</v>
      </c>
      <c r="I314" s="1" t="s">
        <v>44</v>
      </c>
      <c r="J314" s="1">
        <v>0</v>
      </c>
      <c r="K314" s="1" t="s">
        <v>75</v>
      </c>
      <c r="L314" s="1">
        <v>126</v>
      </c>
      <c r="M314" s="1">
        <v>91.72</v>
      </c>
      <c r="N314" s="1"/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>
        <f t="shared" si="71"/>
        <v>0</v>
      </c>
      <c r="AC314"/>
      <c r="AD314"/>
      <c r="AE314"/>
      <c r="AI314"/>
      <c r="AL314"/>
      <c r="AM314"/>
    </row>
    <row r="315" spans="1:39" hidden="1" x14ac:dyDescent="0.25">
      <c r="A315" s="1" t="s">
        <v>499</v>
      </c>
      <c r="C315" s="1">
        <v>13858</v>
      </c>
      <c r="D315" s="1" t="s">
        <v>393</v>
      </c>
      <c r="E315" s="1">
        <v>3</v>
      </c>
      <c r="F315" s="1"/>
      <c r="G315" s="1"/>
      <c r="H315" s="10">
        <v>77</v>
      </c>
      <c r="I315" s="1" t="s">
        <v>44</v>
      </c>
      <c r="J315" s="1">
        <v>0</v>
      </c>
      <c r="K315" s="1" t="s">
        <v>75</v>
      </c>
      <c r="L315" s="1">
        <v>100</v>
      </c>
      <c r="M315" s="1">
        <v>39.65</v>
      </c>
      <c r="N315" s="1"/>
      <c r="O315" s="1">
        <v>0</v>
      </c>
      <c r="P315" s="1">
        <v>2</v>
      </c>
      <c r="Q315" s="1">
        <v>2</v>
      </c>
      <c r="R315" s="1">
        <v>1</v>
      </c>
      <c r="S315" s="1">
        <v>0</v>
      </c>
      <c r="T315" s="1">
        <v>0</v>
      </c>
      <c r="U315" s="1">
        <v>1</v>
      </c>
      <c r="V315" s="1">
        <v>0</v>
      </c>
      <c r="W315" s="1">
        <v>2</v>
      </c>
      <c r="X315" s="1">
        <v>5</v>
      </c>
      <c r="Y315" s="1">
        <v>0</v>
      </c>
      <c r="Z315" s="1">
        <v>2</v>
      </c>
      <c r="AA315" s="1">
        <v>0</v>
      </c>
      <c r="AB315" s="42">
        <f t="shared" si="71"/>
        <v>15</v>
      </c>
      <c r="AC315" s="43">
        <f>AB315/12</f>
        <v>1.25</v>
      </c>
      <c r="AD315" s="44">
        <v>43686</v>
      </c>
      <c r="AE315" s="45">
        <f>(_xlfn.DAYS(AD315,K315)/30)</f>
        <v>11</v>
      </c>
      <c r="AF315" s="46">
        <f>L315-H315</f>
        <v>23</v>
      </c>
      <c r="AG315" s="47">
        <f>AF315/AE315</f>
        <v>2.0909090909090908</v>
      </c>
      <c r="AH315" s="48">
        <f>AVERAGE(T315:AA315)</f>
        <v>1.25</v>
      </c>
      <c r="AI315" s="49">
        <f>IFERROR(H315/AH315,"-")</f>
        <v>61.6</v>
      </c>
      <c r="AL315"/>
      <c r="AM315"/>
    </row>
    <row r="316" spans="1:39" hidden="1" x14ac:dyDescent="0.25">
      <c r="C316" s="1">
        <v>14058</v>
      </c>
      <c r="D316" s="1" t="s">
        <v>500</v>
      </c>
      <c r="E316" s="1">
        <v>2</v>
      </c>
      <c r="F316" s="1"/>
      <c r="G316" s="1"/>
      <c r="H316" s="10">
        <v>77</v>
      </c>
      <c r="I316" s="1" t="s">
        <v>44</v>
      </c>
      <c r="J316" s="1">
        <v>0</v>
      </c>
      <c r="K316" s="1" t="s">
        <v>501</v>
      </c>
      <c r="L316" s="1">
        <v>220</v>
      </c>
      <c r="M316" s="1">
        <v>23.68</v>
      </c>
      <c r="N316" s="1"/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5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42">
        <f t="shared" si="71"/>
        <v>5</v>
      </c>
      <c r="AC316" s="43">
        <f>AB316/12</f>
        <v>0.41666666666666669</v>
      </c>
      <c r="AD316" s="44">
        <v>43686</v>
      </c>
      <c r="AE316" s="45">
        <f>(_xlfn.DAYS(AD316,K316)/30)</f>
        <v>8.0666666666666664</v>
      </c>
      <c r="AF316" s="46">
        <f>L316-H316</f>
        <v>143</v>
      </c>
      <c r="AG316" s="47">
        <f>AF316/AE316</f>
        <v>17.727272727272727</v>
      </c>
      <c r="AH316" s="48">
        <f>AVERAGE(T316:AA316)</f>
        <v>0.625</v>
      </c>
      <c r="AI316" s="49">
        <f>IFERROR(H316/AH316,"-")</f>
        <v>123.2</v>
      </c>
      <c r="AL316"/>
      <c r="AM316"/>
    </row>
    <row r="317" spans="1:39" hidden="1" x14ac:dyDescent="0.25">
      <c r="A317" s="1" t="s">
        <v>502</v>
      </c>
      <c r="C317" s="1">
        <v>13228</v>
      </c>
      <c r="D317" s="1" t="s">
        <v>503</v>
      </c>
      <c r="E317" s="1">
        <v>2</v>
      </c>
      <c r="F317" s="1"/>
      <c r="G317" s="1"/>
      <c r="H317" s="10">
        <v>76</v>
      </c>
      <c r="I317" s="1" t="s">
        <v>44</v>
      </c>
      <c r="J317" s="1">
        <v>0</v>
      </c>
      <c r="K317" s="1" t="s">
        <v>405</v>
      </c>
      <c r="L317" s="1">
        <v>149</v>
      </c>
      <c r="M317" s="1">
        <v>139.9</v>
      </c>
      <c r="N317" s="1"/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>
        <f t="shared" si="71"/>
        <v>0</v>
      </c>
      <c r="AC317"/>
      <c r="AD317"/>
      <c r="AE317"/>
      <c r="AI317"/>
      <c r="AL317"/>
      <c r="AM317"/>
    </row>
    <row r="318" spans="1:39" hidden="1" x14ac:dyDescent="0.25">
      <c r="A318" s="1" t="s">
        <v>504</v>
      </c>
      <c r="C318" s="1">
        <v>12206</v>
      </c>
      <c r="D318" s="1" t="s">
        <v>505</v>
      </c>
      <c r="E318" s="1">
        <v>24</v>
      </c>
      <c r="F318" s="1"/>
      <c r="G318" s="1"/>
      <c r="H318" s="10">
        <v>76</v>
      </c>
      <c r="I318" s="1" t="s">
        <v>44</v>
      </c>
      <c r="J318" s="1">
        <v>0</v>
      </c>
      <c r="K318" s="1" t="s">
        <v>234</v>
      </c>
      <c r="L318" s="1">
        <v>300</v>
      </c>
      <c r="M318" s="1">
        <v>5.4</v>
      </c>
      <c r="N318" s="1"/>
      <c r="O318" s="1">
        <v>33</v>
      </c>
      <c r="P318" s="1">
        <v>28</v>
      </c>
      <c r="Q318" s="1">
        <v>35</v>
      </c>
      <c r="R318" s="1">
        <v>32</v>
      </c>
      <c r="S318" s="1">
        <v>47</v>
      </c>
      <c r="T318" s="1">
        <v>42</v>
      </c>
      <c r="U318" s="1">
        <v>48</v>
      </c>
      <c r="V318" s="1">
        <v>42</v>
      </c>
      <c r="W318" s="1">
        <v>46</v>
      </c>
      <c r="X318" s="1">
        <v>37</v>
      </c>
      <c r="Y318" s="1">
        <v>22</v>
      </c>
      <c r="Z318" s="1">
        <v>13</v>
      </c>
      <c r="AA318" s="1">
        <v>15</v>
      </c>
      <c r="AB318" s="42">
        <f t="shared" si="71"/>
        <v>440</v>
      </c>
      <c r="AC318" s="43">
        <f>AB318/12</f>
        <v>36.666666666666664</v>
      </c>
      <c r="AD318" s="44">
        <v>43686</v>
      </c>
      <c r="AE318" s="45">
        <f>(_xlfn.DAYS(AD318,K318)/30)</f>
        <v>8.2666666666666675</v>
      </c>
      <c r="AF318" s="46">
        <f>L318-H318</f>
        <v>224</v>
      </c>
      <c r="AG318" s="47">
        <f>AF318/AE318</f>
        <v>27.096774193548384</v>
      </c>
      <c r="AH318" s="48">
        <f>AVERAGE(T318:AA318)</f>
        <v>33.125</v>
      </c>
      <c r="AI318" s="49">
        <f>IFERROR(H318/AH318,"-")</f>
        <v>2.2943396226415094</v>
      </c>
      <c r="AL318"/>
      <c r="AM318"/>
    </row>
    <row r="319" spans="1:39" hidden="1" x14ac:dyDescent="0.25">
      <c r="A319" s="1" t="s">
        <v>506</v>
      </c>
      <c r="C319" s="1">
        <v>10273</v>
      </c>
      <c r="D319" s="1" t="s">
        <v>507</v>
      </c>
      <c r="E319" s="1">
        <v>2</v>
      </c>
      <c r="F319" s="1"/>
      <c r="G319" s="1"/>
      <c r="H319" s="10">
        <v>75</v>
      </c>
      <c r="I319" s="1" t="s">
        <v>44</v>
      </c>
      <c r="J319" s="1">
        <v>0</v>
      </c>
      <c r="K319" s="1" t="s">
        <v>369</v>
      </c>
      <c r="L319" s="1">
        <v>1</v>
      </c>
      <c r="M319" s="1">
        <v>65.91</v>
      </c>
      <c r="N319" s="1"/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>
        <f t="shared" si="71"/>
        <v>0</v>
      </c>
      <c r="AC319"/>
      <c r="AD319"/>
      <c r="AE319"/>
      <c r="AI319"/>
      <c r="AL319"/>
      <c r="AM319"/>
    </row>
    <row r="320" spans="1:39" hidden="1" x14ac:dyDescent="0.25">
      <c r="A320" s="1" t="s">
        <v>349</v>
      </c>
      <c r="C320" s="52">
        <v>13710</v>
      </c>
      <c r="D320" s="52" t="s">
        <v>105</v>
      </c>
      <c r="E320" s="1">
        <v>5</v>
      </c>
      <c r="F320" s="52"/>
      <c r="G320" s="52"/>
      <c r="H320" s="53">
        <v>75</v>
      </c>
      <c r="I320" s="1" t="s">
        <v>44</v>
      </c>
      <c r="J320" s="1">
        <v>0</v>
      </c>
      <c r="K320" s="52" t="s">
        <v>231</v>
      </c>
      <c r="L320" s="52">
        <v>800</v>
      </c>
      <c r="M320" s="1">
        <v>1.58</v>
      </c>
      <c r="N320" s="1"/>
      <c r="O320" s="1">
        <v>0</v>
      </c>
      <c r="P320" s="1">
        <v>0</v>
      </c>
      <c r="Q320" s="1">
        <v>6</v>
      </c>
      <c r="R320" s="1">
        <v>12</v>
      </c>
      <c r="S320" s="1">
        <v>12</v>
      </c>
      <c r="T320" s="1">
        <v>20</v>
      </c>
      <c r="U320" s="1">
        <v>12</v>
      </c>
      <c r="V320" s="1">
        <v>6</v>
      </c>
      <c r="W320" s="1">
        <v>19</v>
      </c>
      <c r="X320" s="1">
        <v>9</v>
      </c>
      <c r="Y320" s="1">
        <v>0</v>
      </c>
      <c r="Z320" s="1">
        <v>5</v>
      </c>
      <c r="AA320" s="1">
        <v>0</v>
      </c>
      <c r="AB320" s="54">
        <f t="shared" si="71"/>
        <v>101</v>
      </c>
      <c r="AC320" s="55">
        <f t="shared" ref="AC320:AC326" si="72">AB320/12</f>
        <v>8.4166666666666661</v>
      </c>
      <c r="AD320" s="44">
        <v>43686</v>
      </c>
      <c r="AE320" s="45">
        <f t="shared" ref="AE320:AE326" si="73">(_xlfn.DAYS(AD320,K320)/30)</f>
        <v>12.266666666666667</v>
      </c>
      <c r="AF320" s="46">
        <f t="shared" ref="AF320:AF326" si="74">L320-H320</f>
        <v>725</v>
      </c>
      <c r="AG320" s="47">
        <f t="shared" ref="AG320:AG326" si="75">AF320/AE320</f>
        <v>59.103260869565212</v>
      </c>
      <c r="AH320" s="48">
        <f t="shared" ref="AH320:AH326" si="76">AVERAGE(T320:AA320)</f>
        <v>8.875</v>
      </c>
      <c r="AI320" s="49">
        <f t="shared" ref="AI320:AI326" si="77">IFERROR(H320/AH320,"-")</f>
        <v>8.4507042253521121</v>
      </c>
      <c r="AL320"/>
      <c r="AM320"/>
    </row>
    <row r="321" spans="1:39" hidden="1" x14ac:dyDescent="0.25">
      <c r="A321" s="1" t="s">
        <v>104</v>
      </c>
      <c r="C321" s="1">
        <v>12165</v>
      </c>
      <c r="D321" s="1" t="s">
        <v>508</v>
      </c>
      <c r="E321" s="1">
        <v>3</v>
      </c>
      <c r="F321" s="1"/>
      <c r="G321" s="1"/>
      <c r="H321" s="10">
        <v>74</v>
      </c>
      <c r="I321" s="1" t="s">
        <v>44</v>
      </c>
      <c r="J321" s="1">
        <v>0</v>
      </c>
      <c r="K321" s="1" t="s">
        <v>342</v>
      </c>
      <c r="L321" s="1">
        <v>50</v>
      </c>
      <c r="M321" s="1">
        <v>8.9700000000000006</v>
      </c>
      <c r="N321" s="1"/>
      <c r="O321" s="1">
        <v>0</v>
      </c>
      <c r="P321" s="1">
        <v>0</v>
      </c>
      <c r="Q321" s="1">
        <v>4</v>
      </c>
      <c r="R321" s="1">
        <v>3</v>
      </c>
      <c r="S321" s="1">
        <v>1</v>
      </c>
      <c r="T321" s="1">
        <v>0</v>
      </c>
      <c r="U321" s="1">
        <v>0</v>
      </c>
      <c r="V321" s="1">
        <v>1</v>
      </c>
      <c r="W321" s="1">
        <v>1</v>
      </c>
      <c r="X321" s="1">
        <v>4</v>
      </c>
      <c r="Y321" s="1">
        <v>2</v>
      </c>
      <c r="Z321" s="1">
        <v>3</v>
      </c>
      <c r="AA321" s="1">
        <v>0</v>
      </c>
      <c r="AB321" s="42">
        <f t="shared" si="71"/>
        <v>19</v>
      </c>
      <c r="AC321" s="43">
        <f t="shared" si="72"/>
        <v>1.5833333333333333</v>
      </c>
      <c r="AD321" s="44">
        <v>43686</v>
      </c>
      <c r="AE321" s="45">
        <f t="shared" si="73"/>
        <v>20.8</v>
      </c>
      <c r="AF321" s="46">
        <f t="shared" si="74"/>
        <v>-24</v>
      </c>
      <c r="AG321" s="47">
        <f t="shared" si="75"/>
        <v>-1.1538461538461537</v>
      </c>
      <c r="AH321" s="48">
        <f t="shared" si="76"/>
        <v>1.375</v>
      </c>
      <c r="AI321" s="49">
        <f t="shared" si="77"/>
        <v>53.81818181818182</v>
      </c>
      <c r="AL321"/>
      <c r="AM321"/>
    </row>
    <row r="322" spans="1:39" hidden="1" x14ac:dyDescent="0.25">
      <c r="A322" s="1" t="s">
        <v>509</v>
      </c>
      <c r="C322" s="1">
        <v>12481</v>
      </c>
      <c r="D322" s="1" t="s">
        <v>479</v>
      </c>
      <c r="E322" s="1">
        <v>10</v>
      </c>
      <c r="F322" s="1"/>
      <c r="G322" s="1"/>
      <c r="H322" s="10">
        <v>73</v>
      </c>
      <c r="I322" s="1" t="s">
        <v>44</v>
      </c>
      <c r="J322" s="1">
        <v>0</v>
      </c>
      <c r="K322" s="1" t="s">
        <v>469</v>
      </c>
      <c r="L322" s="1">
        <v>200</v>
      </c>
      <c r="M322" s="1">
        <v>10.52</v>
      </c>
      <c r="N322" s="1"/>
      <c r="O322" s="1">
        <v>0</v>
      </c>
      <c r="P322" s="1">
        <v>2</v>
      </c>
      <c r="Q322" s="1">
        <v>6</v>
      </c>
      <c r="R322" s="1">
        <v>0</v>
      </c>
      <c r="S322" s="1">
        <v>0</v>
      </c>
      <c r="T322" s="1">
        <v>6</v>
      </c>
      <c r="U322" s="1">
        <v>2</v>
      </c>
      <c r="V322" s="1">
        <v>0</v>
      </c>
      <c r="W322" s="1">
        <v>6</v>
      </c>
      <c r="X322" s="1">
        <v>24</v>
      </c>
      <c r="Y322" s="1">
        <v>2</v>
      </c>
      <c r="Z322" s="1">
        <v>2</v>
      </c>
      <c r="AA322" s="1">
        <v>2</v>
      </c>
      <c r="AB322" s="42">
        <f t="shared" si="71"/>
        <v>52</v>
      </c>
      <c r="AC322" s="43">
        <f t="shared" si="72"/>
        <v>4.333333333333333</v>
      </c>
      <c r="AD322" s="44">
        <v>43686</v>
      </c>
      <c r="AE322" s="45">
        <f t="shared" si="73"/>
        <v>26</v>
      </c>
      <c r="AF322" s="46">
        <f t="shared" si="74"/>
        <v>127</v>
      </c>
      <c r="AG322" s="47">
        <f t="shared" si="75"/>
        <v>4.884615384615385</v>
      </c>
      <c r="AH322" s="48">
        <f t="shared" si="76"/>
        <v>5.5</v>
      </c>
      <c r="AI322" s="49">
        <f t="shared" si="77"/>
        <v>13.272727272727273</v>
      </c>
      <c r="AL322"/>
      <c r="AM322"/>
    </row>
    <row r="323" spans="1:39" hidden="1" x14ac:dyDescent="0.25">
      <c r="A323" s="1" t="s">
        <v>510</v>
      </c>
      <c r="C323" s="1">
        <v>12239</v>
      </c>
      <c r="D323" s="1" t="s">
        <v>511</v>
      </c>
      <c r="E323" s="1">
        <v>6</v>
      </c>
      <c r="F323" s="1"/>
      <c r="G323" s="1"/>
      <c r="H323" s="10">
        <v>73</v>
      </c>
      <c r="I323" s="1" t="s">
        <v>44</v>
      </c>
      <c r="J323" s="1">
        <v>0</v>
      </c>
      <c r="K323" s="1" t="s">
        <v>342</v>
      </c>
      <c r="L323" s="1">
        <v>100</v>
      </c>
      <c r="M323" s="1">
        <v>5.71</v>
      </c>
      <c r="N323" s="1"/>
      <c r="O323" s="1">
        <v>0</v>
      </c>
      <c r="P323" s="1">
        <v>2</v>
      </c>
      <c r="Q323" s="1">
        <v>1</v>
      </c>
      <c r="R323" s="1">
        <v>4</v>
      </c>
      <c r="S323" s="1">
        <v>1</v>
      </c>
      <c r="T323" s="1">
        <v>11</v>
      </c>
      <c r="U323" s="1">
        <v>4</v>
      </c>
      <c r="V323" s="1">
        <v>0</v>
      </c>
      <c r="W323" s="1">
        <v>8</v>
      </c>
      <c r="X323" s="1">
        <v>12</v>
      </c>
      <c r="Y323" s="1">
        <v>2</v>
      </c>
      <c r="Z323" s="1">
        <v>4</v>
      </c>
      <c r="AA323" s="1">
        <v>0</v>
      </c>
      <c r="AB323" s="42">
        <f t="shared" si="71"/>
        <v>49</v>
      </c>
      <c r="AC323" s="43">
        <f t="shared" si="72"/>
        <v>4.083333333333333</v>
      </c>
      <c r="AD323" s="44">
        <v>43686</v>
      </c>
      <c r="AE323" s="45">
        <f t="shared" si="73"/>
        <v>20.8</v>
      </c>
      <c r="AF323" s="46">
        <f t="shared" si="74"/>
        <v>27</v>
      </c>
      <c r="AG323" s="47">
        <f t="shared" si="75"/>
        <v>1.2980769230769231</v>
      </c>
      <c r="AH323" s="48">
        <f t="shared" si="76"/>
        <v>5.125</v>
      </c>
      <c r="AI323" s="49">
        <f t="shared" si="77"/>
        <v>14.24390243902439</v>
      </c>
      <c r="AL323"/>
      <c r="AM323"/>
    </row>
    <row r="324" spans="1:39" hidden="1" x14ac:dyDescent="0.25">
      <c r="A324" s="1" t="s">
        <v>512</v>
      </c>
      <c r="C324" s="1">
        <v>7293</v>
      </c>
      <c r="D324" s="1" t="s">
        <v>513</v>
      </c>
      <c r="E324" s="1">
        <v>2</v>
      </c>
      <c r="F324" s="1"/>
      <c r="G324" s="1"/>
      <c r="H324" s="10">
        <v>73</v>
      </c>
      <c r="I324" s="1" t="s">
        <v>44</v>
      </c>
      <c r="J324" s="1">
        <v>0</v>
      </c>
      <c r="K324" s="1" t="s">
        <v>514</v>
      </c>
      <c r="L324" s="1">
        <v>125</v>
      </c>
      <c r="M324" s="1">
        <v>2.77</v>
      </c>
      <c r="N324" s="1"/>
      <c r="O324" s="1">
        <v>0</v>
      </c>
      <c r="P324" s="1">
        <v>0</v>
      </c>
      <c r="Q324" s="1">
        <v>8</v>
      </c>
      <c r="R324" s="1">
        <v>6</v>
      </c>
      <c r="S324" s="1">
        <v>1</v>
      </c>
      <c r="T324" s="1">
        <v>5</v>
      </c>
      <c r="U324" s="1">
        <v>0</v>
      </c>
      <c r="V324" s="1">
        <v>2</v>
      </c>
      <c r="W324" s="1">
        <v>0</v>
      </c>
      <c r="X324" s="1">
        <v>4</v>
      </c>
      <c r="Y324" s="1">
        <v>0</v>
      </c>
      <c r="Z324" s="1">
        <v>2</v>
      </c>
      <c r="AA324" s="1">
        <v>0</v>
      </c>
      <c r="AB324" s="42">
        <f t="shared" si="71"/>
        <v>28</v>
      </c>
      <c r="AC324" s="43">
        <f t="shared" si="72"/>
        <v>2.3333333333333335</v>
      </c>
      <c r="AD324" s="44">
        <v>43686</v>
      </c>
      <c r="AE324" s="45">
        <f t="shared" si="73"/>
        <v>19.266666666666666</v>
      </c>
      <c r="AF324" s="46">
        <f t="shared" si="74"/>
        <v>52</v>
      </c>
      <c r="AG324" s="47">
        <f t="shared" si="75"/>
        <v>2.698961937716263</v>
      </c>
      <c r="AH324" s="48">
        <f t="shared" si="76"/>
        <v>1.625</v>
      </c>
      <c r="AI324" s="49">
        <f t="shared" si="77"/>
        <v>44.92307692307692</v>
      </c>
      <c r="AL324"/>
      <c r="AM324"/>
    </row>
    <row r="325" spans="1:39" hidden="1" x14ac:dyDescent="0.25">
      <c r="A325" s="1" t="s">
        <v>515</v>
      </c>
      <c r="C325" s="1">
        <v>13130</v>
      </c>
      <c r="D325" s="1" t="s">
        <v>273</v>
      </c>
      <c r="E325" s="1">
        <v>2</v>
      </c>
      <c r="F325" s="1"/>
      <c r="G325" s="1"/>
      <c r="H325" s="10">
        <v>73</v>
      </c>
      <c r="I325" s="1" t="s">
        <v>44</v>
      </c>
      <c r="J325" s="1">
        <v>0</v>
      </c>
      <c r="K325" s="1" t="s">
        <v>274</v>
      </c>
      <c r="L325" s="1">
        <v>1</v>
      </c>
      <c r="M325" s="1">
        <v>16.52</v>
      </c>
      <c r="N325" s="1"/>
      <c r="O325" s="1">
        <v>1</v>
      </c>
      <c r="P325" s="1">
        <v>1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2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42">
        <f t="shared" si="71"/>
        <v>4</v>
      </c>
      <c r="AC325" s="43">
        <f t="shared" si="72"/>
        <v>0.33333333333333331</v>
      </c>
      <c r="AD325" s="44">
        <v>43686</v>
      </c>
      <c r="AE325" s="45">
        <f t="shared" si="73"/>
        <v>15.633333333333333</v>
      </c>
      <c r="AF325" s="46">
        <f t="shared" si="74"/>
        <v>-72</v>
      </c>
      <c r="AG325" s="47">
        <f t="shared" si="75"/>
        <v>-4.6055437100213217</v>
      </c>
      <c r="AH325" s="48">
        <f t="shared" si="76"/>
        <v>0.25</v>
      </c>
      <c r="AI325" s="49">
        <f t="shared" si="77"/>
        <v>292</v>
      </c>
      <c r="AL325"/>
      <c r="AM325"/>
    </row>
    <row r="326" spans="1:39" hidden="1" x14ac:dyDescent="0.25">
      <c r="C326" s="1">
        <v>10321</v>
      </c>
      <c r="D326" s="1" t="s">
        <v>516</v>
      </c>
      <c r="E326" s="1">
        <v>5</v>
      </c>
      <c r="F326" s="1"/>
      <c r="G326" s="1"/>
      <c r="H326" s="10">
        <v>72</v>
      </c>
      <c r="I326" s="1" t="s">
        <v>44</v>
      </c>
      <c r="J326" s="1">
        <v>0</v>
      </c>
      <c r="K326" s="1" t="s">
        <v>88</v>
      </c>
      <c r="L326" s="1">
        <v>300</v>
      </c>
      <c r="M326" s="1">
        <v>5.35</v>
      </c>
      <c r="N326" s="1"/>
      <c r="O326" s="1">
        <v>2</v>
      </c>
      <c r="P326" s="1">
        <v>17</v>
      </c>
      <c r="Q326" s="1">
        <v>14</v>
      </c>
      <c r="R326" s="1">
        <v>20</v>
      </c>
      <c r="S326" s="1">
        <v>11</v>
      </c>
      <c r="T326" s="1">
        <v>11</v>
      </c>
      <c r="U326" s="1">
        <v>13</v>
      </c>
      <c r="V326" s="1">
        <v>6</v>
      </c>
      <c r="W326" s="1">
        <v>17</v>
      </c>
      <c r="X326" s="1">
        <v>8</v>
      </c>
      <c r="Y326" s="1">
        <v>5</v>
      </c>
      <c r="Z326" s="1">
        <v>2</v>
      </c>
      <c r="AA326" s="1">
        <v>0</v>
      </c>
      <c r="AB326" s="42">
        <f t="shared" si="71"/>
        <v>126</v>
      </c>
      <c r="AC326" s="43">
        <f t="shared" si="72"/>
        <v>10.5</v>
      </c>
      <c r="AD326" s="44">
        <v>43686</v>
      </c>
      <c r="AE326" s="45">
        <f t="shared" si="73"/>
        <v>11.7</v>
      </c>
      <c r="AF326" s="46">
        <f t="shared" si="74"/>
        <v>228</v>
      </c>
      <c r="AG326" s="47">
        <f t="shared" si="75"/>
        <v>19.487179487179489</v>
      </c>
      <c r="AH326" s="48">
        <f t="shared" si="76"/>
        <v>7.75</v>
      </c>
      <c r="AI326" s="49">
        <f t="shared" si="77"/>
        <v>9.2903225806451619</v>
      </c>
      <c r="AL326"/>
      <c r="AM326"/>
    </row>
    <row r="327" spans="1:39" hidden="1" x14ac:dyDescent="0.25">
      <c r="A327" s="1" t="s">
        <v>517</v>
      </c>
      <c r="C327" s="1">
        <v>13855</v>
      </c>
      <c r="D327" s="1" t="s">
        <v>518</v>
      </c>
      <c r="E327" s="1">
        <v>2</v>
      </c>
      <c r="F327" s="1"/>
      <c r="G327" s="1"/>
      <c r="H327" s="10">
        <v>72</v>
      </c>
      <c r="I327" s="1" t="s">
        <v>44</v>
      </c>
      <c r="J327" s="1">
        <v>0</v>
      </c>
      <c r="K327" s="1" t="s">
        <v>75</v>
      </c>
      <c r="L327" s="1">
        <v>224</v>
      </c>
      <c r="M327" s="1">
        <v>54.81</v>
      </c>
      <c r="N327" s="1"/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>
        <f t="shared" si="71"/>
        <v>0</v>
      </c>
      <c r="AC327"/>
      <c r="AD327"/>
      <c r="AE327"/>
      <c r="AI327"/>
      <c r="AL327"/>
      <c r="AM327"/>
    </row>
    <row r="328" spans="1:39" hidden="1" x14ac:dyDescent="0.25">
      <c r="A328" s="1" t="s">
        <v>519</v>
      </c>
      <c r="C328" s="1">
        <v>13891</v>
      </c>
      <c r="D328" s="1" t="s">
        <v>520</v>
      </c>
      <c r="E328" s="1">
        <v>11</v>
      </c>
      <c r="F328" s="1"/>
      <c r="G328" s="1"/>
      <c r="H328" s="10">
        <v>71</v>
      </c>
      <c r="I328" s="1" t="s">
        <v>44</v>
      </c>
      <c r="J328" s="1">
        <v>0</v>
      </c>
      <c r="K328" s="1" t="s">
        <v>234</v>
      </c>
      <c r="L328" s="1">
        <v>200</v>
      </c>
      <c r="M328" s="1">
        <v>4.63</v>
      </c>
      <c r="N328" s="1"/>
      <c r="O328" s="1">
        <v>0</v>
      </c>
      <c r="P328" s="1">
        <v>0</v>
      </c>
      <c r="Q328" s="1">
        <v>0</v>
      </c>
      <c r="R328" s="1">
        <v>0</v>
      </c>
      <c r="S328" s="1">
        <v>19</v>
      </c>
      <c r="T328" s="1">
        <v>38</v>
      </c>
      <c r="U328" s="1">
        <v>7</v>
      </c>
      <c r="V328" s="1">
        <v>6</v>
      </c>
      <c r="W328" s="1">
        <v>9</v>
      </c>
      <c r="X328" s="1">
        <v>15</v>
      </c>
      <c r="Y328" s="1">
        <v>9</v>
      </c>
      <c r="Z328" s="1">
        <v>7</v>
      </c>
      <c r="AA328" s="1">
        <v>0</v>
      </c>
      <c r="AB328" s="42">
        <f t="shared" si="71"/>
        <v>110</v>
      </c>
      <c r="AC328" s="43">
        <f>AB328/12</f>
        <v>9.1666666666666661</v>
      </c>
      <c r="AD328" s="44">
        <v>43686</v>
      </c>
      <c r="AE328" s="45">
        <f>(_xlfn.DAYS(AD328,K328)/30)</f>
        <v>8.2666666666666675</v>
      </c>
      <c r="AF328" s="46">
        <f>L328-H328</f>
        <v>129</v>
      </c>
      <c r="AG328" s="47">
        <f>AF328/AE328</f>
        <v>15.604838709677418</v>
      </c>
      <c r="AH328" s="48">
        <f>AVERAGE(T328:AA328)</f>
        <v>11.375</v>
      </c>
      <c r="AI328" s="49">
        <f>IFERROR(H328/AH328,"-")</f>
        <v>6.2417582417582418</v>
      </c>
      <c r="AL328"/>
      <c r="AM328"/>
    </row>
    <row r="329" spans="1:39" hidden="1" x14ac:dyDescent="0.25">
      <c r="A329" s="1" t="s">
        <v>343</v>
      </c>
      <c r="C329" s="1">
        <v>9918</v>
      </c>
      <c r="D329" s="1" t="s">
        <v>521</v>
      </c>
      <c r="E329" s="1">
        <v>2</v>
      </c>
      <c r="F329" s="1"/>
      <c r="G329" s="1"/>
      <c r="H329" s="10">
        <v>70</v>
      </c>
      <c r="I329" s="1" t="s">
        <v>44</v>
      </c>
      <c r="J329" s="1">
        <v>0</v>
      </c>
      <c r="K329" s="1" t="s">
        <v>488</v>
      </c>
      <c r="L329" s="1">
        <v>5</v>
      </c>
      <c r="M329" s="1">
        <v>182.13</v>
      </c>
      <c r="N329" s="1"/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1</v>
      </c>
      <c r="X329" s="1">
        <v>0</v>
      </c>
      <c r="Y329" s="1">
        <v>0</v>
      </c>
      <c r="Z329" s="1">
        <v>0</v>
      </c>
      <c r="AA329" s="1">
        <v>0</v>
      </c>
      <c r="AB329" s="42">
        <f t="shared" si="71"/>
        <v>1</v>
      </c>
      <c r="AC329" s="43">
        <f>AB329/12</f>
        <v>8.3333333333333329E-2</v>
      </c>
      <c r="AD329" s="44">
        <v>43686</v>
      </c>
      <c r="AE329" s="45">
        <f>(_xlfn.DAYS(AD329,K329)/30)</f>
        <v>42.7</v>
      </c>
      <c r="AF329" s="46">
        <f>L329-H329</f>
        <v>-65</v>
      </c>
      <c r="AG329" s="47">
        <f>AF329/AE329</f>
        <v>-1.5222482435597189</v>
      </c>
      <c r="AH329" s="48">
        <f>AVERAGE(T329:AA329)</f>
        <v>0.125</v>
      </c>
      <c r="AI329" s="49">
        <f>IFERROR(H329/AH329,"-")</f>
        <v>560</v>
      </c>
      <c r="AL329"/>
      <c r="AM329"/>
    </row>
    <row r="330" spans="1:39" hidden="1" x14ac:dyDescent="0.25">
      <c r="A330" s="1" t="s">
        <v>186</v>
      </c>
      <c r="C330" s="1">
        <v>6423</v>
      </c>
      <c r="D330" s="1" t="s">
        <v>522</v>
      </c>
      <c r="E330" s="1">
        <v>7</v>
      </c>
      <c r="F330" s="1"/>
      <c r="G330" s="1"/>
      <c r="H330" s="10">
        <v>70</v>
      </c>
      <c r="I330" s="1" t="s">
        <v>44</v>
      </c>
      <c r="J330" s="1">
        <v>0</v>
      </c>
      <c r="K330" s="1" t="s">
        <v>523</v>
      </c>
      <c r="L330" s="1">
        <v>1</v>
      </c>
      <c r="M330" s="1">
        <v>6.34</v>
      </c>
      <c r="N330" s="1"/>
      <c r="O330" s="1">
        <v>2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20</v>
      </c>
      <c r="AA330" s="1">
        <v>0</v>
      </c>
      <c r="AB330" s="42">
        <f t="shared" si="71"/>
        <v>22</v>
      </c>
      <c r="AC330" s="43">
        <f>AB330/12</f>
        <v>1.8333333333333333</v>
      </c>
      <c r="AD330" s="44">
        <v>43686</v>
      </c>
      <c r="AE330" s="45">
        <f>(_xlfn.DAYS(AD330,K330)/30)</f>
        <v>33.200000000000003</v>
      </c>
      <c r="AF330" s="46">
        <f>L330-H330</f>
        <v>-69</v>
      </c>
      <c r="AG330" s="47">
        <f>AF330/AE330</f>
        <v>-2.0783132530120478</v>
      </c>
      <c r="AH330" s="48">
        <f>AVERAGE(T330:AA330)</f>
        <v>2.5</v>
      </c>
      <c r="AI330" s="49">
        <f>IFERROR(H330/AH330,"-")</f>
        <v>28</v>
      </c>
      <c r="AL330"/>
      <c r="AM330"/>
    </row>
    <row r="331" spans="1:39" hidden="1" x14ac:dyDescent="0.25">
      <c r="C331" s="1">
        <v>11814</v>
      </c>
      <c r="D331" s="1" t="s">
        <v>524</v>
      </c>
      <c r="E331" s="1">
        <v>2</v>
      </c>
      <c r="F331" s="1"/>
      <c r="G331" s="1"/>
      <c r="H331" s="10">
        <v>70</v>
      </c>
      <c r="I331" s="1" t="s">
        <v>44</v>
      </c>
      <c r="J331" s="1">
        <v>0</v>
      </c>
      <c r="K331" s="1" t="s">
        <v>103</v>
      </c>
      <c r="L331" s="1">
        <v>2</v>
      </c>
      <c r="M331" s="1">
        <v>94.69</v>
      </c>
      <c r="N331" s="1"/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>
        <f t="shared" si="71"/>
        <v>0</v>
      </c>
      <c r="AC331"/>
      <c r="AD331"/>
      <c r="AE331"/>
      <c r="AI331"/>
      <c r="AL331"/>
      <c r="AM331"/>
    </row>
    <row r="332" spans="1:39" hidden="1" x14ac:dyDescent="0.25">
      <c r="C332" s="1">
        <v>12069</v>
      </c>
      <c r="D332" s="1" t="s">
        <v>525</v>
      </c>
      <c r="E332" s="1">
        <v>2</v>
      </c>
      <c r="F332" s="1"/>
      <c r="G332" s="1"/>
      <c r="H332" s="10">
        <v>69</v>
      </c>
      <c r="I332" s="1" t="s">
        <v>44</v>
      </c>
      <c r="J332" s="1">
        <v>0</v>
      </c>
      <c r="K332" s="1" t="s">
        <v>526</v>
      </c>
      <c r="L332" s="1">
        <v>70</v>
      </c>
      <c r="M332" s="1">
        <v>28.43</v>
      </c>
      <c r="N332" s="1"/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>
        <f t="shared" si="71"/>
        <v>0</v>
      </c>
      <c r="AC332"/>
      <c r="AD332"/>
      <c r="AE332"/>
      <c r="AI332"/>
      <c r="AL332"/>
      <c r="AM332"/>
    </row>
    <row r="333" spans="1:39" hidden="1" x14ac:dyDescent="0.25">
      <c r="A333" s="1" t="s">
        <v>104</v>
      </c>
      <c r="C333" s="1">
        <v>10269</v>
      </c>
      <c r="D333" s="1" t="s">
        <v>527</v>
      </c>
      <c r="E333" s="1">
        <v>2</v>
      </c>
      <c r="F333" s="1"/>
      <c r="G333" s="1"/>
      <c r="H333" s="10">
        <v>69</v>
      </c>
      <c r="I333" s="1" t="s">
        <v>44</v>
      </c>
      <c r="J333" s="1">
        <v>0</v>
      </c>
      <c r="K333" s="1" t="s">
        <v>528</v>
      </c>
      <c r="L333" s="1">
        <v>1</v>
      </c>
      <c r="M333" s="1">
        <v>58.76</v>
      </c>
      <c r="N333" s="1"/>
      <c r="O333" s="1">
        <v>1</v>
      </c>
      <c r="P333" s="1">
        <v>4</v>
      </c>
      <c r="Q333" s="1">
        <v>2</v>
      </c>
      <c r="R333" s="1">
        <v>6</v>
      </c>
      <c r="S333" s="1">
        <v>0</v>
      </c>
      <c r="T333" s="1">
        <v>2</v>
      </c>
      <c r="U333" s="1">
        <v>2</v>
      </c>
      <c r="V333" s="1">
        <v>0</v>
      </c>
      <c r="W333" s="1">
        <v>8</v>
      </c>
      <c r="X333" s="1">
        <v>0</v>
      </c>
      <c r="Y333" s="1">
        <v>0</v>
      </c>
      <c r="Z333" s="1">
        <v>0</v>
      </c>
      <c r="AA333" s="1">
        <v>0</v>
      </c>
      <c r="AB333" s="42">
        <f t="shared" si="71"/>
        <v>25</v>
      </c>
      <c r="AC333" s="43">
        <f>AB333/12</f>
        <v>2.0833333333333335</v>
      </c>
      <c r="AD333" s="44">
        <v>43686</v>
      </c>
      <c r="AE333" s="45">
        <f>(_xlfn.DAYS(AD333,K333)/30)</f>
        <v>30.9</v>
      </c>
      <c r="AF333" s="46">
        <f>L333-H333</f>
        <v>-68</v>
      </c>
      <c r="AG333" s="47">
        <f>AF333/AE333</f>
        <v>-2.2006472491909386</v>
      </c>
      <c r="AH333" s="48">
        <f>AVERAGE(T333:AA333)</f>
        <v>1.5</v>
      </c>
      <c r="AI333" s="49">
        <f>IFERROR(H333/AH333,"-")</f>
        <v>46</v>
      </c>
      <c r="AL333"/>
      <c r="AM333"/>
    </row>
    <row r="334" spans="1:39" hidden="1" x14ac:dyDescent="0.25">
      <c r="A334" s="1" t="s">
        <v>113</v>
      </c>
      <c r="C334" s="1">
        <v>12033</v>
      </c>
      <c r="D334" s="1" t="s">
        <v>480</v>
      </c>
      <c r="E334" s="1">
        <v>2</v>
      </c>
      <c r="F334" s="1"/>
      <c r="G334" s="1"/>
      <c r="H334" s="10">
        <v>68</v>
      </c>
      <c r="I334" s="1" t="s">
        <v>44</v>
      </c>
      <c r="J334" s="1">
        <v>0</v>
      </c>
      <c r="K334" s="1" t="s">
        <v>529</v>
      </c>
      <c r="L334" s="1">
        <v>1</v>
      </c>
      <c r="M334" s="1">
        <v>62.38</v>
      </c>
      <c r="N334" s="1"/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>
        <f t="shared" si="71"/>
        <v>0</v>
      </c>
      <c r="AC334"/>
      <c r="AD334"/>
      <c r="AE334"/>
      <c r="AI334"/>
      <c r="AL334"/>
      <c r="AM334"/>
    </row>
    <row r="335" spans="1:39" hidden="1" x14ac:dyDescent="0.25">
      <c r="A335" s="1" t="s">
        <v>530</v>
      </c>
      <c r="C335" s="1">
        <v>9017</v>
      </c>
      <c r="D335" s="1" t="s">
        <v>293</v>
      </c>
      <c r="E335" s="1">
        <v>3</v>
      </c>
      <c r="F335" s="1"/>
      <c r="G335" s="1"/>
      <c r="H335" s="10">
        <v>68</v>
      </c>
      <c r="I335" s="1" t="s">
        <v>44</v>
      </c>
      <c r="J335" s="1">
        <v>0</v>
      </c>
      <c r="K335" s="1" t="s">
        <v>227</v>
      </c>
      <c r="L335" s="1">
        <v>4</v>
      </c>
      <c r="M335" s="1">
        <v>64.790000000000006</v>
      </c>
      <c r="N335" s="1"/>
      <c r="O335" s="1">
        <v>2</v>
      </c>
      <c r="P335" s="1">
        <v>0</v>
      </c>
      <c r="Q335" s="1">
        <v>0</v>
      </c>
      <c r="R335" s="1">
        <v>1</v>
      </c>
      <c r="S335" s="1">
        <v>1</v>
      </c>
      <c r="T335" s="1">
        <v>0</v>
      </c>
      <c r="U335" s="1">
        <v>2</v>
      </c>
      <c r="V335" s="1">
        <v>4</v>
      </c>
      <c r="W335" s="1">
        <v>3</v>
      </c>
      <c r="X335" s="1">
        <v>6</v>
      </c>
      <c r="Y335" s="1">
        <v>1</v>
      </c>
      <c r="Z335" s="1">
        <v>1</v>
      </c>
      <c r="AA335" s="1">
        <v>0</v>
      </c>
      <c r="AB335" s="42">
        <f t="shared" si="71"/>
        <v>21</v>
      </c>
      <c r="AC335" s="43">
        <f>AB335/12</f>
        <v>1.75</v>
      </c>
      <c r="AD335" s="44">
        <v>43686</v>
      </c>
      <c r="AE335" s="45">
        <f>(_xlfn.DAYS(AD335,K335)/30)</f>
        <v>14.533333333333333</v>
      </c>
      <c r="AF335" s="46">
        <f>L335-H335</f>
        <v>-64</v>
      </c>
      <c r="AG335" s="47">
        <f>AF335/AE335</f>
        <v>-4.4036697247706424</v>
      </c>
      <c r="AH335" s="48">
        <f>AVERAGE(T335:AA335)</f>
        <v>2.125</v>
      </c>
      <c r="AI335" s="49">
        <f>IFERROR(H335/AH335,"-")</f>
        <v>32</v>
      </c>
      <c r="AL335"/>
      <c r="AM335"/>
    </row>
    <row r="336" spans="1:39" hidden="1" x14ac:dyDescent="0.25">
      <c r="A336" s="1" t="s">
        <v>531</v>
      </c>
      <c r="C336" s="1">
        <v>13806</v>
      </c>
      <c r="D336" s="1" t="s">
        <v>243</v>
      </c>
      <c r="E336" s="1">
        <v>2</v>
      </c>
      <c r="F336" s="1"/>
      <c r="G336" s="1"/>
      <c r="H336" s="10">
        <v>68</v>
      </c>
      <c r="I336" s="1" t="s">
        <v>44</v>
      </c>
      <c r="J336" s="1">
        <v>0</v>
      </c>
      <c r="K336" s="1" t="s">
        <v>532</v>
      </c>
      <c r="L336" s="1">
        <v>100</v>
      </c>
      <c r="M336" s="1">
        <v>37.06</v>
      </c>
      <c r="N336" s="1"/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>
        <f t="shared" si="71"/>
        <v>0</v>
      </c>
      <c r="AC336"/>
      <c r="AD336"/>
      <c r="AE336"/>
      <c r="AI336"/>
      <c r="AL336"/>
      <c r="AM336"/>
    </row>
    <row r="337" spans="1:39" hidden="1" x14ac:dyDescent="0.25">
      <c r="A337" s="1" t="s">
        <v>533</v>
      </c>
      <c r="C337" s="1">
        <v>11921</v>
      </c>
      <c r="D337" s="1" t="s">
        <v>229</v>
      </c>
      <c r="E337" s="1">
        <v>5</v>
      </c>
      <c r="F337" s="1"/>
      <c r="G337" s="1"/>
      <c r="H337" s="10">
        <v>68</v>
      </c>
      <c r="I337" s="1" t="s">
        <v>44</v>
      </c>
      <c r="J337" s="1">
        <v>0</v>
      </c>
      <c r="K337" s="1" t="s">
        <v>88</v>
      </c>
      <c r="L337" s="1">
        <v>1</v>
      </c>
      <c r="M337" s="1">
        <v>7.28</v>
      </c>
      <c r="N337" s="1"/>
      <c r="O337" s="1">
        <v>10</v>
      </c>
      <c r="P337" s="1">
        <v>5</v>
      </c>
      <c r="Q337" s="1">
        <v>5</v>
      </c>
      <c r="R337" s="1">
        <v>4</v>
      </c>
      <c r="S337" s="1">
        <v>4</v>
      </c>
      <c r="T337" s="1">
        <v>9</v>
      </c>
      <c r="U337" s="1">
        <v>7</v>
      </c>
      <c r="V337" s="1">
        <v>7</v>
      </c>
      <c r="W337" s="1">
        <v>4</v>
      </c>
      <c r="X337" s="1">
        <v>3</v>
      </c>
      <c r="Y337" s="1">
        <v>8</v>
      </c>
      <c r="Z337" s="1">
        <v>3</v>
      </c>
      <c r="AA337" s="1">
        <v>1</v>
      </c>
      <c r="AB337" s="42">
        <f t="shared" si="71"/>
        <v>70</v>
      </c>
      <c r="AC337" s="43">
        <f t="shared" ref="AC337:AC352" si="78">AB337/12</f>
        <v>5.833333333333333</v>
      </c>
      <c r="AD337" s="44">
        <v>43686</v>
      </c>
      <c r="AE337" s="45">
        <f t="shared" ref="AE337:AE352" si="79">(_xlfn.DAYS(AD337,K337)/30)</f>
        <v>11.7</v>
      </c>
      <c r="AF337" s="46">
        <f t="shared" ref="AF337:AF352" si="80">L337-H337</f>
        <v>-67</v>
      </c>
      <c r="AG337" s="47">
        <f t="shared" ref="AG337:AG352" si="81">AF337/AE337</f>
        <v>-5.7264957264957266</v>
      </c>
      <c r="AH337" s="48">
        <f t="shared" ref="AH337:AH352" si="82">AVERAGE(T337:AA337)</f>
        <v>5.25</v>
      </c>
      <c r="AI337" s="49">
        <f t="shared" ref="AI337:AI352" si="83">IFERROR(H337/AH337,"-")</f>
        <v>12.952380952380953</v>
      </c>
      <c r="AL337"/>
      <c r="AM337"/>
    </row>
    <row r="338" spans="1:39" hidden="1" x14ac:dyDescent="0.25">
      <c r="A338" s="1" t="s">
        <v>385</v>
      </c>
      <c r="C338" s="1">
        <v>12199</v>
      </c>
      <c r="D338" s="1" t="s">
        <v>534</v>
      </c>
      <c r="E338" s="1">
        <v>9</v>
      </c>
      <c r="F338" s="1"/>
      <c r="G338" s="1"/>
      <c r="H338" s="10">
        <v>68</v>
      </c>
      <c r="I338" s="1" t="s">
        <v>44</v>
      </c>
      <c r="J338" s="1">
        <v>0</v>
      </c>
      <c r="K338" s="1" t="s">
        <v>234</v>
      </c>
      <c r="L338" s="1">
        <v>200</v>
      </c>
      <c r="M338" s="1">
        <v>5.4</v>
      </c>
      <c r="N338" s="1"/>
      <c r="O338" s="1">
        <v>14</v>
      </c>
      <c r="P338" s="1">
        <v>8</v>
      </c>
      <c r="Q338" s="1">
        <v>11</v>
      </c>
      <c r="R338" s="1">
        <v>0</v>
      </c>
      <c r="S338" s="1">
        <v>15</v>
      </c>
      <c r="T338" s="1">
        <v>22</v>
      </c>
      <c r="U338" s="1">
        <v>12</v>
      </c>
      <c r="V338" s="1">
        <v>18</v>
      </c>
      <c r="W338" s="1">
        <v>17</v>
      </c>
      <c r="X338" s="1">
        <v>12</v>
      </c>
      <c r="Y338" s="1">
        <v>13</v>
      </c>
      <c r="Z338" s="1">
        <v>2</v>
      </c>
      <c r="AA338" s="1">
        <v>0</v>
      </c>
      <c r="AB338" s="42">
        <f t="shared" si="71"/>
        <v>144</v>
      </c>
      <c r="AC338" s="43">
        <f t="shared" si="78"/>
        <v>12</v>
      </c>
      <c r="AD338" s="44">
        <v>43686</v>
      </c>
      <c r="AE338" s="45">
        <f t="shared" si="79"/>
        <v>8.2666666666666675</v>
      </c>
      <c r="AF338" s="46">
        <f t="shared" si="80"/>
        <v>132</v>
      </c>
      <c r="AG338" s="47">
        <f t="shared" si="81"/>
        <v>15.96774193548387</v>
      </c>
      <c r="AH338" s="48">
        <f t="shared" si="82"/>
        <v>12</v>
      </c>
      <c r="AI338" s="49">
        <f t="shared" si="83"/>
        <v>5.666666666666667</v>
      </c>
      <c r="AL338"/>
      <c r="AM338"/>
    </row>
    <row r="339" spans="1:39" hidden="1" x14ac:dyDescent="0.25">
      <c r="A339" s="1" t="s">
        <v>535</v>
      </c>
      <c r="C339" s="1">
        <v>13951</v>
      </c>
      <c r="D339" s="1" t="s">
        <v>536</v>
      </c>
      <c r="E339" s="1">
        <v>2</v>
      </c>
      <c r="F339" s="1"/>
      <c r="G339" s="1"/>
      <c r="H339" s="10">
        <v>68</v>
      </c>
      <c r="I339" s="1" t="s">
        <v>44</v>
      </c>
      <c r="J339" s="1">
        <v>0</v>
      </c>
      <c r="K339" s="1" t="s">
        <v>234</v>
      </c>
      <c r="L339" s="1">
        <v>100</v>
      </c>
      <c r="M339" s="1">
        <v>7.71</v>
      </c>
      <c r="N339" s="1"/>
      <c r="O339" s="1">
        <v>0</v>
      </c>
      <c r="P339" s="1">
        <v>0</v>
      </c>
      <c r="Q339" s="1">
        <v>0</v>
      </c>
      <c r="R339" s="1">
        <v>0</v>
      </c>
      <c r="S339" s="1">
        <v>1</v>
      </c>
      <c r="T339" s="1">
        <v>7</v>
      </c>
      <c r="U339" s="1">
        <v>2</v>
      </c>
      <c r="V339" s="1">
        <v>3</v>
      </c>
      <c r="W339" s="1">
        <v>4</v>
      </c>
      <c r="X339" s="1">
        <v>2</v>
      </c>
      <c r="Y339" s="1">
        <v>1</v>
      </c>
      <c r="Z339" s="1">
        <v>2</v>
      </c>
      <c r="AA339" s="1">
        <v>3</v>
      </c>
      <c r="AB339" s="42">
        <f t="shared" si="71"/>
        <v>25</v>
      </c>
      <c r="AC339" s="43">
        <f t="shared" si="78"/>
        <v>2.0833333333333335</v>
      </c>
      <c r="AD339" s="44">
        <v>43686</v>
      </c>
      <c r="AE339" s="45">
        <f t="shared" si="79"/>
        <v>8.2666666666666675</v>
      </c>
      <c r="AF339" s="46">
        <f t="shared" si="80"/>
        <v>32</v>
      </c>
      <c r="AG339" s="47">
        <f t="shared" si="81"/>
        <v>3.8709677419354835</v>
      </c>
      <c r="AH339" s="48">
        <f t="shared" si="82"/>
        <v>3</v>
      </c>
      <c r="AI339" s="49">
        <f t="shared" si="83"/>
        <v>22.666666666666668</v>
      </c>
      <c r="AL339"/>
      <c r="AM339"/>
    </row>
    <row r="340" spans="1:39" hidden="1" x14ac:dyDescent="0.25">
      <c r="C340" s="1">
        <v>12488</v>
      </c>
      <c r="D340" s="1" t="s">
        <v>537</v>
      </c>
      <c r="E340" s="1">
        <v>4</v>
      </c>
      <c r="F340" s="1"/>
      <c r="G340" s="1"/>
      <c r="H340" s="10">
        <v>67</v>
      </c>
      <c r="I340" s="1" t="s">
        <v>44</v>
      </c>
      <c r="J340" s="1">
        <v>0</v>
      </c>
      <c r="K340" s="1" t="s">
        <v>469</v>
      </c>
      <c r="L340" s="1">
        <v>100</v>
      </c>
      <c r="M340" s="1">
        <v>24.37</v>
      </c>
      <c r="N340" s="1"/>
      <c r="O340" s="1">
        <v>0</v>
      </c>
      <c r="P340" s="1">
        <v>0</v>
      </c>
      <c r="Q340" s="1">
        <v>2</v>
      </c>
      <c r="R340" s="1">
        <v>1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10</v>
      </c>
      <c r="Z340" s="1">
        <v>0</v>
      </c>
      <c r="AA340" s="1">
        <v>0</v>
      </c>
      <c r="AB340" s="42">
        <f t="shared" si="71"/>
        <v>13</v>
      </c>
      <c r="AC340" s="43">
        <f t="shared" si="78"/>
        <v>1.0833333333333333</v>
      </c>
      <c r="AD340" s="44">
        <v>43686</v>
      </c>
      <c r="AE340" s="45">
        <f t="shared" si="79"/>
        <v>26</v>
      </c>
      <c r="AF340" s="46">
        <f t="shared" si="80"/>
        <v>33</v>
      </c>
      <c r="AG340" s="47">
        <f t="shared" si="81"/>
        <v>1.2692307692307692</v>
      </c>
      <c r="AH340" s="48">
        <f t="shared" si="82"/>
        <v>1.25</v>
      </c>
      <c r="AI340" s="49">
        <f t="shared" si="83"/>
        <v>53.6</v>
      </c>
      <c r="AL340"/>
      <c r="AM340"/>
    </row>
    <row r="341" spans="1:39" hidden="1" x14ac:dyDescent="0.25">
      <c r="A341" s="1" t="s">
        <v>186</v>
      </c>
      <c r="C341" s="1">
        <v>6422</v>
      </c>
      <c r="D341" s="1" t="s">
        <v>538</v>
      </c>
      <c r="E341" s="1">
        <v>7</v>
      </c>
      <c r="F341" s="1"/>
      <c r="G341" s="1"/>
      <c r="H341" s="10">
        <v>66</v>
      </c>
      <c r="I341" s="1" t="s">
        <v>44</v>
      </c>
      <c r="J341" s="1">
        <v>0</v>
      </c>
      <c r="K341" s="1" t="s">
        <v>523</v>
      </c>
      <c r="L341" s="1">
        <v>1</v>
      </c>
      <c r="M341" s="1">
        <v>6.34</v>
      </c>
      <c r="N341" s="1"/>
      <c r="O341" s="1">
        <v>2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20</v>
      </c>
      <c r="AA341" s="1">
        <v>0</v>
      </c>
      <c r="AB341" s="42">
        <f t="shared" si="71"/>
        <v>22</v>
      </c>
      <c r="AC341" s="43">
        <f t="shared" si="78"/>
        <v>1.8333333333333333</v>
      </c>
      <c r="AD341" s="44">
        <v>43686</v>
      </c>
      <c r="AE341" s="45">
        <f t="shared" si="79"/>
        <v>33.200000000000003</v>
      </c>
      <c r="AF341" s="46">
        <f t="shared" si="80"/>
        <v>-65</v>
      </c>
      <c r="AG341" s="47">
        <f t="shared" si="81"/>
        <v>-1.9578313253012047</v>
      </c>
      <c r="AH341" s="48">
        <f t="shared" si="82"/>
        <v>2.5</v>
      </c>
      <c r="AI341" s="49">
        <f t="shared" si="83"/>
        <v>26.4</v>
      </c>
      <c r="AL341"/>
      <c r="AM341"/>
    </row>
    <row r="342" spans="1:39" hidden="1" x14ac:dyDescent="0.25">
      <c r="C342" s="1">
        <v>11913</v>
      </c>
      <c r="D342" s="1" t="s">
        <v>229</v>
      </c>
      <c r="E342" s="1">
        <v>3</v>
      </c>
      <c r="F342" s="1"/>
      <c r="G342" s="1"/>
      <c r="H342" s="10">
        <v>66</v>
      </c>
      <c r="I342" s="1" t="s">
        <v>44</v>
      </c>
      <c r="J342" s="1">
        <v>0</v>
      </c>
      <c r="K342" s="1" t="s">
        <v>539</v>
      </c>
      <c r="L342" s="1">
        <v>440</v>
      </c>
      <c r="M342" s="1">
        <v>11.94</v>
      </c>
      <c r="N342" s="1"/>
      <c r="O342" s="1">
        <v>7</v>
      </c>
      <c r="P342" s="1">
        <v>3</v>
      </c>
      <c r="Q342" s="1">
        <v>4</v>
      </c>
      <c r="R342" s="1">
        <v>1</v>
      </c>
      <c r="S342" s="1">
        <v>5</v>
      </c>
      <c r="T342" s="1">
        <v>13</v>
      </c>
      <c r="U342" s="1">
        <v>8</v>
      </c>
      <c r="V342" s="1">
        <v>7</v>
      </c>
      <c r="W342" s="1">
        <v>7</v>
      </c>
      <c r="X342" s="1">
        <v>3</v>
      </c>
      <c r="Y342" s="1">
        <v>5</v>
      </c>
      <c r="Z342" s="1">
        <v>1</v>
      </c>
      <c r="AA342" s="1">
        <v>0</v>
      </c>
      <c r="AB342" s="42">
        <f t="shared" si="71"/>
        <v>64</v>
      </c>
      <c r="AC342" s="43">
        <f t="shared" si="78"/>
        <v>5.333333333333333</v>
      </c>
      <c r="AD342" s="44">
        <v>43686</v>
      </c>
      <c r="AE342" s="45">
        <f t="shared" si="79"/>
        <v>18</v>
      </c>
      <c r="AF342" s="46">
        <f t="shared" si="80"/>
        <v>374</v>
      </c>
      <c r="AG342" s="47">
        <f t="shared" si="81"/>
        <v>20.777777777777779</v>
      </c>
      <c r="AH342" s="48">
        <f t="shared" si="82"/>
        <v>5.5</v>
      </c>
      <c r="AI342" s="49">
        <f t="shared" si="83"/>
        <v>12</v>
      </c>
      <c r="AL342"/>
      <c r="AM342"/>
    </row>
    <row r="343" spans="1:39" hidden="1" x14ac:dyDescent="0.25">
      <c r="C343" s="1">
        <v>12267</v>
      </c>
      <c r="D343" s="1" t="s">
        <v>58</v>
      </c>
      <c r="E343" s="1">
        <v>3</v>
      </c>
      <c r="F343" s="1"/>
      <c r="G343" s="1"/>
      <c r="H343" s="10">
        <v>66</v>
      </c>
      <c r="I343" s="1" t="s">
        <v>44</v>
      </c>
      <c r="J343" s="1">
        <v>0</v>
      </c>
      <c r="K343" s="1" t="s">
        <v>540</v>
      </c>
      <c r="L343" s="1">
        <v>180</v>
      </c>
      <c r="M343" s="1">
        <v>6.2</v>
      </c>
      <c r="N343" s="1"/>
      <c r="O343" s="1">
        <v>0</v>
      </c>
      <c r="P343" s="1">
        <v>0</v>
      </c>
      <c r="Q343" s="1">
        <v>1</v>
      </c>
      <c r="R343" s="1">
        <v>2</v>
      </c>
      <c r="S343" s="1">
        <v>0</v>
      </c>
      <c r="T343" s="1">
        <v>3</v>
      </c>
      <c r="U343" s="1">
        <v>8</v>
      </c>
      <c r="V343" s="1">
        <v>2</v>
      </c>
      <c r="W343" s="1">
        <v>4</v>
      </c>
      <c r="X343" s="1">
        <v>1</v>
      </c>
      <c r="Y343" s="1">
        <v>3</v>
      </c>
      <c r="Z343" s="1">
        <v>5</v>
      </c>
      <c r="AA343" s="1">
        <v>0</v>
      </c>
      <c r="AB343" s="42">
        <f t="shared" si="71"/>
        <v>29</v>
      </c>
      <c r="AC343" s="43">
        <f t="shared" si="78"/>
        <v>2.4166666666666665</v>
      </c>
      <c r="AD343" s="44">
        <v>43686</v>
      </c>
      <c r="AE343" s="45">
        <f t="shared" si="79"/>
        <v>17.833333333333332</v>
      </c>
      <c r="AF343" s="46">
        <f t="shared" si="80"/>
        <v>114</v>
      </c>
      <c r="AG343" s="47">
        <f t="shared" si="81"/>
        <v>6.3925233644859816</v>
      </c>
      <c r="AH343" s="48">
        <f t="shared" si="82"/>
        <v>3.25</v>
      </c>
      <c r="AI343" s="49">
        <f t="shared" si="83"/>
        <v>20.307692307692307</v>
      </c>
      <c r="AL343"/>
      <c r="AM343"/>
    </row>
    <row r="344" spans="1:39" hidden="1" x14ac:dyDescent="0.25">
      <c r="C344" s="1">
        <v>10685</v>
      </c>
      <c r="D344" s="1" t="s">
        <v>275</v>
      </c>
      <c r="E344" s="1">
        <v>1</v>
      </c>
      <c r="F344" s="1"/>
      <c r="G344" s="1"/>
      <c r="H344" s="10">
        <v>64</v>
      </c>
      <c r="I344" s="1" t="s">
        <v>44</v>
      </c>
      <c r="J344" s="1">
        <v>0</v>
      </c>
      <c r="K344" s="1" t="s">
        <v>289</v>
      </c>
      <c r="L344" s="1">
        <v>1</v>
      </c>
      <c r="M344" s="1">
        <v>10.28</v>
      </c>
      <c r="N344" s="1"/>
      <c r="O344" s="1">
        <v>0</v>
      </c>
      <c r="P344" s="1">
        <v>4</v>
      </c>
      <c r="Q344" s="1">
        <v>12</v>
      </c>
      <c r="R344" s="1">
        <v>9</v>
      </c>
      <c r="S344" s="1">
        <v>3</v>
      </c>
      <c r="T344" s="1">
        <v>10</v>
      </c>
      <c r="U344" s="1">
        <v>5</v>
      </c>
      <c r="V344" s="1">
        <v>0</v>
      </c>
      <c r="W344" s="1">
        <v>35</v>
      </c>
      <c r="X344" s="1">
        <v>2</v>
      </c>
      <c r="Y344" s="1">
        <v>0</v>
      </c>
      <c r="Z344" s="1">
        <v>0</v>
      </c>
      <c r="AA344" s="1">
        <v>0</v>
      </c>
      <c r="AB344" s="42">
        <f t="shared" si="71"/>
        <v>80</v>
      </c>
      <c r="AC344" s="43">
        <f t="shared" si="78"/>
        <v>6.666666666666667</v>
      </c>
      <c r="AD344" s="44">
        <v>43686</v>
      </c>
      <c r="AE344" s="45">
        <f t="shared" si="79"/>
        <v>19.866666666666667</v>
      </c>
      <c r="AF344" s="46">
        <f t="shared" si="80"/>
        <v>-63</v>
      </c>
      <c r="AG344" s="47">
        <f t="shared" si="81"/>
        <v>-3.1711409395973154</v>
      </c>
      <c r="AH344" s="48">
        <f t="shared" si="82"/>
        <v>6.5</v>
      </c>
      <c r="AI344" s="49">
        <f t="shared" si="83"/>
        <v>9.8461538461538467</v>
      </c>
      <c r="AL344"/>
      <c r="AM344"/>
    </row>
    <row r="345" spans="1:39" hidden="1" x14ac:dyDescent="0.25">
      <c r="A345" s="1" t="s">
        <v>541</v>
      </c>
      <c r="C345" s="1">
        <v>13924</v>
      </c>
      <c r="D345" s="1" t="s">
        <v>542</v>
      </c>
      <c r="E345" s="1">
        <v>4</v>
      </c>
      <c r="F345" s="1"/>
      <c r="G345" s="1"/>
      <c r="H345" s="10">
        <v>64</v>
      </c>
      <c r="I345" s="1" t="s">
        <v>44</v>
      </c>
      <c r="J345" s="1">
        <v>0</v>
      </c>
      <c r="K345" s="1" t="s">
        <v>234</v>
      </c>
      <c r="L345" s="1">
        <v>100</v>
      </c>
      <c r="M345" s="1">
        <v>8.1</v>
      </c>
      <c r="N345" s="1"/>
      <c r="O345" s="1">
        <v>0</v>
      </c>
      <c r="P345" s="1">
        <v>0</v>
      </c>
      <c r="Q345" s="1">
        <v>0</v>
      </c>
      <c r="R345" s="1">
        <v>0</v>
      </c>
      <c r="S345" s="1">
        <v>4</v>
      </c>
      <c r="T345" s="1">
        <v>6</v>
      </c>
      <c r="U345" s="1">
        <v>1</v>
      </c>
      <c r="V345" s="1">
        <v>2</v>
      </c>
      <c r="W345" s="1">
        <v>2</v>
      </c>
      <c r="X345" s="1">
        <v>7</v>
      </c>
      <c r="Y345" s="1">
        <v>0</v>
      </c>
      <c r="Z345" s="1">
        <v>5</v>
      </c>
      <c r="AA345" s="1">
        <v>0</v>
      </c>
      <c r="AB345" s="42">
        <f t="shared" si="71"/>
        <v>27</v>
      </c>
      <c r="AC345" s="43">
        <f t="shared" si="78"/>
        <v>2.25</v>
      </c>
      <c r="AD345" s="44">
        <v>43686</v>
      </c>
      <c r="AE345" s="45">
        <f t="shared" si="79"/>
        <v>8.2666666666666675</v>
      </c>
      <c r="AF345" s="46">
        <f t="shared" si="80"/>
        <v>36</v>
      </c>
      <c r="AG345" s="47">
        <f t="shared" si="81"/>
        <v>4.354838709677419</v>
      </c>
      <c r="AH345" s="48">
        <f t="shared" si="82"/>
        <v>2.875</v>
      </c>
      <c r="AI345" s="49">
        <f t="shared" si="83"/>
        <v>22.260869565217391</v>
      </c>
      <c r="AL345"/>
      <c r="AM345"/>
    </row>
    <row r="346" spans="1:39" hidden="1" x14ac:dyDescent="0.25">
      <c r="C346" s="1">
        <v>10444</v>
      </c>
      <c r="D346" s="1" t="s">
        <v>543</v>
      </c>
      <c r="E346" s="1">
        <v>7</v>
      </c>
      <c r="F346" s="1"/>
      <c r="G346" s="1"/>
      <c r="H346" s="10">
        <v>63</v>
      </c>
      <c r="I346" s="1" t="s">
        <v>44</v>
      </c>
      <c r="J346" s="1">
        <v>0</v>
      </c>
      <c r="K346" s="1" t="s">
        <v>227</v>
      </c>
      <c r="L346" s="1">
        <v>2</v>
      </c>
      <c r="M346" s="1">
        <v>8.16</v>
      </c>
      <c r="N346" s="1"/>
      <c r="O346" s="1">
        <v>4</v>
      </c>
      <c r="P346" s="1">
        <v>6</v>
      </c>
      <c r="Q346" s="1">
        <v>12</v>
      </c>
      <c r="R346" s="1">
        <v>21</v>
      </c>
      <c r="S346" s="1">
        <v>23</v>
      </c>
      <c r="T346" s="1">
        <v>20</v>
      </c>
      <c r="U346" s="1">
        <v>16</v>
      </c>
      <c r="V346" s="1">
        <v>10</v>
      </c>
      <c r="W346" s="1">
        <v>15</v>
      </c>
      <c r="X346" s="1">
        <v>11</v>
      </c>
      <c r="Y346" s="1">
        <v>3</v>
      </c>
      <c r="Z346" s="1">
        <v>5</v>
      </c>
      <c r="AA346" s="1">
        <v>2</v>
      </c>
      <c r="AB346" s="42">
        <f t="shared" si="71"/>
        <v>148</v>
      </c>
      <c r="AC346" s="43">
        <f t="shared" si="78"/>
        <v>12.333333333333334</v>
      </c>
      <c r="AD346" s="44">
        <v>43686</v>
      </c>
      <c r="AE346" s="45">
        <f t="shared" si="79"/>
        <v>14.533333333333333</v>
      </c>
      <c r="AF346" s="46">
        <f t="shared" si="80"/>
        <v>-61</v>
      </c>
      <c r="AG346" s="47">
        <f t="shared" si="81"/>
        <v>-4.1972477064220186</v>
      </c>
      <c r="AH346" s="48">
        <f t="shared" si="82"/>
        <v>10.25</v>
      </c>
      <c r="AI346" s="49">
        <f t="shared" si="83"/>
        <v>6.1463414634146343</v>
      </c>
      <c r="AL346"/>
      <c r="AM346"/>
    </row>
    <row r="347" spans="1:39" hidden="1" x14ac:dyDescent="0.25">
      <c r="C347" s="1">
        <v>13170</v>
      </c>
      <c r="D347" s="1" t="s">
        <v>544</v>
      </c>
      <c r="E347" s="1">
        <v>3</v>
      </c>
      <c r="F347" s="1"/>
      <c r="G347" s="1"/>
      <c r="H347" s="10">
        <v>63</v>
      </c>
      <c r="I347" s="1" t="s">
        <v>44</v>
      </c>
      <c r="J347" s="1">
        <v>0</v>
      </c>
      <c r="K347" s="1" t="s">
        <v>88</v>
      </c>
      <c r="L347" s="1">
        <v>200</v>
      </c>
      <c r="M347" s="1">
        <v>19.920000000000002</v>
      </c>
      <c r="N347" s="1"/>
      <c r="O347" s="1">
        <v>7</v>
      </c>
      <c r="P347" s="1">
        <v>10</v>
      </c>
      <c r="Q347" s="1">
        <v>4</v>
      </c>
      <c r="R347" s="1">
        <v>9</v>
      </c>
      <c r="S347" s="1">
        <v>4</v>
      </c>
      <c r="T347" s="1">
        <v>4</v>
      </c>
      <c r="U347" s="1">
        <v>0</v>
      </c>
      <c r="V347" s="1">
        <v>7</v>
      </c>
      <c r="W347" s="1">
        <v>5</v>
      </c>
      <c r="X347" s="1">
        <v>2</v>
      </c>
      <c r="Y347" s="1">
        <v>2</v>
      </c>
      <c r="Z347" s="1">
        <v>5</v>
      </c>
      <c r="AA347" s="1">
        <v>0</v>
      </c>
      <c r="AB347" s="42">
        <f t="shared" si="71"/>
        <v>59</v>
      </c>
      <c r="AC347" s="43">
        <f t="shared" si="78"/>
        <v>4.916666666666667</v>
      </c>
      <c r="AD347" s="44">
        <v>43686</v>
      </c>
      <c r="AE347" s="45">
        <f t="shared" si="79"/>
        <v>11.7</v>
      </c>
      <c r="AF347" s="46">
        <f t="shared" si="80"/>
        <v>137</v>
      </c>
      <c r="AG347" s="47">
        <f t="shared" si="81"/>
        <v>11.70940170940171</v>
      </c>
      <c r="AH347" s="48">
        <f t="shared" si="82"/>
        <v>3.125</v>
      </c>
      <c r="AI347" s="49">
        <f t="shared" si="83"/>
        <v>20.16</v>
      </c>
      <c r="AL347"/>
      <c r="AM347"/>
    </row>
    <row r="348" spans="1:39" hidden="1" x14ac:dyDescent="0.25">
      <c r="A348" s="1" t="s">
        <v>545</v>
      </c>
      <c r="C348" s="1">
        <v>8553</v>
      </c>
      <c r="D348" s="1" t="s">
        <v>546</v>
      </c>
      <c r="E348" s="1">
        <v>4</v>
      </c>
      <c r="F348" s="1"/>
      <c r="G348" s="1"/>
      <c r="H348" s="10">
        <v>62</v>
      </c>
      <c r="I348" s="1" t="s">
        <v>44</v>
      </c>
      <c r="J348" s="1">
        <v>0</v>
      </c>
      <c r="K348" s="1" t="s">
        <v>445</v>
      </c>
      <c r="L348" s="1">
        <v>1</v>
      </c>
      <c r="M348" s="1">
        <v>15.69</v>
      </c>
      <c r="N348" s="1"/>
      <c r="O348" s="1">
        <v>2</v>
      </c>
      <c r="P348" s="1">
        <v>2</v>
      </c>
      <c r="Q348" s="1">
        <v>3</v>
      </c>
      <c r="R348" s="1">
        <v>0</v>
      </c>
      <c r="S348" s="1">
        <v>1</v>
      </c>
      <c r="T348" s="1">
        <v>3</v>
      </c>
      <c r="U348" s="1">
        <v>0</v>
      </c>
      <c r="V348" s="1">
        <v>3</v>
      </c>
      <c r="W348" s="1">
        <v>4</v>
      </c>
      <c r="X348" s="1">
        <v>5</v>
      </c>
      <c r="Y348" s="1">
        <v>5</v>
      </c>
      <c r="Z348" s="1">
        <v>2</v>
      </c>
      <c r="AA348" s="1">
        <v>2</v>
      </c>
      <c r="AB348" s="42">
        <f t="shared" si="71"/>
        <v>32</v>
      </c>
      <c r="AC348" s="43">
        <f t="shared" si="78"/>
        <v>2.6666666666666665</v>
      </c>
      <c r="AD348" s="44">
        <v>43686</v>
      </c>
      <c r="AE348" s="45">
        <f t="shared" si="79"/>
        <v>42.966666666666669</v>
      </c>
      <c r="AF348" s="46">
        <f t="shared" si="80"/>
        <v>-61</v>
      </c>
      <c r="AG348" s="47">
        <f t="shared" si="81"/>
        <v>-1.4197051978277735</v>
      </c>
      <c r="AH348" s="48">
        <f t="shared" si="82"/>
        <v>3</v>
      </c>
      <c r="AI348" s="49">
        <f t="shared" si="83"/>
        <v>20.666666666666668</v>
      </c>
      <c r="AL348"/>
      <c r="AM348"/>
    </row>
    <row r="349" spans="1:39" hidden="1" x14ac:dyDescent="0.25">
      <c r="A349" s="1" t="s">
        <v>104</v>
      </c>
      <c r="C349" s="1">
        <v>8019</v>
      </c>
      <c r="D349" s="1" t="s">
        <v>547</v>
      </c>
      <c r="E349" s="1">
        <v>8</v>
      </c>
      <c r="F349" s="1"/>
      <c r="G349" s="1"/>
      <c r="H349" s="10">
        <v>62</v>
      </c>
      <c r="I349" s="1" t="s">
        <v>44</v>
      </c>
      <c r="J349" s="1">
        <v>0</v>
      </c>
      <c r="K349" s="1" t="s">
        <v>548</v>
      </c>
      <c r="L349" s="1">
        <v>200</v>
      </c>
      <c r="M349" s="1">
        <v>13.63</v>
      </c>
      <c r="N349" s="1"/>
      <c r="O349" s="1">
        <v>5</v>
      </c>
      <c r="P349" s="1">
        <v>0</v>
      </c>
      <c r="Q349" s="1">
        <v>16</v>
      </c>
      <c r="R349" s="1">
        <v>4</v>
      </c>
      <c r="S349" s="1">
        <v>0</v>
      </c>
      <c r="T349" s="1">
        <v>2</v>
      </c>
      <c r="U349" s="1">
        <v>0</v>
      </c>
      <c r="V349" s="1">
        <v>0</v>
      </c>
      <c r="W349" s="1">
        <v>0</v>
      </c>
      <c r="X349" s="1">
        <v>2</v>
      </c>
      <c r="Y349" s="1">
        <v>8</v>
      </c>
      <c r="Z349" s="1">
        <v>14</v>
      </c>
      <c r="AA349" s="1">
        <v>0</v>
      </c>
      <c r="AB349" s="42">
        <f t="shared" si="71"/>
        <v>51</v>
      </c>
      <c r="AC349" s="43">
        <f t="shared" si="78"/>
        <v>4.25</v>
      </c>
      <c r="AD349" s="44">
        <v>43686</v>
      </c>
      <c r="AE349" s="45">
        <f t="shared" si="79"/>
        <v>32.200000000000003</v>
      </c>
      <c r="AF349" s="46">
        <f t="shared" si="80"/>
        <v>138</v>
      </c>
      <c r="AG349" s="47">
        <f t="shared" si="81"/>
        <v>4.2857142857142856</v>
      </c>
      <c r="AH349" s="48">
        <f t="shared" si="82"/>
        <v>3.25</v>
      </c>
      <c r="AI349" s="49">
        <f t="shared" si="83"/>
        <v>19.076923076923077</v>
      </c>
      <c r="AL349"/>
      <c r="AM349"/>
    </row>
    <row r="350" spans="1:39" hidden="1" x14ac:dyDescent="0.25">
      <c r="A350" s="1" t="s">
        <v>549</v>
      </c>
      <c r="C350" s="1">
        <v>12895</v>
      </c>
      <c r="D350" s="1" t="s">
        <v>396</v>
      </c>
      <c r="E350" s="1">
        <v>1</v>
      </c>
      <c r="F350" s="1"/>
      <c r="G350" s="1"/>
      <c r="H350" s="10">
        <v>62</v>
      </c>
      <c r="I350" s="1" t="s">
        <v>44</v>
      </c>
      <c r="J350" s="1">
        <v>0</v>
      </c>
      <c r="K350" s="1" t="s">
        <v>98</v>
      </c>
      <c r="L350" s="1">
        <v>100</v>
      </c>
      <c r="M350" s="1">
        <v>11.95</v>
      </c>
      <c r="N350" s="1"/>
      <c r="O350" s="1">
        <v>0</v>
      </c>
      <c r="P350" s="1">
        <v>0</v>
      </c>
      <c r="Q350" s="1">
        <v>6</v>
      </c>
      <c r="R350" s="1">
        <v>6</v>
      </c>
      <c r="S350" s="1">
        <v>0</v>
      </c>
      <c r="T350" s="1">
        <v>0</v>
      </c>
      <c r="U350" s="1">
        <v>0</v>
      </c>
      <c r="V350" s="1">
        <v>12</v>
      </c>
      <c r="W350" s="1">
        <v>2</v>
      </c>
      <c r="X350" s="1">
        <v>0</v>
      </c>
      <c r="Y350" s="1">
        <v>0</v>
      </c>
      <c r="Z350" s="1">
        <v>2</v>
      </c>
      <c r="AA350" s="1">
        <v>0</v>
      </c>
      <c r="AB350" s="42">
        <f t="shared" si="71"/>
        <v>28</v>
      </c>
      <c r="AC350" s="43">
        <f t="shared" si="78"/>
        <v>2.3333333333333335</v>
      </c>
      <c r="AD350" s="44">
        <v>43686</v>
      </c>
      <c r="AE350" s="45">
        <f t="shared" si="79"/>
        <v>21.933333333333334</v>
      </c>
      <c r="AF350" s="46">
        <f t="shared" si="80"/>
        <v>38</v>
      </c>
      <c r="AG350" s="47">
        <f t="shared" si="81"/>
        <v>1.7325227963525835</v>
      </c>
      <c r="AH350" s="48">
        <f t="shared" si="82"/>
        <v>2</v>
      </c>
      <c r="AI350" s="49">
        <f t="shared" si="83"/>
        <v>31</v>
      </c>
      <c r="AL350"/>
      <c r="AM350"/>
    </row>
    <row r="351" spans="1:39" hidden="1" x14ac:dyDescent="0.25">
      <c r="A351" s="1" t="s">
        <v>550</v>
      </c>
      <c r="C351" s="1">
        <v>11511</v>
      </c>
      <c r="D351" s="1" t="s">
        <v>293</v>
      </c>
      <c r="E351" s="1">
        <v>2</v>
      </c>
      <c r="F351" s="1"/>
      <c r="G351" s="1"/>
      <c r="H351" s="10">
        <v>62</v>
      </c>
      <c r="I351" s="1" t="s">
        <v>44</v>
      </c>
      <c r="J351" s="1">
        <v>0</v>
      </c>
      <c r="K351" s="1" t="s">
        <v>227</v>
      </c>
      <c r="L351" s="1">
        <v>4</v>
      </c>
      <c r="M351" s="1">
        <v>132.19</v>
      </c>
      <c r="N351" s="1"/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2</v>
      </c>
      <c r="U351" s="1">
        <v>0</v>
      </c>
      <c r="V351" s="1">
        <v>0</v>
      </c>
      <c r="W351" s="1">
        <v>2</v>
      </c>
      <c r="X351" s="1">
        <v>0</v>
      </c>
      <c r="Y351" s="1">
        <v>0</v>
      </c>
      <c r="Z351" s="1">
        <v>0</v>
      </c>
      <c r="AA351" s="1">
        <v>0</v>
      </c>
      <c r="AB351" s="42">
        <f t="shared" si="71"/>
        <v>4</v>
      </c>
      <c r="AC351" s="43">
        <f t="shared" si="78"/>
        <v>0.33333333333333331</v>
      </c>
      <c r="AD351" s="44">
        <v>43686</v>
      </c>
      <c r="AE351" s="45">
        <f t="shared" si="79"/>
        <v>14.533333333333333</v>
      </c>
      <c r="AF351" s="46">
        <f t="shared" si="80"/>
        <v>-58</v>
      </c>
      <c r="AG351" s="47">
        <f t="shared" si="81"/>
        <v>-3.9908256880733943</v>
      </c>
      <c r="AH351" s="48">
        <f t="shared" si="82"/>
        <v>0.5</v>
      </c>
      <c r="AI351" s="49">
        <f t="shared" si="83"/>
        <v>124</v>
      </c>
      <c r="AL351"/>
      <c r="AM351"/>
    </row>
    <row r="352" spans="1:39" hidden="1" x14ac:dyDescent="0.25">
      <c r="C352" s="1">
        <v>13561</v>
      </c>
      <c r="D352" s="1" t="s">
        <v>551</v>
      </c>
      <c r="E352" s="1">
        <v>3</v>
      </c>
      <c r="F352" s="1"/>
      <c r="G352" s="1"/>
      <c r="H352" s="10">
        <v>62</v>
      </c>
      <c r="I352" s="1" t="s">
        <v>44</v>
      </c>
      <c r="J352" s="1">
        <v>0</v>
      </c>
      <c r="K352" s="1" t="s">
        <v>251</v>
      </c>
      <c r="L352" s="1">
        <v>120</v>
      </c>
      <c r="M352" s="1">
        <v>4.93</v>
      </c>
      <c r="N352" s="1"/>
      <c r="O352" s="1">
        <v>0</v>
      </c>
      <c r="P352" s="1">
        <v>0</v>
      </c>
      <c r="Q352" s="1">
        <v>10</v>
      </c>
      <c r="R352" s="1">
        <v>5</v>
      </c>
      <c r="S352" s="1">
        <v>7</v>
      </c>
      <c r="T352" s="1">
        <v>1</v>
      </c>
      <c r="U352" s="1">
        <v>2</v>
      </c>
      <c r="V352" s="1">
        <v>0</v>
      </c>
      <c r="W352" s="1">
        <v>15</v>
      </c>
      <c r="X352" s="1">
        <v>0</v>
      </c>
      <c r="Y352" s="1">
        <v>6</v>
      </c>
      <c r="Z352" s="1">
        <v>2</v>
      </c>
      <c r="AA352" s="1">
        <v>0</v>
      </c>
      <c r="AB352" s="42">
        <f t="shared" si="71"/>
        <v>48</v>
      </c>
      <c r="AC352" s="43">
        <f t="shared" si="78"/>
        <v>4</v>
      </c>
      <c r="AD352" s="44">
        <v>43686</v>
      </c>
      <c r="AE352" s="45">
        <f t="shared" si="79"/>
        <v>9.8333333333333339</v>
      </c>
      <c r="AF352" s="46">
        <f t="shared" si="80"/>
        <v>58</v>
      </c>
      <c r="AG352" s="47">
        <f t="shared" si="81"/>
        <v>5.8983050847457621</v>
      </c>
      <c r="AH352" s="48">
        <f t="shared" si="82"/>
        <v>3.25</v>
      </c>
      <c r="AI352" s="49">
        <f t="shared" si="83"/>
        <v>19.076923076923077</v>
      </c>
      <c r="AL352"/>
      <c r="AM352"/>
    </row>
    <row r="353" spans="1:39" hidden="1" x14ac:dyDescent="0.25">
      <c r="A353" s="1" t="s">
        <v>552</v>
      </c>
      <c r="C353" s="1">
        <v>9963</v>
      </c>
      <c r="D353" s="1" t="s">
        <v>553</v>
      </c>
      <c r="E353" s="1">
        <v>2</v>
      </c>
      <c r="F353" s="1"/>
      <c r="G353" s="1"/>
      <c r="H353" s="10">
        <v>61</v>
      </c>
      <c r="I353" s="1" t="s">
        <v>44</v>
      </c>
      <c r="J353" s="1">
        <v>0</v>
      </c>
      <c r="K353" s="1" t="s">
        <v>488</v>
      </c>
      <c r="L353" s="1">
        <v>25</v>
      </c>
      <c r="M353" s="1">
        <v>894.63</v>
      </c>
      <c r="N353" s="1"/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>
        <f t="shared" si="71"/>
        <v>0</v>
      </c>
      <c r="AC353"/>
      <c r="AD353"/>
      <c r="AE353"/>
      <c r="AI353"/>
      <c r="AL353"/>
      <c r="AM353"/>
    </row>
    <row r="354" spans="1:39" hidden="1" x14ac:dyDescent="0.25">
      <c r="A354" s="1" t="s">
        <v>554</v>
      </c>
      <c r="C354" s="1">
        <v>13118</v>
      </c>
      <c r="D354" s="1" t="s">
        <v>273</v>
      </c>
      <c r="E354" s="1">
        <v>4</v>
      </c>
      <c r="F354" s="1"/>
      <c r="G354" s="1"/>
      <c r="H354" s="10">
        <v>61</v>
      </c>
      <c r="I354" s="1" t="s">
        <v>44</v>
      </c>
      <c r="J354" s="1">
        <v>0</v>
      </c>
      <c r="K354" s="1" t="s">
        <v>274</v>
      </c>
      <c r="L354" s="1">
        <v>1</v>
      </c>
      <c r="M354" s="1">
        <v>16.52</v>
      </c>
      <c r="N354" s="1"/>
      <c r="O354" s="1">
        <v>3</v>
      </c>
      <c r="P354" s="1">
        <v>9</v>
      </c>
      <c r="Q354" s="1">
        <v>6</v>
      </c>
      <c r="R354" s="1">
        <v>6</v>
      </c>
      <c r="S354" s="1">
        <v>7</v>
      </c>
      <c r="T354" s="1">
        <v>6</v>
      </c>
      <c r="U354" s="1">
        <v>10</v>
      </c>
      <c r="V354" s="1">
        <v>6</v>
      </c>
      <c r="W354" s="1">
        <v>29</v>
      </c>
      <c r="X354" s="1">
        <v>7</v>
      </c>
      <c r="Y354" s="1">
        <v>3</v>
      </c>
      <c r="Z354" s="1">
        <v>1</v>
      </c>
      <c r="AA354" s="1">
        <v>0</v>
      </c>
      <c r="AB354" s="42">
        <f t="shared" si="71"/>
        <v>93</v>
      </c>
      <c r="AC354" s="43">
        <f>AB354/12</f>
        <v>7.75</v>
      </c>
      <c r="AD354" s="44">
        <v>43686</v>
      </c>
      <c r="AE354" s="45">
        <f>(_xlfn.DAYS(AD354,K354)/30)</f>
        <v>15.633333333333333</v>
      </c>
      <c r="AF354" s="46">
        <f>L354-H354</f>
        <v>-60</v>
      </c>
      <c r="AG354" s="47">
        <f>AF354/AE354</f>
        <v>-3.8379530916844349</v>
      </c>
      <c r="AH354" s="48">
        <f>AVERAGE(T354:AA354)</f>
        <v>7.75</v>
      </c>
      <c r="AI354" s="49">
        <f>IFERROR(H354/AH354,"-")</f>
        <v>7.870967741935484</v>
      </c>
      <c r="AL354"/>
      <c r="AM354"/>
    </row>
    <row r="355" spans="1:39" hidden="1" x14ac:dyDescent="0.25">
      <c r="A355" s="1" t="s">
        <v>555</v>
      </c>
      <c r="C355" s="1">
        <v>13922</v>
      </c>
      <c r="D355" s="1" t="s">
        <v>556</v>
      </c>
      <c r="E355" s="1">
        <v>3</v>
      </c>
      <c r="F355" s="1"/>
      <c r="G355" s="1"/>
      <c r="H355" s="10">
        <v>61</v>
      </c>
      <c r="I355" s="1" t="s">
        <v>44</v>
      </c>
      <c r="J355" s="1">
        <v>0</v>
      </c>
      <c r="K355" s="1" t="s">
        <v>234</v>
      </c>
      <c r="L355" s="1">
        <v>100</v>
      </c>
      <c r="M355" s="1">
        <v>8.1</v>
      </c>
      <c r="N355" s="1"/>
      <c r="O355" s="1">
        <v>0</v>
      </c>
      <c r="P355" s="1">
        <v>0</v>
      </c>
      <c r="Q355" s="1">
        <v>0</v>
      </c>
      <c r="R355" s="1">
        <v>0</v>
      </c>
      <c r="S355" s="1">
        <v>4</v>
      </c>
      <c r="T355" s="1">
        <v>12</v>
      </c>
      <c r="U355" s="1">
        <v>2</v>
      </c>
      <c r="V355" s="1">
        <v>3</v>
      </c>
      <c r="W355" s="1">
        <v>3</v>
      </c>
      <c r="X355" s="1">
        <v>6</v>
      </c>
      <c r="Y355" s="1">
        <v>1</v>
      </c>
      <c r="Z355" s="1">
        <v>0</v>
      </c>
      <c r="AA355" s="1">
        <v>2</v>
      </c>
      <c r="AB355" s="42">
        <f t="shared" si="71"/>
        <v>33</v>
      </c>
      <c r="AC355" s="43">
        <f>AB355/12</f>
        <v>2.75</v>
      </c>
      <c r="AD355" s="44">
        <v>43686</v>
      </c>
      <c r="AE355" s="45">
        <f>(_xlfn.DAYS(AD355,K355)/30)</f>
        <v>8.2666666666666675</v>
      </c>
      <c r="AF355" s="46">
        <f>L355-H355</f>
        <v>39</v>
      </c>
      <c r="AG355" s="47">
        <f>AF355/AE355</f>
        <v>4.7177419354838701</v>
      </c>
      <c r="AH355" s="48">
        <f>AVERAGE(T355:AA355)</f>
        <v>3.625</v>
      </c>
      <c r="AI355" s="49">
        <f>IFERROR(H355/AH355,"-")</f>
        <v>16.827586206896552</v>
      </c>
      <c r="AL355"/>
      <c r="AM355"/>
    </row>
    <row r="356" spans="1:39" hidden="1" x14ac:dyDescent="0.25">
      <c r="A356" s="1" t="s">
        <v>557</v>
      </c>
      <c r="C356" s="1">
        <v>12266</v>
      </c>
      <c r="D356" s="1" t="s">
        <v>558</v>
      </c>
      <c r="E356" s="1">
        <v>2</v>
      </c>
      <c r="F356" s="1"/>
      <c r="G356" s="1"/>
      <c r="H356" s="10">
        <v>60</v>
      </c>
      <c r="I356" s="1" t="s">
        <v>44</v>
      </c>
      <c r="J356" s="1">
        <v>0</v>
      </c>
      <c r="K356" s="1" t="s">
        <v>559</v>
      </c>
      <c r="L356" s="1">
        <v>50</v>
      </c>
      <c r="M356" s="1">
        <v>73.739999999999995</v>
      </c>
      <c r="N356" s="1"/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>
        <f t="shared" si="71"/>
        <v>0</v>
      </c>
      <c r="AC356"/>
      <c r="AD356"/>
      <c r="AE356"/>
      <c r="AI356"/>
      <c r="AL356"/>
      <c r="AM356"/>
    </row>
    <row r="357" spans="1:39" hidden="1" x14ac:dyDescent="0.25">
      <c r="C357" s="1">
        <v>11513</v>
      </c>
      <c r="D357" s="1" t="s">
        <v>560</v>
      </c>
      <c r="E357" s="1">
        <v>2</v>
      </c>
      <c r="F357" s="1"/>
      <c r="G357" s="1"/>
      <c r="H357" s="10">
        <v>60</v>
      </c>
      <c r="I357" s="1" t="s">
        <v>44</v>
      </c>
      <c r="J357" s="1">
        <v>0</v>
      </c>
      <c r="K357" s="1" t="s">
        <v>227</v>
      </c>
      <c r="L357" s="1">
        <v>1</v>
      </c>
      <c r="M357" s="1">
        <v>129.15</v>
      </c>
      <c r="N357" s="1"/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>
        <f t="shared" si="71"/>
        <v>0</v>
      </c>
      <c r="AC357"/>
      <c r="AD357"/>
      <c r="AE357"/>
      <c r="AI357"/>
      <c r="AL357"/>
      <c r="AM357"/>
    </row>
    <row r="358" spans="1:39" hidden="1" x14ac:dyDescent="0.25">
      <c r="C358" s="1">
        <v>13539</v>
      </c>
      <c r="D358" s="1" t="s">
        <v>561</v>
      </c>
      <c r="E358" s="1">
        <v>2</v>
      </c>
      <c r="F358" s="1"/>
      <c r="G358" s="1"/>
      <c r="H358" s="10">
        <v>60</v>
      </c>
      <c r="I358" s="1" t="s">
        <v>44</v>
      </c>
      <c r="J358" s="1">
        <v>0</v>
      </c>
      <c r="K358" s="1" t="s">
        <v>387</v>
      </c>
      <c r="L358" s="1">
        <v>60</v>
      </c>
      <c r="M358" s="1">
        <v>18.11</v>
      </c>
      <c r="N358" s="1"/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>
        <f t="shared" si="71"/>
        <v>0</v>
      </c>
      <c r="AC358"/>
      <c r="AD358"/>
      <c r="AE358"/>
      <c r="AI358"/>
      <c r="AL358"/>
      <c r="AM358"/>
    </row>
    <row r="359" spans="1:39" hidden="1" x14ac:dyDescent="0.25">
      <c r="A359" s="1" t="s">
        <v>562</v>
      </c>
      <c r="C359" s="1">
        <v>13540</v>
      </c>
      <c r="D359" s="1" t="s">
        <v>563</v>
      </c>
      <c r="E359" s="1">
        <v>2</v>
      </c>
      <c r="F359" s="1"/>
      <c r="G359" s="1"/>
      <c r="H359" s="10">
        <v>60</v>
      </c>
      <c r="I359" s="1" t="s">
        <v>44</v>
      </c>
      <c r="J359" s="1">
        <v>0</v>
      </c>
      <c r="K359" s="1" t="s">
        <v>387</v>
      </c>
      <c r="L359" s="1">
        <v>60</v>
      </c>
      <c r="M359" s="1">
        <v>26.84</v>
      </c>
      <c r="N359" s="1"/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>
        <f t="shared" si="71"/>
        <v>0</v>
      </c>
      <c r="AC359"/>
      <c r="AD359"/>
      <c r="AE359"/>
      <c r="AI359"/>
      <c r="AL359"/>
      <c r="AM359"/>
    </row>
    <row r="360" spans="1:39" hidden="1" x14ac:dyDescent="0.25">
      <c r="A360" s="1" t="s">
        <v>564</v>
      </c>
      <c r="C360" s="1">
        <v>10440</v>
      </c>
      <c r="D360" s="1" t="s">
        <v>543</v>
      </c>
      <c r="E360" s="1">
        <v>6</v>
      </c>
      <c r="F360" s="1"/>
      <c r="G360" s="1"/>
      <c r="H360" s="10">
        <v>58</v>
      </c>
      <c r="I360" s="1" t="s">
        <v>44</v>
      </c>
      <c r="J360" s="1">
        <v>0</v>
      </c>
      <c r="K360" s="1" t="s">
        <v>227</v>
      </c>
      <c r="L360" s="1">
        <v>2</v>
      </c>
      <c r="M360" s="1">
        <v>8.16</v>
      </c>
      <c r="N360" s="1"/>
      <c r="O360" s="1">
        <v>6</v>
      </c>
      <c r="P360" s="1">
        <v>7</v>
      </c>
      <c r="Q360" s="1">
        <v>22</v>
      </c>
      <c r="R360" s="1">
        <v>8</v>
      </c>
      <c r="S360" s="1">
        <v>16</v>
      </c>
      <c r="T360" s="1">
        <v>24</v>
      </c>
      <c r="U360" s="1">
        <v>11</v>
      </c>
      <c r="V360" s="1">
        <v>14</v>
      </c>
      <c r="W360" s="1">
        <v>11</v>
      </c>
      <c r="X360" s="1">
        <v>9</v>
      </c>
      <c r="Y360" s="1">
        <v>4</v>
      </c>
      <c r="Z360" s="1">
        <v>5</v>
      </c>
      <c r="AA360" s="1">
        <v>8</v>
      </c>
      <c r="AB360" s="42">
        <f t="shared" si="71"/>
        <v>145</v>
      </c>
      <c r="AC360" s="43">
        <f>AB360/12</f>
        <v>12.083333333333334</v>
      </c>
      <c r="AD360" s="44">
        <v>43686</v>
      </c>
      <c r="AE360" s="45">
        <f>(_xlfn.DAYS(AD360,K360)/30)</f>
        <v>14.533333333333333</v>
      </c>
      <c r="AF360" s="46">
        <f>L360-H360</f>
        <v>-56</v>
      </c>
      <c r="AG360" s="47">
        <f>AF360/AE360</f>
        <v>-3.8532110091743119</v>
      </c>
      <c r="AH360" s="48">
        <f>AVERAGE(T360:AA360)</f>
        <v>10.75</v>
      </c>
      <c r="AI360" s="49">
        <f>IFERROR(H360/AH360,"-")</f>
        <v>5.3953488372093021</v>
      </c>
      <c r="AL360"/>
      <c r="AM360"/>
    </row>
    <row r="361" spans="1:39" hidden="1" x14ac:dyDescent="0.25">
      <c r="C361" s="1">
        <v>11840</v>
      </c>
      <c r="D361" s="1" t="s">
        <v>565</v>
      </c>
      <c r="E361" s="1">
        <v>2</v>
      </c>
      <c r="F361" s="1"/>
      <c r="G361" s="1"/>
      <c r="H361" s="10">
        <v>58</v>
      </c>
      <c r="I361" s="1" t="s">
        <v>44</v>
      </c>
      <c r="J361" s="1">
        <v>0</v>
      </c>
      <c r="K361" s="1" t="s">
        <v>82</v>
      </c>
      <c r="L361" s="1">
        <v>2</v>
      </c>
      <c r="M361" s="1">
        <v>6.07</v>
      </c>
      <c r="N361" s="1"/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>
        <f t="shared" si="71"/>
        <v>0</v>
      </c>
      <c r="AC361"/>
      <c r="AD361"/>
      <c r="AE361"/>
      <c r="AI361"/>
      <c r="AL361"/>
      <c r="AM361"/>
    </row>
    <row r="362" spans="1:39" hidden="1" x14ac:dyDescent="0.25">
      <c r="C362" s="1">
        <v>7655</v>
      </c>
      <c r="D362" s="1" t="s">
        <v>243</v>
      </c>
      <c r="E362" s="1">
        <v>1</v>
      </c>
      <c r="F362" s="1"/>
      <c r="G362" s="1"/>
      <c r="H362" s="10">
        <v>56</v>
      </c>
      <c r="I362" s="1" t="s">
        <v>44</v>
      </c>
      <c r="J362" s="1">
        <v>0</v>
      </c>
      <c r="K362" s="1" t="s">
        <v>88</v>
      </c>
      <c r="L362" s="1">
        <v>4</v>
      </c>
      <c r="M362" s="1">
        <v>30.9</v>
      </c>
      <c r="N362" s="1"/>
      <c r="O362" s="1">
        <v>0</v>
      </c>
      <c r="P362" s="1">
        <v>0</v>
      </c>
      <c r="Q362" s="1">
        <v>10</v>
      </c>
      <c r="R362" s="1">
        <v>0</v>
      </c>
      <c r="S362" s="1">
        <v>0</v>
      </c>
      <c r="T362" s="1">
        <v>0</v>
      </c>
      <c r="U362" s="1">
        <v>8</v>
      </c>
      <c r="V362" s="1">
        <v>0</v>
      </c>
      <c r="W362" s="1">
        <v>0</v>
      </c>
      <c r="X362" s="1">
        <v>0</v>
      </c>
      <c r="Y362" s="1">
        <v>0</v>
      </c>
      <c r="Z362" s="1">
        <v>3</v>
      </c>
      <c r="AA362" s="1">
        <v>0</v>
      </c>
      <c r="AB362" s="42">
        <f t="shared" si="71"/>
        <v>21</v>
      </c>
      <c r="AC362" s="43">
        <f>AB362/12</f>
        <v>1.75</v>
      </c>
      <c r="AD362" s="44">
        <v>43686</v>
      </c>
      <c r="AE362" s="45">
        <f>(_xlfn.DAYS(AD362,K362)/30)</f>
        <v>11.7</v>
      </c>
      <c r="AF362" s="46">
        <f>L362-H362</f>
        <v>-52</v>
      </c>
      <c r="AG362" s="47">
        <f>AF362/AE362</f>
        <v>-4.4444444444444446</v>
      </c>
      <c r="AH362" s="48">
        <f>AVERAGE(T362:AA362)</f>
        <v>1.375</v>
      </c>
      <c r="AI362" s="49">
        <f>IFERROR(H362/AH362,"-")</f>
        <v>40.727272727272727</v>
      </c>
      <c r="AL362"/>
      <c r="AM362"/>
    </row>
    <row r="363" spans="1:39" hidden="1" x14ac:dyDescent="0.25">
      <c r="C363" s="1">
        <v>11087</v>
      </c>
      <c r="D363" s="1" t="s">
        <v>141</v>
      </c>
      <c r="E363" s="1">
        <v>3</v>
      </c>
      <c r="F363" s="1"/>
      <c r="G363" s="1"/>
      <c r="H363" s="10">
        <v>56</v>
      </c>
      <c r="I363" s="1" t="s">
        <v>44</v>
      </c>
      <c r="J363" s="1">
        <v>0</v>
      </c>
      <c r="K363" s="1" t="s">
        <v>207</v>
      </c>
      <c r="L363" s="1">
        <v>70</v>
      </c>
      <c r="M363" s="1">
        <v>9.91</v>
      </c>
      <c r="N363" s="1"/>
      <c r="O363" s="1">
        <v>4</v>
      </c>
      <c r="P363" s="1">
        <v>3</v>
      </c>
      <c r="Q363" s="1">
        <v>3</v>
      </c>
      <c r="R363" s="1">
        <v>0</v>
      </c>
      <c r="S363" s="1">
        <v>2</v>
      </c>
      <c r="T363" s="1">
        <v>1</v>
      </c>
      <c r="U363" s="1">
        <v>2</v>
      </c>
      <c r="V363" s="1">
        <v>0</v>
      </c>
      <c r="W363" s="1">
        <v>0</v>
      </c>
      <c r="X363" s="1">
        <v>3</v>
      </c>
      <c r="Y363" s="1">
        <v>0</v>
      </c>
      <c r="Z363" s="1">
        <v>4</v>
      </c>
      <c r="AA363" s="1">
        <v>0</v>
      </c>
      <c r="AB363" s="42">
        <f t="shared" ref="AB363:AB426" si="84">SUM(O363:AA363)</f>
        <v>22</v>
      </c>
      <c r="AC363" s="43">
        <f>AB363/12</f>
        <v>1.8333333333333333</v>
      </c>
      <c r="AD363" s="44">
        <v>43686</v>
      </c>
      <c r="AE363" s="45">
        <f>(_xlfn.DAYS(AD363,K363)/30)</f>
        <v>8.1666666666666661</v>
      </c>
      <c r="AF363" s="46">
        <f>L363-H363</f>
        <v>14</v>
      </c>
      <c r="AG363" s="47">
        <f>AF363/AE363</f>
        <v>1.7142857142857144</v>
      </c>
      <c r="AH363" s="48">
        <f>AVERAGE(T363:AA363)</f>
        <v>1.25</v>
      </c>
      <c r="AI363" s="49">
        <f>IFERROR(H363/AH363,"-")</f>
        <v>44.8</v>
      </c>
      <c r="AL363"/>
      <c r="AM363"/>
    </row>
    <row r="364" spans="1:39" hidden="1" x14ac:dyDescent="0.25">
      <c r="C364" s="1">
        <v>11565</v>
      </c>
      <c r="D364" s="1" t="s">
        <v>492</v>
      </c>
      <c r="E364" s="1">
        <v>4</v>
      </c>
      <c r="F364" s="1"/>
      <c r="G364" s="1"/>
      <c r="H364" s="10">
        <v>55</v>
      </c>
      <c r="I364" s="1" t="s">
        <v>44</v>
      </c>
      <c r="J364" s="1">
        <v>0</v>
      </c>
      <c r="K364" s="1" t="s">
        <v>566</v>
      </c>
      <c r="L364" s="1">
        <v>1</v>
      </c>
      <c r="M364" s="1">
        <v>110.68</v>
      </c>
      <c r="N364" s="1"/>
      <c r="O364" s="1">
        <v>2</v>
      </c>
      <c r="P364" s="1">
        <v>1</v>
      </c>
      <c r="Q364" s="1">
        <v>0</v>
      </c>
      <c r="R364" s="1">
        <v>0</v>
      </c>
      <c r="S364" s="1">
        <v>2</v>
      </c>
      <c r="T364" s="1">
        <v>2</v>
      </c>
      <c r="U364" s="1">
        <v>2</v>
      </c>
      <c r="V364" s="1">
        <v>0</v>
      </c>
      <c r="W364" s="1">
        <v>3</v>
      </c>
      <c r="X364" s="1">
        <v>1</v>
      </c>
      <c r="Y364" s="1">
        <v>3</v>
      </c>
      <c r="Z364" s="1">
        <v>6</v>
      </c>
      <c r="AA364" s="1">
        <v>0</v>
      </c>
      <c r="AB364" s="42">
        <f t="shared" si="84"/>
        <v>22</v>
      </c>
      <c r="AC364" s="43">
        <f>AB364/12</f>
        <v>1.8333333333333333</v>
      </c>
      <c r="AD364" s="44">
        <v>43686</v>
      </c>
      <c r="AE364" s="45">
        <f>(_xlfn.DAYS(AD364,K364)/30)</f>
        <v>14.033333333333333</v>
      </c>
      <c r="AF364" s="46">
        <f>L364-H364</f>
        <v>-54</v>
      </c>
      <c r="AG364" s="47">
        <f>AF364/AE364</f>
        <v>-3.847980997624703</v>
      </c>
      <c r="AH364" s="48">
        <f>AVERAGE(T364:AA364)</f>
        <v>2.125</v>
      </c>
      <c r="AI364" s="49">
        <f>IFERROR(H364/AH364,"-")</f>
        <v>25.882352941176471</v>
      </c>
      <c r="AL364"/>
      <c r="AM364"/>
    </row>
    <row r="365" spans="1:39" hidden="1" x14ac:dyDescent="0.25">
      <c r="C365" s="1">
        <v>7288</v>
      </c>
      <c r="D365" s="1" t="s">
        <v>278</v>
      </c>
      <c r="E365" s="1">
        <v>2</v>
      </c>
      <c r="F365" s="1"/>
      <c r="G365" s="1"/>
      <c r="H365" s="10">
        <v>54</v>
      </c>
      <c r="I365" s="1" t="s">
        <v>44</v>
      </c>
      <c r="J365" s="1">
        <v>0</v>
      </c>
      <c r="K365" s="1" t="s">
        <v>279</v>
      </c>
      <c r="L365" s="1">
        <v>250</v>
      </c>
      <c r="M365" s="1">
        <v>7.71</v>
      </c>
      <c r="N365" s="1"/>
      <c r="O365" s="1">
        <v>0</v>
      </c>
      <c r="P365" s="1">
        <v>0</v>
      </c>
      <c r="Q365" s="1">
        <v>1</v>
      </c>
      <c r="R365" s="1">
        <v>3</v>
      </c>
      <c r="S365" s="1">
        <v>0</v>
      </c>
      <c r="T365" s="1">
        <v>1</v>
      </c>
      <c r="U365" s="1">
        <v>0</v>
      </c>
      <c r="V365" s="1">
        <v>2</v>
      </c>
      <c r="W365" s="1">
        <v>0</v>
      </c>
      <c r="X365" s="1">
        <v>4</v>
      </c>
      <c r="Y365" s="1">
        <v>0</v>
      </c>
      <c r="Z365" s="1">
        <v>0</v>
      </c>
      <c r="AA365" s="1">
        <v>0</v>
      </c>
      <c r="AB365" s="42">
        <f t="shared" si="84"/>
        <v>11</v>
      </c>
      <c r="AC365" s="43">
        <f>AB365/12</f>
        <v>0.91666666666666663</v>
      </c>
      <c r="AD365" s="44">
        <v>43686</v>
      </c>
      <c r="AE365" s="45">
        <f>(_xlfn.DAYS(AD365,K365)/30)</f>
        <v>42.233333333333334</v>
      </c>
      <c r="AF365" s="46">
        <f>L365-H365</f>
        <v>196</v>
      </c>
      <c r="AG365" s="47">
        <f>AF365/AE365</f>
        <v>4.6408839779005522</v>
      </c>
      <c r="AH365" s="48">
        <f>AVERAGE(T365:AA365)</f>
        <v>0.875</v>
      </c>
      <c r="AI365" s="49">
        <f>IFERROR(H365/AH365,"-")</f>
        <v>61.714285714285715</v>
      </c>
      <c r="AL365"/>
      <c r="AM365"/>
    </row>
    <row r="366" spans="1:39" hidden="1" x14ac:dyDescent="0.25">
      <c r="C366" s="1">
        <v>8661</v>
      </c>
      <c r="D366" s="1" t="s">
        <v>567</v>
      </c>
      <c r="E366" s="1">
        <v>7</v>
      </c>
      <c r="F366" s="1"/>
      <c r="G366" s="1"/>
      <c r="H366" s="10">
        <v>54</v>
      </c>
      <c r="I366" s="1" t="s">
        <v>44</v>
      </c>
      <c r="J366" s="1">
        <v>0</v>
      </c>
      <c r="K366" s="1" t="s">
        <v>227</v>
      </c>
      <c r="L366" s="1">
        <v>1</v>
      </c>
      <c r="M366" s="1">
        <v>3.91</v>
      </c>
      <c r="N366" s="1"/>
      <c r="O366" s="1">
        <v>19</v>
      </c>
      <c r="P366" s="1">
        <v>17</v>
      </c>
      <c r="Q366" s="1">
        <v>38</v>
      </c>
      <c r="R366" s="1">
        <v>9</v>
      </c>
      <c r="S366" s="1">
        <v>13</v>
      </c>
      <c r="T366" s="1">
        <v>11</v>
      </c>
      <c r="U366" s="1">
        <v>4</v>
      </c>
      <c r="V366" s="1">
        <v>3</v>
      </c>
      <c r="W366" s="1">
        <v>6</v>
      </c>
      <c r="X366" s="1">
        <v>12</v>
      </c>
      <c r="Y366" s="1">
        <v>5</v>
      </c>
      <c r="Z366" s="1">
        <v>4</v>
      </c>
      <c r="AA366" s="1">
        <v>0</v>
      </c>
      <c r="AB366" s="42">
        <f t="shared" si="84"/>
        <v>141</v>
      </c>
      <c r="AC366" s="43">
        <f>AB366/12</f>
        <v>11.75</v>
      </c>
      <c r="AD366" s="44">
        <v>43686</v>
      </c>
      <c r="AE366" s="45">
        <f>(_xlfn.DAYS(AD366,K366)/30)</f>
        <v>14.533333333333333</v>
      </c>
      <c r="AF366" s="46">
        <f>L366-H366</f>
        <v>-53</v>
      </c>
      <c r="AG366" s="47">
        <f>AF366/AE366</f>
        <v>-3.6467889908256881</v>
      </c>
      <c r="AH366" s="48">
        <f>AVERAGE(T366:AA366)</f>
        <v>5.625</v>
      </c>
      <c r="AI366" s="49">
        <f>IFERROR(H366/AH366,"-")</f>
        <v>9.6</v>
      </c>
      <c r="AL366"/>
      <c r="AM366"/>
    </row>
    <row r="367" spans="1:39" hidden="1" x14ac:dyDescent="0.25">
      <c r="C367" s="1">
        <v>11916</v>
      </c>
      <c r="D367" s="1" t="s">
        <v>390</v>
      </c>
      <c r="E367" s="1">
        <v>2</v>
      </c>
      <c r="F367" s="1"/>
      <c r="G367" s="1"/>
      <c r="H367" s="10">
        <v>54</v>
      </c>
      <c r="I367" s="1" t="s">
        <v>44</v>
      </c>
      <c r="J367" s="1">
        <v>0</v>
      </c>
      <c r="K367" s="1" t="s">
        <v>103</v>
      </c>
      <c r="L367" s="1">
        <v>15</v>
      </c>
      <c r="M367" s="1">
        <v>8.91</v>
      </c>
      <c r="N367" s="1"/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>
        <f t="shared" si="84"/>
        <v>0</v>
      </c>
      <c r="AC367"/>
      <c r="AD367"/>
      <c r="AE367"/>
      <c r="AI367"/>
      <c r="AL367"/>
      <c r="AM367"/>
    </row>
    <row r="368" spans="1:39" hidden="1" x14ac:dyDescent="0.25">
      <c r="C368" s="1">
        <v>13232</v>
      </c>
      <c r="D368" s="1" t="s">
        <v>503</v>
      </c>
      <c r="E368" s="1">
        <v>2</v>
      </c>
      <c r="F368" s="1"/>
      <c r="G368" s="1"/>
      <c r="H368" s="10">
        <v>54</v>
      </c>
      <c r="I368" s="1" t="s">
        <v>44</v>
      </c>
      <c r="J368" s="1">
        <v>0</v>
      </c>
      <c r="K368" s="1" t="s">
        <v>568</v>
      </c>
      <c r="L368" s="1">
        <v>1</v>
      </c>
      <c r="M368" s="1">
        <v>139.9</v>
      </c>
      <c r="N368" s="1"/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>
        <f t="shared" si="84"/>
        <v>0</v>
      </c>
      <c r="AC368"/>
      <c r="AD368"/>
      <c r="AE368"/>
      <c r="AI368"/>
      <c r="AL368"/>
      <c r="AM368"/>
    </row>
    <row r="369" spans="1:39" hidden="1" x14ac:dyDescent="0.25">
      <c r="A369" s="1" t="s">
        <v>569</v>
      </c>
      <c r="C369" s="1">
        <v>13111</v>
      </c>
      <c r="D369" s="1" t="s">
        <v>570</v>
      </c>
      <c r="E369" s="1">
        <v>1</v>
      </c>
      <c r="F369" s="1"/>
      <c r="G369" s="1"/>
      <c r="H369" s="10">
        <v>54</v>
      </c>
      <c r="I369" s="1" t="s">
        <v>44</v>
      </c>
      <c r="J369" s="1">
        <v>0</v>
      </c>
      <c r="K369" s="1" t="s">
        <v>571</v>
      </c>
      <c r="L369" s="1">
        <v>1</v>
      </c>
      <c r="M369" s="1">
        <v>95.16</v>
      </c>
      <c r="N369" s="1"/>
      <c r="O369" s="1">
        <v>5</v>
      </c>
      <c r="P369" s="1">
        <v>3</v>
      </c>
      <c r="Q369" s="1">
        <v>1</v>
      </c>
      <c r="R369" s="1">
        <v>4</v>
      </c>
      <c r="S369" s="1">
        <v>3</v>
      </c>
      <c r="T369" s="1">
        <v>0</v>
      </c>
      <c r="U369" s="1">
        <v>0</v>
      </c>
      <c r="V369" s="1">
        <v>0</v>
      </c>
      <c r="W369" s="1">
        <v>8</v>
      </c>
      <c r="X369" s="1">
        <v>1</v>
      </c>
      <c r="Y369" s="1">
        <v>2</v>
      </c>
      <c r="Z369" s="1">
        <v>0</v>
      </c>
      <c r="AA369" s="1">
        <v>0</v>
      </c>
      <c r="AB369" s="42">
        <f t="shared" si="84"/>
        <v>27</v>
      </c>
      <c r="AC369" s="43">
        <f>AB369/12</f>
        <v>2.25</v>
      </c>
      <c r="AD369" s="44">
        <v>43686</v>
      </c>
      <c r="AE369" s="45">
        <f>(_xlfn.DAYS(AD369,K369)/30)</f>
        <v>8.4666666666666668</v>
      </c>
      <c r="AF369" s="46">
        <f>L369-H369</f>
        <v>-53</v>
      </c>
      <c r="AG369" s="47">
        <f>AF369/AE369</f>
        <v>-6.2598425196850389</v>
      </c>
      <c r="AH369" s="48">
        <f>AVERAGE(T369:AA369)</f>
        <v>1.375</v>
      </c>
      <c r="AI369" s="49">
        <f>IFERROR(H369/AH369,"-")</f>
        <v>39.272727272727273</v>
      </c>
      <c r="AL369"/>
      <c r="AM369"/>
    </row>
    <row r="370" spans="1:39" hidden="1" x14ac:dyDescent="0.25">
      <c r="A370" s="1" t="s">
        <v>572</v>
      </c>
      <c r="C370" s="1">
        <v>11580</v>
      </c>
      <c r="D370" s="1" t="s">
        <v>492</v>
      </c>
      <c r="E370" s="1">
        <v>3</v>
      </c>
      <c r="F370" s="1"/>
      <c r="G370" s="1"/>
      <c r="H370" s="10">
        <v>53</v>
      </c>
      <c r="I370" s="1">
        <v>3</v>
      </c>
      <c r="J370" s="1">
        <v>0</v>
      </c>
      <c r="K370" s="1" t="s">
        <v>573</v>
      </c>
      <c r="L370" s="1">
        <v>107</v>
      </c>
      <c r="M370" s="1">
        <v>127.85</v>
      </c>
      <c r="N370" s="1"/>
      <c r="O370" s="1">
        <v>0</v>
      </c>
      <c r="P370" s="1">
        <v>0</v>
      </c>
      <c r="Q370" s="1">
        <v>0</v>
      </c>
      <c r="R370" s="1">
        <v>2</v>
      </c>
      <c r="S370" s="1">
        <v>2</v>
      </c>
      <c r="T370" s="1">
        <v>0</v>
      </c>
      <c r="U370" s="1">
        <v>0</v>
      </c>
      <c r="V370" s="1">
        <v>1</v>
      </c>
      <c r="W370" s="1">
        <v>2</v>
      </c>
      <c r="X370" s="1">
        <v>7</v>
      </c>
      <c r="Y370" s="1">
        <v>0</v>
      </c>
      <c r="Z370" s="1">
        <v>1</v>
      </c>
      <c r="AA370" s="1">
        <v>0</v>
      </c>
      <c r="AB370" s="42">
        <f t="shared" si="84"/>
        <v>15</v>
      </c>
      <c r="AC370" s="43">
        <f>AB370/12</f>
        <v>1.25</v>
      </c>
      <c r="AD370" s="44">
        <v>43686</v>
      </c>
      <c r="AE370" s="45">
        <f>(_xlfn.DAYS(AD370,K370)/30)</f>
        <v>34.866666666666667</v>
      </c>
      <c r="AF370" s="46">
        <f>L370-H370</f>
        <v>54</v>
      </c>
      <c r="AG370" s="47">
        <f>AF370/AE370</f>
        <v>1.5487571701720841</v>
      </c>
      <c r="AH370" s="48">
        <f>AVERAGE(T370:AA370)</f>
        <v>1.375</v>
      </c>
      <c r="AI370" s="49">
        <f>IFERROR(H370/AH370,"-")</f>
        <v>38.545454545454547</v>
      </c>
      <c r="AL370"/>
      <c r="AM370"/>
    </row>
    <row r="371" spans="1:39" hidden="1" x14ac:dyDescent="0.25">
      <c r="C371" s="1">
        <v>11853</v>
      </c>
      <c r="D371" s="1" t="s">
        <v>574</v>
      </c>
      <c r="E371" s="1">
        <v>2</v>
      </c>
      <c r="F371" s="1"/>
      <c r="G371" s="1"/>
      <c r="H371" s="10">
        <v>52</v>
      </c>
      <c r="I371" s="1" t="s">
        <v>44</v>
      </c>
      <c r="J371" s="1">
        <v>0</v>
      </c>
      <c r="K371" s="1" t="s">
        <v>548</v>
      </c>
      <c r="L371" s="1">
        <v>60</v>
      </c>
      <c r="M371" s="1">
        <v>52.37</v>
      </c>
      <c r="N371" s="1"/>
      <c r="O371" s="1">
        <v>0</v>
      </c>
      <c r="P371" s="1">
        <v>0</v>
      </c>
      <c r="Q371" s="1">
        <v>2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42">
        <f t="shared" si="84"/>
        <v>2</v>
      </c>
      <c r="AC371" s="43">
        <f>AB371/12</f>
        <v>0.16666666666666666</v>
      </c>
      <c r="AD371" s="44">
        <v>43686</v>
      </c>
      <c r="AE371" s="45">
        <f>(_xlfn.DAYS(AD371,K371)/30)</f>
        <v>32.200000000000003</v>
      </c>
      <c r="AF371" s="46">
        <f>L371-H371</f>
        <v>8</v>
      </c>
      <c r="AG371" s="47">
        <f>AF371/AE371</f>
        <v>0.24844720496894407</v>
      </c>
      <c r="AH371" s="48">
        <f>AVERAGE(T371:AA371)</f>
        <v>0</v>
      </c>
      <c r="AI371" s="49" t="str">
        <f>IFERROR(H371/AH371,"-")</f>
        <v>-</v>
      </c>
      <c r="AL371"/>
      <c r="AM371"/>
    </row>
    <row r="372" spans="1:39" hidden="1" x14ac:dyDescent="0.25">
      <c r="A372" s="1" t="s">
        <v>575</v>
      </c>
      <c r="C372" s="1">
        <v>13856</v>
      </c>
      <c r="D372" s="1" t="s">
        <v>576</v>
      </c>
      <c r="E372" s="1">
        <v>2</v>
      </c>
      <c r="F372" s="1"/>
      <c r="G372" s="1"/>
      <c r="H372" s="10">
        <v>52</v>
      </c>
      <c r="I372" s="1" t="s">
        <v>44</v>
      </c>
      <c r="J372" s="1">
        <v>0</v>
      </c>
      <c r="K372" s="1" t="s">
        <v>75</v>
      </c>
      <c r="L372" s="1">
        <v>154</v>
      </c>
      <c r="M372" s="1">
        <v>54.81</v>
      </c>
      <c r="N372" s="1"/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>
        <f t="shared" si="84"/>
        <v>0</v>
      </c>
      <c r="AC372"/>
      <c r="AD372"/>
      <c r="AE372"/>
      <c r="AI372"/>
      <c r="AL372"/>
      <c r="AM372"/>
    </row>
    <row r="373" spans="1:39" hidden="1" x14ac:dyDescent="0.25">
      <c r="C373" s="1">
        <v>11687</v>
      </c>
      <c r="D373" s="1" t="s">
        <v>577</v>
      </c>
      <c r="E373" s="1">
        <v>2</v>
      </c>
      <c r="F373" s="1"/>
      <c r="G373" s="1"/>
      <c r="H373" s="10">
        <v>51</v>
      </c>
      <c r="I373" s="1" t="s">
        <v>44</v>
      </c>
      <c r="J373" s="1">
        <v>0</v>
      </c>
      <c r="K373" s="1" t="s">
        <v>59</v>
      </c>
      <c r="L373" s="1">
        <v>200</v>
      </c>
      <c r="M373" s="1">
        <v>28.66</v>
      </c>
      <c r="N373" s="1"/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>
        <f t="shared" si="84"/>
        <v>0</v>
      </c>
      <c r="AC373"/>
      <c r="AD373"/>
      <c r="AE373"/>
      <c r="AI373"/>
      <c r="AL373"/>
      <c r="AM373"/>
    </row>
    <row r="374" spans="1:39" hidden="1" x14ac:dyDescent="0.25">
      <c r="A374" s="1" t="s">
        <v>578</v>
      </c>
      <c r="C374" s="1">
        <v>11688</v>
      </c>
      <c r="D374" s="1" t="s">
        <v>579</v>
      </c>
      <c r="E374" s="1">
        <v>2</v>
      </c>
      <c r="F374" s="1"/>
      <c r="G374" s="1"/>
      <c r="H374" s="10">
        <v>51</v>
      </c>
      <c r="I374" s="1" t="s">
        <v>44</v>
      </c>
      <c r="J374" s="1">
        <v>0</v>
      </c>
      <c r="K374" s="1" t="s">
        <v>103</v>
      </c>
      <c r="L374" s="1">
        <v>1</v>
      </c>
      <c r="M374" s="1">
        <v>28.66</v>
      </c>
      <c r="N374" s="1"/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>
        <f t="shared" si="84"/>
        <v>0</v>
      </c>
      <c r="AC374"/>
      <c r="AD374"/>
      <c r="AE374"/>
      <c r="AI374"/>
      <c r="AL374"/>
      <c r="AM374"/>
    </row>
    <row r="375" spans="1:39" hidden="1" x14ac:dyDescent="0.25">
      <c r="C375" s="1">
        <v>13815</v>
      </c>
      <c r="D375" s="1" t="s">
        <v>131</v>
      </c>
      <c r="E375" s="1">
        <v>2</v>
      </c>
      <c r="F375" s="1"/>
      <c r="G375" s="1"/>
      <c r="H375" s="10">
        <v>51</v>
      </c>
      <c r="I375" s="1" t="s">
        <v>44</v>
      </c>
      <c r="J375" s="1">
        <v>0</v>
      </c>
      <c r="K375" s="1" t="s">
        <v>452</v>
      </c>
      <c r="L375" s="1">
        <v>131</v>
      </c>
      <c r="M375" s="1">
        <v>23.78</v>
      </c>
      <c r="N375" s="1"/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>
        <f t="shared" si="84"/>
        <v>0</v>
      </c>
      <c r="AC375"/>
      <c r="AD375"/>
      <c r="AE375"/>
      <c r="AI375"/>
      <c r="AL375"/>
      <c r="AM375"/>
    </row>
    <row r="376" spans="1:39" hidden="1" x14ac:dyDescent="0.25">
      <c r="C376" s="1">
        <v>10470</v>
      </c>
      <c r="D376" s="1" t="s">
        <v>580</v>
      </c>
      <c r="E376" s="1">
        <v>7</v>
      </c>
      <c r="F376" s="1"/>
      <c r="G376" s="1"/>
      <c r="H376" s="10">
        <v>50</v>
      </c>
      <c r="I376" s="1" t="s">
        <v>44</v>
      </c>
      <c r="J376" s="1">
        <v>0</v>
      </c>
      <c r="K376" s="1" t="s">
        <v>289</v>
      </c>
      <c r="L376" s="1">
        <v>1</v>
      </c>
      <c r="M376" s="1">
        <v>8.4499999999999993</v>
      </c>
      <c r="N376" s="1"/>
      <c r="O376" s="1">
        <v>4</v>
      </c>
      <c r="P376" s="1">
        <v>0</v>
      </c>
      <c r="Q376" s="1">
        <v>2</v>
      </c>
      <c r="R376" s="1">
        <v>4</v>
      </c>
      <c r="S376" s="1">
        <v>0</v>
      </c>
      <c r="T376" s="1">
        <v>0</v>
      </c>
      <c r="U376" s="1">
        <v>22</v>
      </c>
      <c r="V376" s="1">
        <v>6</v>
      </c>
      <c r="W376" s="1">
        <v>44</v>
      </c>
      <c r="X376" s="1">
        <v>0</v>
      </c>
      <c r="Y376" s="1">
        <v>10</v>
      </c>
      <c r="Z376" s="1">
        <v>10</v>
      </c>
      <c r="AA376" s="1">
        <v>10</v>
      </c>
      <c r="AB376" s="42">
        <f t="shared" si="84"/>
        <v>112</v>
      </c>
      <c r="AC376" s="43">
        <f>AB376/12</f>
        <v>9.3333333333333339</v>
      </c>
      <c r="AD376" s="44">
        <v>43686</v>
      </c>
      <c r="AE376" s="45">
        <f>(_xlfn.DAYS(AD376,K376)/30)</f>
        <v>19.866666666666667</v>
      </c>
      <c r="AF376" s="46">
        <f>L376-H376</f>
        <v>-49</v>
      </c>
      <c r="AG376" s="47">
        <f>AF376/AE376</f>
        <v>-2.4664429530201342</v>
      </c>
      <c r="AH376" s="48">
        <f>AVERAGE(T376:AA376)</f>
        <v>12.75</v>
      </c>
      <c r="AI376" s="49">
        <f>IFERROR(H376/AH376,"-")</f>
        <v>3.9215686274509802</v>
      </c>
      <c r="AL376"/>
      <c r="AM376"/>
    </row>
    <row r="377" spans="1:39" hidden="1" x14ac:dyDescent="0.25">
      <c r="C377" s="1">
        <v>9922</v>
      </c>
      <c r="D377" s="1" t="s">
        <v>581</v>
      </c>
      <c r="E377" s="1">
        <v>2</v>
      </c>
      <c r="F377" s="1"/>
      <c r="G377" s="1"/>
      <c r="H377" s="10">
        <v>50</v>
      </c>
      <c r="I377" s="1" t="s">
        <v>44</v>
      </c>
      <c r="J377" s="1">
        <v>0</v>
      </c>
      <c r="K377" s="1" t="s">
        <v>582</v>
      </c>
      <c r="L377" s="1">
        <v>1</v>
      </c>
      <c r="M377" s="1">
        <v>114.98</v>
      </c>
      <c r="N377" s="1"/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>
        <f t="shared" si="84"/>
        <v>0</v>
      </c>
      <c r="AC377"/>
      <c r="AD377"/>
      <c r="AE377"/>
      <c r="AI377"/>
      <c r="AL377"/>
      <c r="AM377"/>
    </row>
    <row r="378" spans="1:39" hidden="1" x14ac:dyDescent="0.25">
      <c r="A378" s="1" t="s">
        <v>583</v>
      </c>
      <c r="C378" s="1">
        <v>9820</v>
      </c>
      <c r="D378" s="1" t="s">
        <v>347</v>
      </c>
      <c r="E378" s="1">
        <v>2</v>
      </c>
      <c r="F378" s="1"/>
      <c r="G378" s="1"/>
      <c r="H378" s="10">
        <v>50</v>
      </c>
      <c r="I378" s="1" t="s">
        <v>44</v>
      </c>
      <c r="J378" s="1">
        <v>0</v>
      </c>
      <c r="K378" s="1" t="s">
        <v>410</v>
      </c>
      <c r="L378" s="1">
        <v>150</v>
      </c>
      <c r="M378" s="1">
        <v>15.56</v>
      </c>
      <c r="N378" s="1"/>
      <c r="O378" s="1">
        <v>5</v>
      </c>
      <c r="P378" s="1">
        <v>2</v>
      </c>
      <c r="Q378" s="1">
        <v>1</v>
      </c>
      <c r="R378" s="1">
        <v>1</v>
      </c>
      <c r="S378" s="1">
        <v>0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Y378" s="1">
        <v>2</v>
      </c>
      <c r="Z378" s="1">
        <v>4</v>
      </c>
      <c r="AA378" s="1">
        <v>0</v>
      </c>
      <c r="AB378" s="42">
        <f t="shared" si="84"/>
        <v>16</v>
      </c>
      <c r="AC378" s="43">
        <f>AB378/12</f>
        <v>1.3333333333333333</v>
      </c>
      <c r="AD378" s="44">
        <v>43686</v>
      </c>
      <c r="AE378" s="45">
        <f>(_xlfn.DAYS(AD378,K378)/30)</f>
        <v>15.633333333333333</v>
      </c>
      <c r="AF378" s="46">
        <f>L378-H378</f>
        <v>100</v>
      </c>
      <c r="AG378" s="47">
        <f>AF378/AE378</f>
        <v>6.3965884861407254</v>
      </c>
      <c r="AH378" s="48">
        <f>AVERAGE(T378:AA378)</f>
        <v>0.875</v>
      </c>
      <c r="AI378" s="49">
        <f>IFERROR(H378/AH378,"-")</f>
        <v>57.142857142857146</v>
      </c>
      <c r="AL378"/>
      <c r="AM378"/>
    </row>
    <row r="379" spans="1:39" hidden="1" x14ac:dyDescent="0.25">
      <c r="A379" s="1" t="s">
        <v>186</v>
      </c>
      <c r="C379" s="1">
        <v>12725</v>
      </c>
      <c r="D379" s="1" t="s">
        <v>311</v>
      </c>
      <c r="E379" s="1">
        <v>2</v>
      </c>
      <c r="F379" s="1"/>
      <c r="G379" s="1"/>
      <c r="H379" s="10">
        <v>50</v>
      </c>
      <c r="I379" s="1" t="s">
        <v>44</v>
      </c>
      <c r="J379" s="1">
        <v>0</v>
      </c>
      <c r="K379" s="1" t="s">
        <v>103</v>
      </c>
      <c r="L379" s="1">
        <v>1</v>
      </c>
      <c r="M379" s="1">
        <v>94.08</v>
      </c>
      <c r="N379" s="1"/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>
        <f t="shared" si="84"/>
        <v>0</v>
      </c>
      <c r="AC379"/>
      <c r="AD379"/>
      <c r="AE379"/>
      <c r="AI379"/>
      <c r="AL379"/>
      <c r="AM379"/>
    </row>
    <row r="380" spans="1:39" hidden="1" x14ac:dyDescent="0.25">
      <c r="A380" s="1" t="s">
        <v>99</v>
      </c>
      <c r="C380" s="1">
        <v>13225</v>
      </c>
      <c r="D380" s="1" t="s">
        <v>584</v>
      </c>
      <c r="E380" s="1">
        <v>2</v>
      </c>
      <c r="F380" s="1"/>
      <c r="G380" s="1"/>
      <c r="H380" s="10">
        <v>50</v>
      </c>
      <c r="I380" s="1" t="s">
        <v>44</v>
      </c>
      <c r="J380" s="1">
        <v>0</v>
      </c>
      <c r="K380" s="1" t="s">
        <v>405</v>
      </c>
      <c r="L380" s="1">
        <v>80</v>
      </c>
      <c r="M380" s="1">
        <v>113.67</v>
      </c>
      <c r="N380" s="1"/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>
        <f t="shared" si="84"/>
        <v>0</v>
      </c>
      <c r="AC380"/>
      <c r="AD380"/>
      <c r="AE380"/>
      <c r="AI380"/>
      <c r="AL380"/>
      <c r="AM380"/>
    </row>
    <row r="381" spans="1:39" hidden="1" x14ac:dyDescent="0.25">
      <c r="A381" s="1" t="s">
        <v>99</v>
      </c>
      <c r="C381" s="1">
        <v>14019</v>
      </c>
      <c r="D381" s="1" t="s">
        <v>206</v>
      </c>
      <c r="E381" s="1">
        <v>2</v>
      </c>
      <c r="F381" s="1"/>
      <c r="G381" s="1"/>
      <c r="H381" s="10">
        <v>50</v>
      </c>
      <c r="I381" s="1" t="s">
        <v>44</v>
      </c>
      <c r="J381" s="1">
        <v>0</v>
      </c>
      <c r="K381" s="1" t="s">
        <v>207</v>
      </c>
      <c r="L381" s="1">
        <v>50</v>
      </c>
      <c r="M381" s="1">
        <v>18.87</v>
      </c>
      <c r="N381" s="1"/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>
        <f t="shared" si="84"/>
        <v>0</v>
      </c>
      <c r="AC381"/>
      <c r="AD381"/>
      <c r="AE381"/>
      <c r="AI381"/>
      <c r="AL381"/>
      <c r="AM381"/>
    </row>
    <row r="382" spans="1:39" hidden="1" x14ac:dyDescent="0.25">
      <c r="A382" s="1" t="s">
        <v>104</v>
      </c>
      <c r="C382" s="1">
        <v>7645</v>
      </c>
      <c r="D382" s="1" t="s">
        <v>357</v>
      </c>
      <c r="E382" s="1">
        <v>1</v>
      </c>
      <c r="F382" s="1"/>
      <c r="G382" s="1"/>
      <c r="H382" s="10">
        <v>49</v>
      </c>
      <c r="I382" s="1" t="s">
        <v>44</v>
      </c>
      <c r="J382" s="1">
        <v>0</v>
      </c>
      <c r="K382" s="1" t="s">
        <v>585</v>
      </c>
      <c r="L382" s="1">
        <v>1</v>
      </c>
      <c r="M382" s="1">
        <v>47.16</v>
      </c>
      <c r="N382" s="1"/>
      <c r="O382" s="1">
        <v>0</v>
      </c>
      <c r="P382" s="1">
        <v>0</v>
      </c>
      <c r="Q382" s="1">
        <v>1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4</v>
      </c>
      <c r="X382" s="1">
        <v>2</v>
      </c>
      <c r="Y382" s="1">
        <v>0</v>
      </c>
      <c r="Z382" s="1">
        <v>0</v>
      </c>
      <c r="AA382" s="1">
        <v>0</v>
      </c>
      <c r="AB382" s="42">
        <f t="shared" si="84"/>
        <v>7</v>
      </c>
      <c r="AC382" s="43">
        <f>AB382/12</f>
        <v>0.58333333333333337</v>
      </c>
      <c r="AD382" s="44">
        <v>43686</v>
      </c>
      <c r="AE382" s="45">
        <f>(_xlfn.DAYS(AD382,K382)/30)</f>
        <v>16.399999999999999</v>
      </c>
      <c r="AF382" s="46">
        <f>L382-H382</f>
        <v>-48</v>
      </c>
      <c r="AG382" s="47">
        <f>AF382/AE382</f>
        <v>-2.9268292682926833</v>
      </c>
      <c r="AH382" s="48">
        <f>AVERAGE(T382:AA382)</f>
        <v>0.75</v>
      </c>
      <c r="AI382" s="49">
        <f>IFERROR(H382/AH382,"-")</f>
        <v>65.333333333333329</v>
      </c>
      <c r="AL382"/>
      <c r="AM382"/>
    </row>
    <row r="383" spans="1:39" hidden="1" x14ac:dyDescent="0.25">
      <c r="A383" s="1" t="s">
        <v>186</v>
      </c>
      <c r="C383" s="1">
        <v>11837</v>
      </c>
      <c r="D383" s="1" t="s">
        <v>586</v>
      </c>
      <c r="E383" s="1">
        <v>2</v>
      </c>
      <c r="F383" s="1"/>
      <c r="G383" s="1"/>
      <c r="H383" s="10">
        <v>49</v>
      </c>
      <c r="I383" s="1" t="s">
        <v>44</v>
      </c>
      <c r="J383" s="1">
        <v>0</v>
      </c>
      <c r="K383" s="1" t="s">
        <v>587</v>
      </c>
      <c r="L383" s="1">
        <v>1</v>
      </c>
      <c r="M383" s="1">
        <v>6.22</v>
      </c>
      <c r="N383" s="1"/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>
        <f t="shared" si="84"/>
        <v>0</v>
      </c>
      <c r="AC383"/>
      <c r="AD383"/>
      <c r="AE383"/>
      <c r="AI383"/>
      <c r="AL383"/>
      <c r="AM383"/>
    </row>
    <row r="384" spans="1:39" hidden="1" x14ac:dyDescent="0.25">
      <c r="A384" s="1" t="s">
        <v>186</v>
      </c>
      <c r="C384" s="1">
        <v>12162</v>
      </c>
      <c r="D384" s="1" t="s">
        <v>508</v>
      </c>
      <c r="E384" s="1">
        <v>5</v>
      </c>
      <c r="F384" s="1"/>
      <c r="G384" s="1"/>
      <c r="H384" s="10">
        <v>49</v>
      </c>
      <c r="I384" s="1" t="s">
        <v>44</v>
      </c>
      <c r="J384" s="1">
        <v>0</v>
      </c>
      <c r="K384" s="1" t="s">
        <v>316</v>
      </c>
      <c r="L384" s="1">
        <v>1</v>
      </c>
      <c r="M384" s="1">
        <v>8.9700000000000006</v>
      </c>
      <c r="N384" s="1"/>
      <c r="O384" s="1">
        <v>15</v>
      </c>
      <c r="P384" s="1">
        <v>9</v>
      </c>
      <c r="Q384" s="1">
        <v>31</v>
      </c>
      <c r="R384" s="1">
        <v>3</v>
      </c>
      <c r="S384" s="1">
        <v>5</v>
      </c>
      <c r="T384" s="1">
        <v>2</v>
      </c>
      <c r="U384" s="1">
        <v>4</v>
      </c>
      <c r="V384" s="1">
        <v>4</v>
      </c>
      <c r="W384" s="1">
        <v>11</v>
      </c>
      <c r="X384" s="1">
        <v>9</v>
      </c>
      <c r="Y384" s="1">
        <v>3</v>
      </c>
      <c r="Z384" s="1">
        <v>1</v>
      </c>
      <c r="AA384" s="1">
        <v>0</v>
      </c>
      <c r="AB384" s="42">
        <f t="shared" si="84"/>
        <v>97</v>
      </c>
      <c r="AC384" s="43">
        <f>AB384/12</f>
        <v>8.0833333333333339</v>
      </c>
      <c r="AD384" s="44">
        <v>43686</v>
      </c>
      <c r="AE384" s="45">
        <f>(_xlfn.DAYS(AD384,K384)/30)</f>
        <v>10.1</v>
      </c>
      <c r="AF384" s="46">
        <f>L384-H384</f>
        <v>-48</v>
      </c>
      <c r="AG384" s="47">
        <f>AF384/AE384</f>
        <v>-4.7524752475247523</v>
      </c>
      <c r="AH384" s="48">
        <f>AVERAGE(T384:AA384)</f>
        <v>4.25</v>
      </c>
      <c r="AI384" s="49">
        <f>IFERROR(H384/AH384,"-")</f>
        <v>11.529411764705882</v>
      </c>
      <c r="AL384"/>
      <c r="AM384"/>
    </row>
    <row r="385" spans="1:39" hidden="1" x14ac:dyDescent="0.25">
      <c r="A385" s="1" t="s">
        <v>588</v>
      </c>
      <c r="C385" s="1">
        <v>13555</v>
      </c>
      <c r="D385" s="1" t="s">
        <v>589</v>
      </c>
      <c r="E385" s="1">
        <v>3</v>
      </c>
      <c r="F385" s="1"/>
      <c r="G385" s="1"/>
      <c r="H385" s="10">
        <v>48</v>
      </c>
      <c r="I385" s="1" t="s">
        <v>44</v>
      </c>
      <c r="J385" s="1">
        <v>0</v>
      </c>
      <c r="K385" s="1" t="s">
        <v>75</v>
      </c>
      <c r="L385" s="1">
        <v>100</v>
      </c>
      <c r="M385" s="1">
        <v>106</v>
      </c>
      <c r="N385" s="1"/>
      <c r="O385" s="1">
        <v>0</v>
      </c>
      <c r="P385" s="1">
        <v>6</v>
      </c>
      <c r="Q385" s="1">
        <v>7</v>
      </c>
      <c r="R385" s="1">
        <v>5</v>
      </c>
      <c r="S385" s="1">
        <v>2</v>
      </c>
      <c r="T385" s="1">
        <v>3</v>
      </c>
      <c r="U385" s="1">
        <v>2</v>
      </c>
      <c r="V385" s="1">
        <v>0</v>
      </c>
      <c r="W385" s="1">
        <v>3</v>
      </c>
      <c r="X385" s="1">
        <v>1</v>
      </c>
      <c r="Y385" s="1">
        <v>0</v>
      </c>
      <c r="Z385" s="1">
        <v>6</v>
      </c>
      <c r="AA385" s="1">
        <v>0</v>
      </c>
      <c r="AB385" s="42">
        <f t="shared" si="84"/>
        <v>35</v>
      </c>
      <c r="AC385" s="43">
        <f>AB385/12</f>
        <v>2.9166666666666665</v>
      </c>
      <c r="AD385" s="44">
        <v>43686</v>
      </c>
      <c r="AE385" s="45">
        <f>(_xlfn.DAYS(AD385,K385)/30)</f>
        <v>11</v>
      </c>
      <c r="AF385" s="46">
        <f>L385-H385</f>
        <v>52</v>
      </c>
      <c r="AG385" s="47">
        <f>AF385/AE385</f>
        <v>4.7272727272727275</v>
      </c>
      <c r="AH385" s="48">
        <f>AVERAGE(T385:AA385)</f>
        <v>1.875</v>
      </c>
      <c r="AI385" s="49">
        <f>IFERROR(H385/AH385,"-")</f>
        <v>25.6</v>
      </c>
      <c r="AL385"/>
      <c r="AM385"/>
    </row>
    <row r="386" spans="1:39" hidden="1" x14ac:dyDescent="0.25">
      <c r="A386" s="1" t="s">
        <v>186</v>
      </c>
      <c r="C386" s="1">
        <v>13917</v>
      </c>
      <c r="D386" s="1" t="s">
        <v>590</v>
      </c>
      <c r="E386" s="1">
        <v>2</v>
      </c>
      <c r="F386" s="1"/>
      <c r="G386" s="1"/>
      <c r="H386" s="10">
        <v>48</v>
      </c>
      <c r="I386" s="1" t="s">
        <v>44</v>
      </c>
      <c r="J386" s="1">
        <v>0</v>
      </c>
      <c r="K386" s="1" t="s">
        <v>234</v>
      </c>
      <c r="L386" s="1">
        <v>100</v>
      </c>
      <c r="M386" s="1">
        <v>11.57</v>
      </c>
      <c r="N386" s="1"/>
      <c r="O386" s="1">
        <v>0</v>
      </c>
      <c r="P386" s="1">
        <v>0</v>
      </c>
      <c r="Q386" s="1">
        <v>0</v>
      </c>
      <c r="R386" s="1">
        <v>0</v>
      </c>
      <c r="S386" s="1">
        <v>8</v>
      </c>
      <c r="T386" s="1">
        <v>11</v>
      </c>
      <c r="U386" s="1">
        <v>7</v>
      </c>
      <c r="V386" s="1">
        <v>6</v>
      </c>
      <c r="W386" s="1">
        <v>7</v>
      </c>
      <c r="X386" s="1">
        <v>4</v>
      </c>
      <c r="Y386" s="1">
        <v>0</v>
      </c>
      <c r="Z386" s="1">
        <v>0</v>
      </c>
      <c r="AA386" s="1">
        <v>2</v>
      </c>
      <c r="AB386" s="42">
        <f t="shared" si="84"/>
        <v>45</v>
      </c>
      <c r="AC386" s="43">
        <f>AB386/12</f>
        <v>3.75</v>
      </c>
      <c r="AD386" s="44">
        <v>43686</v>
      </c>
      <c r="AE386" s="45">
        <f>(_xlfn.DAYS(AD386,K386)/30)</f>
        <v>8.2666666666666675</v>
      </c>
      <c r="AF386" s="46">
        <f>L386-H386</f>
        <v>52</v>
      </c>
      <c r="AG386" s="47">
        <f>AF386/AE386</f>
        <v>6.290322580645161</v>
      </c>
      <c r="AH386" s="48">
        <f>AVERAGE(T386:AA386)</f>
        <v>4.625</v>
      </c>
      <c r="AI386" s="49">
        <f>IFERROR(H386/AH386,"-")</f>
        <v>10.378378378378379</v>
      </c>
      <c r="AL386"/>
      <c r="AM386"/>
    </row>
    <row r="387" spans="1:39" hidden="1" x14ac:dyDescent="0.25">
      <c r="C387" s="1">
        <v>12694</v>
      </c>
      <c r="D387" s="1" t="s">
        <v>591</v>
      </c>
      <c r="E387" s="1">
        <v>1</v>
      </c>
      <c r="F387" s="1"/>
      <c r="G387" s="1"/>
      <c r="H387" s="10">
        <v>47</v>
      </c>
      <c r="I387" s="1" t="s">
        <v>44</v>
      </c>
      <c r="J387" s="1">
        <v>0</v>
      </c>
      <c r="K387" s="1" t="s">
        <v>369</v>
      </c>
      <c r="L387" s="1">
        <v>100</v>
      </c>
      <c r="M387" s="1">
        <v>44.12</v>
      </c>
      <c r="N387" s="1"/>
      <c r="O387" s="1">
        <v>0</v>
      </c>
      <c r="P387" s="1">
        <v>0</v>
      </c>
      <c r="Q387" s="1">
        <v>1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3</v>
      </c>
      <c r="X387" s="1">
        <v>0</v>
      </c>
      <c r="Y387" s="1">
        <v>2</v>
      </c>
      <c r="Z387" s="1">
        <v>0</v>
      </c>
      <c r="AA387" s="1">
        <v>0</v>
      </c>
      <c r="AB387" s="42">
        <f t="shared" si="84"/>
        <v>6</v>
      </c>
      <c r="AC387" s="43">
        <f>AB387/12</f>
        <v>0.5</v>
      </c>
      <c r="AD387" s="44">
        <v>43686</v>
      </c>
      <c r="AE387" s="45">
        <f>(_xlfn.DAYS(AD387,K387)/30)</f>
        <v>22.866666666666667</v>
      </c>
      <c r="AF387" s="46">
        <f>L387-H387</f>
        <v>53</v>
      </c>
      <c r="AG387" s="47">
        <f>AF387/AE387</f>
        <v>2.3177842565597668</v>
      </c>
      <c r="AH387" s="48">
        <f>AVERAGE(T387:AA387)</f>
        <v>0.625</v>
      </c>
      <c r="AI387" s="49">
        <f>IFERROR(H387/AH387,"-")</f>
        <v>75.2</v>
      </c>
      <c r="AL387"/>
      <c r="AM387"/>
    </row>
    <row r="388" spans="1:39" hidden="1" x14ac:dyDescent="0.25">
      <c r="C388" s="1">
        <v>13788</v>
      </c>
      <c r="D388" s="1" t="s">
        <v>592</v>
      </c>
      <c r="E388" s="1">
        <v>2</v>
      </c>
      <c r="F388" s="1"/>
      <c r="G388" s="1"/>
      <c r="H388" s="10">
        <v>47</v>
      </c>
      <c r="I388" s="1" t="s">
        <v>44</v>
      </c>
      <c r="J388" s="1">
        <v>0</v>
      </c>
      <c r="K388" s="1" t="s">
        <v>593</v>
      </c>
      <c r="L388" s="1">
        <v>98</v>
      </c>
      <c r="M388" s="1">
        <v>363.86</v>
      </c>
      <c r="N388" s="1"/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>
        <f t="shared" si="84"/>
        <v>0</v>
      </c>
      <c r="AC388"/>
      <c r="AD388"/>
      <c r="AE388"/>
      <c r="AI388"/>
      <c r="AL388"/>
      <c r="AM388"/>
    </row>
    <row r="389" spans="1:39" hidden="1" x14ac:dyDescent="0.25">
      <c r="C389" s="1">
        <v>13789</v>
      </c>
      <c r="D389" s="1" t="s">
        <v>594</v>
      </c>
      <c r="E389" s="1">
        <v>2</v>
      </c>
      <c r="F389" s="1"/>
      <c r="G389" s="1"/>
      <c r="H389" s="10">
        <v>47</v>
      </c>
      <c r="I389" s="1" t="s">
        <v>44</v>
      </c>
      <c r="J389" s="1">
        <v>0</v>
      </c>
      <c r="K389" s="1" t="s">
        <v>593</v>
      </c>
      <c r="L389" s="1">
        <v>98</v>
      </c>
      <c r="M389" s="1">
        <v>61.74</v>
      </c>
      <c r="N389" s="1"/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>
        <f t="shared" si="84"/>
        <v>0</v>
      </c>
      <c r="AC389"/>
      <c r="AD389"/>
      <c r="AE389"/>
      <c r="AI389"/>
      <c r="AL389"/>
      <c r="AM389"/>
    </row>
    <row r="390" spans="1:39" hidden="1" x14ac:dyDescent="0.25">
      <c r="C390" s="1">
        <v>13790</v>
      </c>
      <c r="D390" s="1" t="s">
        <v>595</v>
      </c>
      <c r="E390" s="1">
        <v>2</v>
      </c>
      <c r="F390" s="1"/>
      <c r="G390" s="1"/>
      <c r="H390" s="10">
        <v>47</v>
      </c>
      <c r="I390" s="1" t="s">
        <v>44</v>
      </c>
      <c r="J390" s="1">
        <v>0</v>
      </c>
      <c r="K390" s="1" t="s">
        <v>593</v>
      </c>
      <c r="L390" s="1">
        <v>98</v>
      </c>
      <c r="M390" s="1">
        <v>234.47</v>
      </c>
      <c r="N390" s="1"/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>
        <f t="shared" si="84"/>
        <v>0</v>
      </c>
      <c r="AC390"/>
      <c r="AD390"/>
      <c r="AE390"/>
      <c r="AI390"/>
      <c r="AL390"/>
      <c r="AM390"/>
    </row>
    <row r="391" spans="1:39" hidden="1" x14ac:dyDescent="0.25">
      <c r="C391" s="1">
        <v>10443</v>
      </c>
      <c r="D391" s="1" t="s">
        <v>428</v>
      </c>
      <c r="E391" s="1">
        <v>4</v>
      </c>
      <c r="F391" s="1"/>
      <c r="G391" s="1"/>
      <c r="H391" s="10">
        <v>47</v>
      </c>
      <c r="I391" s="1" t="s">
        <v>44</v>
      </c>
      <c r="J391" s="1">
        <v>0</v>
      </c>
      <c r="K391" s="1" t="s">
        <v>316</v>
      </c>
      <c r="L391" s="1">
        <v>52</v>
      </c>
      <c r="M391" s="1">
        <v>8.16</v>
      </c>
      <c r="N391" s="1"/>
      <c r="O391" s="1">
        <v>5</v>
      </c>
      <c r="P391" s="1">
        <v>9</v>
      </c>
      <c r="Q391" s="1">
        <v>10</v>
      </c>
      <c r="R391" s="1">
        <v>15</v>
      </c>
      <c r="S391" s="1">
        <v>19</v>
      </c>
      <c r="T391" s="1">
        <v>17</v>
      </c>
      <c r="U391" s="1">
        <v>13</v>
      </c>
      <c r="V391" s="1">
        <v>11</v>
      </c>
      <c r="W391" s="1">
        <v>10</v>
      </c>
      <c r="X391" s="1">
        <v>6</v>
      </c>
      <c r="Y391" s="1">
        <v>3</v>
      </c>
      <c r="Z391" s="1">
        <v>2</v>
      </c>
      <c r="AA391" s="1">
        <v>1</v>
      </c>
      <c r="AB391" s="42">
        <f t="shared" si="84"/>
        <v>121</v>
      </c>
      <c r="AC391" s="43">
        <f t="shared" ref="AC391:AC398" si="85">AB391/12</f>
        <v>10.083333333333334</v>
      </c>
      <c r="AD391" s="44">
        <v>43686</v>
      </c>
      <c r="AE391" s="45">
        <f t="shared" ref="AE391:AE398" si="86">(_xlfn.DAYS(AD391,K391)/30)</f>
        <v>10.1</v>
      </c>
      <c r="AF391" s="46">
        <f t="shared" ref="AF391:AF398" si="87">L391-H391</f>
        <v>5</v>
      </c>
      <c r="AG391" s="47">
        <f t="shared" ref="AG391:AG398" si="88">AF391/AE391</f>
        <v>0.49504950495049505</v>
      </c>
      <c r="AH391" s="48">
        <f t="shared" ref="AH391:AH398" si="89">AVERAGE(T391:AA391)</f>
        <v>7.875</v>
      </c>
      <c r="AI391" s="49">
        <f t="shared" ref="AI391:AI398" si="90">IFERROR(H391/AH391,"-")</f>
        <v>5.9682539682539684</v>
      </c>
      <c r="AL391"/>
      <c r="AM391"/>
    </row>
    <row r="392" spans="1:39" hidden="1" x14ac:dyDescent="0.25">
      <c r="A392" s="1" t="s">
        <v>596</v>
      </c>
      <c r="C392" s="1">
        <v>13960</v>
      </c>
      <c r="D392" s="1" t="s">
        <v>597</v>
      </c>
      <c r="E392" s="1">
        <v>6</v>
      </c>
      <c r="F392" s="1"/>
      <c r="G392" s="1"/>
      <c r="H392" s="10">
        <v>47</v>
      </c>
      <c r="I392" s="1" t="s">
        <v>44</v>
      </c>
      <c r="J392" s="1">
        <v>0</v>
      </c>
      <c r="K392" s="1" t="s">
        <v>234</v>
      </c>
      <c r="L392" s="1">
        <v>200</v>
      </c>
      <c r="M392" s="1">
        <v>7.71</v>
      </c>
      <c r="N392" s="1"/>
      <c r="O392" s="1">
        <v>0</v>
      </c>
      <c r="P392" s="1">
        <v>0</v>
      </c>
      <c r="Q392" s="1">
        <v>0</v>
      </c>
      <c r="R392" s="1">
        <v>0</v>
      </c>
      <c r="S392" s="1">
        <v>10</v>
      </c>
      <c r="T392" s="1">
        <v>10</v>
      </c>
      <c r="U392" s="1">
        <v>16</v>
      </c>
      <c r="V392" s="1">
        <v>9</v>
      </c>
      <c r="W392" s="1">
        <v>8</v>
      </c>
      <c r="X392" s="1">
        <v>8</v>
      </c>
      <c r="Y392" s="1">
        <v>4</v>
      </c>
      <c r="Z392" s="1">
        <v>5</v>
      </c>
      <c r="AA392" s="1">
        <v>4</v>
      </c>
      <c r="AB392" s="42">
        <f t="shared" si="84"/>
        <v>74</v>
      </c>
      <c r="AC392" s="43">
        <f t="shared" si="85"/>
        <v>6.166666666666667</v>
      </c>
      <c r="AD392" s="44">
        <v>43686</v>
      </c>
      <c r="AE392" s="45">
        <f t="shared" si="86"/>
        <v>8.2666666666666675</v>
      </c>
      <c r="AF392" s="46">
        <f t="shared" si="87"/>
        <v>153</v>
      </c>
      <c r="AG392" s="47">
        <f t="shared" si="88"/>
        <v>18.508064516129032</v>
      </c>
      <c r="AH392" s="48">
        <f t="shared" si="89"/>
        <v>8</v>
      </c>
      <c r="AI392" s="49">
        <f t="shared" si="90"/>
        <v>5.875</v>
      </c>
      <c r="AL392"/>
      <c r="AM392"/>
    </row>
    <row r="393" spans="1:39" hidden="1" x14ac:dyDescent="0.25">
      <c r="C393" s="1">
        <v>5979</v>
      </c>
      <c r="D393" s="1" t="s">
        <v>598</v>
      </c>
      <c r="E393" s="1">
        <v>2</v>
      </c>
      <c r="F393" s="1"/>
      <c r="G393" s="1"/>
      <c r="H393" s="10">
        <v>46</v>
      </c>
      <c r="I393" s="1" t="s">
        <v>44</v>
      </c>
      <c r="J393" s="1">
        <v>0</v>
      </c>
      <c r="K393" s="1" t="s">
        <v>289</v>
      </c>
      <c r="L393" s="1">
        <v>2</v>
      </c>
      <c r="M393" s="1">
        <v>50.96</v>
      </c>
      <c r="N393" s="1"/>
      <c r="O393" s="1">
        <v>2</v>
      </c>
      <c r="P393" s="1">
        <v>2</v>
      </c>
      <c r="Q393" s="1">
        <v>0</v>
      </c>
      <c r="R393" s="1">
        <v>0</v>
      </c>
      <c r="S393" s="1">
        <v>0</v>
      </c>
      <c r="T393" s="1">
        <v>0</v>
      </c>
      <c r="U393" s="1">
        <v>4</v>
      </c>
      <c r="V393" s="1">
        <v>0</v>
      </c>
      <c r="W393" s="1">
        <v>4</v>
      </c>
      <c r="X393" s="1">
        <v>4</v>
      </c>
      <c r="Y393" s="1">
        <v>0</v>
      </c>
      <c r="Z393" s="1">
        <v>1</v>
      </c>
      <c r="AA393" s="1">
        <v>1</v>
      </c>
      <c r="AB393" s="42">
        <f t="shared" si="84"/>
        <v>18</v>
      </c>
      <c r="AC393" s="43">
        <f t="shared" si="85"/>
        <v>1.5</v>
      </c>
      <c r="AD393" s="44">
        <v>43686</v>
      </c>
      <c r="AE393" s="45">
        <f t="shared" si="86"/>
        <v>19.866666666666667</v>
      </c>
      <c r="AF393" s="46">
        <f t="shared" si="87"/>
        <v>-44</v>
      </c>
      <c r="AG393" s="47">
        <f t="shared" si="88"/>
        <v>-2.2147651006711411</v>
      </c>
      <c r="AH393" s="48">
        <f t="shared" si="89"/>
        <v>1.75</v>
      </c>
      <c r="AI393" s="49">
        <f t="shared" si="90"/>
        <v>26.285714285714285</v>
      </c>
      <c r="AL393"/>
      <c r="AM393"/>
    </row>
    <row r="394" spans="1:39" hidden="1" x14ac:dyDescent="0.25">
      <c r="A394" s="1" t="s">
        <v>599</v>
      </c>
      <c r="C394" s="1">
        <v>12737</v>
      </c>
      <c r="D394" s="1" t="s">
        <v>281</v>
      </c>
      <c r="E394" s="1">
        <v>6</v>
      </c>
      <c r="F394" s="1"/>
      <c r="G394" s="1"/>
      <c r="H394" s="10">
        <v>46</v>
      </c>
      <c r="I394" s="1" t="s">
        <v>44</v>
      </c>
      <c r="J394" s="1">
        <v>0</v>
      </c>
      <c r="K394" s="1" t="s">
        <v>236</v>
      </c>
      <c r="L394" s="1">
        <v>8</v>
      </c>
      <c r="M394" s="1">
        <v>4.8</v>
      </c>
      <c r="N394" s="1"/>
      <c r="O394" s="1">
        <v>1</v>
      </c>
      <c r="P394" s="1">
        <v>0</v>
      </c>
      <c r="Q394" s="1">
        <v>10</v>
      </c>
      <c r="R394" s="1">
        <v>7</v>
      </c>
      <c r="S394" s="1">
        <v>2</v>
      </c>
      <c r="T394" s="1">
        <v>4</v>
      </c>
      <c r="U394" s="1">
        <v>4</v>
      </c>
      <c r="V394" s="1">
        <v>6</v>
      </c>
      <c r="W394" s="1">
        <v>0</v>
      </c>
      <c r="X394" s="1">
        <v>12</v>
      </c>
      <c r="Y394" s="1">
        <v>5</v>
      </c>
      <c r="Z394" s="1">
        <v>0</v>
      </c>
      <c r="AA394" s="1">
        <v>2</v>
      </c>
      <c r="AB394" s="42">
        <f t="shared" si="84"/>
        <v>53</v>
      </c>
      <c r="AC394" s="43">
        <f t="shared" si="85"/>
        <v>4.416666666666667</v>
      </c>
      <c r="AD394" s="44">
        <v>43686</v>
      </c>
      <c r="AE394" s="45">
        <f t="shared" si="86"/>
        <v>11.7</v>
      </c>
      <c r="AF394" s="46">
        <f t="shared" si="87"/>
        <v>-38</v>
      </c>
      <c r="AG394" s="47">
        <f t="shared" si="88"/>
        <v>-3.2478632478632479</v>
      </c>
      <c r="AH394" s="48">
        <f t="shared" si="89"/>
        <v>4.125</v>
      </c>
      <c r="AI394" s="49">
        <f t="shared" si="90"/>
        <v>11.151515151515152</v>
      </c>
      <c r="AL394"/>
      <c r="AM394"/>
    </row>
    <row r="395" spans="1:39" hidden="1" x14ac:dyDescent="0.25">
      <c r="C395" s="1">
        <v>13544</v>
      </c>
      <c r="D395" s="1" t="s">
        <v>130</v>
      </c>
      <c r="E395" s="1">
        <v>1</v>
      </c>
      <c r="F395" s="1"/>
      <c r="G395" s="1"/>
      <c r="H395" s="10">
        <v>46</v>
      </c>
      <c r="I395" s="1" t="s">
        <v>44</v>
      </c>
      <c r="J395" s="1">
        <v>0</v>
      </c>
      <c r="K395" s="1" t="s">
        <v>75</v>
      </c>
      <c r="L395" s="1">
        <v>84</v>
      </c>
      <c r="M395" s="1">
        <v>18.7</v>
      </c>
      <c r="N395" s="1"/>
      <c r="O395" s="1">
        <v>0</v>
      </c>
      <c r="P395" s="1">
        <v>4</v>
      </c>
      <c r="Q395" s="1">
        <v>9</v>
      </c>
      <c r="R395" s="1">
        <v>2</v>
      </c>
      <c r="S395" s="1">
        <v>0</v>
      </c>
      <c r="T395" s="1">
        <v>7</v>
      </c>
      <c r="U395" s="1">
        <v>5</v>
      </c>
      <c r="V395" s="1">
        <v>0</v>
      </c>
      <c r="W395" s="1">
        <v>0</v>
      </c>
      <c r="X395" s="1">
        <v>0</v>
      </c>
      <c r="Y395" s="1">
        <v>0</v>
      </c>
      <c r="Z395" s="1">
        <v>3</v>
      </c>
      <c r="AA395" s="1">
        <v>2</v>
      </c>
      <c r="AB395" s="42">
        <f t="shared" si="84"/>
        <v>32</v>
      </c>
      <c r="AC395" s="43">
        <f t="shared" si="85"/>
        <v>2.6666666666666665</v>
      </c>
      <c r="AD395" s="44">
        <v>43686</v>
      </c>
      <c r="AE395" s="45">
        <f t="shared" si="86"/>
        <v>11</v>
      </c>
      <c r="AF395" s="46">
        <f t="shared" si="87"/>
        <v>38</v>
      </c>
      <c r="AG395" s="47">
        <f t="shared" si="88"/>
        <v>3.4545454545454546</v>
      </c>
      <c r="AH395" s="48">
        <f t="shared" si="89"/>
        <v>2.125</v>
      </c>
      <c r="AI395" s="49">
        <f t="shared" si="90"/>
        <v>21.647058823529413</v>
      </c>
      <c r="AL395"/>
      <c r="AM395"/>
    </row>
    <row r="396" spans="1:39" hidden="1" x14ac:dyDescent="0.25">
      <c r="C396" s="1">
        <v>11452</v>
      </c>
      <c r="D396" s="1" t="s">
        <v>600</v>
      </c>
      <c r="E396" s="1">
        <v>2</v>
      </c>
      <c r="F396" s="1"/>
      <c r="G396" s="1"/>
      <c r="H396" s="10">
        <v>46</v>
      </c>
      <c r="I396" s="1" t="s">
        <v>44</v>
      </c>
      <c r="J396" s="1">
        <v>0</v>
      </c>
      <c r="K396" s="1" t="s">
        <v>234</v>
      </c>
      <c r="L396" s="1">
        <v>100</v>
      </c>
      <c r="M396" s="1">
        <v>6.17</v>
      </c>
      <c r="N396" s="1"/>
      <c r="O396" s="1">
        <v>16</v>
      </c>
      <c r="P396" s="1">
        <v>5</v>
      </c>
      <c r="Q396" s="1">
        <v>8</v>
      </c>
      <c r="R396" s="1">
        <v>0</v>
      </c>
      <c r="S396" s="1">
        <v>3</v>
      </c>
      <c r="T396" s="1">
        <v>12</v>
      </c>
      <c r="U396" s="1">
        <v>7</v>
      </c>
      <c r="V396" s="1">
        <v>8</v>
      </c>
      <c r="W396" s="1">
        <v>16</v>
      </c>
      <c r="X396" s="1">
        <v>2</v>
      </c>
      <c r="Y396" s="1">
        <v>3</v>
      </c>
      <c r="Z396" s="1">
        <v>0</v>
      </c>
      <c r="AA396" s="1">
        <v>0</v>
      </c>
      <c r="AB396" s="42">
        <f t="shared" si="84"/>
        <v>80</v>
      </c>
      <c r="AC396" s="43">
        <f t="shared" si="85"/>
        <v>6.666666666666667</v>
      </c>
      <c r="AD396" s="44">
        <v>43686</v>
      </c>
      <c r="AE396" s="45">
        <f t="shared" si="86"/>
        <v>8.2666666666666675</v>
      </c>
      <c r="AF396" s="46">
        <f t="shared" si="87"/>
        <v>54</v>
      </c>
      <c r="AG396" s="47">
        <f t="shared" si="88"/>
        <v>6.5322580645161281</v>
      </c>
      <c r="AH396" s="48">
        <f t="shared" si="89"/>
        <v>6</v>
      </c>
      <c r="AI396" s="49">
        <f t="shared" si="90"/>
        <v>7.666666666666667</v>
      </c>
      <c r="AL396"/>
      <c r="AM396"/>
    </row>
    <row r="397" spans="1:39" hidden="1" x14ac:dyDescent="0.25">
      <c r="A397" s="1" t="s">
        <v>601</v>
      </c>
      <c r="C397" s="1">
        <v>14080</v>
      </c>
      <c r="D397" s="1" t="s">
        <v>602</v>
      </c>
      <c r="E397" s="1">
        <v>6</v>
      </c>
      <c r="F397" s="1"/>
      <c r="G397" s="1"/>
      <c r="H397" s="10">
        <v>46</v>
      </c>
      <c r="I397" s="1" t="s">
        <v>44</v>
      </c>
      <c r="J397" s="1">
        <v>0</v>
      </c>
      <c r="K397" s="1" t="s">
        <v>430</v>
      </c>
      <c r="L397" s="1">
        <v>100</v>
      </c>
      <c r="M397" s="1">
        <v>15.43</v>
      </c>
      <c r="N397" s="1"/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5</v>
      </c>
      <c r="U397" s="1">
        <v>0</v>
      </c>
      <c r="V397" s="1">
        <v>1</v>
      </c>
      <c r="W397" s="1">
        <v>7</v>
      </c>
      <c r="X397" s="1">
        <v>5</v>
      </c>
      <c r="Y397" s="1">
        <v>6</v>
      </c>
      <c r="Z397" s="1">
        <v>5</v>
      </c>
      <c r="AA397" s="1">
        <v>5</v>
      </c>
      <c r="AB397" s="42">
        <f t="shared" si="84"/>
        <v>34</v>
      </c>
      <c r="AC397" s="43">
        <f t="shared" si="85"/>
        <v>2.8333333333333335</v>
      </c>
      <c r="AD397" s="44">
        <v>43686</v>
      </c>
      <c r="AE397" s="45">
        <f t="shared" si="86"/>
        <v>8</v>
      </c>
      <c r="AF397" s="46">
        <f t="shared" si="87"/>
        <v>54</v>
      </c>
      <c r="AG397" s="47">
        <f t="shared" si="88"/>
        <v>6.75</v>
      </c>
      <c r="AH397" s="48">
        <f t="shared" si="89"/>
        <v>4.25</v>
      </c>
      <c r="AI397" s="49">
        <f t="shared" si="90"/>
        <v>10.823529411764707</v>
      </c>
      <c r="AL397"/>
      <c r="AM397"/>
    </row>
    <row r="398" spans="1:39" hidden="1" x14ac:dyDescent="0.25">
      <c r="A398" s="1" t="s">
        <v>603</v>
      </c>
      <c r="C398" s="1">
        <v>7953</v>
      </c>
      <c r="D398" s="1" t="s">
        <v>604</v>
      </c>
      <c r="E398" s="1">
        <v>1</v>
      </c>
      <c r="F398" s="1"/>
      <c r="G398" s="1"/>
      <c r="H398" s="10">
        <v>45</v>
      </c>
      <c r="I398" s="1" t="s">
        <v>44</v>
      </c>
      <c r="J398" s="1">
        <v>0</v>
      </c>
      <c r="K398" s="1" t="s">
        <v>322</v>
      </c>
      <c r="L398" s="1">
        <v>5</v>
      </c>
      <c r="M398" s="1">
        <v>352</v>
      </c>
      <c r="N398" s="1"/>
      <c r="O398" s="1">
        <v>0</v>
      </c>
      <c r="P398" s="1">
        <v>0</v>
      </c>
      <c r="Q398" s="1">
        <v>0</v>
      </c>
      <c r="R398" s="1">
        <v>1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1</v>
      </c>
      <c r="AA398" s="1">
        <v>0</v>
      </c>
      <c r="AB398" s="42">
        <f t="shared" si="84"/>
        <v>2</v>
      </c>
      <c r="AC398" s="43">
        <f t="shared" si="85"/>
        <v>0.16666666666666666</v>
      </c>
      <c r="AD398" s="44">
        <v>43686</v>
      </c>
      <c r="AE398" s="45">
        <f t="shared" si="86"/>
        <v>38.866666666666667</v>
      </c>
      <c r="AF398" s="46">
        <f t="shared" si="87"/>
        <v>-40</v>
      </c>
      <c r="AG398" s="47">
        <f t="shared" si="88"/>
        <v>-1.0291595197255574</v>
      </c>
      <c r="AH398" s="48">
        <f t="shared" si="89"/>
        <v>0.125</v>
      </c>
      <c r="AI398" s="49">
        <f t="shared" si="90"/>
        <v>360</v>
      </c>
      <c r="AL398"/>
      <c r="AM398"/>
    </row>
    <row r="399" spans="1:39" hidden="1" x14ac:dyDescent="0.25">
      <c r="A399" s="1" t="s">
        <v>605</v>
      </c>
      <c r="C399" s="1">
        <v>9226</v>
      </c>
      <c r="D399" s="1" t="s">
        <v>606</v>
      </c>
      <c r="E399" s="1">
        <v>2</v>
      </c>
      <c r="F399" s="1"/>
      <c r="G399" s="1"/>
      <c r="H399" s="10">
        <v>45</v>
      </c>
      <c r="I399" s="1" t="s">
        <v>44</v>
      </c>
      <c r="J399" s="1">
        <v>0</v>
      </c>
      <c r="K399" s="1" t="s">
        <v>322</v>
      </c>
      <c r="L399" s="1">
        <v>30</v>
      </c>
      <c r="M399" s="1">
        <v>4.93</v>
      </c>
      <c r="N399" s="1"/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>
        <f t="shared" si="84"/>
        <v>0</v>
      </c>
      <c r="AC399"/>
      <c r="AD399"/>
      <c r="AE399"/>
      <c r="AI399"/>
      <c r="AL399"/>
      <c r="AM399"/>
    </row>
    <row r="400" spans="1:39" hidden="1" x14ac:dyDescent="0.25">
      <c r="A400" s="1" t="s">
        <v>607</v>
      </c>
      <c r="C400" s="1">
        <v>8269</v>
      </c>
      <c r="D400" s="1" t="s">
        <v>608</v>
      </c>
      <c r="E400" s="1">
        <v>1</v>
      </c>
      <c r="F400" s="1"/>
      <c r="G400" s="1"/>
      <c r="H400" s="10">
        <v>45</v>
      </c>
      <c r="I400" s="1" t="s">
        <v>44</v>
      </c>
      <c r="J400" s="1">
        <v>0</v>
      </c>
      <c r="K400" s="1" t="s">
        <v>609</v>
      </c>
      <c r="L400" s="1">
        <v>87</v>
      </c>
      <c r="M400" s="1">
        <v>1.37</v>
      </c>
      <c r="N400" s="1"/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1</v>
      </c>
      <c r="Y400" s="1">
        <v>0</v>
      </c>
      <c r="Z400" s="1">
        <v>0</v>
      </c>
      <c r="AA400" s="1">
        <v>0</v>
      </c>
      <c r="AB400" s="42">
        <f t="shared" si="84"/>
        <v>1</v>
      </c>
      <c r="AC400" s="43">
        <f>AB400/12</f>
        <v>8.3333333333333329E-2</v>
      </c>
      <c r="AD400" s="44">
        <v>43686</v>
      </c>
      <c r="AE400" s="45">
        <f>(_xlfn.DAYS(AD400,K400)/30)</f>
        <v>33.033333333333331</v>
      </c>
      <c r="AF400" s="46">
        <f>L400-H400</f>
        <v>42</v>
      </c>
      <c r="AG400" s="47">
        <f>AF400/AE400</f>
        <v>1.2714429868819375</v>
      </c>
      <c r="AH400" s="48">
        <f>AVERAGE(T400:AA400)</f>
        <v>0.125</v>
      </c>
      <c r="AI400" s="49">
        <f>IFERROR(H400/AH400,"-")</f>
        <v>360</v>
      </c>
      <c r="AL400"/>
      <c r="AM400"/>
    </row>
    <row r="401" spans="1:39" hidden="1" x14ac:dyDescent="0.25">
      <c r="A401" s="1" t="s">
        <v>610</v>
      </c>
      <c r="C401" s="1">
        <v>13213</v>
      </c>
      <c r="D401" s="1" t="s">
        <v>611</v>
      </c>
      <c r="E401" s="1">
        <v>2</v>
      </c>
      <c r="F401" s="1"/>
      <c r="G401" s="1"/>
      <c r="H401" s="10">
        <v>45</v>
      </c>
      <c r="I401" s="1" t="s">
        <v>44</v>
      </c>
      <c r="J401" s="1">
        <v>0</v>
      </c>
      <c r="K401" s="1" t="s">
        <v>405</v>
      </c>
      <c r="L401" s="1">
        <v>80</v>
      </c>
      <c r="M401" s="1">
        <v>113.67</v>
      </c>
      <c r="N401" s="1"/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>
        <f t="shared" si="84"/>
        <v>0</v>
      </c>
      <c r="AC401"/>
      <c r="AD401"/>
      <c r="AE401"/>
      <c r="AI401"/>
      <c r="AL401"/>
      <c r="AM401"/>
    </row>
    <row r="402" spans="1:39" hidden="1" x14ac:dyDescent="0.25">
      <c r="A402" s="1" t="s">
        <v>612</v>
      </c>
      <c r="C402" s="1">
        <v>7235</v>
      </c>
      <c r="D402" s="1" t="s">
        <v>613</v>
      </c>
      <c r="E402" s="1">
        <v>4</v>
      </c>
      <c r="F402" s="1"/>
      <c r="G402" s="1"/>
      <c r="H402" s="10">
        <v>44</v>
      </c>
      <c r="I402" s="1" t="s">
        <v>44</v>
      </c>
      <c r="J402" s="1">
        <v>0</v>
      </c>
      <c r="K402" s="1" t="s">
        <v>279</v>
      </c>
      <c r="L402" s="1">
        <v>150</v>
      </c>
      <c r="M402" s="1">
        <v>18.28</v>
      </c>
      <c r="N402" s="1"/>
      <c r="O402" s="1">
        <v>0</v>
      </c>
      <c r="P402" s="1">
        <v>1</v>
      </c>
      <c r="Q402" s="1">
        <v>0</v>
      </c>
      <c r="R402" s="1">
        <v>2</v>
      </c>
      <c r="S402" s="1">
        <v>0</v>
      </c>
      <c r="T402" s="1">
        <v>0</v>
      </c>
      <c r="U402" s="1">
        <v>0</v>
      </c>
      <c r="V402" s="1">
        <v>1</v>
      </c>
      <c r="W402" s="1">
        <v>3</v>
      </c>
      <c r="X402" s="1">
        <v>0</v>
      </c>
      <c r="Y402" s="1">
        <v>7</v>
      </c>
      <c r="Z402" s="1">
        <v>3</v>
      </c>
      <c r="AA402" s="1">
        <v>0</v>
      </c>
      <c r="AB402" s="42">
        <f t="shared" si="84"/>
        <v>17</v>
      </c>
      <c r="AC402" s="43">
        <f>AB402/12</f>
        <v>1.4166666666666667</v>
      </c>
      <c r="AD402" s="44">
        <v>43686</v>
      </c>
      <c r="AE402" s="45">
        <f>(_xlfn.DAYS(AD402,K402)/30)</f>
        <v>42.233333333333334</v>
      </c>
      <c r="AF402" s="46">
        <f>L402-H402</f>
        <v>106</v>
      </c>
      <c r="AG402" s="47">
        <f>AF402/AE402</f>
        <v>2.5098658247829517</v>
      </c>
      <c r="AH402" s="48">
        <f>AVERAGE(T402:AA402)</f>
        <v>1.75</v>
      </c>
      <c r="AI402" s="49">
        <f>IFERROR(H402/AH402,"-")</f>
        <v>25.142857142857142</v>
      </c>
      <c r="AL402"/>
      <c r="AM402"/>
    </row>
    <row r="403" spans="1:39" hidden="1" x14ac:dyDescent="0.25">
      <c r="C403" s="1">
        <v>7226</v>
      </c>
      <c r="D403" s="1" t="s">
        <v>614</v>
      </c>
      <c r="E403" s="1">
        <v>2</v>
      </c>
      <c r="F403" s="1"/>
      <c r="G403" s="1"/>
      <c r="H403" s="10">
        <v>44</v>
      </c>
      <c r="I403" s="1" t="s">
        <v>44</v>
      </c>
      <c r="J403" s="1">
        <v>0</v>
      </c>
      <c r="K403" s="1" t="s">
        <v>615</v>
      </c>
      <c r="L403" s="1">
        <v>1</v>
      </c>
      <c r="M403" s="1">
        <v>29.58</v>
      </c>
      <c r="N403" s="1"/>
      <c r="O403" s="1">
        <v>0</v>
      </c>
      <c r="P403" s="1">
        <v>0</v>
      </c>
      <c r="Q403" s="1">
        <v>1</v>
      </c>
      <c r="R403" s="1">
        <v>0</v>
      </c>
      <c r="S403" s="1">
        <v>0</v>
      </c>
      <c r="T403" s="1">
        <v>1</v>
      </c>
      <c r="U403" s="1">
        <v>1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42">
        <f t="shared" si="84"/>
        <v>3</v>
      </c>
      <c r="AC403" s="43">
        <f>AB403/12</f>
        <v>0.25</v>
      </c>
      <c r="AD403" s="44">
        <v>43686</v>
      </c>
      <c r="AE403" s="45">
        <f>(_xlfn.DAYS(AD403,K403)/30)</f>
        <v>37.466666666666669</v>
      </c>
      <c r="AF403" s="46">
        <f>L403-H403</f>
        <v>-43</v>
      </c>
      <c r="AG403" s="47">
        <f>AF403/AE403</f>
        <v>-1.1476868327402134</v>
      </c>
      <c r="AH403" s="48">
        <f>AVERAGE(T403:AA403)</f>
        <v>0.25</v>
      </c>
      <c r="AI403" s="49">
        <f>IFERROR(H403/AH403,"-")</f>
        <v>176</v>
      </c>
      <c r="AL403"/>
      <c r="AM403"/>
    </row>
    <row r="404" spans="1:39" hidden="1" x14ac:dyDescent="0.25">
      <c r="A404" s="1" t="s">
        <v>616</v>
      </c>
      <c r="C404" s="1">
        <v>9611</v>
      </c>
      <c r="D404" s="1" t="s">
        <v>617</v>
      </c>
      <c r="E404" s="1">
        <v>6</v>
      </c>
      <c r="F404" s="1"/>
      <c r="G404" s="1"/>
      <c r="H404" s="10">
        <v>44</v>
      </c>
      <c r="I404" s="1" t="s">
        <v>44</v>
      </c>
      <c r="J404" s="1">
        <v>0</v>
      </c>
      <c r="K404" s="1" t="s">
        <v>618</v>
      </c>
      <c r="L404" s="1">
        <v>1</v>
      </c>
      <c r="M404" s="1">
        <v>328.29</v>
      </c>
      <c r="N404" s="1"/>
      <c r="O404" s="1">
        <v>6</v>
      </c>
      <c r="P404" s="1">
        <v>11</v>
      </c>
      <c r="Q404" s="1">
        <v>4</v>
      </c>
      <c r="R404" s="1">
        <v>8</v>
      </c>
      <c r="S404" s="1">
        <v>1</v>
      </c>
      <c r="T404" s="1">
        <v>1</v>
      </c>
      <c r="U404" s="1">
        <v>1</v>
      </c>
      <c r="V404" s="1">
        <v>6</v>
      </c>
      <c r="W404" s="1">
        <v>1</v>
      </c>
      <c r="X404" s="1">
        <v>4</v>
      </c>
      <c r="Y404" s="1">
        <v>8</v>
      </c>
      <c r="Z404" s="1">
        <v>4</v>
      </c>
      <c r="AA404" s="1">
        <v>0</v>
      </c>
      <c r="AB404" s="42">
        <f t="shared" si="84"/>
        <v>55</v>
      </c>
      <c r="AC404" s="43">
        <f>AB404/12</f>
        <v>4.583333333333333</v>
      </c>
      <c r="AD404" s="44">
        <v>43686</v>
      </c>
      <c r="AE404" s="45">
        <f>(_xlfn.DAYS(AD404,K404)/30)</f>
        <v>21.766666666666666</v>
      </c>
      <c r="AF404" s="46">
        <f>L404-H404</f>
        <v>-43</v>
      </c>
      <c r="AG404" s="47">
        <f>AF404/AE404</f>
        <v>-1.9754977029096479</v>
      </c>
      <c r="AH404" s="48">
        <f>AVERAGE(T404:AA404)</f>
        <v>3.125</v>
      </c>
      <c r="AI404" s="49">
        <f>IFERROR(H404/AH404,"-")</f>
        <v>14.08</v>
      </c>
      <c r="AL404"/>
      <c r="AM404"/>
    </row>
    <row r="405" spans="1:39" hidden="1" x14ac:dyDescent="0.25">
      <c r="A405" s="1" t="s">
        <v>619</v>
      </c>
      <c r="C405" s="1">
        <v>9019</v>
      </c>
      <c r="D405" s="1" t="s">
        <v>293</v>
      </c>
      <c r="E405" s="1">
        <v>2</v>
      </c>
      <c r="F405" s="1"/>
      <c r="G405" s="1"/>
      <c r="H405" s="10">
        <v>44</v>
      </c>
      <c r="I405" s="1" t="s">
        <v>44</v>
      </c>
      <c r="J405" s="1">
        <v>0</v>
      </c>
      <c r="K405" s="1" t="s">
        <v>227</v>
      </c>
      <c r="L405" s="1">
        <v>4</v>
      </c>
      <c r="M405" s="1">
        <v>64.790000000000006</v>
      </c>
      <c r="N405" s="1"/>
      <c r="O405" s="1">
        <v>4</v>
      </c>
      <c r="P405" s="1">
        <v>4</v>
      </c>
      <c r="Q405" s="1">
        <v>0</v>
      </c>
      <c r="R405" s="1">
        <v>0</v>
      </c>
      <c r="S405" s="1">
        <v>0</v>
      </c>
      <c r="T405" s="1">
        <v>0</v>
      </c>
      <c r="U405" s="1">
        <v>5</v>
      </c>
      <c r="V405" s="1">
        <v>2</v>
      </c>
      <c r="W405" s="1">
        <v>0</v>
      </c>
      <c r="X405" s="1">
        <v>2</v>
      </c>
      <c r="Y405" s="1">
        <v>0</v>
      </c>
      <c r="Z405" s="1">
        <v>2</v>
      </c>
      <c r="AA405" s="1">
        <v>0</v>
      </c>
      <c r="AB405" s="42">
        <f t="shared" si="84"/>
        <v>19</v>
      </c>
      <c r="AC405" s="43">
        <f>AB405/12</f>
        <v>1.5833333333333333</v>
      </c>
      <c r="AD405" s="44">
        <v>43686</v>
      </c>
      <c r="AE405" s="45">
        <f>(_xlfn.DAYS(AD405,K405)/30)</f>
        <v>14.533333333333333</v>
      </c>
      <c r="AF405" s="46">
        <f>L405-H405</f>
        <v>-40</v>
      </c>
      <c r="AG405" s="47">
        <f>AF405/AE405</f>
        <v>-2.7522935779816513</v>
      </c>
      <c r="AH405" s="48">
        <f>AVERAGE(T405:AA405)</f>
        <v>1.375</v>
      </c>
      <c r="AI405" s="49">
        <f>IFERROR(H405/AH405,"-")</f>
        <v>32</v>
      </c>
      <c r="AL405"/>
      <c r="AM405"/>
    </row>
    <row r="406" spans="1:39" hidden="1" x14ac:dyDescent="0.25">
      <c r="C406" s="1">
        <v>12336</v>
      </c>
      <c r="D406" s="1" t="s">
        <v>492</v>
      </c>
      <c r="E406" s="1">
        <v>2</v>
      </c>
      <c r="F406" s="1"/>
      <c r="G406" s="1"/>
      <c r="H406" s="10">
        <v>44</v>
      </c>
      <c r="I406" s="1" t="s">
        <v>44</v>
      </c>
      <c r="J406" s="1">
        <v>0</v>
      </c>
      <c r="K406" s="1" t="s">
        <v>566</v>
      </c>
      <c r="L406" s="1">
        <v>1</v>
      </c>
      <c r="M406" s="1">
        <v>70.69</v>
      </c>
      <c r="N406" s="1"/>
      <c r="O406" s="1">
        <v>6</v>
      </c>
      <c r="P406" s="1">
        <v>0</v>
      </c>
      <c r="Q406" s="1">
        <v>0</v>
      </c>
      <c r="R406" s="1">
        <v>1</v>
      </c>
      <c r="S406" s="1">
        <v>1</v>
      </c>
      <c r="T406" s="1">
        <v>1</v>
      </c>
      <c r="U406" s="1">
        <v>1</v>
      </c>
      <c r="V406" s="1">
        <v>0</v>
      </c>
      <c r="W406" s="1">
        <v>2</v>
      </c>
      <c r="X406" s="1">
        <v>0</v>
      </c>
      <c r="Y406" s="1">
        <v>0</v>
      </c>
      <c r="Z406" s="1">
        <v>0</v>
      </c>
      <c r="AA406" s="1">
        <v>0</v>
      </c>
      <c r="AB406" s="42">
        <f t="shared" si="84"/>
        <v>12</v>
      </c>
      <c r="AC406" s="43">
        <f>AB406/12</f>
        <v>1</v>
      </c>
      <c r="AD406" s="44">
        <v>43686</v>
      </c>
      <c r="AE406" s="45">
        <f>(_xlfn.DAYS(AD406,K406)/30)</f>
        <v>14.033333333333333</v>
      </c>
      <c r="AF406" s="46">
        <f>L406-H406</f>
        <v>-43</v>
      </c>
      <c r="AG406" s="47">
        <f>AF406/AE406</f>
        <v>-3.0641330166270784</v>
      </c>
      <c r="AH406" s="48">
        <f>AVERAGE(T406:AA406)</f>
        <v>0.5</v>
      </c>
      <c r="AI406" s="49">
        <f>IFERROR(H406/AH406,"-")</f>
        <v>88</v>
      </c>
      <c r="AL406"/>
      <c r="AM406"/>
    </row>
    <row r="407" spans="1:39" hidden="1" x14ac:dyDescent="0.25">
      <c r="A407" s="1" t="s">
        <v>620</v>
      </c>
      <c r="C407" s="1">
        <v>13217</v>
      </c>
      <c r="D407" s="1" t="s">
        <v>611</v>
      </c>
      <c r="E407" s="1">
        <v>2</v>
      </c>
      <c r="F407" s="1"/>
      <c r="G407" s="1"/>
      <c r="H407" s="10">
        <v>44</v>
      </c>
      <c r="I407" s="1" t="s">
        <v>44</v>
      </c>
      <c r="J407" s="1">
        <v>0</v>
      </c>
      <c r="K407" s="1" t="s">
        <v>405</v>
      </c>
      <c r="L407" s="1">
        <v>80</v>
      </c>
      <c r="M407" s="1">
        <v>113.67</v>
      </c>
      <c r="N407" s="1"/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>
        <f t="shared" si="84"/>
        <v>0</v>
      </c>
      <c r="AC407"/>
      <c r="AD407"/>
      <c r="AE407"/>
      <c r="AI407"/>
      <c r="AL407"/>
      <c r="AM407"/>
    </row>
    <row r="408" spans="1:39" hidden="1" x14ac:dyDescent="0.25">
      <c r="A408" s="1">
        <v>41</v>
      </c>
      <c r="C408" s="1">
        <v>11666</v>
      </c>
      <c r="D408" s="1" t="s">
        <v>621</v>
      </c>
      <c r="E408" s="1">
        <v>2</v>
      </c>
      <c r="F408" s="1"/>
      <c r="G408" s="1"/>
      <c r="H408" s="10">
        <v>43</v>
      </c>
      <c r="I408" s="1" t="s">
        <v>44</v>
      </c>
      <c r="J408" s="1">
        <v>0</v>
      </c>
      <c r="K408" s="1" t="s">
        <v>441</v>
      </c>
      <c r="L408" s="1">
        <v>65</v>
      </c>
      <c r="M408" s="1">
        <v>113.21</v>
      </c>
      <c r="N408" s="1"/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>
        <f t="shared" si="84"/>
        <v>0</v>
      </c>
      <c r="AC408"/>
      <c r="AD408"/>
      <c r="AE408"/>
      <c r="AI408"/>
      <c r="AL408"/>
      <c r="AM408"/>
    </row>
    <row r="409" spans="1:39" hidden="1" x14ac:dyDescent="0.25">
      <c r="A409" s="1" t="s">
        <v>622</v>
      </c>
      <c r="C409" s="1">
        <v>13081</v>
      </c>
      <c r="D409" s="1" t="s">
        <v>623</v>
      </c>
      <c r="E409" s="1">
        <v>6</v>
      </c>
      <c r="F409" s="1"/>
      <c r="G409" s="1"/>
      <c r="H409" s="10">
        <v>43</v>
      </c>
      <c r="I409" s="1" t="s">
        <v>44</v>
      </c>
      <c r="J409" s="1">
        <v>0</v>
      </c>
      <c r="K409" s="1" t="s">
        <v>342</v>
      </c>
      <c r="L409" s="1">
        <v>150</v>
      </c>
      <c r="M409" s="1">
        <v>6.85</v>
      </c>
      <c r="N409" s="1"/>
      <c r="O409" s="1">
        <v>0</v>
      </c>
      <c r="P409" s="1">
        <v>9</v>
      </c>
      <c r="Q409" s="1">
        <v>16</v>
      </c>
      <c r="R409" s="1">
        <v>5</v>
      </c>
      <c r="S409" s="1">
        <v>14</v>
      </c>
      <c r="T409" s="1">
        <v>3</v>
      </c>
      <c r="U409" s="1">
        <v>3</v>
      </c>
      <c r="V409" s="1">
        <v>0</v>
      </c>
      <c r="W409" s="1">
        <v>9</v>
      </c>
      <c r="X409" s="1">
        <v>8</v>
      </c>
      <c r="Y409" s="1">
        <v>3</v>
      </c>
      <c r="Z409" s="1">
        <v>5</v>
      </c>
      <c r="AA409" s="1">
        <v>6</v>
      </c>
      <c r="AB409" s="42">
        <f t="shared" si="84"/>
        <v>81</v>
      </c>
      <c r="AC409" s="43">
        <f>AB409/12</f>
        <v>6.75</v>
      </c>
      <c r="AD409" s="44">
        <v>43686</v>
      </c>
      <c r="AE409" s="45">
        <f>(_xlfn.DAYS(AD409,K409)/30)</f>
        <v>20.8</v>
      </c>
      <c r="AF409" s="46">
        <f>L409-H409</f>
        <v>107</v>
      </c>
      <c r="AG409" s="47">
        <f>AF409/AE409</f>
        <v>5.1442307692307692</v>
      </c>
      <c r="AH409" s="48">
        <f>AVERAGE(T409:AA409)</f>
        <v>4.625</v>
      </c>
      <c r="AI409" s="49">
        <f>IFERROR(H409/AH409,"-")</f>
        <v>9.2972972972972965</v>
      </c>
      <c r="AL409"/>
      <c r="AM409"/>
    </row>
    <row r="410" spans="1:39" hidden="1" x14ac:dyDescent="0.25">
      <c r="A410" s="1">
        <v>46</v>
      </c>
      <c r="C410" s="1">
        <v>12482</v>
      </c>
      <c r="D410" s="1" t="s">
        <v>624</v>
      </c>
      <c r="E410" s="1">
        <v>7</v>
      </c>
      <c r="F410" s="1"/>
      <c r="G410" s="1"/>
      <c r="H410" s="10">
        <v>43</v>
      </c>
      <c r="I410" s="1" t="s">
        <v>44</v>
      </c>
      <c r="J410" s="1">
        <v>0</v>
      </c>
      <c r="K410" s="1" t="s">
        <v>417</v>
      </c>
      <c r="L410" s="1">
        <v>1</v>
      </c>
      <c r="M410" s="1">
        <v>10.84</v>
      </c>
      <c r="N410" s="1"/>
      <c r="O410" s="1">
        <v>2</v>
      </c>
      <c r="P410" s="1">
        <v>8</v>
      </c>
      <c r="Q410" s="1">
        <v>6</v>
      </c>
      <c r="R410" s="1">
        <v>0</v>
      </c>
      <c r="S410" s="1">
        <v>0</v>
      </c>
      <c r="T410" s="1">
        <v>6</v>
      </c>
      <c r="U410" s="1">
        <v>0</v>
      </c>
      <c r="V410" s="1">
        <v>2</v>
      </c>
      <c r="W410" s="1">
        <v>0</v>
      </c>
      <c r="X410" s="1">
        <v>16</v>
      </c>
      <c r="Y410" s="1">
        <v>4</v>
      </c>
      <c r="Z410" s="1">
        <v>0</v>
      </c>
      <c r="AA410" s="1">
        <v>0</v>
      </c>
      <c r="AB410" s="42">
        <f t="shared" si="84"/>
        <v>44</v>
      </c>
      <c r="AC410" s="43">
        <f>AB410/12</f>
        <v>3.6666666666666665</v>
      </c>
      <c r="AD410" s="44">
        <v>43686</v>
      </c>
      <c r="AE410" s="45">
        <f>(_xlfn.DAYS(AD410,K410)/30)</f>
        <v>12.866666666666667</v>
      </c>
      <c r="AF410" s="46">
        <f>L410-H410</f>
        <v>-42</v>
      </c>
      <c r="AG410" s="47">
        <f>AF410/AE410</f>
        <v>-3.2642487046632125</v>
      </c>
      <c r="AH410" s="48">
        <f>AVERAGE(T410:AA410)</f>
        <v>3.5</v>
      </c>
      <c r="AI410" s="49">
        <f>IFERROR(H410/AH410,"-")</f>
        <v>12.285714285714286</v>
      </c>
      <c r="AL410"/>
      <c r="AM410"/>
    </row>
    <row r="411" spans="1:39" hidden="1" x14ac:dyDescent="0.25">
      <c r="A411" s="1" t="s">
        <v>625</v>
      </c>
      <c r="C411" s="1">
        <v>13258</v>
      </c>
      <c r="D411" s="1" t="s">
        <v>626</v>
      </c>
      <c r="E411" s="1">
        <v>2</v>
      </c>
      <c r="F411" s="1"/>
      <c r="G411" s="1"/>
      <c r="H411" s="10">
        <v>43</v>
      </c>
      <c r="I411" s="1" t="s">
        <v>44</v>
      </c>
      <c r="J411" s="1">
        <v>0</v>
      </c>
      <c r="K411" s="1" t="s">
        <v>71</v>
      </c>
      <c r="L411" s="1">
        <v>50</v>
      </c>
      <c r="M411" s="1">
        <v>148.47999999999999</v>
      </c>
      <c r="N411" s="1"/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>
        <f t="shared" si="84"/>
        <v>0</v>
      </c>
      <c r="AC411"/>
      <c r="AD411"/>
      <c r="AE411"/>
      <c r="AI411"/>
      <c r="AL411"/>
      <c r="AM411"/>
    </row>
    <row r="412" spans="1:39" hidden="1" x14ac:dyDescent="0.25">
      <c r="A412" s="1">
        <v>42</v>
      </c>
      <c r="C412" s="1">
        <v>12487</v>
      </c>
      <c r="D412" s="1" t="s">
        <v>537</v>
      </c>
      <c r="E412" s="1">
        <v>4</v>
      </c>
      <c r="F412" s="1"/>
      <c r="G412" s="1"/>
      <c r="H412" s="10">
        <v>42</v>
      </c>
      <c r="I412" s="1" t="s">
        <v>44</v>
      </c>
      <c r="J412" s="1">
        <v>0</v>
      </c>
      <c r="K412" s="1" t="s">
        <v>469</v>
      </c>
      <c r="L412" s="1">
        <v>100</v>
      </c>
      <c r="M412" s="1">
        <v>18.45</v>
      </c>
      <c r="N412" s="1"/>
      <c r="O412" s="1">
        <v>0</v>
      </c>
      <c r="P412" s="1">
        <v>0</v>
      </c>
      <c r="Q412" s="1">
        <v>4</v>
      </c>
      <c r="R412" s="1">
        <v>0</v>
      </c>
      <c r="S412" s="1">
        <v>0</v>
      </c>
      <c r="T412" s="1">
        <v>0</v>
      </c>
      <c r="U412" s="1">
        <v>2</v>
      </c>
      <c r="V412" s="1">
        <v>0</v>
      </c>
      <c r="W412" s="1">
        <v>0</v>
      </c>
      <c r="X412" s="1">
        <v>0</v>
      </c>
      <c r="Y412" s="1">
        <v>8</v>
      </c>
      <c r="Z412" s="1">
        <v>4</v>
      </c>
      <c r="AA412" s="1">
        <v>0</v>
      </c>
      <c r="AB412" s="42">
        <f t="shared" si="84"/>
        <v>18</v>
      </c>
      <c r="AC412" s="43">
        <f>AB412/12</f>
        <v>1.5</v>
      </c>
      <c r="AD412" s="44">
        <v>43686</v>
      </c>
      <c r="AE412" s="45">
        <f>(_xlfn.DAYS(AD412,K412)/30)</f>
        <v>26</v>
      </c>
      <c r="AF412" s="46">
        <f>L412-H412</f>
        <v>58</v>
      </c>
      <c r="AG412" s="47">
        <f>AF412/AE412</f>
        <v>2.2307692307692308</v>
      </c>
      <c r="AH412" s="48">
        <f>AVERAGE(T412:AA412)</f>
        <v>1.75</v>
      </c>
      <c r="AI412" s="49">
        <f>IFERROR(H412/AH412,"-")</f>
        <v>24</v>
      </c>
      <c r="AL412"/>
      <c r="AM412"/>
    </row>
    <row r="413" spans="1:39" hidden="1" x14ac:dyDescent="0.25">
      <c r="A413" s="1">
        <v>41</v>
      </c>
      <c r="C413" s="1">
        <v>7574</v>
      </c>
      <c r="D413" s="1" t="s">
        <v>627</v>
      </c>
      <c r="E413" s="1">
        <v>2</v>
      </c>
      <c r="F413" s="1"/>
      <c r="G413" s="1"/>
      <c r="H413" s="10">
        <v>42</v>
      </c>
      <c r="I413" s="1" t="s">
        <v>44</v>
      </c>
      <c r="J413" s="1">
        <v>0</v>
      </c>
      <c r="K413" s="1" t="s">
        <v>369</v>
      </c>
      <c r="L413" s="1">
        <v>1</v>
      </c>
      <c r="M413" s="1">
        <v>58.79</v>
      </c>
      <c r="N413" s="1"/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>
        <f t="shared" si="84"/>
        <v>0</v>
      </c>
      <c r="AC413"/>
      <c r="AD413"/>
      <c r="AE413"/>
      <c r="AI413"/>
      <c r="AL413"/>
      <c r="AM413"/>
    </row>
    <row r="414" spans="1:39" hidden="1" x14ac:dyDescent="0.25">
      <c r="A414" s="1">
        <v>46</v>
      </c>
      <c r="C414" s="1">
        <v>13078</v>
      </c>
      <c r="D414" s="1" t="s">
        <v>628</v>
      </c>
      <c r="E414" s="1">
        <v>1</v>
      </c>
      <c r="F414" s="1"/>
      <c r="G414" s="1"/>
      <c r="H414" s="10">
        <v>42</v>
      </c>
      <c r="I414" s="1" t="s">
        <v>44</v>
      </c>
      <c r="J414" s="1">
        <v>0</v>
      </c>
      <c r="K414" s="1" t="s">
        <v>342</v>
      </c>
      <c r="L414" s="1">
        <v>100</v>
      </c>
      <c r="M414" s="1">
        <v>6.85</v>
      </c>
      <c r="N414" s="1"/>
      <c r="O414" s="1">
        <v>2</v>
      </c>
      <c r="P414" s="1">
        <v>4</v>
      </c>
      <c r="Q414" s="1">
        <v>13</v>
      </c>
      <c r="R414" s="1">
        <v>10</v>
      </c>
      <c r="S414" s="1">
        <v>0</v>
      </c>
      <c r="T414" s="1">
        <v>0</v>
      </c>
      <c r="U414" s="1">
        <v>0</v>
      </c>
      <c r="V414" s="1">
        <v>0</v>
      </c>
      <c r="W414" s="1">
        <v>4</v>
      </c>
      <c r="X414" s="1">
        <v>1</v>
      </c>
      <c r="Y414" s="1">
        <v>2</v>
      </c>
      <c r="Z414" s="1">
        <v>0</v>
      </c>
      <c r="AA414" s="1">
        <v>0</v>
      </c>
      <c r="AB414" s="42">
        <f t="shared" si="84"/>
        <v>36</v>
      </c>
      <c r="AC414" s="43">
        <f>AB414/12</f>
        <v>3</v>
      </c>
      <c r="AD414" s="44">
        <v>43686</v>
      </c>
      <c r="AE414" s="45">
        <f>(_xlfn.DAYS(AD414,K414)/30)</f>
        <v>20.8</v>
      </c>
      <c r="AF414" s="46">
        <f>L414-H414</f>
        <v>58</v>
      </c>
      <c r="AG414" s="47">
        <f>AF414/AE414</f>
        <v>2.7884615384615383</v>
      </c>
      <c r="AH414" s="48">
        <f>AVERAGE(T414:AA414)</f>
        <v>0.875</v>
      </c>
      <c r="AI414" s="49">
        <f>IFERROR(H414/AH414,"-")</f>
        <v>48</v>
      </c>
      <c r="AL414"/>
      <c r="AM414"/>
    </row>
    <row r="415" spans="1:39" hidden="1" x14ac:dyDescent="0.25">
      <c r="A415" s="1">
        <v>42.5</v>
      </c>
      <c r="C415" s="1">
        <v>7302</v>
      </c>
      <c r="D415" s="1" t="s">
        <v>629</v>
      </c>
      <c r="E415" s="1">
        <v>2</v>
      </c>
      <c r="F415" s="1"/>
      <c r="G415" s="1"/>
      <c r="H415" s="10">
        <v>42</v>
      </c>
      <c r="I415" s="1" t="s">
        <v>44</v>
      </c>
      <c r="J415" s="1">
        <v>0</v>
      </c>
      <c r="K415" s="1" t="s">
        <v>382</v>
      </c>
      <c r="L415" s="1">
        <v>4</v>
      </c>
      <c r="M415" s="1">
        <v>24.22</v>
      </c>
      <c r="N415" s="1"/>
      <c r="O415" s="1">
        <v>1</v>
      </c>
      <c r="P415" s="1">
        <v>1</v>
      </c>
      <c r="Q415" s="1">
        <v>2</v>
      </c>
      <c r="R415" s="1">
        <v>0</v>
      </c>
      <c r="S415" s="1">
        <v>0</v>
      </c>
      <c r="T415" s="1">
        <v>1</v>
      </c>
      <c r="U415" s="1">
        <v>4</v>
      </c>
      <c r="V415" s="1">
        <v>1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42">
        <f t="shared" si="84"/>
        <v>10</v>
      </c>
      <c r="AC415" s="43">
        <f>AB415/12</f>
        <v>0.83333333333333337</v>
      </c>
      <c r="AD415" s="44">
        <v>43686</v>
      </c>
      <c r="AE415" s="45">
        <f>(_xlfn.DAYS(AD415,K415)/30)</f>
        <v>18.333333333333332</v>
      </c>
      <c r="AF415" s="46">
        <f>L415-H415</f>
        <v>-38</v>
      </c>
      <c r="AG415" s="47">
        <f>AF415/AE415</f>
        <v>-2.0727272727272728</v>
      </c>
      <c r="AH415" s="48">
        <f>AVERAGE(T415:AA415)</f>
        <v>0.75</v>
      </c>
      <c r="AI415" s="49">
        <f>IFERROR(H415/AH415,"-")</f>
        <v>56</v>
      </c>
      <c r="AL415"/>
      <c r="AM415"/>
    </row>
    <row r="416" spans="1:39" hidden="1" x14ac:dyDescent="0.25">
      <c r="A416" s="1" t="s">
        <v>616</v>
      </c>
      <c r="C416" s="1">
        <v>11810</v>
      </c>
      <c r="D416" s="1" t="s">
        <v>630</v>
      </c>
      <c r="E416" s="1">
        <v>2</v>
      </c>
      <c r="F416" s="1"/>
      <c r="G416" s="1"/>
      <c r="H416" s="10">
        <v>42</v>
      </c>
      <c r="I416" s="1" t="s">
        <v>44</v>
      </c>
      <c r="J416" s="1">
        <v>0</v>
      </c>
      <c r="K416" s="1" t="s">
        <v>387</v>
      </c>
      <c r="L416" s="1">
        <v>90</v>
      </c>
      <c r="M416" s="1">
        <v>25.95</v>
      </c>
      <c r="N416" s="1"/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>
        <f t="shared" si="84"/>
        <v>0</v>
      </c>
      <c r="AC416"/>
      <c r="AD416"/>
      <c r="AE416"/>
      <c r="AI416"/>
      <c r="AL416"/>
      <c r="AM416"/>
    </row>
    <row r="417" spans="1:39" hidden="1" x14ac:dyDescent="0.25">
      <c r="A417" s="1" t="s">
        <v>631</v>
      </c>
      <c r="C417" s="1">
        <v>13257</v>
      </c>
      <c r="D417" s="1" t="s">
        <v>632</v>
      </c>
      <c r="E417" s="1">
        <v>2</v>
      </c>
      <c r="F417" s="1"/>
      <c r="G417" s="1"/>
      <c r="H417" s="10">
        <v>42</v>
      </c>
      <c r="I417" s="1" t="s">
        <v>44</v>
      </c>
      <c r="J417" s="1">
        <v>0</v>
      </c>
      <c r="K417" s="1" t="s">
        <v>71</v>
      </c>
      <c r="L417" s="1">
        <v>50</v>
      </c>
      <c r="M417" s="1">
        <v>148.47999999999999</v>
      </c>
      <c r="N417" s="1"/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>
        <f t="shared" si="84"/>
        <v>0</v>
      </c>
      <c r="AC417"/>
      <c r="AD417"/>
      <c r="AE417"/>
      <c r="AI417"/>
      <c r="AL417"/>
      <c r="AM417"/>
    </row>
    <row r="418" spans="1:39" hidden="1" x14ac:dyDescent="0.25">
      <c r="A418" s="1" t="s">
        <v>633</v>
      </c>
      <c r="C418" s="1">
        <v>13814</v>
      </c>
      <c r="D418" s="1" t="s">
        <v>223</v>
      </c>
      <c r="E418" s="1">
        <v>2</v>
      </c>
      <c r="F418" s="1"/>
      <c r="G418" s="1"/>
      <c r="H418" s="10">
        <v>42</v>
      </c>
      <c r="I418" s="1" t="s">
        <v>44</v>
      </c>
      <c r="J418" s="1">
        <v>0</v>
      </c>
      <c r="K418" s="1" t="s">
        <v>634</v>
      </c>
      <c r="L418" s="1">
        <v>60</v>
      </c>
      <c r="M418" s="1">
        <v>20.7</v>
      </c>
      <c r="N418" s="1"/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>
        <f t="shared" si="84"/>
        <v>0</v>
      </c>
      <c r="AC418"/>
      <c r="AD418"/>
      <c r="AE418"/>
      <c r="AI418"/>
      <c r="AL418"/>
      <c r="AM418"/>
    </row>
    <row r="419" spans="1:39" hidden="1" x14ac:dyDescent="0.25">
      <c r="A419" s="1" t="s">
        <v>616</v>
      </c>
      <c r="C419" s="1">
        <v>13265</v>
      </c>
      <c r="D419" s="1" t="s">
        <v>635</v>
      </c>
      <c r="E419" s="1">
        <v>2</v>
      </c>
      <c r="F419" s="1"/>
      <c r="G419" s="1"/>
      <c r="H419" s="10">
        <v>42</v>
      </c>
      <c r="I419" s="1" t="s">
        <v>44</v>
      </c>
      <c r="J419" s="1">
        <v>0</v>
      </c>
      <c r="K419" s="1" t="s">
        <v>405</v>
      </c>
      <c r="L419" s="1">
        <v>8</v>
      </c>
      <c r="M419" s="1">
        <v>149.06</v>
      </c>
      <c r="N419" s="1"/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>
        <f t="shared" si="84"/>
        <v>0</v>
      </c>
      <c r="AC419"/>
      <c r="AD419"/>
      <c r="AE419"/>
      <c r="AI419"/>
      <c r="AL419"/>
      <c r="AM419"/>
    </row>
    <row r="420" spans="1:39" hidden="1" x14ac:dyDescent="0.25">
      <c r="C420" s="1">
        <v>13560</v>
      </c>
      <c r="D420" s="1" t="s">
        <v>551</v>
      </c>
      <c r="E420" s="1">
        <v>4</v>
      </c>
      <c r="F420" s="1"/>
      <c r="G420" s="1"/>
      <c r="H420" s="10">
        <v>42</v>
      </c>
      <c r="I420" s="1" t="s">
        <v>44</v>
      </c>
      <c r="J420" s="1">
        <v>0</v>
      </c>
      <c r="K420" s="1" t="s">
        <v>251</v>
      </c>
      <c r="L420" s="1">
        <v>120</v>
      </c>
      <c r="M420" s="1">
        <v>4.93</v>
      </c>
      <c r="N420" s="1"/>
      <c r="O420" s="1">
        <v>0</v>
      </c>
      <c r="P420" s="1">
        <v>0</v>
      </c>
      <c r="Q420" s="1">
        <v>10</v>
      </c>
      <c r="R420" s="1">
        <v>4</v>
      </c>
      <c r="S420" s="1">
        <v>0</v>
      </c>
      <c r="T420" s="1">
        <v>7</v>
      </c>
      <c r="U420" s="1">
        <v>5</v>
      </c>
      <c r="V420" s="1">
        <v>0</v>
      </c>
      <c r="W420" s="1">
        <v>30</v>
      </c>
      <c r="X420" s="1">
        <v>1</v>
      </c>
      <c r="Y420" s="1">
        <v>8</v>
      </c>
      <c r="Z420" s="1">
        <v>3</v>
      </c>
      <c r="AA420" s="1">
        <v>0</v>
      </c>
      <c r="AB420" s="42">
        <f t="shared" si="84"/>
        <v>68</v>
      </c>
      <c r="AC420" s="43">
        <f>AB420/12</f>
        <v>5.666666666666667</v>
      </c>
      <c r="AD420" s="44">
        <v>43686</v>
      </c>
      <c r="AE420" s="45">
        <f>(_xlfn.DAYS(AD420,K420)/30)</f>
        <v>9.8333333333333339</v>
      </c>
      <c r="AF420" s="46">
        <f>L420-H420</f>
        <v>78</v>
      </c>
      <c r="AG420" s="47">
        <f>AF420/AE420</f>
        <v>7.9322033898305078</v>
      </c>
      <c r="AH420" s="48">
        <f>AVERAGE(T420:AA420)</f>
        <v>6.75</v>
      </c>
      <c r="AI420" s="49">
        <f>IFERROR(H420/AH420,"-")</f>
        <v>6.2222222222222223</v>
      </c>
      <c r="AL420"/>
      <c r="AM420"/>
    </row>
    <row r="421" spans="1:39" hidden="1" x14ac:dyDescent="0.25">
      <c r="C421" s="1">
        <v>10195</v>
      </c>
      <c r="D421" s="1" t="s">
        <v>636</v>
      </c>
      <c r="E421" s="1">
        <v>2</v>
      </c>
      <c r="F421" s="1"/>
      <c r="G421" s="1"/>
      <c r="H421" s="10">
        <v>41</v>
      </c>
      <c r="I421" s="1" t="s">
        <v>44</v>
      </c>
      <c r="J421" s="1">
        <v>0</v>
      </c>
      <c r="K421" s="1" t="s">
        <v>488</v>
      </c>
      <c r="L421" s="1">
        <v>10</v>
      </c>
      <c r="M421" s="1">
        <v>0</v>
      </c>
      <c r="N421" s="1"/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>
        <f t="shared" si="84"/>
        <v>0</v>
      </c>
      <c r="AC421"/>
      <c r="AD421"/>
      <c r="AE421"/>
      <c r="AI421"/>
      <c r="AL421"/>
      <c r="AM421"/>
    </row>
    <row r="422" spans="1:39" hidden="1" x14ac:dyDescent="0.25">
      <c r="A422" s="1" t="s">
        <v>104</v>
      </c>
      <c r="C422" s="1">
        <v>13974</v>
      </c>
      <c r="D422" s="1" t="s">
        <v>637</v>
      </c>
      <c r="E422" s="1">
        <v>5</v>
      </c>
      <c r="F422" s="1"/>
      <c r="G422" s="1"/>
      <c r="H422" s="10">
        <v>41</v>
      </c>
      <c r="I422" s="1" t="s">
        <v>44</v>
      </c>
      <c r="J422" s="1">
        <v>0</v>
      </c>
      <c r="K422" s="1" t="s">
        <v>234</v>
      </c>
      <c r="L422" s="1">
        <v>100</v>
      </c>
      <c r="M422" s="1">
        <v>7.71</v>
      </c>
      <c r="N422" s="1"/>
      <c r="O422" s="1">
        <v>0</v>
      </c>
      <c r="P422" s="1">
        <v>0</v>
      </c>
      <c r="Q422" s="1">
        <v>0</v>
      </c>
      <c r="R422" s="1">
        <v>0</v>
      </c>
      <c r="S422" s="1">
        <v>4</v>
      </c>
      <c r="T422" s="1">
        <v>5</v>
      </c>
      <c r="U422" s="1">
        <v>2</v>
      </c>
      <c r="V422" s="1">
        <v>4</v>
      </c>
      <c r="W422" s="1">
        <v>7</v>
      </c>
      <c r="X422" s="1">
        <v>4</v>
      </c>
      <c r="Y422" s="1">
        <v>1</v>
      </c>
      <c r="Z422" s="1">
        <v>9</v>
      </c>
      <c r="AA422" s="1">
        <v>1</v>
      </c>
      <c r="AB422" s="42">
        <f t="shared" si="84"/>
        <v>37</v>
      </c>
      <c r="AC422" s="43">
        <f>AB422/12</f>
        <v>3.0833333333333335</v>
      </c>
      <c r="AD422" s="44">
        <v>43686</v>
      </c>
      <c r="AE422" s="45">
        <f>(_xlfn.DAYS(AD422,K422)/30)</f>
        <v>8.2666666666666675</v>
      </c>
      <c r="AF422" s="46">
        <f>L422-H422</f>
        <v>59</v>
      </c>
      <c r="AG422" s="47">
        <f>AF422/AE422</f>
        <v>7.137096774193548</v>
      </c>
      <c r="AH422" s="48">
        <f>AVERAGE(T422:AA422)</f>
        <v>4.125</v>
      </c>
      <c r="AI422" s="49">
        <f>IFERROR(H422/AH422,"-")</f>
        <v>9.9393939393939394</v>
      </c>
      <c r="AL422"/>
      <c r="AM422"/>
    </row>
    <row r="423" spans="1:39" hidden="1" x14ac:dyDescent="0.25">
      <c r="C423" s="1">
        <v>12490</v>
      </c>
      <c r="D423" s="1" t="s">
        <v>537</v>
      </c>
      <c r="E423" s="1">
        <v>1</v>
      </c>
      <c r="F423" s="1"/>
      <c r="G423" s="1"/>
      <c r="H423" s="10">
        <v>40</v>
      </c>
      <c r="I423" s="1" t="s">
        <v>44</v>
      </c>
      <c r="J423" s="1">
        <v>0</v>
      </c>
      <c r="K423" s="1" t="s">
        <v>469</v>
      </c>
      <c r="L423" s="1">
        <v>50</v>
      </c>
      <c r="M423" s="1">
        <v>25.54</v>
      </c>
      <c r="N423" s="1"/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2</v>
      </c>
      <c r="Z423" s="1">
        <v>0</v>
      </c>
      <c r="AA423" s="1">
        <v>0</v>
      </c>
      <c r="AB423" s="42">
        <f t="shared" si="84"/>
        <v>2</v>
      </c>
      <c r="AC423" s="43">
        <f>AB423/12</f>
        <v>0.16666666666666666</v>
      </c>
      <c r="AD423" s="44">
        <v>43686</v>
      </c>
      <c r="AE423" s="45">
        <f>(_xlfn.DAYS(AD423,K423)/30)</f>
        <v>26</v>
      </c>
      <c r="AF423" s="46">
        <f>L423-H423</f>
        <v>10</v>
      </c>
      <c r="AG423" s="47">
        <f>AF423/AE423</f>
        <v>0.38461538461538464</v>
      </c>
      <c r="AH423" s="48">
        <f>AVERAGE(T423:AA423)</f>
        <v>0.25</v>
      </c>
      <c r="AI423" s="49">
        <f>IFERROR(H423/AH423,"-")</f>
        <v>160</v>
      </c>
      <c r="AL423"/>
      <c r="AM423"/>
    </row>
    <row r="424" spans="1:39" hidden="1" x14ac:dyDescent="0.25">
      <c r="A424" s="1" t="s">
        <v>493</v>
      </c>
      <c r="C424" s="1">
        <v>12786</v>
      </c>
      <c r="D424" s="1" t="s">
        <v>638</v>
      </c>
      <c r="E424" s="1">
        <v>2</v>
      </c>
      <c r="F424" s="1"/>
      <c r="G424" s="1"/>
      <c r="H424" s="10">
        <v>40</v>
      </c>
      <c r="I424" s="1" t="s">
        <v>44</v>
      </c>
      <c r="J424" s="1">
        <v>0</v>
      </c>
      <c r="K424" s="1" t="s">
        <v>639</v>
      </c>
      <c r="L424" s="1">
        <v>40</v>
      </c>
      <c r="M424" s="1">
        <v>5.21</v>
      </c>
      <c r="N424" s="1"/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>
        <f t="shared" si="84"/>
        <v>0</v>
      </c>
      <c r="AC424"/>
      <c r="AD424"/>
      <c r="AE424"/>
      <c r="AI424"/>
      <c r="AL424"/>
      <c r="AM424"/>
    </row>
    <row r="425" spans="1:39" hidden="1" x14ac:dyDescent="0.25">
      <c r="A425" s="1" t="s">
        <v>92</v>
      </c>
      <c r="C425" s="1">
        <v>13854</v>
      </c>
      <c r="D425" s="1" t="s">
        <v>518</v>
      </c>
      <c r="E425" s="1">
        <v>2</v>
      </c>
      <c r="F425" s="1"/>
      <c r="G425" s="1"/>
      <c r="H425" s="10">
        <v>40</v>
      </c>
      <c r="I425" s="1" t="s">
        <v>44</v>
      </c>
      <c r="J425" s="1">
        <v>0</v>
      </c>
      <c r="K425" s="1" t="s">
        <v>75</v>
      </c>
      <c r="L425" s="1">
        <v>280</v>
      </c>
      <c r="M425" s="1">
        <v>54.81</v>
      </c>
      <c r="N425" s="1"/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>
        <f t="shared" si="84"/>
        <v>0</v>
      </c>
      <c r="AC425"/>
      <c r="AD425"/>
      <c r="AE425"/>
      <c r="AI425"/>
      <c r="AL425"/>
      <c r="AM425"/>
    </row>
    <row r="426" spans="1:39" hidden="1" x14ac:dyDescent="0.25">
      <c r="A426" s="1" t="s">
        <v>493</v>
      </c>
      <c r="C426" s="1">
        <v>13955</v>
      </c>
      <c r="D426" s="1" t="s">
        <v>640</v>
      </c>
      <c r="E426" s="1">
        <v>6</v>
      </c>
      <c r="F426" s="1"/>
      <c r="G426" s="1"/>
      <c r="H426" s="10">
        <v>40</v>
      </c>
      <c r="I426" s="1" t="s">
        <v>44</v>
      </c>
      <c r="J426" s="1">
        <v>0</v>
      </c>
      <c r="K426" s="1" t="s">
        <v>234</v>
      </c>
      <c r="L426" s="1">
        <v>100</v>
      </c>
      <c r="M426" s="1">
        <v>7.71</v>
      </c>
      <c r="N426" s="1"/>
      <c r="O426" s="1">
        <v>0</v>
      </c>
      <c r="P426" s="1">
        <v>0</v>
      </c>
      <c r="Q426" s="1">
        <v>0</v>
      </c>
      <c r="R426" s="1">
        <v>0</v>
      </c>
      <c r="S426" s="1">
        <v>7</v>
      </c>
      <c r="T426" s="1">
        <v>7</v>
      </c>
      <c r="U426" s="1">
        <v>7</v>
      </c>
      <c r="V426" s="1">
        <v>6</v>
      </c>
      <c r="W426" s="1">
        <v>6</v>
      </c>
      <c r="X426" s="1">
        <v>5</v>
      </c>
      <c r="Y426" s="1">
        <v>8</v>
      </c>
      <c r="Z426" s="1">
        <v>4</v>
      </c>
      <c r="AA426" s="1">
        <v>3</v>
      </c>
      <c r="AB426" s="42">
        <f t="shared" si="84"/>
        <v>53</v>
      </c>
      <c r="AC426" s="43">
        <f>AB426/12</f>
        <v>4.416666666666667</v>
      </c>
      <c r="AD426" s="44">
        <v>43686</v>
      </c>
      <c r="AE426" s="45">
        <f>(_xlfn.DAYS(AD426,K426)/30)</f>
        <v>8.2666666666666675</v>
      </c>
      <c r="AF426" s="46">
        <f>L426-H426</f>
        <v>60</v>
      </c>
      <c r="AG426" s="47">
        <f>AF426/AE426</f>
        <v>7.2580645161290311</v>
      </c>
      <c r="AH426" s="48">
        <f>AVERAGE(T426:AA426)</f>
        <v>5.75</v>
      </c>
      <c r="AI426" s="49">
        <f>IFERROR(H426/AH426,"-")</f>
        <v>6.9565217391304346</v>
      </c>
      <c r="AL426"/>
      <c r="AM426"/>
    </row>
    <row r="427" spans="1:39" hidden="1" x14ac:dyDescent="0.25">
      <c r="A427" s="1">
        <v>302044</v>
      </c>
      <c r="C427" s="1">
        <v>13199</v>
      </c>
      <c r="D427" s="1" t="s">
        <v>641</v>
      </c>
      <c r="E427" s="1">
        <v>2</v>
      </c>
      <c r="F427" s="1"/>
      <c r="G427" s="1"/>
      <c r="H427" s="10">
        <v>39</v>
      </c>
      <c r="I427" s="1" t="s">
        <v>44</v>
      </c>
      <c r="J427" s="1">
        <v>0</v>
      </c>
      <c r="K427" s="1" t="s">
        <v>50</v>
      </c>
      <c r="L427" s="1">
        <v>50</v>
      </c>
      <c r="M427" s="1">
        <v>944.65</v>
      </c>
      <c r="N427" s="1"/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>
        <f t="shared" ref="AB427:AB490" si="91">SUM(O427:AA427)</f>
        <v>0</v>
      </c>
      <c r="AC427"/>
      <c r="AD427"/>
      <c r="AE427"/>
      <c r="AI427"/>
      <c r="AL427"/>
      <c r="AM427"/>
    </row>
    <row r="428" spans="1:39" hidden="1" x14ac:dyDescent="0.25">
      <c r="C428" s="1">
        <v>13248</v>
      </c>
      <c r="D428" s="1" t="s">
        <v>642</v>
      </c>
      <c r="E428" s="1">
        <v>2</v>
      </c>
      <c r="F428" s="1"/>
      <c r="G428" s="1"/>
      <c r="H428" s="10">
        <v>39</v>
      </c>
      <c r="I428" s="1" t="s">
        <v>44</v>
      </c>
      <c r="J428" s="1">
        <v>0</v>
      </c>
      <c r="K428" s="1" t="s">
        <v>298</v>
      </c>
      <c r="L428" s="1">
        <v>67</v>
      </c>
      <c r="M428" s="1">
        <v>151.56</v>
      </c>
      <c r="N428" s="1"/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>
        <f t="shared" si="91"/>
        <v>0</v>
      </c>
      <c r="AC428"/>
      <c r="AD428"/>
      <c r="AE428"/>
      <c r="AI428"/>
      <c r="AL428"/>
      <c r="AM428"/>
    </row>
    <row r="429" spans="1:39" hidden="1" x14ac:dyDescent="0.25">
      <c r="C429" s="1">
        <v>13211</v>
      </c>
      <c r="D429" s="1" t="s">
        <v>643</v>
      </c>
      <c r="E429" s="1">
        <v>2</v>
      </c>
      <c r="F429" s="1"/>
      <c r="G429" s="1"/>
      <c r="H429" s="10">
        <v>39</v>
      </c>
      <c r="I429" s="1" t="s">
        <v>44</v>
      </c>
      <c r="J429" s="1">
        <v>0</v>
      </c>
      <c r="K429" s="1" t="s">
        <v>405</v>
      </c>
      <c r="L429" s="1">
        <v>50</v>
      </c>
      <c r="M429" s="1">
        <v>113.67</v>
      </c>
      <c r="N429" s="1"/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>
        <f t="shared" si="91"/>
        <v>0</v>
      </c>
      <c r="AC429"/>
      <c r="AD429"/>
      <c r="AE429"/>
      <c r="AI429"/>
      <c r="AL429"/>
      <c r="AM429"/>
    </row>
    <row r="430" spans="1:39" hidden="1" x14ac:dyDescent="0.25">
      <c r="A430" s="1" t="s">
        <v>241</v>
      </c>
      <c r="C430" s="1">
        <v>11453</v>
      </c>
      <c r="D430" s="1" t="s">
        <v>489</v>
      </c>
      <c r="E430" s="1">
        <v>2</v>
      </c>
      <c r="F430" s="1"/>
      <c r="G430" s="1"/>
      <c r="H430" s="10">
        <v>39</v>
      </c>
      <c r="I430" s="1" t="s">
        <v>44</v>
      </c>
      <c r="J430" s="1">
        <v>0</v>
      </c>
      <c r="K430" s="1" t="s">
        <v>234</v>
      </c>
      <c r="L430" s="1">
        <v>100</v>
      </c>
      <c r="M430" s="1">
        <v>6.17</v>
      </c>
      <c r="N430" s="1"/>
      <c r="O430" s="1">
        <v>24</v>
      </c>
      <c r="P430" s="1">
        <v>4</v>
      </c>
      <c r="Q430" s="1">
        <v>10</v>
      </c>
      <c r="R430" s="1">
        <v>0</v>
      </c>
      <c r="S430" s="1">
        <v>0</v>
      </c>
      <c r="T430" s="1">
        <v>10</v>
      </c>
      <c r="U430" s="1">
        <v>9</v>
      </c>
      <c r="V430" s="1">
        <v>11</v>
      </c>
      <c r="W430" s="1">
        <v>12</v>
      </c>
      <c r="X430" s="1">
        <v>1</v>
      </c>
      <c r="Y430" s="1">
        <v>5</v>
      </c>
      <c r="Z430" s="1">
        <v>0</v>
      </c>
      <c r="AA430" s="1">
        <v>0</v>
      </c>
      <c r="AB430" s="42">
        <f t="shared" si="91"/>
        <v>86</v>
      </c>
      <c r="AC430" s="43">
        <f>AB430/12</f>
        <v>7.166666666666667</v>
      </c>
      <c r="AD430" s="44">
        <v>43686</v>
      </c>
      <c r="AE430" s="45">
        <f>(_xlfn.DAYS(AD430,K430)/30)</f>
        <v>8.2666666666666675</v>
      </c>
      <c r="AF430" s="46">
        <f>L430-H430</f>
        <v>61</v>
      </c>
      <c r="AG430" s="47">
        <f>AF430/AE430</f>
        <v>7.3790322580645151</v>
      </c>
      <c r="AH430" s="48">
        <f>AVERAGE(T430:AA430)</f>
        <v>6</v>
      </c>
      <c r="AI430" s="49">
        <f>IFERROR(H430/AH430,"-")</f>
        <v>6.5</v>
      </c>
      <c r="AL430"/>
      <c r="AM430"/>
    </row>
    <row r="431" spans="1:39" hidden="1" x14ac:dyDescent="0.25">
      <c r="A431" s="1" t="s">
        <v>644</v>
      </c>
      <c r="C431" s="1">
        <v>8882</v>
      </c>
      <c r="D431" s="1" t="s">
        <v>614</v>
      </c>
      <c r="E431" s="1">
        <v>1</v>
      </c>
      <c r="F431" s="1"/>
      <c r="G431" s="1"/>
      <c r="H431" s="10">
        <v>38</v>
      </c>
      <c r="I431" s="1" t="s">
        <v>44</v>
      </c>
      <c r="J431" s="1">
        <v>0</v>
      </c>
      <c r="K431" s="1" t="s">
        <v>645</v>
      </c>
      <c r="L431" s="1">
        <v>1</v>
      </c>
      <c r="M431" s="1">
        <v>29.58</v>
      </c>
      <c r="N431" s="1"/>
      <c r="O431" s="1">
        <v>2</v>
      </c>
      <c r="P431" s="1">
        <v>0</v>
      </c>
      <c r="Q431" s="1">
        <v>2</v>
      </c>
      <c r="R431" s="1">
        <v>0</v>
      </c>
      <c r="S431" s="1">
        <v>1</v>
      </c>
      <c r="T431" s="1">
        <v>0</v>
      </c>
      <c r="U431" s="1">
        <v>1</v>
      </c>
      <c r="V431" s="1">
        <v>0</v>
      </c>
      <c r="W431" s="1">
        <v>0</v>
      </c>
      <c r="X431" s="1">
        <v>0</v>
      </c>
      <c r="Y431" s="1">
        <v>1</v>
      </c>
      <c r="Z431" s="1">
        <v>0</v>
      </c>
      <c r="AA431" s="1">
        <v>0</v>
      </c>
      <c r="AB431" s="42">
        <f t="shared" si="91"/>
        <v>7</v>
      </c>
      <c r="AC431" s="43">
        <f>AB431/12</f>
        <v>0.58333333333333337</v>
      </c>
      <c r="AD431" s="44">
        <v>43686</v>
      </c>
      <c r="AE431" s="45">
        <f>(_xlfn.DAYS(AD431,K431)/30)</f>
        <v>36.266666666666666</v>
      </c>
      <c r="AF431" s="46">
        <f>L431-H431</f>
        <v>-37</v>
      </c>
      <c r="AG431" s="47">
        <f>AF431/AE431</f>
        <v>-1.0202205882352942</v>
      </c>
      <c r="AH431" s="48">
        <f>AVERAGE(T431:AA431)</f>
        <v>0.25</v>
      </c>
      <c r="AI431" s="49">
        <f>IFERROR(H431/AH431,"-")</f>
        <v>152</v>
      </c>
      <c r="AL431"/>
      <c r="AM431"/>
    </row>
    <row r="432" spans="1:39" hidden="1" x14ac:dyDescent="0.25">
      <c r="A432" s="1" t="s">
        <v>646</v>
      </c>
      <c r="C432" s="1">
        <v>13221</v>
      </c>
      <c r="D432" s="1" t="s">
        <v>584</v>
      </c>
      <c r="E432" s="1">
        <v>2</v>
      </c>
      <c r="F432" s="1"/>
      <c r="G432" s="1"/>
      <c r="H432" s="10">
        <v>38</v>
      </c>
      <c r="I432" s="1" t="s">
        <v>44</v>
      </c>
      <c r="J432" s="1">
        <v>0</v>
      </c>
      <c r="K432" s="1" t="s">
        <v>405</v>
      </c>
      <c r="L432" s="1">
        <v>80</v>
      </c>
      <c r="M432" s="1">
        <v>113.67</v>
      </c>
      <c r="N432" s="1"/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>
        <f t="shared" si="91"/>
        <v>0</v>
      </c>
      <c r="AC432"/>
      <c r="AD432"/>
      <c r="AE432"/>
      <c r="AI432"/>
      <c r="AL432"/>
      <c r="AM432"/>
    </row>
    <row r="433" spans="1:39" hidden="1" x14ac:dyDescent="0.25">
      <c r="A433" s="1" t="s">
        <v>647</v>
      </c>
      <c r="C433" s="1">
        <v>13556</v>
      </c>
      <c r="D433" s="1" t="s">
        <v>589</v>
      </c>
      <c r="E433" s="1">
        <v>2</v>
      </c>
      <c r="F433" s="1"/>
      <c r="G433" s="1"/>
      <c r="H433" s="10">
        <v>38</v>
      </c>
      <c r="I433" s="1" t="s">
        <v>44</v>
      </c>
      <c r="J433" s="1">
        <v>0</v>
      </c>
      <c r="K433" s="1" t="s">
        <v>648</v>
      </c>
      <c r="L433" s="1">
        <v>1</v>
      </c>
      <c r="M433" s="1">
        <v>145.57</v>
      </c>
      <c r="N433" s="1"/>
      <c r="O433" s="1">
        <v>0</v>
      </c>
      <c r="P433" s="1">
        <v>1</v>
      </c>
      <c r="Q433" s="1">
        <v>2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2</v>
      </c>
      <c r="X433" s="1">
        <v>0</v>
      </c>
      <c r="Y433" s="1">
        <v>0</v>
      </c>
      <c r="Z433" s="1">
        <v>0</v>
      </c>
      <c r="AA433" s="1">
        <v>0</v>
      </c>
      <c r="AB433" s="42">
        <f t="shared" si="91"/>
        <v>5</v>
      </c>
      <c r="AC433" s="43">
        <f>AB433/12</f>
        <v>0.41666666666666669</v>
      </c>
      <c r="AD433" s="44">
        <v>43686</v>
      </c>
      <c r="AE433" s="45">
        <f>(_xlfn.DAYS(AD433,K433)/30)</f>
        <v>9.5666666666666664</v>
      </c>
      <c r="AF433" s="46">
        <f>L433-H433</f>
        <v>-37</v>
      </c>
      <c r="AG433" s="47">
        <f>AF433/AE433</f>
        <v>-3.8675958188153312</v>
      </c>
      <c r="AH433" s="48">
        <f>AVERAGE(T433:AA433)</f>
        <v>0.25</v>
      </c>
      <c r="AI433" s="49">
        <f>IFERROR(H433/AH433,"-")</f>
        <v>152</v>
      </c>
      <c r="AL433"/>
      <c r="AM433"/>
    </row>
    <row r="434" spans="1:39" hidden="1" x14ac:dyDescent="0.25">
      <c r="A434" s="1" t="s">
        <v>649</v>
      </c>
      <c r="C434" s="1">
        <v>9929</v>
      </c>
      <c r="D434" s="1" t="s">
        <v>487</v>
      </c>
      <c r="E434" s="1">
        <v>2</v>
      </c>
      <c r="F434" s="1"/>
      <c r="G434" s="1"/>
      <c r="H434" s="10">
        <v>37</v>
      </c>
      <c r="I434" s="1" t="s">
        <v>44</v>
      </c>
      <c r="J434" s="1">
        <v>0</v>
      </c>
      <c r="K434" s="1" t="s">
        <v>488</v>
      </c>
      <c r="L434" s="1">
        <v>15</v>
      </c>
      <c r="M434" s="1">
        <v>317.44</v>
      </c>
      <c r="N434" s="1"/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>
        <f t="shared" si="91"/>
        <v>0</v>
      </c>
      <c r="AC434"/>
      <c r="AD434"/>
      <c r="AE434"/>
      <c r="AI434"/>
      <c r="AL434"/>
      <c r="AM434"/>
    </row>
    <row r="435" spans="1:39" hidden="1" x14ac:dyDescent="0.25">
      <c r="A435" s="1" t="s">
        <v>650</v>
      </c>
      <c r="C435" s="1">
        <v>8819</v>
      </c>
      <c r="D435" s="1" t="s">
        <v>651</v>
      </c>
      <c r="E435" s="1">
        <v>14</v>
      </c>
      <c r="F435" s="1"/>
      <c r="G435" s="1"/>
      <c r="H435" s="10">
        <v>37</v>
      </c>
      <c r="I435" s="1" t="s">
        <v>44</v>
      </c>
      <c r="J435" s="1">
        <v>0</v>
      </c>
      <c r="K435" s="1" t="s">
        <v>652</v>
      </c>
      <c r="L435" s="1">
        <v>500</v>
      </c>
      <c r="M435" s="1">
        <v>57.42</v>
      </c>
      <c r="N435" s="1"/>
      <c r="O435" s="1">
        <v>30</v>
      </c>
      <c r="P435" s="1">
        <v>3</v>
      </c>
      <c r="Q435" s="1">
        <v>14</v>
      </c>
      <c r="R435" s="1">
        <v>13</v>
      </c>
      <c r="S435" s="1">
        <v>0</v>
      </c>
      <c r="T435" s="1">
        <v>23</v>
      </c>
      <c r="U435" s="1">
        <v>20</v>
      </c>
      <c r="V435" s="1">
        <v>6</v>
      </c>
      <c r="W435" s="1">
        <v>17</v>
      </c>
      <c r="X435" s="1">
        <v>38</v>
      </c>
      <c r="Y435" s="1">
        <v>1</v>
      </c>
      <c r="Z435" s="1">
        <v>2</v>
      </c>
      <c r="AA435" s="1">
        <v>0</v>
      </c>
      <c r="AB435" s="42">
        <f t="shared" si="91"/>
        <v>167</v>
      </c>
      <c r="AC435" s="43">
        <f t="shared" ref="AC435:AC447" si="92">AB435/12</f>
        <v>13.916666666666666</v>
      </c>
      <c r="AD435" s="44">
        <v>43686</v>
      </c>
      <c r="AE435" s="45">
        <f t="shared" ref="AE435:AE447" si="93">(_xlfn.DAYS(AD435,K435)/30)</f>
        <v>25.033333333333335</v>
      </c>
      <c r="AF435" s="46">
        <f t="shared" ref="AF435:AF447" si="94">L435-H435</f>
        <v>463</v>
      </c>
      <c r="AG435" s="47">
        <f t="shared" ref="AG435:AG447" si="95">AF435/AE435</f>
        <v>18.495339547270305</v>
      </c>
      <c r="AH435" s="48">
        <f t="shared" ref="AH435:AH447" si="96">AVERAGE(T435:AA435)</f>
        <v>13.375</v>
      </c>
      <c r="AI435" s="49">
        <f t="shared" ref="AI435:AI447" si="97">IFERROR(H435/AH435,"-")</f>
        <v>2.7663551401869158</v>
      </c>
      <c r="AL435"/>
      <c r="AM435"/>
    </row>
    <row r="436" spans="1:39" hidden="1" x14ac:dyDescent="0.25">
      <c r="A436" s="1" t="s">
        <v>653</v>
      </c>
      <c r="C436" s="1">
        <v>9846</v>
      </c>
      <c r="D436" s="1" t="s">
        <v>225</v>
      </c>
      <c r="E436" s="1">
        <v>1</v>
      </c>
      <c r="F436" s="1"/>
      <c r="G436" s="1"/>
      <c r="H436" s="10">
        <v>37</v>
      </c>
      <c r="I436" s="1" t="s">
        <v>44</v>
      </c>
      <c r="J436" s="1">
        <v>0</v>
      </c>
      <c r="K436" s="1" t="s">
        <v>654</v>
      </c>
      <c r="L436" s="1">
        <v>1</v>
      </c>
      <c r="M436" s="1">
        <v>198.17</v>
      </c>
      <c r="N436" s="1"/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1</v>
      </c>
      <c r="AA436" s="1">
        <v>0</v>
      </c>
      <c r="AB436" s="42">
        <f t="shared" si="91"/>
        <v>1</v>
      </c>
      <c r="AC436" s="43">
        <f t="shared" si="92"/>
        <v>8.3333333333333329E-2</v>
      </c>
      <c r="AD436" s="44">
        <v>43686</v>
      </c>
      <c r="AE436" s="45">
        <f t="shared" si="93"/>
        <v>23.4</v>
      </c>
      <c r="AF436" s="46">
        <f t="shared" si="94"/>
        <v>-36</v>
      </c>
      <c r="AG436" s="47">
        <f t="shared" si="95"/>
        <v>-1.5384615384615385</v>
      </c>
      <c r="AH436" s="48">
        <f t="shared" si="96"/>
        <v>0.125</v>
      </c>
      <c r="AI436" s="49">
        <f t="shared" si="97"/>
        <v>296</v>
      </c>
      <c r="AL436"/>
      <c r="AM436"/>
    </row>
    <row r="437" spans="1:39" hidden="1" x14ac:dyDescent="0.25">
      <c r="A437" s="1" t="s">
        <v>99</v>
      </c>
      <c r="C437" s="1">
        <v>9810</v>
      </c>
      <c r="D437" s="1" t="s">
        <v>655</v>
      </c>
      <c r="E437" s="1">
        <v>2</v>
      </c>
      <c r="F437" s="1"/>
      <c r="G437" s="1"/>
      <c r="H437" s="10">
        <v>37</v>
      </c>
      <c r="I437" s="1" t="s">
        <v>44</v>
      </c>
      <c r="J437" s="1">
        <v>0</v>
      </c>
      <c r="K437" s="1" t="s">
        <v>369</v>
      </c>
      <c r="L437" s="1">
        <v>100</v>
      </c>
      <c r="M437" s="1">
        <v>36.1</v>
      </c>
      <c r="N437" s="1"/>
      <c r="O437" s="1">
        <v>1</v>
      </c>
      <c r="P437" s="1">
        <v>4</v>
      </c>
      <c r="Q437" s="1">
        <v>0</v>
      </c>
      <c r="R437" s="1">
        <v>5</v>
      </c>
      <c r="S437" s="1">
        <v>4</v>
      </c>
      <c r="T437" s="1">
        <v>0</v>
      </c>
      <c r="U437" s="1">
        <v>1</v>
      </c>
      <c r="V437" s="1">
        <v>1</v>
      </c>
      <c r="W437" s="1">
        <v>3</v>
      </c>
      <c r="X437" s="1">
        <v>4</v>
      </c>
      <c r="Y437" s="1">
        <v>2</v>
      </c>
      <c r="Z437" s="1">
        <v>0</v>
      </c>
      <c r="AA437" s="1">
        <v>0</v>
      </c>
      <c r="AB437" s="42">
        <f t="shared" si="91"/>
        <v>25</v>
      </c>
      <c r="AC437" s="43">
        <f t="shared" si="92"/>
        <v>2.0833333333333335</v>
      </c>
      <c r="AD437" s="44">
        <v>43686</v>
      </c>
      <c r="AE437" s="45">
        <f t="shared" si="93"/>
        <v>22.866666666666667</v>
      </c>
      <c r="AF437" s="46">
        <f t="shared" si="94"/>
        <v>63</v>
      </c>
      <c r="AG437" s="47">
        <f t="shared" si="95"/>
        <v>2.7551020408163263</v>
      </c>
      <c r="AH437" s="48">
        <f t="shared" si="96"/>
        <v>1.375</v>
      </c>
      <c r="AI437" s="49">
        <f t="shared" si="97"/>
        <v>26.90909090909091</v>
      </c>
      <c r="AL437"/>
      <c r="AM437"/>
    </row>
    <row r="438" spans="1:39" hidden="1" x14ac:dyDescent="0.25">
      <c r="C438" s="1">
        <v>12398</v>
      </c>
      <c r="D438" s="1" t="s">
        <v>492</v>
      </c>
      <c r="E438" s="1">
        <v>1</v>
      </c>
      <c r="F438" s="1"/>
      <c r="G438" s="1"/>
      <c r="H438" s="10">
        <v>37</v>
      </c>
      <c r="I438" s="1" t="s">
        <v>44</v>
      </c>
      <c r="J438" s="1">
        <v>0</v>
      </c>
      <c r="K438" s="1" t="s">
        <v>289</v>
      </c>
      <c r="L438" s="1">
        <v>1</v>
      </c>
      <c r="M438" s="1">
        <v>64.989999999999995</v>
      </c>
      <c r="N438" s="1"/>
      <c r="O438" s="1">
        <v>1</v>
      </c>
      <c r="P438" s="1">
        <v>2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0</v>
      </c>
      <c r="W438" s="1">
        <v>0</v>
      </c>
      <c r="X438" s="1">
        <v>0</v>
      </c>
      <c r="Y438" s="1">
        <v>1</v>
      </c>
      <c r="Z438" s="1">
        <v>0</v>
      </c>
      <c r="AA438" s="1">
        <v>0</v>
      </c>
      <c r="AB438" s="42">
        <f t="shared" si="91"/>
        <v>5</v>
      </c>
      <c r="AC438" s="43">
        <f t="shared" si="92"/>
        <v>0.41666666666666669</v>
      </c>
      <c r="AD438" s="44">
        <v>43686</v>
      </c>
      <c r="AE438" s="45">
        <f t="shared" si="93"/>
        <v>19.866666666666667</v>
      </c>
      <c r="AF438" s="46">
        <f t="shared" si="94"/>
        <v>-36</v>
      </c>
      <c r="AG438" s="47">
        <f t="shared" si="95"/>
        <v>-1.8120805369127517</v>
      </c>
      <c r="AH438" s="48">
        <f t="shared" si="96"/>
        <v>0.25</v>
      </c>
      <c r="AI438" s="49">
        <f t="shared" si="97"/>
        <v>148</v>
      </c>
      <c r="AL438"/>
      <c r="AM438"/>
    </row>
    <row r="439" spans="1:39" hidden="1" x14ac:dyDescent="0.25">
      <c r="A439" s="1" t="s">
        <v>656</v>
      </c>
      <c r="C439" s="1">
        <v>9821</v>
      </c>
      <c r="D439" s="1" t="s">
        <v>347</v>
      </c>
      <c r="E439" s="1">
        <v>3</v>
      </c>
      <c r="F439" s="1"/>
      <c r="G439" s="1"/>
      <c r="H439" s="10">
        <v>37</v>
      </c>
      <c r="I439" s="1" t="s">
        <v>44</v>
      </c>
      <c r="J439" s="1">
        <v>0</v>
      </c>
      <c r="K439" s="1" t="s">
        <v>289</v>
      </c>
      <c r="L439" s="1">
        <v>1</v>
      </c>
      <c r="M439" s="1">
        <v>15.56</v>
      </c>
      <c r="N439" s="1"/>
      <c r="O439" s="1">
        <v>5</v>
      </c>
      <c r="P439" s="1">
        <v>3</v>
      </c>
      <c r="Q439" s="1">
        <v>3</v>
      </c>
      <c r="R439" s="1">
        <v>1</v>
      </c>
      <c r="S439" s="1">
        <v>0</v>
      </c>
      <c r="T439" s="1">
        <v>1</v>
      </c>
      <c r="U439" s="1">
        <v>0</v>
      </c>
      <c r="V439" s="1">
        <v>0</v>
      </c>
      <c r="W439" s="1">
        <v>0</v>
      </c>
      <c r="X439" s="1">
        <v>2</v>
      </c>
      <c r="Y439" s="1">
        <v>2</v>
      </c>
      <c r="Z439" s="1">
        <v>5</v>
      </c>
      <c r="AA439" s="1">
        <v>0</v>
      </c>
      <c r="AB439" s="42">
        <f t="shared" si="91"/>
        <v>22</v>
      </c>
      <c r="AC439" s="43">
        <f t="shared" si="92"/>
        <v>1.8333333333333333</v>
      </c>
      <c r="AD439" s="44">
        <v>43686</v>
      </c>
      <c r="AE439" s="45">
        <f t="shared" si="93"/>
        <v>19.866666666666667</v>
      </c>
      <c r="AF439" s="46">
        <f t="shared" si="94"/>
        <v>-36</v>
      </c>
      <c r="AG439" s="47">
        <f t="shared" si="95"/>
        <v>-1.8120805369127517</v>
      </c>
      <c r="AH439" s="48">
        <f t="shared" si="96"/>
        <v>1.25</v>
      </c>
      <c r="AI439" s="49">
        <f t="shared" si="97"/>
        <v>29.6</v>
      </c>
      <c r="AL439"/>
      <c r="AM439"/>
    </row>
    <row r="440" spans="1:39" hidden="1" x14ac:dyDescent="0.25">
      <c r="C440" s="1">
        <v>12051</v>
      </c>
      <c r="D440" s="1" t="s">
        <v>657</v>
      </c>
      <c r="E440" s="1">
        <v>4</v>
      </c>
      <c r="F440" s="1"/>
      <c r="G440" s="1"/>
      <c r="H440" s="10">
        <v>37</v>
      </c>
      <c r="I440" s="1" t="s">
        <v>44</v>
      </c>
      <c r="J440" s="1">
        <v>0</v>
      </c>
      <c r="K440" s="1" t="s">
        <v>50</v>
      </c>
      <c r="L440" s="1">
        <v>50</v>
      </c>
      <c r="M440" s="1">
        <v>33.39</v>
      </c>
      <c r="N440" s="1"/>
      <c r="O440" s="1">
        <v>3</v>
      </c>
      <c r="P440" s="1">
        <v>2</v>
      </c>
      <c r="Q440" s="1">
        <v>1</v>
      </c>
      <c r="R440" s="1">
        <v>4</v>
      </c>
      <c r="S440" s="1">
        <v>0</v>
      </c>
      <c r="T440" s="1">
        <v>0</v>
      </c>
      <c r="U440" s="1">
        <v>1</v>
      </c>
      <c r="V440" s="1">
        <v>4</v>
      </c>
      <c r="W440" s="1">
        <v>2</v>
      </c>
      <c r="X440" s="1">
        <v>7</v>
      </c>
      <c r="Y440" s="1">
        <v>1</v>
      </c>
      <c r="Z440" s="1">
        <v>2</v>
      </c>
      <c r="AA440" s="1">
        <v>0</v>
      </c>
      <c r="AB440" s="42">
        <f t="shared" si="91"/>
        <v>27</v>
      </c>
      <c r="AC440" s="43">
        <f t="shared" si="92"/>
        <v>2.25</v>
      </c>
      <c r="AD440" s="44">
        <v>43686</v>
      </c>
      <c r="AE440" s="45">
        <f t="shared" si="93"/>
        <v>13.3</v>
      </c>
      <c r="AF440" s="46">
        <f t="shared" si="94"/>
        <v>13</v>
      </c>
      <c r="AG440" s="47">
        <f t="shared" si="95"/>
        <v>0.97744360902255634</v>
      </c>
      <c r="AH440" s="48">
        <f t="shared" si="96"/>
        <v>2.125</v>
      </c>
      <c r="AI440" s="49">
        <f t="shared" si="97"/>
        <v>17.411764705882351</v>
      </c>
      <c r="AL440"/>
      <c r="AM440"/>
    </row>
    <row r="441" spans="1:39" hidden="1" x14ac:dyDescent="0.25">
      <c r="C441" s="1">
        <v>12284</v>
      </c>
      <c r="D441" s="1" t="s">
        <v>492</v>
      </c>
      <c r="E441" s="1">
        <v>1</v>
      </c>
      <c r="F441" s="1"/>
      <c r="G441" s="1"/>
      <c r="H441" s="10">
        <v>37</v>
      </c>
      <c r="I441" s="1" t="s">
        <v>44</v>
      </c>
      <c r="J441" s="1">
        <v>0</v>
      </c>
      <c r="K441" s="1" t="s">
        <v>658</v>
      </c>
      <c r="L441" s="1">
        <v>25</v>
      </c>
      <c r="M441" s="1">
        <v>91.28</v>
      </c>
      <c r="N441" s="1"/>
      <c r="O441" s="1">
        <v>5</v>
      </c>
      <c r="P441" s="1">
        <v>3</v>
      </c>
      <c r="Q441" s="1">
        <v>2</v>
      </c>
      <c r="R441" s="1">
        <v>0</v>
      </c>
      <c r="S441" s="1">
        <v>1</v>
      </c>
      <c r="T441" s="1">
        <v>1</v>
      </c>
      <c r="U441" s="1">
        <v>2</v>
      </c>
      <c r="V441" s="1">
        <v>0</v>
      </c>
      <c r="W441" s="1">
        <v>1</v>
      </c>
      <c r="X441" s="1">
        <v>0</v>
      </c>
      <c r="Y441" s="1">
        <v>1</v>
      </c>
      <c r="Z441" s="1">
        <v>2</v>
      </c>
      <c r="AA441" s="1">
        <v>0</v>
      </c>
      <c r="AB441" s="42">
        <f t="shared" si="91"/>
        <v>18</v>
      </c>
      <c r="AC441" s="43">
        <f t="shared" si="92"/>
        <v>1.5</v>
      </c>
      <c r="AD441" s="44">
        <v>43686</v>
      </c>
      <c r="AE441" s="45">
        <f t="shared" si="93"/>
        <v>9.3666666666666671</v>
      </c>
      <c r="AF441" s="46">
        <f t="shared" si="94"/>
        <v>-12</v>
      </c>
      <c r="AG441" s="47">
        <f t="shared" si="95"/>
        <v>-1.2811387900355871</v>
      </c>
      <c r="AH441" s="48">
        <f t="shared" si="96"/>
        <v>0.875</v>
      </c>
      <c r="AI441" s="49">
        <f t="shared" si="97"/>
        <v>42.285714285714285</v>
      </c>
      <c r="AL441"/>
      <c r="AM441"/>
    </row>
    <row r="442" spans="1:39" hidden="1" x14ac:dyDescent="0.25">
      <c r="A442" s="1" t="s">
        <v>659</v>
      </c>
      <c r="C442" s="1">
        <v>14064</v>
      </c>
      <c r="D442" s="1" t="s">
        <v>660</v>
      </c>
      <c r="E442" s="1">
        <v>5</v>
      </c>
      <c r="F442" s="1"/>
      <c r="G442" s="1"/>
      <c r="H442" s="10">
        <v>37</v>
      </c>
      <c r="I442" s="1" t="s">
        <v>44</v>
      </c>
      <c r="J442" s="1">
        <v>0</v>
      </c>
      <c r="K442" s="1" t="s">
        <v>501</v>
      </c>
      <c r="L442" s="1">
        <v>100</v>
      </c>
      <c r="M442" s="1">
        <v>59.8</v>
      </c>
      <c r="N442" s="1"/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1</v>
      </c>
      <c r="W442" s="1">
        <v>9</v>
      </c>
      <c r="X442" s="1">
        <v>12</v>
      </c>
      <c r="Y442" s="1">
        <v>2</v>
      </c>
      <c r="Z442" s="1">
        <v>0</v>
      </c>
      <c r="AA442" s="1">
        <v>0</v>
      </c>
      <c r="AB442" s="42">
        <f t="shared" si="91"/>
        <v>24</v>
      </c>
      <c r="AC442" s="43">
        <f t="shared" si="92"/>
        <v>2</v>
      </c>
      <c r="AD442" s="44">
        <v>43686</v>
      </c>
      <c r="AE442" s="45">
        <f t="shared" si="93"/>
        <v>8.0666666666666664</v>
      </c>
      <c r="AF442" s="46">
        <f t="shared" si="94"/>
        <v>63</v>
      </c>
      <c r="AG442" s="47">
        <f t="shared" si="95"/>
        <v>7.8099173553719012</v>
      </c>
      <c r="AH442" s="48">
        <f t="shared" si="96"/>
        <v>3</v>
      </c>
      <c r="AI442" s="49">
        <f t="shared" si="97"/>
        <v>12.333333333333334</v>
      </c>
      <c r="AL442"/>
      <c r="AM442"/>
    </row>
    <row r="443" spans="1:39" hidden="1" x14ac:dyDescent="0.25">
      <c r="A443" s="1" t="s">
        <v>659</v>
      </c>
      <c r="C443" s="1">
        <v>10700</v>
      </c>
      <c r="D443" s="1" t="s">
        <v>661</v>
      </c>
      <c r="E443" s="1">
        <v>1</v>
      </c>
      <c r="F443" s="1"/>
      <c r="G443" s="1"/>
      <c r="H443" s="10">
        <v>36</v>
      </c>
      <c r="I443" s="1" t="s">
        <v>44</v>
      </c>
      <c r="J443" s="1">
        <v>0</v>
      </c>
      <c r="K443" s="1" t="s">
        <v>402</v>
      </c>
      <c r="L443" s="1">
        <v>100</v>
      </c>
      <c r="M443" s="1">
        <v>42.33</v>
      </c>
      <c r="N443" s="1"/>
      <c r="O443" s="1">
        <v>2</v>
      </c>
      <c r="P443" s="1">
        <v>2</v>
      </c>
      <c r="Q443" s="1">
        <v>1</v>
      </c>
      <c r="R443" s="1">
        <v>2</v>
      </c>
      <c r="S443" s="1">
        <v>0</v>
      </c>
      <c r="T443" s="1">
        <v>1</v>
      </c>
      <c r="U443" s="1">
        <v>1</v>
      </c>
      <c r="V443" s="1">
        <v>0</v>
      </c>
      <c r="W443" s="1">
        <v>0</v>
      </c>
      <c r="X443" s="1">
        <v>2</v>
      </c>
      <c r="Y443" s="1">
        <v>0</v>
      </c>
      <c r="Z443" s="1">
        <v>0</v>
      </c>
      <c r="AA443" s="1">
        <v>0</v>
      </c>
      <c r="AB443" s="42">
        <f t="shared" si="91"/>
        <v>11</v>
      </c>
      <c r="AC443" s="43">
        <f t="shared" si="92"/>
        <v>0.91666666666666663</v>
      </c>
      <c r="AD443" s="44">
        <v>43686</v>
      </c>
      <c r="AE443" s="45">
        <f t="shared" si="93"/>
        <v>37.166666666666664</v>
      </c>
      <c r="AF443" s="46">
        <f t="shared" si="94"/>
        <v>64</v>
      </c>
      <c r="AG443" s="47">
        <f t="shared" si="95"/>
        <v>1.7219730941704037</v>
      </c>
      <c r="AH443" s="48">
        <f t="shared" si="96"/>
        <v>0.5</v>
      </c>
      <c r="AI443" s="49">
        <f t="shared" si="97"/>
        <v>72</v>
      </c>
      <c r="AL443"/>
      <c r="AM443"/>
    </row>
    <row r="444" spans="1:39" hidden="1" x14ac:dyDescent="0.25">
      <c r="A444" s="1" t="s">
        <v>153</v>
      </c>
      <c r="C444" s="1">
        <v>13954</v>
      </c>
      <c r="D444" s="1" t="s">
        <v>662</v>
      </c>
      <c r="E444" s="1">
        <v>5</v>
      </c>
      <c r="F444" s="1"/>
      <c r="G444" s="1"/>
      <c r="H444" s="10">
        <v>36</v>
      </c>
      <c r="I444" s="1" t="s">
        <v>44</v>
      </c>
      <c r="J444" s="1">
        <v>0</v>
      </c>
      <c r="K444" s="1" t="s">
        <v>234</v>
      </c>
      <c r="L444" s="1">
        <v>100</v>
      </c>
      <c r="M444" s="1">
        <v>7.71</v>
      </c>
      <c r="N444" s="1"/>
      <c r="O444" s="1">
        <v>0</v>
      </c>
      <c r="P444" s="1">
        <v>0</v>
      </c>
      <c r="Q444" s="1">
        <v>0</v>
      </c>
      <c r="R444" s="1">
        <v>0</v>
      </c>
      <c r="S444" s="1">
        <v>2</v>
      </c>
      <c r="T444" s="1">
        <v>14</v>
      </c>
      <c r="U444" s="1">
        <v>6</v>
      </c>
      <c r="V444" s="1">
        <v>3</v>
      </c>
      <c r="W444" s="1">
        <v>10</v>
      </c>
      <c r="X444" s="1">
        <v>10</v>
      </c>
      <c r="Y444" s="1">
        <v>1</v>
      </c>
      <c r="Z444" s="1">
        <v>4</v>
      </c>
      <c r="AA444" s="1">
        <v>5</v>
      </c>
      <c r="AB444" s="42">
        <f t="shared" si="91"/>
        <v>55</v>
      </c>
      <c r="AC444" s="43">
        <f t="shared" si="92"/>
        <v>4.583333333333333</v>
      </c>
      <c r="AD444" s="44">
        <v>43686</v>
      </c>
      <c r="AE444" s="45">
        <f t="shared" si="93"/>
        <v>8.2666666666666675</v>
      </c>
      <c r="AF444" s="46">
        <f t="shared" si="94"/>
        <v>64</v>
      </c>
      <c r="AG444" s="47">
        <f t="shared" si="95"/>
        <v>7.7419354838709671</v>
      </c>
      <c r="AH444" s="48">
        <f t="shared" si="96"/>
        <v>6.625</v>
      </c>
      <c r="AI444" s="49">
        <f t="shared" si="97"/>
        <v>5.4339622641509431</v>
      </c>
      <c r="AL444"/>
      <c r="AM444"/>
    </row>
    <row r="445" spans="1:39" hidden="1" x14ac:dyDescent="0.25">
      <c r="A445" s="1" t="s">
        <v>663</v>
      </c>
      <c r="C445" s="1">
        <v>11366</v>
      </c>
      <c r="D445" s="1" t="s">
        <v>664</v>
      </c>
      <c r="E445" s="1">
        <v>3</v>
      </c>
      <c r="F445" s="1"/>
      <c r="G445" s="1"/>
      <c r="H445" s="10">
        <v>35</v>
      </c>
      <c r="I445" s="1" t="s">
        <v>44</v>
      </c>
      <c r="J445" s="1">
        <v>0</v>
      </c>
      <c r="K445" s="1" t="s">
        <v>665</v>
      </c>
      <c r="L445" s="1">
        <v>200</v>
      </c>
      <c r="M445" s="1">
        <v>21.2</v>
      </c>
      <c r="N445" s="1"/>
      <c r="O445" s="1">
        <v>0</v>
      </c>
      <c r="P445" s="1">
        <v>10</v>
      </c>
      <c r="Q445" s="1">
        <v>0</v>
      </c>
      <c r="R445" s="1">
        <v>0</v>
      </c>
      <c r="S445" s="1">
        <v>3</v>
      </c>
      <c r="T445" s="1">
        <v>0</v>
      </c>
      <c r="U445" s="1">
        <v>0</v>
      </c>
      <c r="V445" s="1">
        <v>2</v>
      </c>
      <c r="W445" s="1">
        <v>0</v>
      </c>
      <c r="X445" s="1">
        <v>6</v>
      </c>
      <c r="Y445" s="1">
        <v>0</v>
      </c>
      <c r="Z445" s="1">
        <v>2</v>
      </c>
      <c r="AA445" s="1">
        <v>4</v>
      </c>
      <c r="AB445" s="42">
        <f t="shared" si="91"/>
        <v>27</v>
      </c>
      <c r="AC445" s="43">
        <f t="shared" si="92"/>
        <v>2.25</v>
      </c>
      <c r="AD445" s="44">
        <v>43686</v>
      </c>
      <c r="AE445" s="45">
        <f t="shared" si="93"/>
        <v>37.56666666666667</v>
      </c>
      <c r="AF445" s="46">
        <f t="shared" si="94"/>
        <v>165</v>
      </c>
      <c r="AG445" s="47">
        <f t="shared" si="95"/>
        <v>4.3921916592724042</v>
      </c>
      <c r="AH445" s="48">
        <f t="shared" si="96"/>
        <v>1.75</v>
      </c>
      <c r="AI445" s="49">
        <f t="shared" si="97"/>
        <v>20</v>
      </c>
      <c r="AL445"/>
      <c r="AM445"/>
    </row>
    <row r="446" spans="1:39" hidden="1" x14ac:dyDescent="0.25">
      <c r="A446" s="1" t="s">
        <v>616</v>
      </c>
      <c r="C446" s="1">
        <v>13300</v>
      </c>
      <c r="D446" s="1" t="s">
        <v>666</v>
      </c>
      <c r="E446" s="1">
        <v>2</v>
      </c>
      <c r="F446" s="1"/>
      <c r="G446" s="1"/>
      <c r="H446" s="10">
        <v>35</v>
      </c>
      <c r="I446" s="1" t="s">
        <v>44</v>
      </c>
      <c r="J446" s="1">
        <v>0</v>
      </c>
      <c r="K446" s="1" t="s">
        <v>667</v>
      </c>
      <c r="L446" s="1">
        <v>40</v>
      </c>
      <c r="M446" s="1">
        <v>7.4</v>
      </c>
      <c r="N446" s="1"/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42">
        <f t="shared" si="91"/>
        <v>1</v>
      </c>
      <c r="AC446" s="43">
        <f t="shared" si="92"/>
        <v>8.3333333333333329E-2</v>
      </c>
      <c r="AD446" s="44">
        <v>43686</v>
      </c>
      <c r="AE446" s="45">
        <f t="shared" si="93"/>
        <v>13.566666666666666</v>
      </c>
      <c r="AF446" s="46">
        <f t="shared" si="94"/>
        <v>5</v>
      </c>
      <c r="AG446" s="47">
        <f t="shared" si="95"/>
        <v>0.36855036855036855</v>
      </c>
      <c r="AH446" s="48">
        <f t="shared" si="96"/>
        <v>0.125</v>
      </c>
      <c r="AI446" s="49">
        <f t="shared" si="97"/>
        <v>280</v>
      </c>
      <c r="AL446"/>
      <c r="AM446"/>
    </row>
    <row r="447" spans="1:39" hidden="1" x14ac:dyDescent="0.25">
      <c r="A447" s="1" t="s">
        <v>668</v>
      </c>
      <c r="C447" s="1">
        <v>13554</v>
      </c>
      <c r="D447" s="1" t="s">
        <v>669</v>
      </c>
      <c r="E447" s="1">
        <v>1</v>
      </c>
      <c r="F447" s="1"/>
      <c r="G447" s="1"/>
      <c r="H447" s="10">
        <v>35</v>
      </c>
      <c r="I447" s="1" t="s">
        <v>44</v>
      </c>
      <c r="J447" s="1">
        <v>0</v>
      </c>
      <c r="K447" s="1" t="s">
        <v>75</v>
      </c>
      <c r="L447" s="1">
        <v>50</v>
      </c>
      <c r="M447" s="1">
        <v>66.349999999999994</v>
      </c>
      <c r="N447" s="1"/>
      <c r="O447" s="1">
        <v>0</v>
      </c>
      <c r="P447" s="1">
        <v>2</v>
      </c>
      <c r="Q447" s="1">
        <v>2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1</v>
      </c>
      <c r="Y447" s="1">
        <v>0</v>
      </c>
      <c r="Z447" s="1">
        <v>1</v>
      </c>
      <c r="AA447" s="1">
        <v>0</v>
      </c>
      <c r="AB447" s="42">
        <f t="shared" si="91"/>
        <v>6</v>
      </c>
      <c r="AC447" s="43">
        <f t="shared" si="92"/>
        <v>0.5</v>
      </c>
      <c r="AD447" s="44">
        <v>43686</v>
      </c>
      <c r="AE447" s="45">
        <f t="shared" si="93"/>
        <v>11</v>
      </c>
      <c r="AF447" s="46">
        <f t="shared" si="94"/>
        <v>15</v>
      </c>
      <c r="AG447" s="47">
        <f t="shared" si="95"/>
        <v>1.3636363636363635</v>
      </c>
      <c r="AH447" s="48">
        <f t="shared" si="96"/>
        <v>0.25</v>
      </c>
      <c r="AI447" s="49">
        <f t="shared" si="97"/>
        <v>140</v>
      </c>
      <c r="AL447"/>
      <c r="AM447"/>
    </row>
    <row r="448" spans="1:39" hidden="1" x14ac:dyDescent="0.25">
      <c r="A448" s="1" t="s">
        <v>670</v>
      </c>
      <c r="C448" s="1">
        <v>12423</v>
      </c>
      <c r="D448" s="1" t="s">
        <v>671</v>
      </c>
      <c r="E448" s="1">
        <v>2</v>
      </c>
      <c r="F448" s="1"/>
      <c r="G448" s="1"/>
      <c r="H448" s="10">
        <v>34</v>
      </c>
      <c r="I448" s="1" t="s">
        <v>44</v>
      </c>
      <c r="J448" s="1">
        <v>0</v>
      </c>
      <c r="K448" s="1" t="s">
        <v>672</v>
      </c>
      <c r="L448" s="1">
        <v>27</v>
      </c>
      <c r="M448" s="1">
        <v>452.81</v>
      </c>
      <c r="N448" s="1"/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>
        <f t="shared" si="91"/>
        <v>0</v>
      </c>
      <c r="AC448"/>
      <c r="AD448"/>
      <c r="AE448"/>
      <c r="AI448"/>
      <c r="AL448"/>
      <c r="AM448"/>
    </row>
    <row r="449" spans="1:39" hidden="1" x14ac:dyDescent="0.25">
      <c r="A449" s="1" t="s">
        <v>673</v>
      </c>
      <c r="C449" s="1">
        <v>13223</v>
      </c>
      <c r="D449" s="1" t="s">
        <v>674</v>
      </c>
      <c r="E449" s="1">
        <v>2</v>
      </c>
      <c r="F449" s="1"/>
      <c r="G449" s="1"/>
      <c r="H449" s="10">
        <v>34</v>
      </c>
      <c r="I449" s="1" t="s">
        <v>44</v>
      </c>
      <c r="J449" s="1">
        <v>0</v>
      </c>
      <c r="K449" s="1" t="s">
        <v>405</v>
      </c>
      <c r="L449" s="1">
        <v>50</v>
      </c>
      <c r="M449" s="1">
        <v>113.67</v>
      </c>
      <c r="N449" s="1"/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>
        <f t="shared" si="91"/>
        <v>0</v>
      </c>
      <c r="AC449"/>
      <c r="AD449"/>
      <c r="AE449"/>
      <c r="AI449"/>
      <c r="AL449"/>
      <c r="AM449"/>
    </row>
    <row r="450" spans="1:39" hidden="1" x14ac:dyDescent="0.25">
      <c r="A450" s="1" t="s">
        <v>675</v>
      </c>
      <c r="C450" s="1">
        <v>12948</v>
      </c>
      <c r="D450" s="1" t="s">
        <v>676</v>
      </c>
      <c r="E450" s="1">
        <v>3</v>
      </c>
      <c r="F450" s="1"/>
      <c r="G450" s="1"/>
      <c r="H450" s="10">
        <v>34</v>
      </c>
      <c r="I450" s="1" t="s">
        <v>44</v>
      </c>
      <c r="J450" s="1">
        <v>0</v>
      </c>
      <c r="K450" s="1" t="s">
        <v>677</v>
      </c>
      <c r="L450" s="1">
        <v>50</v>
      </c>
      <c r="M450" s="1">
        <v>49.7</v>
      </c>
      <c r="N450" s="1"/>
      <c r="O450" s="1">
        <v>0</v>
      </c>
      <c r="P450" s="1">
        <v>0</v>
      </c>
      <c r="Q450" s="1">
        <v>1</v>
      </c>
      <c r="R450" s="1">
        <v>1</v>
      </c>
      <c r="S450" s="1">
        <v>0</v>
      </c>
      <c r="T450" s="1">
        <v>0</v>
      </c>
      <c r="U450" s="1">
        <v>0</v>
      </c>
      <c r="V450" s="1">
        <v>3</v>
      </c>
      <c r="W450" s="1">
        <v>0</v>
      </c>
      <c r="X450" s="1">
        <v>3</v>
      </c>
      <c r="Y450" s="1">
        <v>4</v>
      </c>
      <c r="Z450" s="1">
        <v>1</v>
      </c>
      <c r="AA450" s="1">
        <v>0</v>
      </c>
      <c r="AB450" s="42">
        <f t="shared" si="91"/>
        <v>13</v>
      </c>
      <c r="AC450" s="43">
        <f>AB450/12</f>
        <v>1.0833333333333333</v>
      </c>
      <c r="AD450" s="44">
        <v>43686</v>
      </c>
      <c r="AE450" s="45">
        <f>(_xlfn.DAYS(AD450,K450)/30)</f>
        <v>9.8666666666666671</v>
      </c>
      <c r="AF450" s="46">
        <f>L450-H450</f>
        <v>16</v>
      </c>
      <c r="AG450" s="47">
        <f>AF450/AE450</f>
        <v>1.6216216216216215</v>
      </c>
      <c r="AH450" s="48">
        <f>AVERAGE(T450:AA450)</f>
        <v>1.375</v>
      </c>
      <c r="AI450" s="49">
        <f>IFERROR(H450/AH450,"-")</f>
        <v>24.727272727272727</v>
      </c>
      <c r="AL450"/>
      <c r="AM450"/>
    </row>
    <row r="451" spans="1:39" hidden="1" x14ac:dyDescent="0.25">
      <c r="A451" s="1" t="s">
        <v>678</v>
      </c>
      <c r="C451" s="1">
        <v>11808</v>
      </c>
      <c r="D451" s="1" t="s">
        <v>679</v>
      </c>
      <c r="E451" s="1">
        <v>2</v>
      </c>
      <c r="F451" s="1"/>
      <c r="G451" s="1"/>
      <c r="H451" s="10">
        <v>32</v>
      </c>
      <c r="I451" s="1" t="s">
        <v>44</v>
      </c>
      <c r="J451" s="1">
        <v>0</v>
      </c>
      <c r="K451" s="1" t="s">
        <v>441</v>
      </c>
      <c r="L451" s="1">
        <v>20</v>
      </c>
      <c r="M451" s="1">
        <v>1.05</v>
      </c>
      <c r="N451" s="1"/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>
        <f t="shared" si="91"/>
        <v>0</v>
      </c>
      <c r="AC451"/>
      <c r="AD451"/>
      <c r="AE451"/>
      <c r="AI451"/>
      <c r="AL451"/>
      <c r="AM451"/>
    </row>
    <row r="452" spans="1:39" hidden="1" x14ac:dyDescent="0.25">
      <c r="A452" s="1" t="s">
        <v>680</v>
      </c>
      <c r="C452" s="1">
        <v>11809</v>
      </c>
      <c r="D452" s="1" t="s">
        <v>679</v>
      </c>
      <c r="E452" s="1">
        <v>2</v>
      </c>
      <c r="F452" s="1"/>
      <c r="G452" s="1"/>
      <c r="H452" s="10">
        <v>32</v>
      </c>
      <c r="I452" s="1" t="s">
        <v>44</v>
      </c>
      <c r="J452" s="1">
        <v>0</v>
      </c>
      <c r="K452" s="1" t="s">
        <v>441</v>
      </c>
      <c r="L452" s="1">
        <v>20</v>
      </c>
      <c r="M452" s="1">
        <v>1.05</v>
      </c>
      <c r="N452" s="1"/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>
        <f t="shared" si="91"/>
        <v>0</v>
      </c>
      <c r="AC452"/>
      <c r="AD452"/>
      <c r="AE452"/>
      <c r="AI452"/>
      <c r="AL452"/>
      <c r="AM452"/>
    </row>
    <row r="453" spans="1:39" hidden="1" x14ac:dyDescent="0.25">
      <c r="A453" s="1" t="s">
        <v>681</v>
      </c>
      <c r="C453" s="1">
        <v>10420</v>
      </c>
      <c r="D453" s="1" t="s">
        <v>682</v>
      </c>
      <c r="E453" s="1">
        <v>5</v>
      </c>
      <c r="F453" s="1"/>
      <c r="G453" s="1"/>
      <c r="H453" s="10">
        <v>32</v>
      </c>
      <c r="I453" s="1" t="s">
        <v>44</v>
      </c>
      <c r="J453" s="1">
        <v>0</v>
      </c>
      <c r="K453" s="1" t="s">
        <v>369</v>
      </c>
      <c r="L453" s="1">
        <v>100</v>
      </c>
      <c r="M453" s="1">
        <v>21.42</v>
      </c>
      <c r="N453" s="1"/>
      <c r="O453" s="1">
        <v>0</v>
      </c>
      <c r="P453" s="1">
        <v>1</v>
      </c>
      <c r="Q453" s="1">
        <v>5</v>
      </c>
      <c r="R453" s="1">
        <v>4</v>
      </c>
      <c r="S453" s="1">
        <v>0</v>
      </c>
      <c r="T453" s="1">
        <v>1</v>
      </c>
      <c r="U453" s="1">
        <v>2</v>
      </c>
      <c r="V453" s="1">
        <v>0</v>
      </c>
      <c r="W453" s="1">
        <v>2</v>
      </c>
      <c r="X453" s="1">
        <v>3</v>
      </c>
      <c r="Y453" s="1">
        <v>0</v>
      </c>
      <c r="Z453" s="1">
        <v>10</v>
      </c>
      <c r="AA453" s="1">
        <v>1</v>
      </c>
      <c r="AB453" s="42">
        <f t="shared" si="91"/>
        <v>29</v>
      </c>
      <c r="AC453" s="43">
        <f>AB453/12</f>
        <v>2.4166666666666665</v>
      </c>
      <c r="AD453" s="44">
        <v>43686</v>
      </c>
      <c r="AE453" s="45">
        <f>(_xlfn.DAYS(AD453,K453)/30)</f>
        <v>22.866666666666667</v>
      </c>
      <c r="AF453" s="46">
        <f>L453-H453</f>
        <v>68</v>
      </c>
      <c r="AG453" s="47">
        <f>AF453/AE453</f>
        <v>2.9737609329446064</v>
      </c>
      <c r="AH453" s="48">
        <f>AVERAGE(T453:AA453)</f>
        <v>2.375</v>
      </c>
      <c r="AI453" s="49">
        <f>IFERROR(H453/AH453,"-")</f>
        <v>13.473684210526315</v>
      </c>
      <c r="AL453"/>
      <c r="AM453"/>
    </row>
    <row r="454" spans="1:39" hidden="1" x14ac:dyDescent="0.25">
      <c r="A454" s="1" t="s">
        <v>683</v>
      </c>
      <c r="C454" s="1">
        <v>11839</v>
      </c>
      <c r="D454" s="1" t="s">
        <v>684</v>
      </c>
      <c r="E454" s="1">
        <v>2</v>
      </c>
      <c r="F454" s="1"/>
      <c r="G454" s="1"/>
      <c r="H454" s="10">
        <v>32</v>
      </c>
      <c r="I454" s="1" t="s">
        <v>44</v>
      </c>
      <c r="J454" s="1">
        <v>0</v>
      </c>
      <c r="K454" s="1" t="s">
        <v>685</v>
      </c>
      <c r="L454" s="1">
        <v>1</v>
      </c>
      <c r="M454" s="1">
        <v>6.19</v>
      </c>
      <c r="N454" s="1"/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>
        <f t="shared" si="91"/>
        <v>0</v>
      </c>
      <c r="AC454"/>
      <c r="AD454"/>
      <c r="AE454"/>
      <c r="AI454"/>
      <c r="AL454"/>
      <c r="AM454"/>
    </row>
    <row r="455" spans="1:39" hidden="1" x14ac:dyDescent="0.25">
      <c r="A455" s="1" t="s">
        <v>686</v>
      </c>
      <c r="C455" s="1">
        <v>12242</v>
      </c>
      <c r="D455" s="1" t="s">
        <v>687</v>
      </c>
      <c r="E455" s="1">
        <v>9</v>
      </c>
      <c r="F455" s="1"/>
      <c r="G455" s="1"/>
      <c r="H455" s="10">
        <v>32</v>
      </c>
      <c r="I455" s="1" t="s">
        <v>44</v>
      </c>
      <c r="J455" s="1">
        <v>0</v>
      </c>
      <c r="K455" s="1" t="s">
        <v>227</v>
      </c>
      <c r="L455" s="1">
        <v>2</v>
      </c>
      <c r="M455" s="1">
        <v>5.52</v>
      </c>
      <c r="N455" s="1"/>
      <c r="O455" s="1">
        <v>16</v>
      </c>
      <c r="P455" s="1">
        <v>15</v>
      </c>
      <c r="Q455" s="1">
        <v>12</v>
      </c>
      <c r="R455" s="1">
        <v>24</v>
      </c>
      <c r="S455" s="1">
        <v>8</v>
      </c>
      <c r="T455" s="1">
        <v>17</v>
      </c>
      <c r="U455" s="1">
        <v>2</v>
      </c>
      <c r="V455" s="1">
        <v>22</v>
      </c>
      <c r="W455" s="1">
        <v>11</v>
      </c>
      <c r="X455" s="1">
        <v>10</v>
      </c>
      <c r="Y455" s="1">
        <v>13</v>
      </c>
      <c r="Z455" s="1">
        <v>4</v>
      </c>
      <c r="AA455" s="1">
        <v>4</v>
      </c>
      <c r="AB455" s="42">
        <f t="shared" si="91"/>
        <v>158</v>
      </c>
      <c r="AC455" s="43">
        <f>AB455/12</f>
        <v>13.166666666666666</v>
      </c>
      <c r="AD455" s="44">
        <v>43686</v>
      </c>
      <c r="AE455" s="45">
        <f>(_xlfn.DAYS(AD455,K455)/30)</f>
        <v>14.533333333333333</v>
      </c>
      <c r="AF455" s="46">
        <f>L455-H455</f>
        <v>-30</v>
      </c>
      <c r="AG455" s="47">
        <f>AF455/AE455</f>
        <v>-2.0642201834862384</v>
      </c>
      <c r="AH455" s="48">
        <f>AVERAGE(T455:AA455)</f>
        <v>10.375</v>
      </c>
      <c r="AI455" s="49">
        <f>IFERROR(H455/AH455,"-")</f>
        <v>3.0843373493975905</v>
      </c>
      <c r="AL455"/>
      <c r="AM455"/>
    </row>
    <row r="456" spans="1:39" hidden="1" x14ac:dyDescent="0.25">
      <c r="A456" s="1" t="s">
        <v>631</v>
      </c>
      <c r="C456" s="1">
        <v>13215</v>
      </c>
      <c r="D456" s="1" t="s">
        <v>643</v>
      </c>
      <c r="E456" s="1">
        <v>2</v>
      </c>
      <c r="F456" s="1"/>
      <c r="G456" s="1"/>
      <c r="H456" s="10">
        <v>32</v>
      </c>
      <c r="I456" s="1" t="s">
        <v>44</v>
      </c>
      <c r="J456" s="1">
        <v>0</v>
      </c>
      <c r="K456" s="1" t="s">
        <v>405</v>
      </c>
      <c r="L456" s="1">
        <v>50</v>
      </c>
      <c r="M456" s="1">
        <v>113.67</v>
      </c>
      <c r="N456" s="1"/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>
        <f t="shared" si="91"/>
        <v>0</v>
      </c>
      <c r="AC456"/>
      <c r="AD456"/>
      <c r="AE456"/>
      <c r="AI456"/>
      <c r="AL456"/>
      <c r="AM456"/>
    </row>
    <row r="457" spans="1:39" hidden="1" x14ac:dyDescent="0.25">
      <c r="A457" s="1" t="s">
        <v>688</v>
      </c>
      <c r="C457" s="1">
        <v>13252</v>
      </c>
      <c r="D457" s="1" t="s">
        <v>689</v>
      </c>
      <c r="E457" s="1">
        <v>2</v>
      </c>
      <c r="F457" s="1"/>
      <c r="G457" s="1"/>
      <c r="H457" s="10">
        <v>32</v>
      </c>
      <c r="I457" s="1" t="s">
        <v>44</v>
      </c>
      <c r="J457" s="1">
        <v>0</v>
      </c>
      <c r="K457" s="1" t="s">
        <v>405</v>
      </c>
      <c r="L457" s="1">
        <v>1</v>
      </c>
      <c r="M457" s="1">
        <v>138.03</v>
      </c>
      <c r="N457" s="1"/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>
        <f t="shared" si="91"/>
        <v>0</v>
      </c>
      <c r="AC457"/>
      <c r="AD457"/>
      <c r="AE457"/>
      <c r="AI457"/>
      <c r="AL457"/>
      <c r="AM457"/>
    </row>
    <row r="458" spans="1:39" hidden="1" x14ac:dyDescent="0.25">
      <c r="A458" s="1" t="s">
        <v>690</v>
      </c>
      <c r="C458" s="1">
        <v>12213</v>
      </c>
      <c r="D458" s="1" t="s">
        <v>691</v>
      </c>
      <c r="E458" s="1">
        <v>16</v>
      </c>
      <c r="F458" s="1"/>
      <c r="G458" s="1"/>
      <c r="H458" s="10">
        <v>32</v>
      </c>
      <c r="I458" s="1" t="s">
        <v>44</v>
      </c>
      <c r="J458" s="1">
        <v>0</v>
      </c>
      <c r="K458" s="1" t="s">
        <v>332</v>
      </c>
      <c r="L458" s="1">
        <v>10</v>
      </c>
      <c r="M458" s="1">
        <v>3.91</v>
      </c>
      <c r="N458" s="1"/>
      <c r="O458" s="1">
        <v>22</v>
      </c>
      <c r="P458" s="1">
        <v>8</v>
      </c>
      <c r="Q458" s="1">
        <v>31</v>
      </c>
      <c r="R458" s="1">
        <v>4</v>
      </c>
      <c r="S458" s="1">
        <v>10</v>
      </c>
      <c r="T458" s="1">
        <v>8</v>
      </c>
      <c r="U458" s="1">
        <v>8</v>
      </c>
      <c r="V458" s="1">
        <v>16</v>
      </c>
      <c r="W458" s="1">
        <v>13</v>
      </c>
      <c r="X458" s="1">
        <v>23</v>
      </c>
      <c r="Y458" s="1">
        <v>11</v>
      </c>
      <c r="Z458" s="1">
        <v>13</v>
      </c>
      <c r="AA458" s="1">
        <v>0</v>
      </c>
      <c r="AB458" s="42">
        <f t="shared" si="91"/>
        <v>167</v>
      </c>
      <c r="AC458" s="43">
        <f>AB458/12</f>
        <v>13.916666666666666</v>
      </c>
      <c r="AD458" s="44">
        <v>43686</v>
      </c>
      <c r="AE458" s="45">
        <f>(_xlfn.DAYS(AD458,K458)/30)</f>
        <v>10.066666666666666</v>
      </c>
      <c r="AF458" s="46">
        <f>L458-H458</f>
        <v>-22</v>
      </c>
      <c r="AG458" s="47">
        <f>AF458/AE458</f>
        <v>-2.185430463576159</v>
      </c>
      <c r="AH458" s="48">
        <f>AVERAGE(T458:AA458)</f>
        <v>11.5</v>
      </c>
      <c r="AI458" s="49">
        <f>IFERROR(H458/AH458,"-")</f>
        <v>2.7826086956521738</v>
      </c>
      <c r="AL458"/>
      <c r="AM458"/>
    </row>
    <row r="459" spans="1:39" hidden="1" x14ac:dyDescent="0.25">
      <c r="A459" s="1" t="s">
        <v>284</v>
      </c>
      <c r="C459" s="1">
        <v>12397</v>
      </c>
      <c r="D459" s="1" t="s">
        <v>492</v>
      </c>
      <c r="E459" s="1">
        <v>2</v>
      </c>
      <c r="F459" s="1"/>
      <c r="G459" s="1"/>
      <c r="H459" s="10">
        <v>31</v>
      </c>
      <c r="I459" s="1" t="s">
        <v>44</v>
      </c>
      <c r="J459" s="1">
        <v>0</v>
      </c>
      <c r="K459" s="1" t="s">
        <v>477</v>
      </c>
      <c r="L459" s="1">
        <v>1</v>
      </c>
      <c r="M459" s="1">
        <v>64.989999999999995</v>
      </c>
      <c r="N459" s="1"/>
      <c r="O459" s="1">
        <v>2</v>
      </c>
      <c r="P459" s="1">
        <v>2</v>
      </c>
      <c r="Q459" s="1">
        <v>0</v>
      </c>
      <c r="R459" s="1">
        <v>0</v>
      </c>
      <c r="S459" s="1">
        <v>0</v>
      </c>
      <c r="T459" s="1">
        <v>1</v>
      </c>
      <c r="U459" s="1">
        <v>1</v>
      </c>
      <c r="V459" s="1">
        <v>0</v>
      </c>
      <c r="W459" s="1">
        <v>3</v>
      </c>
      <c r="X459" s="1">
        <v>0</v>
      </c>
      <c r="Y459" s="1">
        <v>0</v>
      </c>
      <c r="Z459" s="1">
        <v>0</v>
      </c>
      <c r="AA459" s="1">
        <v>0</v>
      </c>
      <c r="AB459" s="42">
        <f t="shared" si="91"/>
        <v>9</v>
      </c>
      <c r="AC459" s="43">
        <f>AB459/12</f>
        <v>0.75</v>
      </c>
      <c r="AD459" s="44">
        <v>43686</v>
      </c>
      <c r="AE459" s="45">
        <f>(_xlfn.DAYS(AD459,K459)/30)</f>
        <v>26.666666666666668</v>
      </c>
      <c r="AF459" s="46">
        <f>L459-H459</f>
        <v>-30</v>
      </c>
      <c r="AG459" s="47">
        <f>AF459/AE459</f>
        <v>-1.125</v>
      </c>
      <c r="AH459" s="48">
        <f>AVERAGE(T459:AA459)</f>
        <v>0.625</v>
      </c>
      <c r="AI459" s="49">
        <f>IFERROR(H459/AH459,"-")</f>
        <v>49.6</v>
      </c>
      <c r="AL459"/>
      <c r="AM459"/>
    </row>
    <row r="460" spans="1:39" hidden="1" x14ac:dyDescent="0.25">
      <c r="A460" s="1" t="s">
        <v>692</v>
      </c>
      <c r="C460" s="1">
        <v>12040</v>
      </c>
      <c r="D460" s="1" t="s">
        <v>693</v>
      </c>
      <c r="E460" s="1">
        <v>1</v>
      </c>
      <c r="F460" s="1"/>
      <c r="G460" s="1"/>
      <c r="H460" s="10">
        <v>31</v>
      </c>
      <c r="I460" s="1" t="s">
        <v>44</v>
      </c>
      <c r="J460" s="1">
        <v>0</v>
      </c>
      <c r="K460" s="1" t="s">
        <v>227</v>
      </c>
      <c r="L460" s="1">
        <v>6</v>
      </c>
      <c r="M460" s="1">
        <v>19.87</v>
      </c>
      <c r="N460" s="1"/>
      <c r="O460" s="1">
        <v>1</v>
      </c>
      <c r="P460" s="1">
        <v>0</v>
      </c>
      <c r="Q460" s="1">
        <v>5</v>
      </c>
      <c r="R460" s="1">
        <v>-12</v>
      </c>
      <c r="S460" s="1">
        <v>0</v>
      </c>
      <c r="T460" s="1">
        <v>0</v>
      </c>
      <c r="U460" s="1">
        <v>3</v>
      </c>
      <c r="V460" s="1">
        <v>0</v>
      </c>
      <c r="W460" s="1">
        <v>7</v>
      </c>
      <c r="X460" s="1">
        <v>0</v>
      </c>
      <c r="Y460" s="1">
        <v>0</v>
      </c>
      <c r="Z460" s="1">
        <v>1</v>
      </c>
      <c r="AA460" s="1">
        <v>0</v>
      </c>
      <c r="AB460" s="42">
        <f t="shared" si="91"/>
        <v>5</v>
      </c>
      <c r="AC460" s="43">
        <f>AB460/12</f>
        <v>0.41666666666666669</v>
      </c>
      <c r="AD460" s="44">
        <v>43686</v>
      </c>
      <c r="AE460" s="45">
        <f>(_xlfn.DAYS(AD460,K460)/30)</f>
        <v>14.533333333333333</v>
      </c>
      <c r="AF460" s="46">
        <f>L460-H460</f>
        <v>-25</v>
      </c>
      <c r="AG460" s="47">
        <f>AF460/AE460</f>
        <v>-1.7201834862385321</v>
      </c>
      <c r="AH460" s="48">
        <f>AVERAGE(T460:AA460)</f>
        <v>1.375</v>
      </c>
      <c r="AI460" s="49">
        <f>IFERROR(H460/AH460,"-")</f>
        <v>22.545454545454547</v>
      </c>
      <c r="AL460"/>
      <c r="AM460"/>
    </row>
    <row r="461" spans="1:39" hidden="1" x14ac:dyDescent="0.25">
      <c r="A461" s="1" t="s">
        <v>269</v>
      </c>
      <c r="C461" s="1">
        <v>13262</v>
      </c>
      <c r="D461" s="1" t="s">
        <v>694</v>
      </c>
      <c r="E461" s="1">
        <v>2</v>
      </c>
      <c r="F461" s="1"/>
      <c r="G461" s="1"/>
      <c r="H461" s="10">
        <v>31</v>
      </c>
      <c r="I461" s="1" t="s">
        <v>44</v>
      </c>
      <c r="J461" s="1">
        <v>0</v>
      </c>
      <c r="K461" s="1" t="s">
        <v>71</v>
      </c>
      <c r="L461" s="1">
        <v>50</v>
      </c>
      <c r="M461" s="1">
        <v>137.34</v>
      </c>
      <c r="N461" s="1"/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>
        <f t="shared" si="91"/>
        <v>0</v>
      </c>
      <c r="AC461"/>
      <c r="AD461"/>
      <c r="AE461"/>
      <c r="AI461"/>
      <c r="AL461"/>
      <c r="AM461"/>
    </row>
    <row r="462" spans="1:39" hidden="1" x14ac:dyDescent="0.25">
      <c r="A462" s="1" t="s">
        <v>663</v>
      </c>
      <c r="C462" s="1">
        <v>13263</v>
      </c>
      <c r="D462" s="1" t="s">
        <v>695</v>
      </c>
      <c r="E462" s="1">
        <v>2</v>
      </c>
      <c r="F462" s="1"/>
      <c r="G462" s="1"/>
      <c r="H462" s="10">
        <v>31</v>
      </c>
      <c r="I462" s="1" t="s">
        <v>44</v>
      </c>
      <c r="J462" s="1">
        <v>0</v>
      </c>
      <c r="K462" s="1" t="s">
        <v>405</v>
      </c>
      <c r="L462" s="1">
        <v>1</v>
      </c>
      <c r="M462" s="1">
        <v>149.06</v>
      </c>
      <c r="N462" s="1"/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>
        <f t="shared" si="91"/>
        <v>0</v>
      </c>
      <c r="AC462"/>
      <c r="AD462"/>
      <c r="AE462"/>
      <c r="AI462"/>
      <c r="AL462"/>
      <c r="AM462"/>
    </row>
    <row r="463" spans="1:39" hidden="1" x14ac:dyDescent="0.25">
      <c r="A463" s="1" t="s">
        <v>104</v>
      </c>
      <c r="C463" s="1">
        <v>11833</v>
      </c>
      <c r="D463" s="1" t="s">
        <v>696</v>
      </c>
      <c r="E463" s="1">
        <v>2</v>
      </c>
      <c r="F463" s="1"/>
      <c r="G463" s="1"/>
      <c r="H463" s="10">
        <v>30</v>
      </c>
      <c r="I463" s="1" t="s">
        <v>44</v>
      </c>
      <c r="J463" s="1">
        <v>0</v>
      </c>
      <c r="K463" s="1" t="s">
        <v>697</v>
      </c>
      <c r="L463" s="1">
        <v>119</v>
      </c>
      <c r="M463" s="1">
        <v>77.459999999999994</v>
      </c>
      <c r="N463" s="1"/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>
        <f t="shared" si="91"/>
        <v>0</v>
      </c>
      <c r="AC463"/>
      <c r="AD463"/>
      <c r="AE463"/>
      <c r="AI463"/>
      <c r="AL463"/>
      <c r="AM463"/>
    </row>
    <row r="464" spans="1:39" hidden="1" x14ac:dyDescent="0.25">
      <c r="C464" s="1">
        <v>11579</v>
      </c>
      <c r="D464" s="1" t="s">
        <v>492</v>
      </c>
      <c r="E464" s="1">
        <v>2</v>
      </c>
      <c r="F464" s="1"/>
      <c r="G464" s="1"/>
      <c r="H464" s="10">
        <v>30</v>
      </c>
      <c r="I464" s="1">
        <v>2</v>
      </c>
      <c r="J464" s="1">
        <v>0</v>
      </c>
      <c r="K464" s="1" t="s">
        <v>698</v>
      </c>
      <c r="L464" s="1">
        <v>1</v>
      </c>
      <c r="M464" s="1">
        <v>127.85</v>
      </c>
      <c r="N464" s="1"/>
      <c r="O464" s="1">
        <v>0</v>
      </c>
      <c r="P464" s="1">
        <v>0</v>
      </c>
      <c r="Q464" s="1">
        <v>0</v>
      </c>
      <c r="R464" s="1">
        <v>1</v>
      </c>
      <c r="S464" s="1">
        <v>2</v>
      </c>
      <c r="T464" s="1">
        <v>0</v>
      </c>
      <c r="U464" s="1">
        <v>1</v>
      </c>
      <c r="V464" s="1">
        <v>0</v>
      </c>
      <c r="W464" s="1">
        <v>1</v>
      </c>
      <c r="X464" s="1">
        <v>5</v>
      </c>
      <c r="Y464" s="1">
        <v>0</v>
      </c>
      <c r="Z464" s="1">
        <v>0</v>
      </c>
      <c r="AA464" s="1">
        <v>0</v>
      </c>
      <c r="AB464" s="42">
        <f t="shared" si="91"/>
        <v>10</v>
      </c>
      <c r="AC464" s="43">
        <f>AB464/12</f>
        <v>0.83333333333333337</v>
      </c>
      <c r="AD464" s="44">
        <v>43686</v>
      </c>
      <c r="AE464" s="45">
        <f>(_xlfn.DAYS(AD464,K464)/30)</f>
        <v>14.066666666666666</v>
      </c>
      <c r="AF464" s="46">
        <f>L464-H464</f>
        <v>-29</v>
      </c>
      <c r="AG464" s="47">
        <f>AF464/AE464</f>
        <v>-2.0616113744075828</v>
      </c>
      <c r="AH464" s="48">
        <f>AVERAGE(T464:AA464)</f>
        <v>0.875</v>
      </c>
      <c r="AI464" s="49">
        <f>IFERROR(H464/AH464,"-")</f>
        <v>34.285714285714285</v>
      </c>
      <c r="AL464"/>
      <c r="AM464"/>
    </row>
    <row r="465" spans="1:39" hidden="1" x14ac:dyDescent="0.25">
      <c r="A465" s="1" t="s">
        <v>269</v>
      </c>
      <c r="C465" s="1">
        <v>13678</v>
      </c>
      <c r="D465" s="1" t="s">
        <v>699</v>
      </c>
      <c r="E465" s="1">
        <v>2</v>
      </c>
      <c r="F465" s="1"/>
      <c r="G465" s="1"/>
      <c r="H465" s="10">
        <v>30</v>
      </c>
      <c r="I465" s="1" t="s">
        <v>44</v>
      </c>
      <c r="J465" s="1">
        <v>0</v>
      </c>
      <c r="K465" s="1" t="s">
        <v>178</v>
      </c>
      <c r="L465" s="1">
        <v>30</v>
      </c>
      <c r="M465" s="1">
        <v>57.3</v>
      </c>
      <c r="N465" s="1"/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>
        <f t="shared" si="91"/>
        <v>0</v>
      </c>
      <c r="AC465"/>
      <c r="AD465"/>
      <c r="AE465"/>
      <c r="AI465"/>
      <c r="AL465"/>
      <c r="AM465"/>
    </row>
    <row r="466" spans="1:39" hidden="1" x14ac:dyDescent="0.25">
      <c r="C466" s="1">
        <v>13679</v>
      </c>
      <c r="D466" s="1" t="s">
        <v>700</v>
      </c>
      <c r="E466" s="1">
        <v>2</v>
      </c>
      <c r="F466" s="1"/>
      <c r="G466" s="1"/>
      <c r="H466" s="10">
        <v>30</v>
      </c>
      <c r="I466" s="1" t="s">
        <v>44</v>
      </c>
      <c r="J466" s="1">
        <v>0</v>
      </c>
      <c r="K466" s="1" t="s">
        <v>178</v>
      </c>
      <c r="L466" s="1">
        <v>30</v>
      </c>
      <c r="M466" s="1">
        <v>62.65</v>
      </c>
      <c r="N466" s="1"/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>
        <f t="shared" si="91"/>
        <v>0</v>
      </c>
      <c r="AC466"/>
      <c r="AD466"/>
      <c r="AE466"/>
      <c r="AI466"/>
      <c r="AL466"/>
      <c r="AM466"/>
    </row>
    <row r="467" spans="1:39" hidden="1" x14ac:dyDescent="0.25">
      <c r="A467" s="1" t="s">
        <v>328</v>
      </c>
      <c r="C467" s="1">
        <v>13850</v>
      </c>
      <c r="D467" s="1" t="s">
        <v>498</v>
      </c>
      <c r="E467" s="1">
        <v>2</v>
      </c>
      <c r="F467" s="1"/>
      <c r="G467" s="1"/>
      <c r="H467" s="10">
        <v>30</v>
      </c>
      <c r="I467" s="1" t="s">
        <v>44</v>
      </c>
      <c r="J467" s="1">
        <v>0</v>
      </c>
      <c r="K467" s="1" t="s">
        <v>75</v>
      </c>
      <c r="L467" s="1">
        <v>126</v>
      </c>
      <c r="M467" s="1">
        <v>91.72</v>
      </c>
      <c r="N467" s="1"/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>
        <f t="shared" si="91"/>
        <v>0</v>
      </c>
      <c r="AC467"/>
      <c r="AD467"/>
      <c r="AE467"/>
      <c r="AI467"/>
      <c r="AL467"/>
      <c r="AM467"/>
    </row>
    <row r="468" spans="1:39" hidden="1" x14ac:dyDescent="0.25">
      <c r="A468" s="1" t="s">
        <v>701</v>
      </c>
      <c r="C468" s="1">
        <v>13219</v>
      </c>
      <c r="D468" s="1" t="s">
        <v>674</v>
      </c>
      <c r="E468" s="1">
        <v>2</v>
      </c>
      <c r="F468" s="1"/>
      <c r="G468" s="1"/>
      <c r="H468" s="10">
        <v>30</v>
      </c>
      <c r="I468" s="1" t="s">
        <v>44</v>
      </c>
      <c r="J468" s="1">
        <v>0</v>
      </c>
      <c r="K468" s="1" t="s">
        <v>405</v>
      </c>
      <c r="L468" s="1">
        <v>50</v>
      </c>
      <c r="M468" s="1">
        <v>113.67</v>
      </c>
      <c r="N468" s="1"/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>
        <f t="shared" si="91"/>
        <v>0</v>
      </c>
      <c r="AC468"/>
      <c r="AD468"/>
      <c r="AE468"/>
      <c r="AI468"/>
      <c r="AL468"/>
      <c r="AM468"/>
    </row>
    <row r="469" spans="1:39" hidden="1" x14ac:dyDescent="0.25">
      <c r="A469" s="1" t="s">
        <v>702</v>
      </c>
      <c r="C469" s="1">
        <v>8558</v>
      </c>
      <c r="D469" s="1" t="s">
        <v>409</v>
      </c>
      <c r="E469" s="1">
        <v>5</v>
      </c>
      <c r="F469" s="1"/>
      <c r="G469" s="1"/>
      <c r="H469" s="10">
        <v>29</v>
      </c>
      <c r="I469" s="1" t="s">
        <v>44</v>
      </c>
      <c r="J469" s="1">
        <v>0</v>
      </c>
      <c r="K469" s="1" t="s">
        <v>703</v>
      </c>
      <c r="L469" s="1">
        <v>1</v>
      </c>
      <c r="M469" s="1">
        <v>8.82</v>
      </c>
      <c r="N469" s="1"/>
      <c r="O469" s="1">
        <v>2</v>
      </c>
      <c r="P469" s="1">
        <v>1</v>
      </c>
      <c r="Q469" s="1">
        <v>5</v>
      </c>
      <c r="R469" s="1">
        <v>10</v>
      </c>
      <c r="S469" s="1">
        <v>2</v>
      </c>
      <c r="T469" s="1">
        <v>5</v>
      </c>
      <c r="U469" s="1">
        <v>1</v>
      </c>
      <c r="V469" s="1">
        <v>3</v>
      </c>
      <c r="W469" s="1">
        <v>1</v>
      </c>
      <c r="X469" s="1">
        <v>6</v>
      </c>
      <c r="Y469" s="1">
        <v>6</v>
      </c>
      <c r="Z469" s="1">
        <v>3</v>
      </c>
      <c r="AA469" s="1">
        <v>2</v>
      </c>
      <c r="AB469" s="42">
        <f t="shared" si="91"/>
        <v>47</v>
      </c>
      <c r="AC469" s="43">
        <f>AB469/12</f>
        <v>3.9166666666666665</v>
      </c>
      <c r="AD469" s="44">
        <v>43686</v>
      </c>
      <c r="AE469" s="45">
        <f>(_xlfn.DAYS(AD469,K469)/30)</f>
        <v>34.133333333333333</v>
      </c>
      <c r="AF469" s="46">
        <f>L469-H469</f>
        <v>-28</v>
      </c>
      <c r="AG469" s="47">
        <f>AF469/AE469</f>
        <v>-0.8203125</v>
      </c>
      <c r="AH469" s="48">
        <f>AVERAGE(T469:AA469)</f>
        <v>3.375</v>
      </c>
      <c r="AI469" s="49">
        <f>IFERROR(H469/AH469,"-")</f>
        <v>8.5925925925925934</v>
      </c>
      <c r="AL469"/>
      <c r="AM469"/>
    </row>
    <row r="470" spans="1:39" hidden="1" x14ac:dyDescent="0.25">
      <c r="A470" s="1" t="s">
        <v>113</v>
      </c>
      <c r="C470" s="1">
        <v>12691</v>
      </c>
      <c r="D470" s="1" t="s">
        <v>397</v>
      </c>
      <c r="E470" s="1">
        <v>2</v>
      </c>
      <c r="F470" s="1"/>
      <c r="G470" s="1"/>
      <c r="H470" s="10">
        <v>29</v>
      </c>
      <c r="I470" s="1" t="s">
        <v>44</v>
      </c>
      <c r="J470" s="1">
        <v>0</v>
      </c>
      <c r="K470" s="1" t="s">
        <v>481</v>
      </c>
      <c r="L470" s="1">
        <v>7</v>
      </c>
      <c r="M470" s="1">
        <v>33.090000000000003</v>
      </c>
      <c r="N470" s="1"/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>
        <f t="shared" si="91"/>
        <v>0</v>
      </c>
      <c r="AC470"/>
      <c r="AD470"/>
      <c r="AE470"/>
      <c r="AI470"/>
      <c r="AL470"/>
      <c r="AM470"/>
    </row>
    <row r="471" spans="1:39" hidden="1" x14ac:dyDescent="0.25">
      <c r="A471" s="1" t="s">
        <v>99</v>
      </c>
      <c r="C471" s="1">
        <v>13012</v>
      </c>
      <c r="D471" s="1" t="s">
        <v>704</v>
      </c>
      <c r="E471" s="1">
        <v>3</v>
      </c>
      <c r="F471" s="1"/>
      <c r="G471" s="1"/>
      <c r="H471" s="10">
        <v>29</v>
      </c>
      <c r="I471" s="1" t="s">
        <v>44</v>
      </c>
      <c r="J471" s="1">
        <v>0</v>
      </c>
      <c r="K471" s="1" t="s">
        <v>677</v>
      </c>
      <c r="L471" s="1">
        <v>60</v>
      </c>
      <c r="M471" s="1">
        <v>49.7</v>
      </c>
      <c r="N471" s="1"/>
      <c r="O471" s="1">
        <v>4</v>
      </c>
      <c r="P471" s="1">
        <v>0</v>
      </c>
      <c r="Q471" s="1">
        <v>5</v>
      </c>
      <c r="R471" s="1">
        <v>1</v>
      </c>
      <c r="S471" s="1">
        <v>3</v>
      </c>
      <c r="T471" s="1">
        <v>0</v>
      </c>
      <c r="U471" s="1">
        <v>4</v>
      </c>
      <c r="V471" s="1">
        <v>1</v>
      </c>
      <c r="W471" s="1">
        <v>3</v>
      </c>
      <c r="X471" s="1">
        <v>1</v>
      </c>
      <c r="Y471" s="1">
        <v>5</v>
      </c>
      <c r="Z471" s="1">
        <v>2</v>
      </c>
      <c r="AA471" s="1">
        <v>0</v>
      </c>
      <c r="AB471" s="42">
        <f t="shared" si="91"/>
        <v>29</v>
      </c>
      <c r="AC471" s="43">
        <f>AB471/12</f>
        <v>2.4166666666666665</v>
      </c>
      <c r="AD471" s="44">
        <v>43686</v>
      </c>
      <c r="AE471" s="45">
        <f>(_xlfn.DAYS(AD471,K471)/30)</f>
        <v>9.8666666666666671</v>
      </c>
      <c r="AF471" s="46">
        <f>L471-H471</f>
        <v>31</v>
      </c>
      <c r="AG471" s="47">
        <f>AF471/AE471</f>
        <v>3.1418918918918917</v>
      </c>
      <c r="AH471" s="48">
        <f>AVERAGE(T471:AA471)</f>
        <v>2</v>
      </c>
      <c r="AI471" s="49">
        <f>IFERROR(H471/AH471,"-")</f>
        <v>14.5</v>
      </c>
      <c r="AL471"/>
      <c r="AM471"/>
    </row>
    <row r="472" spans="1:39" hidden="1" x14ac:dyDescent="0.25">
      <c r="A472" s="1" t="s">
        <v>99</v>
      </c>
      <c r="C472" s="1">
        <v>14071</v>
      </c>
      <c r="D472" s="1" t="s">
        <v>544</v>
      </c>
      <c r="E472" s="1">
        <v>2</v>
      </c>
      <c r="F472" s="1"/>
      <c r="G472" s="1"/>
      <c r="H472" s="10">
        <v>29</v>
      </c>
      <c r="I472" s="1" t="s">
        <v>44</v>
      </c>
      <c r="J472" s="1">
        <v>0</v>
      </c>
      <c r="K472" s="1" t="s">
        <v>705</v>
      </c>
      <c r="L472" s="1">
        <v>50</v>
      </c>
      <c r="M472" s="1">
        <v>19.920000000000002</v>
      </c>
      <c r="N472" s="1"/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>
        <f t="shared" si="91"/>
        <v>0</v>
      </c>
      <c r="AC472"/>
      <c r="AD472"/>
      <c r="AE472"/>
      <c r="AI472"/>
      <c r="AL472"/>
      <c r="AM472"/>
    </row>
    <row r="473" spans="1:39" hidden="1" x14ac:dyDescent="0.25">
      <c r="A473" s="1" t="s">
        <v>706</v>
      </c>
      <c r="C473" s="1">
        <v>12442</v>
      </c>
      <c r="D473" s="1" t="s">
        <v>707</v>
      </c>
      <c r="E473" s="1">
        <v>2</v>
      </c>
      <c r="F473" s="1"/>
      <c r="G473" s="1"/>
      <c r="H473" s="10">
        <v>28</v>
      </c>
      <c r="I473" s="1" t="s">
        <v>44</v>
      </c>
      <c r="J473" s="1">
        <v>0</v>
      </c>
      <c r="K473" s="1" t="s">
        <v>103</v>
      </c>
      <c r="L473" s="1">
        <v>8</v>
      </c>
      <c r="M473" s="1">
        <v>126.14</v>
      </c>
      <c r="N473" s="1"/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>
        <f t="shared" si="91"/>
        <v>0</v>
      </c>
      <c r="AC473"/>
      <c r="AD473"/>
      <c r="AE473"/>
      <c r="AI473"/>
      <c r="AL473"/>
      <c r="AM473"/>
    </row>
    <row r="474" spans="1:39" hidden="1" x14ac:dyDescent="0.25">
      <c r="A474" s="1" t="s">
        <v>99</v>
      </c>
      <c r="C474" s="1">
        <v>12049</v>
      </c>
      <c r="D474" s="1" t="s">
        <v>708</v>
      </c>
      <c r="E474" s="1">
        <v>2</v>
      </c>
      <c r="F474" s="1"/>
      <c r="G474" s="1"/>
      <c r="H474" s="10">
        <v>28</v>
      </c>
      <c r="I474" s="1" t="s">
        <v>44</v>
      </c>
      <c r="J474" s="1">
        <v>0</v>
      </c>
      <c r="K474" s="1" t="s">
        <v>50</v>
      </c>
      <c r="L474" s="1">
        <v>15</v>
      </c>
      <c r="M474" s="1">
        <v>237.76</v>
      </c>
      <c r="N474" s="1"/>
      <c r="O474" s="1">
        <v>0</v>
      </c>
      <c r="P474" s="1">
        <v>0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42">
        <f t="shared" si="91"/>
        <v>1</v>
      </c>
      <c r="AC474" s="43">
        <f>AB474/12</f>
        <v>8.3333333333333329E-2</v>
      </c>
      <c r="AD474" s="44">
        <v>43686</v>
      </c>
      <c r="AE474" s="45">
        <f>(_xlfn.DAYS(AD474,K474)/30)</f>
        <v>13.3</v>
      </c>
      <c r="AF474" s="46">
        <f>L474-H474</f>
        <v>-13</v>
      </c>
      <c r="AG474" s="47">
        <f>AF474/AE474</f>
        <v>-0.97744360902255634</v>
      </c>
      <c r="AH474" s="48">
        <f>AVERAGE(T474:AA474)</f>
        <v>0</v>
      </c>
      <c r="AI474" s="49" t="str">
        <f>IFERROR(H474/AH474,"-")</f>
        <v>-</v>
      </c>
      <c r="AL474"/>
      <c r="AM474"/>
    </row>
    <row r="475" spans="1:39" hidden="1" x14ac:dyDescent="0.25">
      <c r="C475" s="1">
        <v>13229</v>
      </c>
      <c r="D475" s="1" t="s">
        <v>709</v>
      </c>
      <c r="E475" s="1">
        <v>2</v>
      </c>
      <c r="F475" s="1"/>
      <c r="G475" s="1"/>
      <c r="H475" s="10">
        <v>28</v>
      </c>
      <c r="I475" s="1" t="s">
        <v>44</v>
      </c>
      <c r="J475" s="1">
        <v>0</v>
      </c>
      <c r="K475" s="1" t="s">
        <v>298</v>
      </c>
      <c r="L475" s="1">
        <v>80</v>
      </c>
      <c r="M475" s="1">
        <v>139.9</v>
      </c>
      <c r="N475" s="1"/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>
        <f t="shared" si="91"/>
        <v>0</v>
      </c>
      <c r="AC475"/>
      <c r="AD475"/>
      <c r="AE475"/>
      <c r="AI475"/>
      <c r="AL475"/>
      <c r="AM475"/>
    </row>
    <row r="476" spans="1:39" hidden="1" x14ac:dyDescent="0.25">
      <c r="C476" s="1">
        <v>11401</v>
      </c>
      <c r="D476" s="1" t="s">
        <v>492</v>
      </c>
      <c r="E476" s="1">
        <v>4</v>
      </c>
      <c r="F476" s="1"/>
      <c r="G476" s="1"/>
      <c r="H476" s="10">
        <v>28</v>
      </c>
      <c r="I476" s="1" t="s">
        <v>44</v>
      </c>
      <c r="J476" s="1">
        <v>0</v>
      </c>
      <c r="K476" s="1" t="s">
        <v>658</v>
      </c>
      <c r="L476" s="1">
        <v>55</v>
      </c>
      <c r="M476" s="1">
        <v>91.28</v>
      </c>
      <c r="N476" s="1"/>
      <c r="O476" s="1">
        <v>15</v>
      </c>
      <c r="P476" s="1">
        <v>8</v>
      </c>
      <c r="Q476" s="1">
        <v>3</v>
      </c>
      <c r="R476" s="1">
        <v>0</v>
      </c>
      <c r="S476" s="1">
        <v>1</v>
      </c>
      <c r="T476" s="1">
        <v>1</v>
      </c>
      <c r="U476" s="1">
        <v>5</v>
      </c>
      <c r="V476" s="1">
        <v>2</v>
      </c>
      <c r="W476" s="1">
        <v>6</v>
      </c>
      <c r="X476" s="1">
        <v>2</v>
      </c>
      <c r="Y476" s="1">
        <v>5</v>
      </c>
      <c r="Z476" s="1">
        <v>3</v>
      </c>
      <c r="AA476" s="1">
        <v>0</v>
      </c>
      <c r="AB476" s="42">
        <f t="shared" si="91"/>
        <v>51</v>
      </c>
      <c r="AC476" s="43">
        <f>AB476/12</f>
        <v>4.25</v>
      </c>
      <c r="AD476" s="44">
        <v>43686</v>
      </c>
      <c r="AE476" s="45">
        <f>(_xlfn.DAYS(AD476,K476)/30)</f>
        <v>9.3666666666666671</v>
      </c>
      <c r="AF476" s="46">
        <f>L476-H476</f>
        <v>27</v>
      </c>
      <c r="AG476" s="47">
        <f>AF476/AE476</f>
        <v>2.882562277580071</v>
      </c>
      <c r="AH476" s="48">
        <f>AVERAGE(T476:AA476)</f>
        <v>3</v>
      </c>
      <c r="AI476" s="49">
        <f>IFERROR(H476/AH476,"-")</f>
        <v>9.3333333333333339</v>
      </c>
      <c r="AL476"/>
      <c r="AM476"/>
    </row>
    <row r="477" spans="1:39" hidden="1" x14ac:dyDescent="0.25">
      <c r="A477" s="1" t="s">
        <v>710</v>
      </c>
      <c r="C477" s="1">
        <v>13365</v>
      </c>
      <c r="D477" s="1" t="s">
        <v>492</v>
      </c>
      <c r="E477" s="1">
        <v>1</v>
      </c>
      <c r="F477" s="1"/>
      <c r="G477" s="1"/>
      <c r="H477" s="10">
        <v>28</v>
      </c>
      <c r="I477" s="1" t="s">
        <v>44</v>
      </c>
      <c r="J477" s="1">
        <v>0</v>
      </c>
      <c r="K477" s="1" t="s">
        <v>658</v>
      </c>
      <c r="L477" s="1">
        <v>30</v>
      </c>
      <c r="M477" s="1">
        <v>105.18</v>
      </c>
      <c r="N477" s="1"/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0</v>
      </c>
      <c r="W477" s="1">
        <v>0</v>
      </c>
      <c r="X477" s="1">
        <v>1</v>
      </c>
      <c r="Y477" s="1">
        <v>0</v>
      </c>
      <c r="Z477" s="1">
        <v>0</v>
      </c>
      <c r="AA477" s="1">
        <v>0</v>
      </c>
      <c r="AB477" s="42">
        <f t="shared" si="91"/>
        <v>2</v>
      </c>
      <c r="AC477" s="43">
        <f>AB477/12</f>
        <v>0.16666666666666666</v>
      </c>
      <c r="AD477" s="44">
        <v>43686</v>
      </c>
      <c r="AE477" s="45">
        <f>(_xlfn.DAYS(AD477,K477)/30)</f>
        <v>9.3666666666666671</v>
      </c>
      <c r="AF477" s="46">
        <f>L477-H477</f>
        <v>2</v>
      </c>
      <c r="AG477" s="47">
        <f>AF477/AE477</f>
        <v>0.21352313167259784</v>
      </c>
      <c r="AH477" s="48">
        <f>AVERAGE(T477:AA477)</f>
        <v>0.25</v>
      </c>
      <c r="AI477" s="49">
        <f>IFERROR(H477/AH477,"-")</f>
        <v>112</v>
      </c>
      <c r="AL477"/>
      <c r="AM477"/>
    </row>
    <row r="478" spans="1:39" hidden="1" x14ac:dyDescent="0.25">
      <c r="A478" s="1" t="s">
        <v>711</v>
      </c>
      <c r="C478" s="1">
        <v>14059</v>
      </c>
      <c r="D478" s="1" t="s">
        <v>712</v>
      </c>
      <c r="E478" s="1">
        <v>10</v>
      </c>
      <c r="F478" s="1"/>
      <c r="G478" s="1"/>
      <c r="H478" s="10">
        <v>28</v>
      </c>
      <c r="I478" s="1" t="s">
        <v>44</v>
      </c>
      <c r="J478" s="1">
        <v>0</v>
      </c>
      <c r="K478" s="1" t="s">
        <v>501</v>
      </c>
      <c r="L478" s="1">
        <v>220</v>
      </c>
      <c r="M478" s="1">
        <v>18.61</v>
      </c>
      <c r="N478" s="1"/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10</v>
      </c>
      <c r="W478" s="1">
        <v>10</v>
      </c>
      <c r="X478" s="1">
        <v>25</v>
      </c>
      <c r="Y478" s="1">
        <v>3</v>
      </c>
      <c r="Z478" s="1">
        <v>0</v>
      </c>
      <c r="AA478" s="1">
        <v>0</v>
      </c>
      <c r="AB478" s="42">
        <f t="shared" si="91"/>
        <v>48</v>
      </c>
      <c r="AC478" s="43">
        <f>AB478/12</f>
        <v>4</v>
      </c>
      <c r="AD478" s="44">
        <v>43686</v>
      </c>
      <c r="AE478" s="45">
        <f>(_xlfn.DAYS(AD478,K478)/30)</f>
        <v>8.0666666666666664</v>
      </c>
      <c r="AF478" s="46">
        <f>L478-H478</f>
        <v>192</v>
      </c>
      <c r="AG478" s="47">
        <f>AF478/AE478</f>
        <v>23.801652892561986</v>
      </c>
      <c r="AH478" s="48">
        <f>AVERAGE(T478:AA478)</f>
        <v>6</v>
      </c>
      <c r="AI478" s="49">
        <f>IFERROR(H478/AH478,"-")</f>
        <v>4.666666666666667</v>
      </c>
      <c r="AL478"/>
      <c r="AM478"/>
    </row>
    <row r="479" spans="1:39" hidden="1" x14ac:dyDescent="0.25">
      <c r="A479" s="1">
        <v>39</v>
      </c>
      <c r="C479" s="1">
        <v>10105</v>
      </c>
      <c r="D479" s="1" t="s">
        <v>606</v>
      </c>
      <c r="E479" s="1">
        <v>2</v>
      </c>
      <c r="F479" s="1"/>
      <c r="G479" s="1"/>
      <c r="H479" s="10">
        <v>27</v>
      </c>
      <c r="I479" s="1" t="s">
        <v>44</v>
      </c>
      <c r="J479" s="1">
        <v>0</v>
      </c>
      <c r="K479" s="1" t="s">
        <v>322</v>
      </c>
      <c r="L479" s="1">
        <v>30</v>
      </c>
      <c r="M479" s="1">
        <v>4.93</v>
      </c>
      <c r="N479" s="1"/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>
        <f t="shared" si="91"/>
        <v>0</v>
      </c>
      <c r="AC479"/>
      <c r="AD479"/>
      <c r="AE479"/>
      <c r="AI479"/>
      <c r="AL479"/>
      <c r="AM479"/>
    </row>
    <row r="480" spans="1:39" hidden="1" x14ac:dyDescent="0.25">
      <c r="A480" s="1">
        <v>46</v>
      </c>
      <c r="C480" s="1">
        <v>11838</v>
      </c>
      <c r="D480" s="1" t="s">
        <v>684</v>
      </c>
      <c r="E480" s="1">
        <v>2</v>
      </c>
      <c r="F480" s="1"/>
      <c r="G480" s="1"/>
      <c r="H480" s="10">
        <v>27</v>
      </c>
      <c r="I480" s="1" t="s">
        <v>44</v>
      </c>
      <c r="J480" s="1">
        <v>0</v>
      </c>
      <c r="K480" s="1" t="s">
        <v>713</v>
      </c>
      <c r="L480" s="1">
        <v>1</v>
      </c>
      <c r="M480" s="1">
        <v>6.19</v>
      </c>
      <c r="N480" s="1"/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>
        <f t="shared" si="91"/>
        <v>0</v>
      </c>
      <c r="AC480"/>
      <c r="AD480"/>
      <c r="AE480"/>
      <c r="AI480"/>
      <c r="AL480"/>
      <c r="AM480"/>
    </row>
    <row r="481" spans="1:39" hidden="1" x14ac:dyDescent="0.25">
      <c r="A481" s="1" t="s">
        <v>714</v>
      </c>
      <c r="C481" s="1">
        <v>10419</v>
      </c>
      <c r="D481" s="1" t="s">
        <v>715</v>
      </c>
      <c r="E481" s="1">
        <v>2</v>
      </c>
      <c r="F481" s="1"/>
      <c r="G481" s="1"/>
      <c r="H481" s="10">
        <v>27</v>
      </c>
      <c r="I481" s="1" t="s">
        <v>44</v>
      </c>
      <c r="J481" s="1">
        <v>0</v>
      </c>
      <c r="K481" s="1" t="s">
        <v>316</v>
      </c>
      <c r="L481" s="1">
        <v>1</v>
      </c>
      <c r="M481" s="1">
        <v>21.42</v>
      </c>
      <c r="N481" s="1"/>
      <c r="O481" s="1">
        <v>0</v>
      </c>
      <c r="P481" s="1">
        <v>1</v>
      </c>
      <c r="Q481" s="1">
        <v>6</v>
      </c>
      <c r="R481" s="1">
        <v>3</v>
      </c>
      <c r="S481" s="1">
        <v>0</v>
      </c>
      <c r="T481" s="1">
        <v>1</v>
      </c>
      <c r="U481" s="1">
        <v>3</v>
      </c>
      <c r="V481" s="1">
        <v>4</v>
      </c>
      <c r="W481" s="1">
        <v>3</v>
      </c>
      <c r="X481" s="1">
        <v>3</v>
      </c>
      <c r="Y481" s="1">
        <v>0</v>
      </c>
      <c r="Z481" s="1">
        <v>2</v>
      </c>
      <c r="AA481" s="1">
        <v>1</v>
      </c>
      <c r="AB481" s="42">
        <f t="shared" si="91"/>
        <v>27</v>
      </c>
      <c r="AC481" s="43">
        <f>AB481/12</f>
        <v>2.25</v>
      </c>
      <c r="AD481" s="44">
        <v>43686</v>
      </c>
      <c r="AE481" s="45">
        <f>(_xlfn.DAYS(AD481,K481)/30)</f>
        <v>10.1</v>
      </c>
      <c r="AF481" s="46">
        <f>L481-H481</f>
        <v>-26</v>
      </c>
      <c r="AG481" s="47">
        <f>AF481/AE481</f>
        <v>-2.5742574257425743</v>
      </c>
      <c r="AH481" s="48">
        <f>AVERAGE(T481:AA481)</f>
        <v>2.125</v>
      </c>
      <c r="AI481" s="49">
        <f>IFERROR(H481/AH481,"-")</f>
        <v>12.705882352941176</v>
      </c>
      <c r="AL481"/>
      <c r="AM481"/>
    </row>
    <row r="482" spans="1:39" hidden="1" x14ac:dyDescent="0.25">
      <c r="A482" s="1" t="s">
        <v>716</v>
      </c>
      <c r="C482" s="1">
        <v>11515</v>
      </c>
      <c r="D482" s="1" t="s">
        <v>717</v>
      </c>
      <c r="E482" s="1">
        <v>2</v>
      </c>
      <c r="F482" s="1"/>
      <c r="G482" s="1"/>
      <c r="H482" s="10">
        <v>26</v>
      </c>
      <c r="I482" s="1" t="s">
        <v>44</v>
      </c>
      <c r="J482" s="1">
        <v>0</v>
      </c>
      <c r="K482" s="1" t="s">
        <v>718</v>
      </c>
      <c r="L482" s="1">
        <v>50</v>
      </c>
      <c r="M482" s="1">
        <v>139.09</v>
      </c>
      <c r="N482" s="1"/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>
        <f t="shared" si="91"/>
        <v>0</v>
      </c>
      <c r="AC482"/>
      <c r="AD482"/>
      <c r="AE482"/>
      <c r="AI482"/>
      <c r="AL482"/>
      <c r="AM482"/>
    </row>
    <row r="483" spans="1:39" hidden="1" x14ac:dyDescent="0.25">
      <c r="A483" s="1" t="s">
        <v>631</v>
      </c>
      <c r="C483" s="1">
        <v>11517</v>
      </c>
      <c r="D483" s="1" t="s">
        <v>717</v>
      </c>
      <c r="E483" s="1">
        <v>2</v>
      </c>
      <c r="F483" s="1"/>
      <c r="G483" s="1"/>
      <c r="H483" s="10">
        <v>26</v>
      </c>
      <c r="I483" s="1" t="s">
        <v>44</v>
      </c>
      <c r="J483" s="1">
        <v>0</v>
      </c>
      <c r="K483" s="1" t="s">
        <v>718</v>
      </c>
      <c r="L483" s="1">
        <v>50</v>
      </c>
      <c r="M483" s="1">
        <v>139.09</v>
      </c>
      <c r="N483" s="1"/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2</v>
      </c>
      <c r="X483" s="1">
        <v>0</v>
      </c>
      <c r="Y483" s="1">
        <v>0</v>
      </c>
      <c r="Z483" s="1">
        <v>0</v>
      </c>
      <c r="AA483" s="1">
        <v>0</v>
      </c>
      <c r="AB483" s="42">
        <f t="shared" si="91"/>
        <v>2</v>
      </c>
      <c r="AC483" s="43">
        <f>AB483/12</f>
        <v>0.16666666666666666</v>
      </c>
      <c r="AD483" s="44">
        <v>43686</v>
      </c>
      <c r="AE483" s="45">
        <f>(_xlfn.DAYS(AD483,K483)/30)</f>
        <v>35.133333333333333</v>
      </c>
      <c r="AF483" s="46">
        <f>L483-H483</f>
        <v>24</v>
      </c>
      <c r="AG483" s="47">
        <f>AF483/AE483</f>
        <v>0.68311195445920303</v>
      </c>
      <c r="AH483" s="48">
        <f>AVERAGE(T483:AA483)</f>
        <v>0.25</v>
      </c>
      <c r="AI483" s="49">
        <f>IFERROR(H483/AH483,"-")</f>
        <v>104</v>
      </c>
      <c r="AL483"/>
      <c r="AM483"/>
    </row>
    <row r="484" spans="1:39" hidden="1" x14ac:dyDescent="0.25">
      <c r="C484" s="1">
        <v>10341</v>
      </c>
      <c r="D484" s="1" t="s">
        <v>719</v>
      </c>
      <c r="E484" s="1">
        <v>20</v>
      </c>
      <c r="F484" s="1"/>
      <c r="G484" s="1"/>
      <c r="H484" s="10">
        <v>26</v>
      </c>
      <c r="I484" s="1" t="s">
        <v>44</v>
      </c>
      <c r="J484" s="1">
        <v>0</v>
      </c>
      <c r="K484" s="1" t="s">
        <v>410</v>
      </c>
      <c r="L484" s="1">
        <v>200</v>
      </c>
      <c r="M484" s="1">
        <v>14.88</v>
      </c>
      <c r="N484" s="1"/>
      <c r="O484" s="1">
        <v>5</v>
      </c>
      <c r="P484" s="1">
        <v>1</v>
      </c>
      <c r="Q484" s="1">
        <v>16</v>
      </c>
      <c r="R484" s="1">
        <v>27</v>
      </c>
      <c r="S484" s="1">
        <v>2</v>
      </c>
      <c r="T484" s="1">
        <v>6</v>
      </c>
      <c r="U484" s="1">
        <v>0</v>
      </c>
      <c r="V484" s="1">
        <v>7</v>
      </c>
      <c r="W484" s="1">
        <v>2</v>
      </c>
      <c r="X484" s="1">
        <v>21</v>
      </c>
      <c r="Y484" s="1">
        <v>22</v>
      </c>
      <c r="Z484" s="1">
        <v>16</v>
      </c>
      <c r="AA484" s="1">
        <v>6</v>
      </c>
      <c r="AB484" s="42">
        <f t="shared" si="91"/>
        <v>131</v>
      </c>
      <c r="AC484" s="43">
        <f>AB484/12</f>
        <v>10.916666666666666</v>
      </c>
      <c r="AD484" s="44">
        <v>43686</v>
      </c>
      <c r="AE484" s="45">
        <f>(_xlfn.DAYS(AD484,K484)/30)</f>
        <v>15.633333333333333</v>
      </c>
      <c r="AF484" s="46">
        <f>L484-H484</f>
        <v>174</v>
      </c>
      <c r="AG484" s="47">
        <f>AF484/AE484</f>
        <v>11.130063965884862</v>
      </c>
      <c r="AH484" s="48">
        <f>AVERAGE(T484:AA484)</f>
        <v>10</v>
      </c>
      <c r="AI484" s="49">
        <f>IFERROR(H484/AH484,"-")</f>
        <v>2.6</v>
      </c>
      <c r="AL484"/>
      <c r="AM484"/>
    </row>
    <row r="485" spans="1:39" hidden="1" x14ac:dyDescent="0.25">
      <c r="C485" s="1">
        <v>12099</v>
      </c>
      <c r="D485" s="1" t="s">
        <v>720</v>
      </c>
      <c r="E485" s="1">
        <v>2</v>
      </c>
      <c r="F485" s="1"/>
      <c r="G485" s="1"/>
      <c r="H485" s="10">
        <v>26</v>
      </c>
      <c r="I485" s="1" t="s">
        <v>44</v>
      </c>
      <c r="J485" s="1">
        <v>0</v>
      </c>
      <c r="K485" s="1" t="s">
        <v>71</v>
      </c>
      <c r="L485" s="1">
        <v>2</v>
      </c>
      <c r="M485" s="1">
        <v>14.1</v>
      </c>
      <c r="N485" s="1"/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>
        <f t="shared" si="91"/>
        <v>0</v>
      </c>
      <c r="AC485"/>
      <c r="AD485"/>
      <c r="AE485"/>
      <c r="AI485"/>
      <c r="AL485"/>
      <c r="AM485"/>
    </row>
    <row r="486" spans="1:39" hidden="1" x14ac:dyDescent="0.25">
      <c r="A486" s="1" t="s">
        <v>375</v>
      </c>
      <c r="C486" s="1">
        <v>13970</v>
      </c>
      <c r="D486" s="1" t="s">
        <v>637</v>
      </c>
      <c r="E486" s="1">
        <v>3</v>
      </c>
      <c r="F486" s="1"/>
      <c r="G486" s="1"/>
      <c r="H486" s="10">
        <v>26</v>
      </c>
      <c r="I486" s="1" t="s">
        <v>44</v>
      </c>
      <c r="J486" s="1">
        <v>0</v>
      </c>
      <c r="K486" s="1" t="s">
        <v>234</v>
      </c>
      <c r="L486" s="1">
        <v>100</v>
      </c>
      <c r="M486" s="1">
        <v>7.71</v>
      </c>
      <c r="N486" s="1"/>
      <c r="O486" s="1">
        <v>0</v>
      </c>
      <c r="P486" s="1">
        <v>0</v>
      </c>
      <c r="Q486" s="1">
        <v>0</v>
      </c>
      <c r="R486" s="1">
        <v>0</v>
      </c>
      <c r="S486" s="1">
        <v>7</v>
      </c>
      <c r="T486" s="1">
        <v>4</v>
      </c>
      <c r="U486" s="1">
        <v>1</v>
      </c>
      <c r="V486" s="1">
        <v>4</v>
      </c>
      <c r="W486" s="1">
        <v>4</v>
      </c>
      <c r="X486" s="1">
        <v>7</v>
      </c>
      <c r="Y486" s="1">
        <v>1</v>
      </c>
      <c r="Z486" s="1">
        <v>1</v>
      </c>
      <c r="AA486" s="1">
        <v>0</v>
      </c>
      <c r="AB486" s="42">
        <f t="shared" si="91"/>
        <v>29</v>
      </c>
      <c r="AC486" s="43">
        <f>AB486/12</f>
        <v>2.4166666666666665</v>
      </c>
      <c r="AD486" s="44">
        <v>43686</v>
      </c>
      <c r="AE486" s="45">
        <f>(_xlfn.DAYS(AD486,K486)/30)</f>
        <v>8.2666666666666675</v>
      </c>
      <c r="AF486" s="46">
        <f>L486-H486</f>
        <v>74</v>
      </c>
      <c r="AG486" s="47">
        <f>AF486/AE486</f>
        <v>8.9516129032258061</v>
      </c>
      <c r="AH486" s="48">
        <f>AVERAGE(T486:AA486)</f>
        <v>2.75</v>
      </c>
      <c r="AI486" s="49">
        <f>IFERROR(H486/AH486,"-")</f>
        <v>9.454545454545455</v>
      </c>
      <c r="AL486"/>
      <c r="AM486"/>
    </row>
    <row r="487" spans="1:39" hidden="1" x14ac:dyDescent="0.25">
      <c r="C487" s="1">
        <v>10107</v>
      </c>
      <c r="D487" s="1" t="s">
        <v>606</v>
      </c>
      <c r="E487" s="1">
        <v>2</v>
      </c>
      <c r="F487" s="1"/>
      <c r="G487" s="1"/>
      <c r="H487" s="10">
        <v>25</v>
      </c>
      <c r="I487" s="1" t="s">
        <v>44</v>
      </c>
      <c r="J487" s="1">
        <v>0</v>
      </c>
      <c r="K487" s="1" t="s">
        <v>322</v>
      </c>
      <c r="L487" s="1">
        <v>30</v>
      </c>
      <c r="M487" s="1">
        <v>4.93</v>
      </c>
      <c r="N487" s="1"/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>
        <f t="shared" si="91"/>
        <v>0</v>
      </c>
      <c r="AC487"/>
      <c r="AD487"/>
      <c r="AE487"/>
      <c r="AI487"/>
      <c r="AL487"/>
      <c r="AM487"/>
    </row>
    <row r="488" spans="1:39" hidden="1" x14ac:dyDescent="0.25">
      <c r="A488" s="1">
        <v>43</v>
      </c>
      <c r="C488" s="1">
        <v>12492</v>
      </c>
      <c r="D488" s="1" t="s">
        <v>537</v>
      </c>
      <c r="E488" s="1">
        <v>1</v>
      </c>
      <c r="F488" s="1"/>
      <c r="G488" s="1"/>
      <c r="H488" s="10">
        <v>25</v>
      </c>
      <c r="I488" s="1" t="s">
        <v>44</v>
      </c>
      <c r="J488" s="1">
        <v>0</v>
      </c>
      <c r="K488" s="1" t="s">
        <v>469</v>
      </c>
      <c r="L488" s="1">
        <v>50</v>
      </c>
      <c r="M488" s="1">
        <v>24.18</v>
      </c>
      <c r="N488" s="1"/>
      <c r="O488" s="1">
        <v>0</v>
      </c>
      <c r="P488" s="1">
        <v>0</v>
      </c>
      <c r="Q488" s="1">
        <v>0</v>
      </c>
      <c r="R488" s="1">
        <v>4</v>
      </c>
      <c r="S488" s="1">
        <v>0</v>
      </c>
      <c r="T488" s="1">
        <v>0</v>
      </c>
      <c r="U488" s="1">
        <v>0</v>
      </c>
      <c r="V488" s="1">
        <v>6</v>
      </c>
      <c r="W488" s="1">
        <v>0</v>
      </c>
      <c r="X488" s="1">
        <v>0</v>
      </c>
      <c r="Y488" s="1">
        <v>2</v>
      </c>
      <c r="Z488" s="1">
        <v>0</v>
      </c>
      <c r="AA488" s="1">
        <v>0</v>
      </c>
      <c r="AB488" s="42">
        <f t="shared" si="91"/>
        <v>12</v>
      </c>
      <c r="AC488" s="43">
        <f>AB488/12</f>
        <v>1</v>
      </c>
      <c r="AD488" s="44">
        <v>43686</v>
      </c>
      <c r="AE488" s="45">
        <f>(_xlfn.DAYS(AD488,K488)/30)</f>
        <v>26</v>
      </c>
      <c r="AF488" s="46">
        <f>L488-H488</f>
        <v>25</v>
      </c>
      <c r="AG488" s="47">
        <f>AF488/AE488</f>
        <v>0.96153846153846156</v>
      </c>
      <c r="AH488" s="48">
        <f>AVERAGE(T488:AA488)</f>
        <v>1</v>
      </c>
      <c r="AI488" s="49">
        <f>IFERROR(H488/AH488,"-")</f>
        <v>25</v>
      </c>
      <c r="AL488"/>
      <c r="AM488"/>
    </row>
    <row r="489" spans="1:39" hidden="1" x14ac:dyDescent="0.25">
      <c r="A489" s="1" t="s">
        <v>83</v>
      </c>
      <c r="C489" s="1">
        <v>10272</v>
      </c>
      <c r="D489" s="1" t="s">
        <v>721</v>
      </c>
      <c r="E489" s="1">
        <v>2</v>
      </c>
      <c r="F489" s="1"/>
      <c r="G489" s="1"/>
      <c r="H489" s="10">
        <v>25</v>
      </c>
      <c r="I489" s="1" t="s">
        <v>44</v>
      </c>
      <c r="J489" s="1">
        <v>0</v>
      </c>
      <c r="K489" s="1" t="s">
        <v>289</v>
      </c>
      <c r="L489" s="1">
        <v>1</v>
      </c>
      <c r="M489" s="1">
        <v>65.91</v>
      </c>
      <c r="N489" s="1"/>
      <c r="O489" s="1">
        <v>2</v>
      </c>
      <c r="P489" s="1">
        <v>2</v>
      </c>
      <c r="Q489" s="1">
        <v>0</v>
      </c>
      <c r="R489" s="1">
        <v>0</v>
      </c>
      <c r="S489" s="1">
        <v>0</v>
      </c>
      <c r="T489" s="1">
        <v>0</v>
      </c>
      <c r="U489" s="1">
        <v>2</v>
      </c>
      <c r="V489" s="1">
        <v>1</v>
      </c>
      <c r="W489" s="1">
        <v>1</v>
      </c>
      <c r="X489" s="1">
        <v>0</v>
      </c>
      <c r="Y489" s="1">
        <v>4</v>
      </c>
      <c r="Z489" s="1">
        <v>0</v>
      </c>
      <c r="AA489" s="1">
        <v>0</v>
      </c>
      <c r="AB489" s="42">
        <f t="shared" si="91"/>
        <v>12</v>
      </c>
      <c r="AC489" s="43">
        <f>AB489/12</f>
        <v>1</v>
      </c>
      <c r="AD489" s="44">
        <v>43686</v>
      </c>
      <c r="AE489" s="45">
        <f>(_xlfn.DAYS(AD489,K489)/30)</f>
        <v>19.866666666666667</v>
      </c>
      <c r="AF489" s="46">
        <f>L489-H489</f>
        <v>-24</v>
      </c>
      <c r="AG489" s="47">
        <f>AF489/AE489</f>
        <v>-1.2080536912751678</v>
      </c>
      <c r="AH489" s="48">
        <f>AVERAGE(T489:AA489)</f>
        <v>1</v>
      </c>
      <c r="AI489" s="49">
        <f>IFERROR(H489/AH489,"-")</f>
        <v>25</v>
      </c>
      <c r="AL489"/>
      <c r="AM489"/>
    </row>
    <row r="490" spans="1:39" hidden="1" x14ac:dyDescent="0.25">
      <c r="C490" s="1">
        <v>12453</v>
      </c>
      <c r="D490" s="1" t="s">
        <v>722</v>
      </c>
      <c r="E490" s="1">
        <v>2</v>
      </c>
      <c r="F490" s="1"/>
      <c r="G490" s="1"/>
      <c r="H490" s="10">
        <v>25</v>
      </c>
      <c r="I490" s="1" t="s">
        <v>44</v>
      </c>
      <c r="J490" s="1">
        <v>0</v>
      </c>
      <c r="K490" s="1" t="s">
        <v>723</v>
      </c>
      <c r="L490" s="1">
        <v>33</v>
      </c>
      <c r="M490" s="1">
        <v>16.88</v>
      </c>
      <c r="N490" s="1"/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>
        <f t="shared" si="91"/>
        <v>0</v>
      </c>
      <c r="AC490"/>
      <c r="AD490"/>
      <c r="AE490"/>
      <c r="AI490"/>
      <c r="AL490"/>
      <c r="AM490"/>
    </row>
    <row r="491" spans="1:39" hidden="1" x14ac:dyDescent="0.25">
      <c r="A491" s="1" t="s">
        <v>724</v>
      </c>
      <c r="C491" s="1">
        <v>8749</v>
      </c>
      <c r="D491" s="1" t="s">
        <v>725</v>
      </c>
      <c r="E491" s="1">
        <v>2</v>
      </c>
      <c r="F491" s="1"/>
      <c r="G491" s="1"/>
      <c r="H491" s="10">
        <v>25</v>
      </c>
      <c r="I491" s="1" t="s">
        <v>44</v>
      </c>
      <c r="J491" s="1">
        <v>0</v>
      </c>
      <c r="K491" s="1" t="s">
        <v>88</v>
      </c>
      <c r="L491" s="1">
        <v>1</v>
      </c>
      <c r="M491" s="1">
        <v>308.69</v>
      </c>
      <c r="N491" s="1"/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>
        <f t="shared" ref="AB491:AB554" si="98">SUM(O491:AA491)</f>
        <v>0</v>
      </c>
      <c r="AC491"/>
      <c r="AD491"/>
      <c r="AE491"/>
      <c r="AI491"/>
      <c r="AL491"/>
      <c r="AM491"/>
    </row>
    <row r="492" spans="1:39" hidden="1" x14ac:dyDescent="0.25">
      <c r="A492" s="1" t="s">
        <v>631</v>
      </c>
      <c r="C492" s="1">
        <v>13227</v>
      </c>
      <c r="D492" s="1" t="s">
        <v>726</v>
      </c>
      <c r="E492" s="1">
        <v>2</v>
      </c>
      <c r="F492" s="1"/>
      <c r="G492" s="1"/>
      <c r="H492" s="10">
        <v>25</v>
      </c>
      <c r="I492" s="1" t="s">
        <v>44</v>
      </c>
      <c r="J492" s="1">
        <v>0</v>
      </c>
      <c r="K492" s="1" t="s">
        <v>405</v>
      </c>
      <c r="L492" s="1">
        <v>48</v>
      </c>
      <c r="M492" s="1">
        <v>139.9</v>
      </c>
      <c r="N492" s="1"/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>
        <f t="shared" si="98"/>
        <v>0</v>
      </c>
      <c r="AC492"/>
      <c r="AD492"/>
      <c r="AE492"/>
      <c r="AI492"/>
      <c r="AL492"/>
      <c r="AM492"/>
    </row>
    <row r="493" spans="1:39" hidden="1" x14ac:dyDescent="0.25">
      <c r="C493" s="1">
        <v>11190</v>
      </c>
      <c r="D493" s="1" t="s">
        <v>223</v>
      </c>
      <c r="E493" s="1">
        <v>1</v>
      </c>
      <c r="F493" s="1"/>
      <c r="G493" s="1"/>
      <c r="H493" s="10">
        <v>24</v>
      </c>
      <c r="I493" s="1" t="s">
        <v>44</v>
      </c>
      <c r="J493" s="1">
        <v>0</v>
      </c>
      <c r="K493" s="1" t="s">
        <v>253</v>
      </c>
      <c r="L493" s="1">
        <v>1</v>
      </c>
      <c r="M493" s="1">
        <v>16.850000000000001</v>
      </c>
      <c r="N493" s="1"/>
      <c r="O493" s="1">
        <v>3</v>
      </c>
      <c r="P493" s="1">
        <v>1</v>
      </c>
      <c r="Q493" s="1">
        <v>3</v>
      </c>
      <c r="R493" s="1">
        <v>4</v>
      </c>
      <c r="S493" s="1">
        <v>0</v>
      </c>
      <c r="T493" s="1">
        <v>12</v>
      </c>
      <c r="U493" s="1">
        <v>0</v>
      </c>
      <c r="V493" s="1">
        <v>0</v>
      </c>
      <c r="W493" s="1">
        <v>2</v>
      </c>
      <c r="X493" s="1">
        <v>2</v>
      </c>
      <c r="Y493" s="1">
        <v>0</v>
      </c>
      <c r="Z493" s="1">
        <v>1</v>
      </c>
      <c r="AA493" s="1">
        <v>0</v>
      </c>
      <c r="AB493" s="42">
        <f t="shared" si="98"/>
        <v>28</v>
      </c>
      <c r="AC493" s="43">
        <f>AB493/12</f>
        <v>2.3333333333333335</v>
      </c>
      <c r="AD493" s="44">
        <v>43686</v>
      </c>
      <c r="AE493" s="45">
        <f>(_xlfn.DAYS(AD493,K493)/30)</f>
        <v>34.06666666666667</v>
      </c>
      <c r="AF493" s="46">
        <f>L493-H493</f>
        <v>-23</v>
      </c>
      <c r="AG493" s="47">
        <f>AF493/AE493</f>
        <v>-0.6751467710371819</v>
      </c>
      <c r="AH493" s="48">
        <f>AVERAGE(T493:AA493)</f>
        <v>2.125</v>
      </c>
      <c r="AI493" s="49">
        <f>IFERROR(H493/AH493,"-")</f>
        <v>11.294117647058824</v>
      </c>
      <c r="AL493"/>
      <c r="AM493"/>
    </row>
    <row r="494" spans="1:39" hidden="1" x14ac:dyDescent="0.25">
      <c r="A494" s="1" t="s">
        <v>727</v>
      </c>
      <c r="C494" s="1">
        <v>8023</v>
      </c>
      <c r="D494" s="1" t="s">
        <v>728</v>
      </c>
      <c r="E494" s="1">
        <v>2</v>
      </c>
      <c r="F494" s="1"/>
      <c r="G494" s="1"/>
      <c r="H494" s="10">
        <v>24</v>
      </c>
      <c r="I494" s="1" t="s">
        <v>44</v>
      </c>
      <c r="J494" s="1">
        <v>0</v>
      </c>
      <c r="K494" s="1" t="s">
        <v>548</v>
      </c>
      <c r="L494" s="1">
        <v>100</v>
      </c>
      <c r="M494" s="1">
        <v>30.41</v>
      </c>
      <c r="N494" s="1"/>
      <c r="O494" s="1">
        <v>0</v>
      </c>
      <c r="P494" s="1">
        <v>4</v>
      </c>
      <c r="Q494" s="1">
        <v>0</v>
      </c>
      <c r="R494" s="1">
        <v>8</v>
      </c>
      <c r="S494" s="1">
        <v>0</v>
      </c>
      <c r="T494" s="1">
        <v>0</v>
      </c>
      <c r="U494" s="1">
        <v>0</v>
      </c>
      <c r="V494" s="1">
        <v>0</v>
      </c>
      <c r="W494" s="1">
        <v>2</v>
      </c>
      <c r="X494" s="1">
        <v>0</v>
      </c>
      <c r="Y494" s="1">
        <v>0</v>
      </c>
      <c r="Z494" s="1">
        <v>0</v>
      </c>
      <c r="AA494" s="1">
        <v>0</v>
      </c>
      <c r="AB494" s="42">
        <f t="shared" si="98"/>
        <v>14</v>
      </c>
      <c r="AC494" s="43">
        <f>AB494/12</f>
        <v>1.1666666666666667</v>
      </c>
      <c r="AD494" s="44">
        <v>43686</v>
      </c>
      <c r="AE494" s="45">
        <f>(_xlfn.DAYS(AD494,K494)/30)</f>
        <v>32.200000000000003</v>
      </c>
      <c r="AF494" s="46">
        <f>L494-H494</f>
        <v>76</v>
      </c>
      <c r="AG494" s="47">
        <f>AF494/AE494</f>
        <v>2.3602484472049685</v>
      </c>
      <c r="AH494" s="48">
        <f>AVERAGE(T494:AA494)</f>
        <v>0.25</v>
      </c>
      <c r="AI494" s="49">
        <f>IFERROR(H494/AH494,"-")</f>
        <v>96</v>
      </c>
      <c r="AL494"/>
      <c r="AM494"/>
    </row>
    <row r="495" spans="1:39" hidden="1" x14ac:dyDescent="0.25">
      <c r="A495" s="1" t="s">
        <v>729</v>
      </c>
      <c r="C495" s="1">
        <v>10101</v>
      </c>
      <c r="D495" s="1" t="s">
        <v>730</v>
      </c>
      <c r="E495" s="1">
        <v>2</v>
      </c>
      <c r="F495" s="1"/>
      <c r="G495" s="1"/>
      <c r="H495" s="10">
        <v>24</v>
      </c>
      <c r="I495" s="1" t="s">
        <v>44</v>
      </c>
      <c r="J495" s="1">
        <v>0</v>
      </c>
      <c r="K495" s="1" t="s">
        <v>731</v>
      </c>
      <c r="L495" s="1">
        <v>1</v>
      </c>
      <c r="M495" s="1">
        <v>14.78</v>
      </c>
      <c r="N495" s="1"/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>
        <f t="shared" si="98"/>
        <v>0</v>
      </c>
      <c r="AC495"/>
      <c r="AD495"/>
      <c r="AE495"/>
      <c r="AI495"/>
      <c r="AL495"/>
      <c r="AM495"/>
    </row>
    <row r="496" spans="1:39" hidden="1" x14ac:dyDescent="0.25">
      <c r="A496" s="1" t="s">
        <v>92</v>
      </c>
      <c r="C496" s="1">
        <v>11284</v>
      </c>
      <c r="D496" s="1" t="s">
        <v>732</v>
      </c>
      <c r="E496" s="1">
        <v>1</v>
      </c>
      <c r="F496" s="1"/>
      <c r="G496" s="1"/>
      <c r="H496" s="10">
        <v>24</v>
      </c>
      <c r="I496" s="1" t="s">
        <v>44</v>
      </c>
      <c r="J496" s="1">
        <v>0</v>
      </c>
      <c r="K496" s="1" t="s">
        <v>733</v>
      </c>
      <c r="L496" s="1">
        <v>2</v>
      </c>
      <c r="M496" s="1">
        <v>289.52</v>
      </c>
      <c r="N496" s="1"/>
      <c r="O496" s="1">
        <v>3</v>
      </c>
      <c r="P496" s="1">
        <v>1</v>
      </c>
      <c r="Q496" s="1">
        <v>0</v>
      </c>
      <c r="R496" s="1">
        <v>1</v>
      </c>
      <c r="S496" s="1">
        <v>0</v>
      </c>
      <c r="T496" s="1">
        <v>0</v>
      </c>
      <c r="U496" s="1">
        <v>0</v>
      </c>
      <c r="V496" s="1">
        <v>2</v>
      </c>
      <c r="W496" s="1">
        <v>1</v>
      </c>
      <c r="X496" s="1">
        <v>1</v>
      </c>
      <c r="Y496" s="1">
        <v>1</v>
      </c>
      <c r="Z496" s="1">
        <v>0</v>
      </c>
      <c r="AA496" s="1">
        <v>0</v>
      </c>
      <c r="AB496" s="42">
        <f t="shared" si="98"/>
        <v>10</v>
      </c>
      <c r="AC496" s="43">
        <f>AB496/12</f>
        <v>0.83333333333333337</v>
      </c>
      <c r="AD496" s="44">
        <v>43686</v>
      </c>
      <c r="AE496" s="45">
        <f>(_xlfn.DAYS(AD496,K496)/30)</f>
        <v>23.6</v>
      </c>
      <c r="AF496" s="46">
        <f>L496-H496</f>
        <v>-22</v>
      </c>
      <c r="AG496" s="47">
        <f>AF496/AE496</f>
        <v>-0.93220338983050843</v>
      </c>
      <c r="AH496" s="48">
        <f>AVERAGE(T496:AA496)</f>
        <v>0.625</v>
      </c>
      <c r="AI496" s="49">
        <f>IFERROR(H496/AH496,"-")</f>
        <v>38.4</v>
      </c>
      <c r="AL496"/>
      <c r="AM496"/>
    </row>
    <row r="497" spans="1:39" hidden="1" x14ac:dyDescent="0.25">
      <c r="A497" s="1" t="s">
        <v>92</v>
      </c>
      <c r="C497" s="1">
        <v>12133</v>
      </c>
      <c r="D497" s="1" t="s">
        <v>734</v>
      </c>
      <c r="E497" s="1">
        <v>2</v>
      </c>
      <c r="F497" s="1"/>
      <c r="G497" s="1"/>
      <c r="H497" s="10">
        <v>24</v>
      </c>
      <c r="I497" s="1" t="s">
        <v>44</v>
      </c>
      <c r="J497" s="1">
        <v>0</v>
      </c>
      <c r="K497" s="1" t="s">
        <v>735</v>
      </c>
      <c r="L497" s="1">
        <v>27</v>
      </c>
      <c r="M497" s="1">
        <v>52.27</v>
      </c>
      <c r="N497" s="1"/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>
        <f t="shared" si="98"/>
        <v>0</v>
      </c>
      <c r="AC497"/>
      <c r="AD497"/>
      <c r="AE497"/>
      <c r="AI497"/>
      <c r="AL497"/>
      <c r="AM497"/>
    </row>
    <row r="498" spans="1:39" hidden="1" x14ac:dyDescent="0.25">
      <c r="C498" s="1">
        <v>13364</v>
      </c>
      <c r="D498" s="1" t="s">
        <v>492</v>
      </c>
      <c r="E498" s="1">
        <v>1</v>
      </c>
      <c r="F498" s="1"/>
      <c r="G498" s="1"/>
      <c r="H498" s="10">
        <v>24</v>
      </c>
      <c r="I498" s="1" t="s">
        <v>44</v>
      </c>
      <c r="J498" s="1">
        <v>0</v>
      </c>
      <c r="K498" s="1" t="s">
        <v>658</v>
      </c>
      <c r="L498" s="1">
        <v>30</v>
      </c>
      <c r="M498" s="1">
        <v>105.18</v>
      </c>
      <c r="N498" s="1"/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3</v>
      </c>
      <c r="V498" s="1">
        <v>1</v>
      </c>
      <c r="W498" s="1">
        <v>1</v>
      </c>
      <c r="X498" s="1">
        <v>1</v>
      </c>
      <c r="Y498" s="1">
        <v>0</v>
      </c>
      <c r="Z498" s="1">
        <v>0</v>
      </c>
      <c r="AA498" s="1">
        <v>0</v>
      </c>
      <c r="AB498" s="42">
        <f t="shared" si="98"/>
        <v>6</v>
      </c>
      <c r="AC498" s="43">
        <f>AB498/12</f>
        <v>0.5</v>
      </c>
      <c r="AD498" s="44">
        <v>43686</v>
      </c>
      <c r="AE498" s="45">
        <f>(_xlfn.DAYS(AD498,K498)/30)</f>
        <v>9.3666666666666671</v>
      </c>
      <c r="AF498" s="46">
        <f>L498-H498</f>
        <v>6</v>
      </c>
      <c r="AG498" s="47">
        <f>AF498/AE498</f>
        <v>0.64056939501779353</v>
      </c>
      <c r="AH498" s="48">
        <f>AVERAGE(T498:AA498)</f>
        <v>0.75</v>
      </c>
      <c r="AI498" s="49">
        <f>IFERROR(H498/AH498,"-")</f>
        <v>32</v>
      </c>
      <c r="AL498"/>
      <c r="AM498"/>
    </row>
    <row r="499" spans="1:39" hidden="1" x14ac:dyDescent="0.25">
      <c r="A499" s="1" t="s">
        <v>736</v>
      </c>
      <c r="C499" s="1">
        <v>10102</v>
      </c>
      <c r="D499" s="1" t="s">
        <v>737</v>
      </c>
      <c r="E499" s="1">
        <v>2</v>
      </c>
      <c r="F499" s="1"/>
      <c r="G499" s="1"/>
      <c r="H499" s="10">
        <v>23</v>
      </c>
      <c r="I499" s="1" t="s">
        <v>44</v>
      </c>
      <c r="J499" s="1">
        <v>0</v>
      </c>
      <c r="K499" s="1" t="s">
        <v>731</v>
      </c>
      <c r="L499" s="1">
        <v>1</v>
      </c>
      <c r="M499" s="1">
        <v>14.78</v>
      </c>
      <c r="N499" s="1"/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>
        <f t="shared" si="98"/>
        <v>0</v>
      </c>
      <c r="AC499"/>
      <c r="AD499"/>
      <c r="AE499"/>
      <c r="AI499"/>
      <c r="AL499"/>
      <c r="AM499"/>
    </row>
    <row r="500" spans="1:39" hidden="1" x14ac:dyDescent="0.25">
      <c r="C500" s="1">
        <v>12399</v>
      </c>
      <c r="D500" s="1" t="s">
        <v>492</v>
      </c>
      <c r="E500" s="1">
        <v>2</v>
      </c>
      <c r="F500" s="1"/>
      <c r="G500" s="1"/>
      <c r="H500" s="10">
        <v>23</v>
      </c>
      <c r="I500" s="1" t="s">
        <v>44</v>
      </c>
      <c r="J500" s="1">
        <v>0</v>
      </c>
      <c r="K500" s="1" t="s">
        <v>477</v>
      </c>
      <c r="L500" s="1">
        <v>1</v>
      </c>
      <c r="M500" s="1">
        <v>64.989999999999995</v>
      </c>
      <c r="N500" s="1"/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1</v>
      </c>
      <c r="V500" s="1">
        <v>0</v>
      </c>
      <c r="W500" s="1">
        <v>2</v>
      </c>
      <c r="X500" s="1">
        <v>1</v>
      </c>
      <c r="Y500" s="1">
        <v>2</v>
      </c>
      <c r="Z500" s="1">
        <v>2</v>
      </c>
      <c r="AA500" s="1">
        <v>0</v>
      </c>
      <c r="AB500" s="42">
        <f t="shared" si="98"/>
        <v>9</v>
      </c>
      <c r="AC500" s="43">
        <f>AB500/12</f>
        <v>0.75</v>
      </c>
      <c r="AD500" s="44">
        <v>43686</v>
      </c>
      <c r="AE500" s="45">
        <f>(_xlfn.DAYS(AD500,K500)/30)</f>
        <v>26.666666666666668</v>
      </c>
      <c r="AF500" s="46">
        <f>L500-H500</f>
        <v>-22</v>
      </c>
      <c r="AG500" s="47">
        <f>AF500/AE500</f>
        <v>-0.82499999999999996</v>
      </c>
      <c r="AH500" s="48">
        <f>AVERAGE(T500:AA500)</f>
        <v>1</v>
      </c>
      <c r="AI500" s="49">
        <f>IFERROR(H500/AH500,"-")</f>
        <v>23</v>
      </c>
      <c r="AL500"/>
      <c r="AM500"/>
    </row>
    <row r="501" spans="1:39" hidden="1" x14ac:dyDescent="0.25">
      <c r="A501" s="1" t="s">
        <v>92</v>
      </c>
      <c r="C501" s="1">
        <v>11038</v>
      </c>
      <c r="D501" s="1" t="s">
        <v>738</v>
      </c>
      <c r="E501" s="1">
        <v>2</v>
      </c>
      <c r="F501" s="1"/>
      <c r="G501" s="1"/>
      <c r="H501" s="10">
        <v>23</v>
      </c>
      <c r="I501" s="1" t="s">
        <v>44</v>
      </c>
      <c r="J501" s="1">
        <v>0</v>
      </c>
      <c r="K501" s="1" t="s">
        <v>739</v>
      </c>
      <c r="L501" s="1">
        <v>2</v>
      </c>
      <c r="M501" s="1">
        <v>0.36</v>
      </c>
      <c r="N501" s="1"/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>
        <f t="shared" si="98"/>
        <v>0</v>
      </c>
      <c r="AC501"/>
      <c r="AD501"/>
      <c r="AE501"/>
      <c r="AI501"/>
      <c r="AL501"/>
      <c r="AM501"/>
    </row>
    <row r="502" spans="1:39" hidden="1" x14ac:dyDescent="0.25">
      <c r="A502" s="1" t="s">
        <v>92</v>
      </c>
      <c r="C502" s="1">
        <v>12073</v>
      </c>
      <c r="D502" s="1" t="s">
        <v>740</v>
      </c>
      <c r="E502" s="1">
        <v>2</v>
      </c>
      <c r="F502" s="1"/>
      <c r="G502" s="1"/>
      <c r="H502" s="10">
        <v>23</v>
      </c>
      <c r="I502" s="1" t="s">
        <v>44</v>
      </c>
      <c r="J502" s="1">
        <v>0</v>
      </c>
      <c r="K502" s="1" t="s">
        <v>741</v>
      </c>
      <c r="L502" s="1">
        <v>15</v>
      </c>
      <c r="M502" s="1">
        <v>25.74</v>
      </c>
      <c r="N502" s="1"/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>
        <f t="shared" si="98"/>
        <v>0</v>
      </c>
      <c r="AC502"/>
      <c r="AD502"/>
      <c r="AE502"/>
      <c r="AI502"/>
      <c r="AL502"/>
      <c r="AM502"/>
    </row>
    <row r="503" spans="1:39" hidden="1" x14ac:dyDescent="0.25">
      <c r="A503" s="1" t="s">
        <v>92</v>
      </c>
      <c r="C503" s="1">
        <v>11514</v>
      </c>
      <c r="D503" s="1" t="s">
        <v>742</v>
      </c>
      <c r="E503" s="1">
        <v>1</v>
      </c>
      <c r="F503" s="1"/>
      <c r="G503" s="1"/>
      <c r="H503" s="10">
        <v>22</v>
      </c>
      <c r="I503" s="1" t="s">
        <v>44</v>
      </c>
      <c r="J503" s="1">
        <v>0</v>
      </c>
      <c r="K503" s="1" t="s">
        <v>477</v>
      </c>
      <c r="L503" s="1">
        <v>4</v>
      </c>
      <c r="M503" s="1">
        <v>134.05000000000001</v>
      </c>
      <c r="N503" s="1"/>
      <c r="O503" s="1">
        <v>0</v>
      </c>
      <c r="P503" s="1">
        <v>0</v>
      </c>
      <c r="Q503" s="1">
        <v>0</v>
      </c>
      <c r="R503" s="1">
        <v>2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2</v>
      </c>
      <c r="Z503" s="1">
        <v>0</v>
      </c>
      <c r="AA503" s="1">
        <v>0</v>
      </c>
      <c r="AB503" s="42">
        <f t="shared" si="98"/>
        <v>4</v>
      </c>
      <c r="AC503" s="43">
        <f>AB503/12</f>
        <v>0.33333333333333331</v>
      </c>
      <c r="AD503" s="44">
        <v>43686</v>
      </c>
      <c r="AE503" s="45">
        <f>(_xlfn.DAYS(AD503,K503)/30)</f>
        <v>26.666666666666668</v>
      </c>
      <c r="AF503" s="46">
        <f>L503-H503</f>
        <v>-18</v>
      </c>
      <c r="AG503" s="47">
        <f>AF503/AE503</f>
        <v>-0.67499999999999993</v>
      </c>
      <c r="AH503" s="48">
        <f>AVERAGE(T503:AA503)</f>
        <v>0.25</v>
      </c>
      <c r="AI503" s="49">
        <f>IFERROR(H503/AH503,"-")</f>
        <v>88</v>
      </c>
      <c r="AL503"/>
      <c r="AM503"/>
    </row>
    <row r="504" spans="1:39" hidden="1" x14ac:dyDescent="0.25">
      <c r="A504" s="1" t="s">
        <v>99</v>
      </c>
      <c r="C504" s="1">
        <v>13591</v>
      </c>
      <c r="D504" s="1" t="s">
        <v>743</v>
      </c>
      <c r="E504" s="1">
        <v>2</v>
      </c>
      <c r="F504" s="1"/>
      <c r="G504" s="1"/>
      <c r="H504" s="10">
        <v>22</v>
      </c>
      <c r="I504" s="1" t="s">
        <v>44</v>
      </c>
      <c r="J504" s="1">
        <v>0</v>
      </c>
      <c r="K504" s="1" t="s">
        <v>744</v>
      </c>
      <c r="L504" s="1">
        <v>170</v>
      </c>
      <c r="M504" s="1">
        <v>81.34</v>
      </c>
      <c r="N504" s="1"/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>
        <f t="shared" si="98"/>
        <v>0</v>
      </c>
      <c r="AC504"/>
      <c r="AD504"/>
      <c r="AE504"/>
      <c r="AI504"/>
      <c r="AL504"/>
      <c r="AM504"/>
    </row>
    <row r="505" spans="1:39" hidden="1" x14ac:dyDescent="0.25">
      <c r="A505" s="1" t="s">
        <v>92</v>
      </c>
      <c r="C505" s="1">
        <v>11037</v>
      </c>
      <c r="D505" s="1" t="s">
        <v>745</v>
      </c>
      <c r="E505" s="1">
        <v>2</v>
      </c>
      <c r="F505" s="1"/>
      <c r="G505" s="1"/>
      <c r="H505" s="10">
        <v>22</v>
      </c>
      <c r="I505" s="1" t="s">
        <v>44</v>
      </c>
      <c r="J505" s="1">
        <v>0</v>
      </c>
      <c r="K505" s="1" t="s">
        <v>739</v>
      </c>
      <c r="L505" s="1">
        <v>2</v>
      </c>
      <c r="M505" s="1">
        <v>0.23</v>
      </c>
      <c r="N505" s="1"/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>
        <f t="shared" si="98"/>
        <v>0</v>
      </c>
      <c r="AC505"/>
      <c r="AD505"/>
      <c r="AE505"/>
      <c r="AI505"/>
      <c r="AL505"/>
      <c r="AM505"/>
    </row>
    <row r="506" spans="1:39" hidden="1" x14ac:dyDescent="0.25">
      <c r="A506" s="1" t="s">
        <v>746</v>
      </c>
      <c r="C506" s="1">
        <v>10343</v>
      </c>
      <c r="D506" s="1" t="s">
        <v>747</v>
      </c>
      <c r="E506" s="1">
        <v>21</v>
      </c>
      <c r="F506" s="1"/>
      <c r="G506" s="1"/>
      <c r="H506" s="10">
        <v>22</v>
      </c>
      <c r="I506" s="1">
        <v>6</v>
      </c>
      <c r="J506" s="1">
        <v>0</v>
      </c>
      <c r="K506" s="1" t="s">
        <v>316</v>
      </c>
      <c r="L506" s="1">
        <v>5</v>
      </c>
      <c r="M506" s="1">
        <v>14.92</v>
      </c>
      <c r="N506" s="1"/>
      <c r="O506" s="1">
        <v>10</v>
      </c>
      <c r="P506" s="1">
        <v>3</v>
      </c>
      <c r="Q506" s="1">
        <v>16</v>
      </c>
      <c r="R506" s="1">
        <v>15</v>
      </c>
      <c r="S506" s="1">
        <v>3</v>
      </c>
      <c r="T506" s="1">
        <v>5</v>
      </c>
      <c r="U506" s="1">
        <v>0</v>
      </c>
      <c r="V506" s="1">
        <v>8</v>
      </c>
      <c r="W506" s="1">
        <v>9</v>
      </c>
      <c r="X506" s="1">
        <v>18</v>
      </c>
      <c r="Y506" s="1">
        <v>16</v>
      </c>
      <c r="Z506" s="1">
        <v>29</v>
      </c>
      <c r="AA506" s="1">
        <v>9</v>
      </c>
      <c r="AB506" s="42">
        <f t="shared" si="98"/>
        <v>141</v>
      </c>
      <c r="AC506" s="43">
        <f>AB506/12</f>
        <v>11.75</v>
      </c>
      <c r="AD506" s="44">
        <v>43686</v>
      </c>
      <c r="AE506" s="45">
        <f>(_xlfn.DAYS(AD506,K506)/30)</f>
        <v>10.1</v>
      </c>
      <c r="AF506" s="46">
        <f>L506-H506</f>
        <v>-17</v>
      </c>
      <c r="AG506" s="47">
        <f>AF506/AE506</f>
        <v>-1.6831683168316833</v>
      </c>
      <c r="AH506" s="48">
        <f>AVERAGE(T506:AA506)</f>
        <v>11.75</v>
      </c>
      <c r="AI506" s="49">
        <f>IFERROR(H506/AH506,"-")</f>
        <v>1.8723404255319149</v>
      </c>
      <c r="AL506"/>
      <c r="AM506"/>
    </row>
    <row r="507" spans="1:39" hidden="1" x14ac:dyDescent="0.25">
      <c r="A507" s="1" t="s">
        <v>748</v>
      </c>
      <c r="C507" s="1">
        <v>12950</v>
      </c>
      <c r="D507" s="1" t="s">
        <v>676</v>
      </c>
      <c r="E507" s="1">
        <v>1</v>
      </c>
      <c r="F507" s="1"/>
      <c r="G507" s="1"/>
      <c r="H507" s="10">
        <v>22</v>
      </c>
      <c r="I507" s="1" t="s">
        <v>44</v>
      </c>
      <c r="J507" s="1">
        <v>0</v>
      </c>
      <c r="K507" s="1" t="s">
        <v>677</v>
      </c>
      <c r="L507" s="1">
        <v>30</v>
      </c>
      <c r="M507" s="1">
        <v>49.7</v>
      </c>
      <c r="N507" s="1"/>
      <c r="O507" s="1">
        <v>0</v>
      </c>
      <c r="P507" s="1">
        <v>0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1</v>
      </c>
      <c r="W507" s="1">
        <v>2</v>
      </c>
      <c r="X507" s="1">
        <v>0</v>
      </c>
      <c r="Y507" s="1">
        <v>1</v>
      </c>
      <c r="Z507" s="1">
        <v>1</v>
      </c>
      <c r="AA507" s="1">
        <v>0</v>
      </c>
      <c r="AB507" s="42">
        <f t="shared" si="98"/>
        <v>6</v>
      </c>
      <c r="AC507" s="43">
        <f>AB507/12</f>
        <v>0.5</v>
      </c>
      <c r="AD507" s="44">
        <v>43686</v>
      </c>
      <c r="AE507" s="45">
        <f>(_xlfn.DAYS(AD507,K507)/30)</f>
        <v>9.8666666666666671</v>
      </c>
      <c r="AF507" s="46">
        <f>L507-H507</f>
        <v>8</v>
      </c>
      <c r="AG507" s="47">
        <f>AF507/AE507</f>
        <v>0.81081081081081074</v>
      </c>
      <c r="AH507" s="48">
        <f>AVERAGE(T507:AA507)</f>
        <v>0.625</v>
      </c>
      <c r="AI507" s="49">
        <f>IFERROR(H507/AH507,"-")</f>
        <v>35.200000000000003</v>
      </c>
      <c r="AL507"/>
      <c r="AM507"/>
    </row>
    <row r="508" spans="1:39" hidden="1" x14ac:dyDescent="0.25">
      <c r="A508" s="1" t="s">
        <v>749</v>
      </c>
      <c r="C508" s="1">
        <v>10468</v>
      </c>
      <c r="D508" s="1" t="s">
        <v>750</v>
      </c>
      <c r="E508" s="1">
        <v>2</v>
      </c>
      <c r="F508" s="1"/>
      <c r="G508" s="1"/>
      <c r="H508" s="10">
        <v>21</v>
      </c>
      <c r="I508" s="1" t="s">
        <v>44</v>
      </c>
      <c r="J508" s="1">
        <v>0</v>
      </c>
      <c r="K508" s="1" t="s">
        <v>289</v>
      </c>
      <c r="L508" s="1">
        <v>1</v>
      </c>
      <c r="M508" s="1">
        <v>20.399999999999999</v>
      </c>
      <c r="N508" s="1"/>
      <c r="O508" s="1">
        <v>2</v>
      </c>
      <c r="P508" s="1">
        <v>0</v>
      </c>
      <c r="Q508" s="1">
        <v>0</v>
      </c>
      <c r="R508" s="1">
        <v>0</v>
      </c>
      <c r="S508" s="1">
        <v>2</v>
      </c>
      <c r="T508" s="1">
        <v>4</v>
      </c>
      <c r="U508" s="1">
        <v>0</v>
      </c>
      <c r="V508" s="1">
        <v>4</v>
      </c>
      <c r="W508" s="1">
        <v>2</v>
      </c>
      <c r="X508" s="1">
        <v>0</v>
      </c>
      <c r="Y508" s="1">
        <v>0</v>
      </c>
      <c r="Z508" s="1">
        <v>0</v>
      </c>
      <c r="AA508" s="1">
        <v>0</v>
      </c>
      <c r="AB508" s="42">
        <f t="shared" si="98"/>
        <v>14</v>
      </c>
      <c r="AC508" s="43">
        <f>AB508/12</f>
        <v>1.1666666666666667</v>
      </c>
      <c r="AD508" s="44">
        <v>43686</v>
      </c>
      <c r="AE508" s="45">
        <f>(_xlfn.DAYS(AD508,K508)/30)</f>
        <v>19.866666666666667</v>
      </c>
      <c r="AF508" s="46">
        <f>L508-H508</f>
        <v>-20</v>
      </c>
      <c r="AG508" s="47">
        <f>AF508/AE508</f>
        <v>-1.006711409395973</v>
      </c>
      <c r="AH508" s="48">
        <f>AVERAGE(T508:AA508)</f>
        <v>1.25</v>
      </c>
      <c r="AI508" s="49">
        <f>IFERROR(H508/AH508,"-")</f>
        <v>16.8</v>
      </c>
      <c r="AL508"/>
      <c r="AM508"/>
    </row>
    <row r="509" spans="1:39" hidden="1" x14ac:dyDescent="0.25">
      <c r="C509" s="1">
        <v>12813</v>
      </c>
      <c r="D509" s="1" t="s">
        <v>751</v>
      </c>
      <c r="E509" s="1">
        <v>2</v>
      </c>
      <c r="F509" s="1"/>
      <c r="G509" s="1"/>
      <c r="H509" s="10">
        <v>21</v>
      </c>
      <c r="I509" s="1" t="s">
        <v>44</v>
      </c>
      <c r="J509" s="1">
        <v>0</v>
      </c>
      <c r="K509" s="1" t="s">
        <v>103</v>
      </c>
      <c r="L509" s="1">
        <v>25</v>
      </c>
      <c r="M509" s="1">
        <v>30.95</v>
      </c>
      <c r="N509" s="1"/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>
        <f t="shared" si="98"/>
        <v>0</v>
      </c>
      <c r="AC509"/>
      <c r="AD509"/>
      <c r="AE509"/>
      <c r="AI509"/>
      <c r="AL509"/>
      <c r="AM509"/>
    </row>
    <row r="510" spans="1:39" hidden="1" x14ac:dyDescent="0.25">
      <c r="A510" s="1" t="s">
        <v>752</v>
      </c>
      <c r="C510" s="1">
        <v>13433</v>
      </c>
      <c r="D510" s="1" t="s">
        <v>753</v>
      </c>
      <c r="E510" s="1">
        <v>1</v>
      </c>
      <c r="F510" s="1"/>
      <c r="G510" s="1"/>
      <c r="H510" s="10">
        <v>21</v>
      </c>
      <c r="I510" s="1" t="s">
        <v>44</v>
      </c>
      <c r="J510" s="1">
        <v>0</v>
      </c>
      <c r="K510" s="1" t="s">
        <v>88</v>
      </c>
      <c r="L510" s="1">
        <v>36</v>
      </c>
      <c r="M510" s="1">
        <v>149.58000000000001</v>
      </c>
      <c r="N510" s="1"/>
      <c r="O510" s="1">
        <v>2</v>
      </c>
      <c r="P510" s="1">
        <v>3</v>
      </c>
      <c r="Q510" s="1">
        <v>0</v>
      </c>
      <c r="R510" s="1">
        <v>1</v>
      </c>
      <c r="S510" s="1">
        <v>1</v>
      </c>
      <c r="T510" s="1">
        <v>0</v>
      </c>
      <c r="U510" s="1">
        <v>0</v>
      </c>
      <c r="V510" s="1">
        <v>1</v>
      </c>
      <c r="W510" s="1">
        <v>1</v>
      </c>
      <c r="X510" s="1">
        <v>0</v>
      </c>
      <c r="Y510" s="1">
        <v>0</v>
      </c>
      <c r="Z510" s="1">
        <v>0</v>
      </c>
      <c r="AA510" s="1">
        <v>0</v>
      </c>
      <c r="AB510" s="42">
        <f t="shared" si="98"/>
        <v>9</v>
      </c>
      <c r="AC510" s="43">
        <f>AB510/12</f>
        <v>0.75</v>
      </c>
      <c r="AD510" s="44">
        <v>43686</v>
      </c>
      <c r="AE510" s="45">
        <f>(_xlfn.DAYS(AD510,K510)/30)</f>
        <v>11.7</v>
      </c>
      <c r="AF510" s="46">
        <f>L510-H510</f>
        <v>15</v>
      </c>
      <c r="AG510" s="47">
        <f>AF510/AE510</f>
        <v>1.2820512820512822</v>
      </c>
      <c r="AH510" s="48">
        <f>AVERAGE(T510:AA510)</f>
        <v>0.25</v>
      </c>
      <c r="AI510" s="49">
        <f>IFERROR(H510/AH510,"-")</f>
        <v>84</v>
      </c>
      <c r="AL510"/>
      <c r="AM510"/>
    </row>
    <row r="511" spans="1:39" hidden="1" x14ac:dyDescent="0.25">
      <c r="A511" s="1" t="s">
        <v>92</v>
      </c>
      <c r="C511" s="1">
        <v>13240</v>
      </c>
      <c r="D511" s="1" t="s">
        <v>754</v>
      </c>
      <c r="E511" s="1">
        <v>2</v>
      </c>
      <c r="F511" s="1"/>
      <c r="G511" s="1"/>
      <c r="H511" s="10">
        <v>21</v>
      </c>
      <c r="I511" s="1" t="s">
        <v>44</v>
      </c>
      <c r="J511" s="1">
        <v>0</v>
      </c>
      <c r="K511" s="1" t="s">
        <v>298</v>
      </c>
      <c r="L511" s="1">
        <v>67</v>
      </c>
      <c r="M511" s="1">
        <v>142.81</v>
      </c>
      <c r="N511" s="1"/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>
        <f t="shared" si="98"/>
        <v>0</v>
      </c>
      <c r="AC511"/>
      <c r="AD511"/>
      <c r="AE511"/>
      <c r="AI511"/>
      <c r="AL511"/>
      <c r="AM511"/>
    </row>
    <row r="512" spans="1:39" hidden="1" x14ac:dyDescent="0.25">
      <c r="A512" s="1" t="s">
        <v>755</v>
      </c>
      <c r="C512" s="1">
        <v>11458</v>
      </c>
      <c r="D512" s="1" t="s">
        <v>600</v>
      </c>
      <c r="E512" s="1">
        <v>2</v>
      </c>
      <c r="F512" s="1"/>
      <c r="G512" s="1"/>
      <c r="H512" s="10">
        <v>21</v>
      </c>
      <c r="I512" s="1" t="s">
        <v>44</v>
      </c>
      <c r="J512" s="1">
        <v>0</v>
      </c>
      <c r="K512" s="1" t="s">
        <v>316</v>
      </c>
      <c r="L512" s="1">
        <v>1</v>
      </c>
      <c r="M512" s="1">
        <v>5.22</v>
      </c>
      <c r="N512" s="1"/>
      <c r="O512" s="1">
        <v>12</v>
      </c>
      <c r="P512" s="1">
        <v>2</v>
      </c>
      <c r="Q512" s="1">
        <v>11</v>
      </c>
      <c r="R512" s="1">
        <v>3</v>
      </c>
      <c r="S512" s="1">
        <v>13</v>
      </c>
      <c r="T512" s="1">
        <v>11</v>
      </c>
      <c r="U512" s="1">
        <v>4</v>
      </c>
      <c r="V512" s="1">
        <v>2</v>
      </c>
      <c r="W512" s="1">
        <v>11</v>
      </c>
      <c r="X512" s="1">
        <v>4</v>
      </c>
      <c r="Y512" s="1">
        <v>0</v>
      </c>
      <c r="Z512" s="1">
        <v>0</v>
      </c>
      <c r="AA512" s="1">
        <v>0</v>
      </c>
      <c r="AB512" s="42">
        <f t="shared" si="98"/>
        <v>73</v>
      </c>
      <c r="AC512" s="43">
        <f>AB512/12</f>
        <v>6.083333333333333</v>
      </c>
      <c r="AD512" s="44">
        <v>43686</v>
      </c>
      <c r="AE512" s="45">
        <f>(_xlfn.DAYS(AD512,K512)/30)</f>
        <v>10.1</v>
      </c>
      <c r="AF512" s="46">
        <f>L512-H512</f>
        <v>-20</v>
      </c>
      <c r="AG512" s="47">
        <f>AF512/AE512</f>
        <v>-1.9801980198019802</v>
      </c>
      <c r="AH512" s="48">
        <f>AVERAGE(T512:AA512)</f>
        <v>4</v>
      </c>
      <c r="AI512" s="49">
        <f>IFERROR(H512/AH512,"-")</f>
        <v>5.25</v>
      </c>
      <c r="AL512"/>
      <c r="AM512"/>
    </row>
    <row r="513" spans="1:39" hidden="1" x14ac:dyDescent="0.25">
      <c r="A513" s="1" t="s">
        <v>756</v>
      </c>
      <c r="C513" s="1">
        <v>12091</v>
      </c>
      <c r="D513" s="1" t="s">
        <v>757</v>
      </c>
      <c r="E513" s="1">
        <v>2</v>
      </c>
      <c r="F513" s="1"/>
      <c r="G513" s="1"/>
      <c r="H513" s="10">
        <v>20</v>
      </c>
      <c r="I513" s="1" t="s">
        <v>44</v>
      </c>
      <c r="J513" s="1">
        <v>0</v>
      </c>
      <c r="K513" s="1" t="s">
        <v>758</v>
      </c>
      <c r="L513" s="1">
        <v>20</v>
      </c>
      <c r="M513" s="1">
        <v>5.8</v>
      </c>
      <c r="N513" s="1"/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>
        <f t="shared" si="98"/>
        <v>0</v>
      </c>
      <c r="AC513"/>
      <c r="AD513"/>
      <c r="AE513"/>
      <c r="AI513"/>
      <c r="AL513"/>
      <c r="AM513"/>
    </row>
    <row r="514" spans="1:39" hidden="1" x14ac:dyDescent="0.25">
      <c r="C514" s="1">
        <v>12526</v>
      </c>
      <c r="D514" s="1" t="s">
        <v>759</v>
      </c>
      <c r="E514" s="1">
        <v>2</v>
      </c>
      <c r="F514" s="1"/>
      <c r="G514" s="1"/>
      <c r="H514" s="10">
        <v>20</v>
      </c>
      <c r="I514" s="1" t="s">
        <v>44</v>
      </c>
      <c r="J514" s="1">
        <v>0</v>
      </c>
      <c r="K514" s="1" t="s">
        <v>760</v>
      </c>
      <c r="L514" s="1">
        <v>20</v>
      </c>
      <c r="M514" s="1">
        <v>1.81</v>
      </c>
      <c r="N514" s="1"/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>
        <f t="shared" si="98"/>
        <v>0</v>
      </c>
      <c r="AC514"/>
      <c r="AD514"/>
      <c r="AE514"/>
      <c r="AI514"/>
      <c r="AL514"/>
      <c r="AM514"/>
    </row>
    <row r="515" spans="1:39" hidden="1" x14ac:dyDescent="0.25">
      <c r="A515" s="1" t="s">
        <v>761</v>
      </c>
      <c r="C515" s="1">
        <v>12527</v>
      </c>
      <c r="D515" s="1" t="s">
        <v>762</v>
      </c>
      <c r="E515" s="1">
        <v>2</v>
      </c>
      <c r="F515" s="1"/>
      <c r="G515" s="1"/>
      <c r="H515" s="10">
        <v>20</v>
      </c>
      <c r="I515" s="1" t="s">
        <v>44</v>
      </c>
      <c r="J515" s="1">
        <v>0</v>
      </c>
      <c r="K515" s="1" t="s">
        <v>760</v>
      </c>
      <c r="L515" s="1">
        <v>20</v>
      </c>
      <c r="M515" s="1">
        <v>1.77</v>
      </c>
      <c r="N515" s="1"/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>
        <f t="shared" si="98"/>
        <v>0</v>
      </c>
      <c r="AC515"/>
      <c r="AD515"/>
      <c r="AE515"/>
      <c r="AI515"/>
      <c r="AL515"/>
      <c r="AM515"/>
    </row>
    <row r="516" spans="1:39" hidden="1" x14ac:dyDescent="0.25">
      <c r="C516" s="1">
        <v>12528</v>
      </c>
      <c r="D516" s="1" t="s">
        <v>763</v>
      </c>
      <c r="E516" s="1">
        <v>2</v>
      </c>
      <c r="F516" s="1"/>
      <c r="G516" s="1"/>
      <c r="H516" s="10">
        <v>20</v>
      </c>
      <c r="I516" s="1" t="s">
        <v>44</v>
      </c>
      <c r="J516" s="1">
        <v>0</v>
      </c>
      <c r="K516" s="1" t="s">
        <v>760</v>
      </c>
      <c r="L516" s="1">
        <v>20</v>
      </c>
      <c r="M516" s="1">
        <v>1.77</v>
      </c>
      <c r="N516" s="1"/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>
        <f t="shared" si="98"/>
        <v>0</v>
      </c>
      <c r="AC516"/>
      <c r="AD516"/>
      <c r="AE516"/>
      <c r="AI516"/>
      <c r="AL516"/>
      <c r="AM516"/>
    </row>
    <row r="517" spans="1:39" hidden="1" x14ac:dyDescent="0.25">
      <c r="C517" s="1">
        <v>12529</v>
      </c>
      <c r="D517" s="1" t="s">
        <v>764</v>
      </c>
      <c r="E517" s="1">
        <v>2</v>
      </c>
      <c r="F517" s="1"/>
      <c r="G517" s="1"/>
      <c r="H517" s="10">
        <v>20</v>
      </c>
      <c r="I517" s="1" t="s">
        <v>44</v>
      </c>
      <c r="J517" s="1">
        <v>0</v>
      </c>
      <c r="K517" s="1" t="s">
        <v>760</v>
      </c>
      <c r="L517" s="1">
        <v>20</v>
      </c>
      <c r="M517" s="1">
        <v>1.77</v>
      </c>
      <c r="N517" s="1"/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>
        <f t="shared" si="98"/>
        <v>0</v>
      </c>
      <c r="AC517"/>
      <c r="AD517"/>
      <c r="AE517"/>
      <c r="AI517"/>
      <c r="AL517"/>
      <c r="AM517"/>
    </row>
    <row r="518" spans="1:39" hidden="1" x14ac:dyDescent="0.25">
      <c r="A518" s="1" t="s">
        <v>765</v>
      </c>
      <c r="C518" s="1">
        <v>13408</v>
      </c>
      <c r="D518" s="1" t="s">
        <v>666</v>
      </c>
      <c r="E518" s="1">
        <v>2</v>
      </c>
      <c r="F518" s="1"/>
      <c r="G518" s="1"/>
      <c r="H518" s="10">
        <v>20</v>
      </c>
      <c r="I518" s="1" t="s">
        <v>44</v>
      </c>
      <c r="J518" s="1">
        <v>0</v>
      </c>
      <c r="K518" s="1" t="s">
        <v>667</v>
      </c>
      <c r="L518" s="1">
        <v>20</v>
      </c>
      <c r="M518" s="1">
        <v>7.4</v>
      </c>
      <c r="N518" s="1"/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>
        <f t="shared" si="98"/>
        <v>0</v>
      </c>
      <c r="AC518"/>
      <c r="AD518"/>
      <c r="AE518"/>
      <c r="AI518"/>
      <c r="AL518"/>
      <c r="AM518"/>
    </row>
    <row r="519" spans="1:39" hidden="1" x14ac:dyDescent="0.25">
      <c r="A519" s="1" t="s">
        <v>104</v>
      </c>
      <c r="C519" s="1">
        <v>13250</v>
      </c>
      <c r="D519" s="1" t="s">
        <v>766</v>
      </c>
      <c r="E519" s="1">
        <v>2</v>
      </c>
      <c r="F519" s="1"/>
      <c r="G519" s="1"/>
      <c r="H519" s="10">
        <v>20</v>
      </c>
      <c r="I519" s="1" t="s">
        <v>44</v>
      </c>
      <c r="J519" s="1">
        <v>0</v>
      </c>
      <c r="K519" s="1" t="s">
        <v>261</v>
      </c>
      <c r="L519" s="1">
        <v>30</v>
      </c>
      <c r="M519" s="1">
        <v>903.62</v>
      </c>
      <c r="N519" s="1"/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>
        <f t="shared" si="98"/>
        <v>0</v>
      </c>
      <c r="AC519"/>
      <c r="AD519"/>
      <c r="AE519"/>
      <c r="AI519"/>
      <c r="AL519"/>
      <c r="AM519"/>
    </row>
    <row r="520" spans="1:39" hidden="1" x14ac:dyDescent="0.25">
      <c r="A520" s="1" t="s">
        <v>99</v>
      </c>
      <c r="C520" s="1">
        <v>12439</v>
      </c>
      <c r="D520" s="1" t="s">
        <v>767</v>
      </c>
      <c r="E520" s="1">
        <v>2</v>
      </c>
      <c r="F520" s="1"/>
      <c r="G520" s="1"/>
      <c r="H520" s="10">
        <v>20</v>
      </c>
      <c r="I520" s="1" t="s">
        <v>44</v>
      </c>
      <c r="J520" s="1">
        <v>0</v>
      </c>
      <c r="K520" s="1" t="s">
        <v>452</v>
      </c>
      <c r="L520" s="1">
        <v>1</v>
      </c>
      <c r="M520" s="1">
        <v>24.24</v>
      </c>
      <c r="N520" s="1"/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>
        <f t="shared" si="98"/>
        <v>0</v>
      </c>
      <c r="AC520"/>
      <c r="AD520"/>
      <c r="AE520"/>
      <c r="AI520"/>
      <c r="AL520"/>
      <c r="AM520"/>
    </row>
    <row r="521" spans="1:39" hidden="1" x14ac:dyDescent="0.25">
      <c r="A521" s="1" t="s">
        <v>768</v>
      </c>
      <c r="C521" s="1">
        <v>12592</v>
      </c>
      <c r="D521" s="1" t="s">
        <v>753</v>
      </c>
      <c r="E521" s="1">
        <v>1</v>
      </c>
      <c r="F521" s="1"/>
      <c r="G521" s="1"/>
      <c r="H521" s="10">
        <v>20</v>
      </c>
      <c r="I521" s="1" t="s">
        <v>44</v>
      </c>
      <c r="J521" s="1">
        <v>0</v>
      </c>
      <c r="K521" s="1" t="s">
        <v>88</v>
      </c>
      <c r="L521" s="1">
        <v>24</v>
      </c>
      <c r="M521" s="1">
        <v>157</v>
      </c>
      <c r="N521" s="1"/>
      <c r="O521" s="1">
        <v>5</v>
      </c>
      <c r="P521" s="1">
        <v>1</v>
      </c>
      <c r="Q521" s="1">
        <v>0</v>
      </c>
      <c r="R521" s="1">
        <v>1</v>
      </c>
      <c r="S521" s="1">
        <v>1</v>
      </c>
      <c r="T521" s="1">
        <v>0</v>
      </c>
      <c r="U521" s="1">
        <v>0</v>
      </c>
      <c r="V521" s="1">
        <v>2</v>
      </c>
      <c r="W521" s="1">
        <v>1</v>
      </c>
      <c r="X521" s="1">
        <v>0</v>
      </c>
      <c r="Y521" s="1">
        <v>0</v>
      </c>
      <c r="Z521" s="1">
        <v>-1</v>
      </c>
      <c r="AA521" s="1">
        <v>0</v>
      </c>
      <c r="AB521" s="42">
        <f t="shared" si="98"/>
        <v>10</v>
      </c>
      <c r="AC521" s="43">
        <f>AB521/12</f>
        <v>0.83333333333333337</v>
      </c>
      <c r="AD521" s="44">
        <v>43686</v>
      </c>
      <c r="AE521" s="45">
        <f>(_xlfn.DAYS(AD521,K521)/30)</f>
        <v>11.7</v>
      </c>
      <c r="AF521" s="46">
        <f>L521-H521</f>
        <v>4</v>
      </c>
      <c r="AG521" s="47">
        <f>AF521/AE521</f>
        <v>0.34188034188034189</v>
      </c>
      <c r="AH521" s="48">
        <f>AVERAGE(T521:AA521)</f>
        <v>0.25</v>
      </c>
      <c r="AI521" s="49">
        <f>IFERROR(H521/AH521,"-")</f>
        <v>80</v>
      </c>
      <c r="AL521"/>
      <c r="AM521"/>
    </row>
    <row r="522" spans="1:39" hidden="1" x14ac:dyDescent="0.25">
      <c r="A522" s="1" t="s">
        <v>631</v>
      </c>
      <c r="C522" s="1">
        <v>13546</v>
      </c>
      <c r="D522" s="1" t="s">
        <v>769</v>
      </c>
      <c r="E522" s="1">
        <v>3</v>
      </c>
      <c r="F522" s="1"/>
      <c r="G522" s="1"/>
      <c r="H522" s="10">
        <v>20</v>
      </c>
      <c r="I522" s="1" t="s">
        <v>44</v>
      </c>
      <c r="J522" s="1">
        <v>0</v>
      </c>
      <c r="K522" s="1" t="s">
        <v>75</v>
      </c>
      <c r="L522" s="1">
        <v>90</v>
      </c>
      <c r="M522" s="1">
        <v>44.41</v>
      </c>
      <c r="N522" s="1"/>
      <c r="O522" s="1">
        <v>0</v>
      </c>
      <c r="P522" s="1">
        <v>3</v>
      </c>
      <c r="Q522" s="1">
        <v>6</v>
      </c>
      <c r="R522" s="1">
        <v>10</v>
      </c>
      <c r="S522" s="1">
        <v>2</v>
      </c>
      <c r="T522" s="1">
        <v>6</v>
      </c>
      <c r="U522" s="1">
        <v>3</v>
      </c>
      <c r="V522" s="1">
        <v>2</v>
      </c>
      <c r="W522" s="1">
        <v>3</v>
      </c>
      <c r="X522" s="1">
        <v>1</v>
      </c>
      <c r="Y522" s="1">
        <v>2</v>
      </c>
      <c r="Z522" s="1">
        <v>6</v>
      </c>
      <c r="AA522" s="1">
        <v>0</v>
      </c>
      <c r="AB522" s="42">
        <f t="shared" si="98"/>
        <v>44</v>
      </c>
      <c r="AC522" s="43">
        <f>AB522/12</f>
        <v>3.6666666666666665</v>
      </c>
      <c r="AD522" s="44">
        <v>43686</v>
      </c>
      <c r="AE522" s="45">
        <f>(_xlfn.DAYS(AD522,K522)/30)</f>
        <v>11</v>
      </c>
      <c r="AF522" s="46">
        <f>L522-H522</f>
        <v>70</v>
      </c>
      <c r="AG522" s="47">
        <f>AF522/AE522</f>
        <v>6.3636363636363633</v>
      </c>
      <c r="AH522" s="48">
        <f>AVERAGE(T522:AA522)</f>
        <v>2.875</v>
      </c>
      <c r="AI522" s="49">
        <f>IFERROR(H522/AH522,"-")</f>
        <v>6.9565217391304346</v>
      </c>
      <c r="AL522"/>
      <c r="AM522"/>
    </row>
    <row r="523" spans="1:39" hidden="1" x14ac:dyDescent="0.25">
      <c r="C523" s="1">
        <v>13233</v>
      </c>
      <c r="D523" s="1" t="s">
        <v>709</v>
      </c>
      <c r="E523" s="1">
        <v>2</v>
      </c>
      <c r="F523" s="1"/>
      <c r="G523" s="1"/>
      <c r="H523" s="10">
        <v>20</v>
      </c>
      <c r="I523" s="1" t="s">
        <v>44</v>
      </c>
      <c r="J523" s="1">
        <v>0</v>
      </c>
      <c r="K523" s="1" t="s">
        <v>298</v>
      </c>
      <c r="L523" s="1">
        <v>80</v>
      </c>
      <c r="M523" s="1">
        <v>139.9</v>
      </c>
      <c r="N523" s="1"/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>
        <f t="shared" si="98"/>
        <v>0</v>
      </c>
      <c r="AC523"/>
      <c r="AD523"/>
      <c r="AE523"/>
      <c r="AI523"/>
      <c r="AL523"/>
      <c r="AM523"/>
    </row>
    <row r="524" spans="1:39" hidden="1" x14ac:dyDescent="0.25">
      <c r="A524" s="1" t="s">
        <v>92</v>
      </c>
      <c r="C524" s="1">
        <v>13803</v>
      </c>
      <c r="D524" s="1" t="s">
        <v>770</v>
      </c>
      <c r="E524" s="1">
        <v>2</v>
      </c>
      <c r="F524" s="1"/>
      <c r="G524" s="1"/>
      <c r="H524" s="10">
        <v>20</v>
      </c>
      <c r="I524" s="1" t="s">
        <v>44</v>
      </c>
      <c r="J524" s="1">
        <v>0</v>
      </c>
      <c r="K524" s="1" t="s">
        <v>364</v>
      </c>
      <c r="L524" s="1">
        <v>50</v>
      </c>
      <c r="M524" s="1">
        <v>53.57</v>
      </c>
      <c r="N524" s="1"/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>
        <f t="shared" si="98"/>
        <v>0</v>
      </c>
      <c r="AC524"/>
      <c r="AD524"/>
      <c r="AE524"/>
      <c r="AI524"/>
      <c r="AL524"/>
      <c r="AM524"/>
    </row>
    <row r="525" spans="1:39" hidden="1" x14ac:dyDescent="0.25">
      <c r="A525" s="1" t="s">
        <v>771</v>
      </c>
      <c r="C525" s="1">
        <v>13804</v>
      </c>
      <c r="D525" s="1" t="s">
        <v>772</v>
      </c>
      <c r="E525" s="1">
        <v>2</v>
      </c>
      <c r="F525" s="1"/>
      <c r="G525" s="1"/>
      <c r="H525" s="10">
        <v>20</v>
      </c>
      <c r="I525" s="1" t="s">
        <v>44</v>
      </c>
      <c r="J525" s="1">
        <v>0</v>
      </c>
      <c r="K525" s="1" t="s">
        <v>364</v>
      </c>
      <c r="L525" s="1">
        <v>50</v>
      </c>
      <c r="M525" s="1">
        <v>69.67</v>
      </c>
      <c r="N525" s="1"/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>
        <f t="shared" si="98"/>
        <v>0</v>
      </c>
      <c r="AC525"/>
      <c r="AD525"/>
      <c r="AE525"/>
      <c r="AI525"/>
      <c r="AL525"/>
      <c r="AM525"/>
    </row>
    <row r="526" spans="1:39" hidden="1" x14ac:dyDescent="0.25">
      <c r="A526" s="1" t="s">
        <v>773</v>
      </c>
      <c r="C526" s="1">
        <v>13862</v>
      </c>
      <c r="D526" s="1" t="s">
        <v>774</v>
      </c>
      <c r="E526" s="1">
        <v>2</v>
      </c>
      <c r="F526" s="1"/>
      <c r="G526" s="1"/>
      <c r="H526" s="10">
        <v>20</v>
      </c>
      <c r="I526" s="1" t="s">
        <v>44</v>
      </c>
      <c r="J526" s="1">
        <v>0</v>
      </c>
      <c r="K526" s="1" t="s">
        <v>364</v>
      </c>
      <c r="L526" s="1">
        <v>50</v>
      </c>
      <c r="M526" s="1">
        <v>69.599999999999994</v>
      </c>
      <c r="N526" s="1"/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>
        <f t="shared" si="98"/>
        <v>0</v>
      </c>
      <c r="AC526"/>
      <c r="AD526"/>
      <c r="AE526"/>
      <c r="AI526"/>
      <c r="AL526"/>
      <c r="AM526"/>
    </row>
    <row r="527" spans="1:39" hidden="1" x14ac:dyDescent="0.25">
      <c r="C527" s="1">
        <v>12553</v>
      </c>
      <c r="D527" s="1" t="s">
        <v>775</v>
      </c>
      <c r="E527" s="1">
        <v>1</v>
      </c>
      <c r="F527" s="1"/>
      <c r="G527" s="1"/>
      <c r="H527" s="10">
        <v>20</v>
      </c>
      <c r="I527" s="1" t="s">
        <v>44</v>
      </c>
      <c r="J527" s="1">
        <v>0</v>
      </c>
      <c r="K527" s="1" t="s">
        <v>294</v>
      </c>
      <c r="L527" s="1">
        <v>1</v>
      </c>
      <c r="M527" s="1">
        <v>99.72</v>
      </c>
      <c r="N527" s="1"/>
      <c r="O527" s="1">
        <v>5</v>
      </c>
      <c r="P527" s="1">
        <v>2</v>
      </c>
      <c r="Q527" s="1">
        <v>0</v>
      </c>
      <c r="R527" s="1">
        <v>0</v>
      </c>
      <c r="S527" s="1">
        <v>2</v>
      </c>
      <c r="T527" s="1">
        <v>2</v>
      </c>
      <c r="U527" s="1">
        <v>1</v>
      </c>
      <c r="V527" s="1">
        <v>2</v>
      </c>
      <c r="W527" s="1">
        <v>3</v>
      </c>
      <c r="X527" s="1">
        <v>1</v>
      </c>
      <c r="Y527" s="1">
        <v>1</v>
      </c>
      <c r="Z527" s="1">
        <v>1</v>
      </c>
      <c r="AA527" s="1">
        <v>0</v>
      </c>
      <c r="AB527" s="42">
        <f t="shared" si="98"/>
        <v>20</v>
      </c>
      <c r="AC527" s="43">
        <f>AB527/12</f>
        <v>1.6666666666666667</v>
      </c>
      <c r="AD527" s="44">
        <v>43686</v>
      </c>
      <c r="AE527" s="45">
        <f>(_xlfn.DAYS(AD527,K527)/30)</f>
        <v>8.5333333333333332</v>
      </c>
      <c r="AF527" s="46">
        <f>L527-H527</f>
        <v>-19</v>
      </c>
      <c r="AG527" s="47">
        <f>AF527/AE527</f>
        <v>-2.2265625</v>
      </c>
      <c r="AH527" s="48">
        <f>AVERAGE(T527:AA527)</f>
        <v>1.375</v>
      </c>
      <c r="AI527" s="49">
        <f>IFERROR(H527/AH527,"-")</f>
        <v>14.545454545454545</v>
      </c>
      <c r="AL527"/>
      <c r="AM527"/>
    </row>
    <row r="528" spans="1:39" hidden="1" x14ac:dyDescent="0.25">
      <c r="A528" s="1" t="s">
        <v>269</v>
      </c>
      <c r="C528" s="1">
        <v>6211</v>
      </c>
      <c r="D528" s="1" t="s">
        <v>58</v>
      </c>
      <c r="E528" s="1">
        <v>2</v>
      </c>
      <c r="F528" s="1"/>
      <c r="G528" s="1"/>
      <c r="H528" s="10">
        <v>19</v>
      </c>
      <c r="I528" s="1" t="s">
        <v>44</v>
      </c>
      <c r="J528" s="1">
        <v>0</v>
      </c>
      <c r="K528" s="1" t="s">
        <v>540</v>
      </c>
      <c r="L528" s="1">
        <v>8</v>
      </c>
      <c r="M528" s="1">
        <v>0.37</v>
      </c>
      <c r="N528" s="1"/>
      <c r="O528" s="1">
        <v>0</v>
      </c>
      <c r="P528" s="1">
        <v>0</v>
      </c>
      <c r="Q528" s="1">
        <v>2</v>
      </c>
      <c r="R528" s="1">
        <v>11</v>
      </c>
      <c r="S528" s="1">
        <v>6</v>
      </c>
      <c r="T528" s="1">
        <v>60</v>
      </c>
      <c r="U528" s="1">
        <v>25</v>
      </c>
      <c r="V528" s="1">
        <v>2</v>
      </c>
      <c r="W528" s="1">
        <v>50</v>
      </c>
      <c r="X528" s="1">
        <v>0</v>
      </c>
      <c r="Y528" s="1">
        <v>0</v>
      </c>
      <c r="Z528" s="1">
        <v>0</v>
      </c>
      <c r="AA528" s="1">
        <v>0</v>
      </c>
      <c r="AB528" s="42">
        <f t="shared" si="98"/>
        <v>156</v>
      </c>
      <c r="AC528" s="43">
        <f>AB528/12</f>
        <v>13</v>
      </c>
      <c r="AD528" s="44">
        <v>43686</v>
      </c>
      <c r="AE528" s="45">
        <f>(_xlfn.DAYS(AD528,K528)/30)</f>
        <v>17.833333333333332</v>
      </c>
      <c r="AF528" s="46">
        <f>L528-H528</f>
        <v>-11</v>
      </c>
      <c r="AG528" s="47">
        <f>AF528/AE528</f>
        <v>-0.61682242990654212</v>
      </c>
      <c r="AH528" s="48">
        <f>AVERAGE(T528:AA528)</f>
        <v>17.125</v>
      </c>
      <c r="AI528" s="49">
        <f>IFERROR(H528/AH528,"-")</f>
        <v>1.1094890510948905</v>
      </c>
      <c r="AL528"/>
      <c r="AM528"/>
    </row>
    <row r="529" spans="1:39" hidden="1" x14ac:dyDescent="0.25">
      <c r="A529" s="1" t="s">
        <v>776</v>
      </c>
      <c r="C529" s="1">
        <v>12320</v>
      </c>
      <c r="D529" s="1" t="s">
        <v>777</v>
      </c>
      <c r="E529" s="1">
        <v>2</v>
      </c>
      <c r="F529" s="1"/>
      <c r="G529" s="1"/>
      <c r="H529" s="10">
        <v>19</v>
      </c>
      <c r="I529" s="1" t="s">
        <v>44</v>
      </c>
      <c r="J529" s="1">
        <v>0</v>
      </c>
      <c r="K529" s="1" t="s">
        <v>529</v>
      </c>
      <c r="L529" s="1">
        <v>1</v>
      </c>
      <c r="M529" s="1">
        <v>70.69</v>
      </c>
      <c r="N529" s="1"/>
      <c r="O529" s="1">
        <v>1</v>
      </c>
      <c r="P529" s="1">
        <v>1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2</v>
      </c>
      <c r="X529" s="1">
        <v>0</v>
      </c>
      <c r="Y529" s="1">
        <v>0</v>
      </c>
      <c r="Z529" s="1">
        <v>0</v>
      </c>
      <c r="AA529" s="1">
        <v>0</v>
      </c>
      <c r="AB529" s="42">
        <f t="shared" si="98"/>
        <v>5</v>
      </c>
      <c r="AC529" s="43">
        <f>AB529/12</f>
        <v>0.41666666666666669</v>
      </c>
      <c r="AD529" s="44">
        <v>43686</v>
      </c>
      <c r="AE529" s="45">
        <f>(_xlfn.DAYS(AD529,K529)/30)</f>
        <v>15.666666666666666</v>
      </c>
      <c r="AF529" s="46">
        <f>L529-H529</f>
        <v>-18</v>
      </c>
      <c r="AG529" s="47">
        <f>AF529/AE529</f>
        <v>-1.1489361702127661</v>
      </c>
      <c r="AH529" s="48">
        <f>AVERAGE(T529:AA529)</f>
        <v>0.375</v>
      </c>
      <c r="AI529" s="49">
        <f>IFERROR(H529/AH529,"-")</f>
        <v>50.666666666666664</v>
      </c>
      <c r="AL529"/>
      <c r="AM529"/>
    </row>
    <row r="530" spans="1:39" hidden="1" x14ac:dyDescent="0.25">
      <c r="A530" s="1" t="s">
        <v>104</v>
      </c>
      <c r="C530" s="1">
        <v>13597</v>
      </c>
      <c r="D530" s="1" t="s">
        <v>743</v>
      </c>
      <c r="E530" s="1">
        <v>2</v>
      </c>
      <c r="F530" s="1"/>
      <c r="G530" s="1"/>
      <c r="H530" s="10">
        <v>19</v>
      </c>
      <c r="I530" s="1" t="s">
        <v>44</v>
      </c>
      <c r="J530" s="1">
        <v>0</v>
      </c>
      <c r="K530" s="1" t="s">
        <v>744</v>
      </c>
      <c r="L530" s="1">
        <v>140</v>
      </c>
      <c r="M530" s="1">
        <v>81.34</v>
      </c>
      <c r="N530" s="1"/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>
        <f t="shared" si="98"/>
        <v>0</v>
      </c>
      <c r="AC530"/>
      <c r="AD530"/>
      <c r="AE530"/>
      <c r="AI530"/>
      <c r="AL530"/>
      <c r="AM530"/>
    </row>
    <row r="531" spans="1:39" hidden="1" x14ac:dyDescent="0.25">
      <c r="A531" s="1" t="s">
        <v>113</v>
      </c>
      <c r="C531" s="1">
        <v>13812</v>
      </c>
      <c r="D531" s="1" t="s">
        <v>778</v>
      </c>
      <c r="E531" s="1">
        <v>2</v>
      </c>
      <c r="F531" s="1"/>
      <c r="G531" s="1"/>
      <c r="H531" s="10">
        <v>19</v>
      </c>
      <c r="I531" s="1" t="s">
        <v>44</v>
      </c>
      <c r="J531" s="1">
        <v>0</v>
      </c>
      <c r="K531" s="1" t="s">
        <v>779</v>
      </c>
      <c r="L531" s="1">
        <v>60</v>
      </c>
      <c r="M531" s="1">
        <v>56.34</v>
      </c>
      <c r="N531" s="1"/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>
        <f t="shared" si="98"/>
        <v>0</v>
      </c>
      <c r="AC531"/>
      <c r="AD531"/>
      <c r="AE531"/>
      <c r="AI531"/>
      <c r="AL531"/>
      <c r="AM531"/>
    </row>
    <row r="532" spans="1:39" hidden="1" x14ac:dyDescent="0.25">
      <c r="A532" s="1" t="s">
        <v>395</v>
      </c>
      <c r="C532" s="1">
        <v>12319</v>
      </c>
      <c r="D532" s="1" t="s">
        <v>777</v>
      </c>
      <c r="E532" s="1">
        <v>1</v>
      </c>
      <c r="F532" s="1"/>
      <c r="G532" s="1"/>
      <c r="H532" s="10">
        <v>19</v>
      </c>
      <c r="I532" s="1" t="s">
        <v>44</v>
      </c>
      <c r="J532" s="1">
        <v>0</v>
      </c>
      <c r="K532" s="1" t="s">
        <v>88</v>
      </c>
      <c r="L532" s="1">
        <v>18</v>
      </c>
      <c r="M532" s="1">
        <v>70.69</v>
      </c>
      <c r="N532" s="1"/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1</v>
      </c>
      <c r="Y532" s="1">
        <v>0</v>
      </c>
      <c r="Z532" s="1">
        <v>1</v>
      </c>
      <c r="AA532" s="1">
        <v>0</v>
      </c>
      <c r="AB532" s="42">
        <f t="shared" si="98"/>
        <v>5</v>
      </c>
      <c r="AC532" s="43">
        <f>AB532/12</f>
        <v>0.41666666666666669</v>
      </c>
      <c r="AD532" s="44">
        <v>43686</v>
      </c>
      <c r="AE532" s="45">
        <f>(_xlfn.DAYS(AD532,K532)/30)</f>
        <v>11.7</v>
      </c>
      <c r="AF532" s="46">
        <f>L532-H532</f>
        <v>-1</v>
      </c>
      <c r="AG532" s="47">
        <f>AF532/AE532</f>
        <v>-8.5470085470085472E-2</v>
      </c>
      <c r="AH532" s="48">
        <f>AVERAGE(T532:AA532)</f>
        <v>0.375</v>
      </c>
      <c r="AI532" s="49">
        <f>IFERROR(H532/AH532,"-")</f>
        <v>50.666666666666664</v>
      </c>
      <c r="AL532"/>
      <c r="AM532"/>
    </row>
    <row r="533" spans="1:39" hidden="1" x14ac:dyDescent="0.25">
      <c r="A533" s="1" t="s">
        <v>780</v>
      </c>
      <c r="C533" s="1">
        <v>12573</v>
      </c>
      <c r="D533" s="1" t="s">
        <v>781</v>
      </c>
      <c r="E533" s="1">
        <v>2</v>
      </c>
      <c r="F533" s="1"/>
      <c r="G533" s="1"/>
      <c r="H533" s="10">
        <v>19</v>
      </c>
      <c r="I533" s="1" t="s">
        <v>44</v>
      </c>
      <c r="J533" s="1">
        <v>0</v>
      </c>
      <c r="K533" s="1" t="s">
        <v>88</v>
      </c>
      <c r="L533" s="1">
        <v>30</v>
      </c>
      <c r="M533" s="1">
        <v>9.07</v>
      </c>
      <c r="N533" s="1"/>
      <c r="O533" s="1">
        <v>0</v>
      </c>
      <c r="P533" s="1">
        <v>0</v>
      </c>
      <c r="Q533" s="1">
        <v>0</v>
      </c>
      <c r="R533" s="1">
        <v>1</v>
      </c>
      <c r="S533" s="1">
        <v>3</v>
      </c>
      <c r="T533" s="1">
        <v>0</v>
      </c>
      <c r="U533" s="1">
        <v>0</v>
      </c>
      <c r="V533" s="1">
        <v>0</v>
      </c>
      <c r="W533" s="1">
        <v>1</v>
      </c>
      <c r="X533" s="1">
        <v>0</v>
      </c>
      <c r="Y533" s="1">
        <v>0</v>
      </c>
      <c r="Z533" s="1">
        <v>0</v>
      </c>
      <c r="AA533" s="1">
        <v>0</v>
      </c>
      <c r="AB533" s="42">
        <f t="shared" si="98"/>
        <v>5</v>
      </c>
      <c r="AC533" s="43">
        <f>AB533/12</f>
        <v>0.41666666666666669</v>
      </c>
      <c r="AD533" s="44">
        <v>43686</v>
      </c>
      <c r="AE533" s="45">
        <f>(_xlfn.DAYS(AD533,K533)/30)</f>
        <v>11.7</v>
      </c>
      <c r="AF533" s="46">
        <f>L533-H533</f>
        <v>11</v>
      </c>
      <c r="AG533" s="47">
        <f>AF533/AE533</f>
        <v>0.94017094017094027</v>
      </c>
      <c r="AH533" s="48">
        <f>AVERAGE(T533:AA533)</f>
        <v>0.125</v>
      </c>
      <c r="AI533" s="49">
        <f>IFERROR(H533/AH533,"-")</f>
        <v>152</v>
      </c>
      <c r="AL533"/>
      <c r="AM533"/>
    </row>
    <row r="534" spans="1:39" hidden="1" x14ac:dyDescent="0.25">
      <c r="A534" s="1">
        <v>251803100</v>
      </c>
      <c r="C534" s="1">
        <v>13436</v>
      </c>
      <c r="D534" s="1" t="s">
        <v>782</v>
      </c>
      <c r="E534" s="1">
        <v>2</v>
      </c>
      <c r="F534" s="1"/>
      <c r="G534" s="1"/>
      <c r="H534" s="10">
        <v>19</v>
      </c>
      <c r="I534" s="1" t="s">
        <v>44</v>
      </c>
      <c r="J534" s="1">
        <v>0</v>
      </c>
      <c r="K534" s="1" t="s">
        <v>88</v>
      </c>
      <c r="L534" s="1">
        <v>30</v>
      </c>
      <c r="M534" s="1">
        <v>9.07</v>
      </c>
      <c r="N534" s="1"/>
      <c r="O534" s="1">
        <v>1</v>
      </c>
      <c r="P534" s="1">
        <v>1</v>
      </c>
      <c r="Q534" s="1">
        <v>2</v>
      </c>
      <c r="R534" s="1">
        <v>0</v>
      </c>
      <c r="S534" s="1">
        <v>0</v>
      </c>
      <c r="T534" s="1">
        <v>1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42">
        <f t="shared" si="98"/>
        <v>5</v>
      </c>
      <c r="AC534" s="43">
        <f>AB534/12</f>
        <v>0.41666666666666669</v>
      </c>
      <c r="AD534" s="44">
        <v>43686</v>
      </c>
      <c r="AE534" s="45">
        <f>(_xlfn.DAYS(AD534,K534)/30)</f>
        <v>11.7</v>
      </c>
      <c r="AF534" s="46">
        <f>L534-H534</f>
        <v>11</v>
      </c>
      <c r="AG534" s="47">
        <f>AF534/AE534</f>
        <v>0.94017094017094027</v>
      </c>
      <c r="AH534" s="48">
        <f>AVERAGE(T534:AA534)</f>
        <v>0.125</v>
      </c>
      <c r="AI534" s="49">
        <f>IFERROR(H534/AH534,"-")</f>
        <v>152</v>
      </c>
      <c r="AL534"/>
      <c r="AM534"/>
    </row>
    <row r="535" spans="1:39" hidden="1" x14ac:dyDescent="0.25">
      <c r="C535" s="1">
        <v>13859</v>
      </c>
      <c r="D535" s="1" t="s">
        <v>783</v>
      </c>
      <c r="E535" s="1">
        <v>2</v>
      </c>
      <c r="F535" s="1"/>
      <c r="G535" s="1"/>
      <c r="H535" s="10">
        <v>19</v>
      </c>
      <c r="I535" s="1" t="s">
        <v>44</v>
      </c>
      <c r="J535" s="1">
        <v>0</v>
      </c>
      <c r="K535" s="1" t="s">
        <v>364</v>
      </c>
      <c r="L535" s="1">
        <v>50</v>
      </c>
      <c r="M535" s="1">
        <v>163.22999999999999</v>
      </c>
      <c r="N535" s="1"/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>
        <f t="shared" si="98"/>
        <v>0</v>
      </c>
      <c r="AC535"/>
      <c r="AD535"/>
      <c r="AE535"/>
      <c r="AI535"/>
      <c r="AL535"/>
      <c r="AM535"/>
    </row>
    <row r="536" spans="1:39" hidden="1" x14ac:dyDescent="0.25">
      <c r="A536" s="1" t="s">
        <v>784</v>
      </c>
      <c r="C536" s="1">
        <v>13860</v>
      </c>
      <c r="D536" s="1" t="s">
        <v>783</v>
      </c>
      <c r="E536" s="1">
        <v>2</v>
      </c>
      <c r="F536" s="1"/>
      <c r="G536" s="1"/>
      <c r="H536" s="10">
        <v>19</v>
      </c>
      <c r="I536" s="1" t="s">
        <v>44</v>
      </c>
      <c r="J536" s="1">
        <v>0</v>
      </c>
      <c r="K536" s="1" t="s">
        <v>364</v>
      </c>
      <c r="L536" s="1">
        <v>50</v>
      </c>
      <c r="M536" s="1">
        <v>163.22999999999999</v>
      </c>
      <c r="N536" s="1"/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>
        <f t="shared" si="98"/>
        <v>0</v>
      </c>
      <c r="AC536"/>
      <c r="AD536"/>
      <c r="AE536"/>
      <c r="AI536"/>
      <c r="AL536"/>
      <c r="AM536"/>
    </row>
    <row r="537" spans="1:39" hidden="1" x14ac:dyDescent="0.25">
      <c r="A537" s="1" t="s">
        <v>785</v>
      </c>
      <c r="C537" s="1">
        <v>12920</v>
      </c>
      <c r="D537" s="1" t="s">
        <v>676</v>
      </c>
      <c r="E537" s="1">
        <v>3</v>
      </c>
      <c r="F537" s="1"/>
      <c r="G537" s="1"/>
      <c r="H537" s="10">
        <v>19</v>
      </c>
      <c r="I537" s="1" t="s">
        <v>44</v>
      </c>
      <c r="J537" s="1">
        <v>0</v>
      </c>
      <c r="K537" s="1" t="s">
        <v>677</v>
      </c>
      <c r="L537" s="1">
        <v>50</v>
      </c>
      <c r="M537" s="1">
        <v>49.7</v>
      </c>
      <c r="N537" s="1"/>
      <c r="O537" s="1">
        <v>2</v>
      </c>
      <c r="P537" s="1">
        <v>0</v>
      </c>
      <c r="Q537" s="1">
        <v>7</v>
      </c>
      <c r="R537" s="1">
        <v>1</v>
      </c>
      <c r="S537" s="1">
        <v>1</v>
      </c>
      <c r="T537" s="1">
        <v>1</v>
      </c>
      <c r="U537" s="1">
        <v>3</v>
      </c>
      <c r="V537" s="1">
        <v>3</v>
      </c>
      <c r="W537" s="1">
        <v>2</v>
      </c>
      <c r="X537" s="1">
        <v>2</v>
      </c>
      <c r="Y537" s="1">
        <v>4</v>
      </c>
      <c r="Z537" s="1">
        <v>1</v>
      </c>
      <c r="AA537" s="1">
        <v>0</v>
      </c>
      <c r="AB537" s="42">
        <f t="shared" si="98"/>
        <v>27</v>
      </c>
      <c r="AC537" s="43">
        <f>AB537/12</f>
        <v>2.25</v>
      </c>
      <c r="AD537" s="44">
        <v>43686</v>
      </c>
      <c r="AE537" s="45">
        <f>(_xlfn.DAYS(AD537,K537)/30)</f>
        <v>9.8666666666666671</v>
      </c>
      <c r="AF537" s="46">
        <f>L537-H537</f>
        <v>31</v>
      </c>
      <c r="AG537" s="47">
        <f>AF537/AE537</f>
        <v>3.1418918918918917</v>
      </c>
      <c r="AH537" s="48">
        <f>AVERAGE(T537:AA537)</f>
        <v>2</v>
      </c>
      <c r="AI537" s="49">
        <f>IFERROR(H537/AH537,"-")</f>
        <v>9.5</v>
      </c>
      <c r="AL537"/>
      <c r="AM537"/>
    </row>
    <row r="538" spans="1:39" hidden="1" x14ac:dyDescent="0.25">
      <c r="A538" s="1" t="s">
        <v>786</v>
      </c>
      <c r="C538" s="1">
        <v>12968</v>
      </c>
      <c r="D538" s="1" t="s">
        <v>676</v>
      </c>
      <c r="E538" s="1">
        <v>3</v>
      </c>
      <c r="F538" s="1"/>
      <c r="G538" s="1"/>
      <c r="H538" s="10">
        <v>19</v>
      </c>
      <c r="I538" s="1" t="s">
        <v>44</v>
      </c>
      <c r="J538" s="1">
        <v>0</v>
      </c>
      <c r="K538" s="1" t="s">
        <v>677</v>
      </c>
      <c r="L538" s="1">
        <v>40</v>
      </c>
      <c r="M538" s="1">
        <v>49.7</v>
      </c>
      <c r="N538" s="1"/>
      <c r="O538" s="1">
        <v>0</v>
      </c>
      <c r="P538" s="1">
        <v>0</v>
      </c>
      <c r="Q538" s="1">
        <v>1</v>
      </c>
      <c r="R538" s="1">
        <v>0</v>
      </c>
      <c r="S538" s="1">
        <v>0</v>
      </c>
      <c r="T538" s="1">
        <v>1</v>
      </c>
      <c r="U538" s="1">
        <v>0</v>
      </c>
      <c r="V538" s="1">
        <v>4</v>
      </c>
      <c r="W538" s="1">
        <v>0</v>
      </c>
      <c r="X538" s="1">
        <v>1</v>
      </c>
      <c r="Y538" s="1">
        <v>4</v>
      </c>
      <c r="Z538" s="1">
        <v>2</v>
      </c>
      <c r="AA538" s="1">
        <v>0</v>
      </c>
      <c r="AB538" s="42">
        <f t="shared" si="98"/>
        <v>13</v>
      </c>
      <c r="AC538" s="43">
        <f>AB538/12</f>
        <v>1.0833333333333333</v>
      </c>
      <c r="AD538" s="44">
        <v>43686</v>
      </c>
      <c r="AE538" s="45">
        <f>(_xlfn.DAYS(AD538,K538)/30)</f>
        <v>9.8666666666666671</v>
      </c>
      <c r="AF538" s="46">
        <f>L538-H538</f>
        <v>21</v>
      </c>
      <c r="AG538" s="47">
        <f>AF538/AE538</f>
        <v>2.1283783783783781</v>
      </c>
      <c r="AH538" s="48">
        <f>AVERAGE(T538:AA538)</f>
        <v>1.5</v>
      </c>
      <c r="AI538" s="49">
        <f>IFERROR(H538/AH538,"-")</f>
        <v>12.666666666666666</v>
      </c>
      <c r="AL538"/>
      <c r="AM538"/>
    </row>
    <row r="539" spans="1:39" hidden="1" x14ac:dyDescent="0.25">
      <c r="A539" s="1" t="s">
        <v>724</v>
      </c>
      <c r="C539" s="1">
        <v>11456</v>
      </c>
      <c r="D539" s="1" t="s">
        <v>600</v>
      </c>
      <c r="E539" s="1">
        <v>8</v>
      </c>
      <c r="F539" s="1"/>
      <c r="G539" s="1"/>
      <c r="H539" s="10">
        <v>19</v>
      </c>
      <c r="I539" s="1" t="s">
        <v>44</v>
      </c>
      <c r="J539" s="1">
        <v>0</v>
      </c>
      <c r="K539" s="1" t="s">
        <v>234</v>
      </c>
      <c r="L539" s="1">
        <v>100</v>
      </c>
      <c r="M539" s="1">
        <v>6.17</v>
      </c>
      <c r="N539" s="1"/>
      <c r="O539" s="1">
        <v>8</v>
      </c>
      <c r="P539" s="1">
        <v>0</v>
      </c>
      <c r="Q539" s="1">
        <v>6</v>
      </c>
      <c r="R539" s="1">
        <v>0</v>
      </c>
      <c r="S539" s="1">
        <v>8</v>
      </c>
      <c r="T539" s="1">
        <v>9</v>
      </c>
      <c r="U539" s="1">
        <v>8</v>
      </c>
      <c r="V539" s="1">
        <v>18</v>
      </c>
      <c r="W539" s="1">
        <v>11</v>
      </c>
      <c r="X539" s="1">
        <v>13</v>
      </c>
      <c r="Y539" s="1">
        <v>2</v>
      </c>
      <c r="Z539" s="1">
        <v>8</v>
      </c>
      <c r="AA539" s="1">
        <v>0</v>
      </c>
      <c r="AB539" s="42">
        <f t="shared" si="98"/>
        <v>91</v>
      </c>
      <c r="AC539" s="43">
        <f>AB539/12</f>
        <v>7.583333333333333</v>
      </c>
      <c r="AD539" s="44">
        <v>43686</v>
      </c>
      <c r="AE539" s="45">
        <f>(_xlfn.DAYS(AD539,K539)/30)</f>
        <v>8.2666666666666675</v>
      </c>
      <c r="AF539" s="46">
        <f>L539-H539</f>
        <v>81</v>
      </c>
      <c r="AG539" s="47">
        <f>AF539/AE539</f>
        <v>9.7983870967741922</v>
      </c>
      <c r="AH539" s="48">
        <f>AVERAGE(T539:AA539)</f>
        <v>8.625</v>
      </c>
      <c r="AI539" s="49">
        <f>IFERROR(H539/AH539,"-")</f>
        <v>2.2028985507246377</v>
      </c>
      <c r="AL539"/>
      <c r="AM539"/>
    </row>
    <row r="540" spans="1:39" hidden="1" x14ac:dyDescent="0.25">
      <c r="A540" s="1" t="s">
        <v>729</v>
      </c>
      <c r="C540" s="1">
        <v>11895</v>
      </c>
      <c r="D540" s="1" t="s">
        <v>787</v>
      </c>
      <c r="E540" s="1">
        <v>2</v>
      </c>
      <c r="F540" s="1"/>
      <c r="G540" s="1"/>
      <c r="H540" s="10">
        <v>19</v>
      </c>
      <c r="I540" s="1" t="s">
        <v>44</v>
      </c>
      <c r="J540" s="1">
        <v>0</v>
      </c>
      <c r="K540" s="1" t="s">
        <v>788</v>
      </c>
      <c r="L540" s="1">
        <v>1</v>
      </c>
      <c r="M540" s="1">
        <v>107.58</v>
      </c>
      <c r="N540" s="1"/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>
        <f t="shared" si="98"/>
        <v>0</v>
      </c>
      <c r="AC540"/>
      <c r="AD540"/>
      <c r="AE540"/>
      <c r="AI540"/>
      <c r="AL540"/>
      <c r="AM540"/>
    </row>
    <row r="541" spans="1:39" hidden="1" x14ac:dyDescent="0.25">
      <c r="A541" s="1" t="s">
        <v>789</v>
      </c>
      <c r="C541" s="1">
        <v>10467</v>
      </c>
      <c r="D541" s="1" t="s">
        <v>750</v>
      </c>
      <c r="E541" s="1">
        <v>2</v>
      </c>
      <c r="F541" s="1"/>
      <c r="G541" s="1"/>
      <c r="H541" s="10">
        <v>18</v>
      </c>
      <c r="I541" s="1" t="s">
        <v>44</v>
      </c>
      <c r="J541" s="1">
        <v>0</v>
      </c>
      <c r="K541" s="1" t="s">
        <v>289</v>
      </c>
      <c r="L541" s="1">
        <v>1</v>
      </c>
      <c r="M541" s="1">
        <v>13.35</v>
      </c>
      <c r="N541" s="1"/>
      <c r="O541" s="1">
        <v>6</v>
      </c>
      <c r="P541" s="1">
        <v>10</v>
      </c>
      <c r="Q541" s="1">
        <v>2</v>
      </c>
      <c r="R541" s="1">
        <v>0</v>
      </c>
      <c r="S541" s="1">
        <v>0</v>
      </c>
      <c r="T541" s="1">
        <v>4</v>
      </c>
      <c r="U541" s="1">
        <v>2</v>
      </c>
      <c r="V541" s="1">
        <v>0</v>
      </c>
      <c r="W541" s="1">
        <v>4</v>
      </c>
      <c r="X541" s="1">
        <v>0</v>
      </c>
      <c r="Y541" s="1">
        <v>2</v>
      </c>
      <c r="Z541" s="1">
        <v>2</v>
      </c>
      <c r="AA541" s="1">
        <v>2</v>
      </c>
      <c r="AB541" s="42">
        <f t="shared" si="98"/>
        <v>34</v>
      </c>
      <c r="AC541" s="43">
        <f>AB541/12</f>
        <v>2.8333333333333335</v>
      </c>
      <c r="AD541" s="44">
        <v>43686</v>
      </c>
      <c r="AE541" s="45">
        <f>(_xlfn.DAYS(AD541,K541)/30)</f>
        <v>19.866666666666667</v>
      </c>
      <c r="AF541" s="46">
        <f>L541-H541</f>
        <v>-17</v>
      </c>
      <c r="AG541" s="47">
        <f>AF541/AE541</f>
        <v>-0.85570469798657711</v>
      </c>
      <c r="AH541" s="48">
        <f>AVERAGE(T541:AA541)</f>
        <v>2</v>
      </c>
      <c r="AI541" s="49">
        <f>IFERROR(H541/AH541,"-")</f>
        <v>9</v>
      </c>
      <c r="AL541"/>
      <c r="AM541"/>
    </row>
    <row r="542" spans="1:39" hidden="1" x14ac:dyDescent="0.25">
      <c r="A542" s="1" t="s">
        <v>790</v>
      </c>
      <c r="C542" s="1">
        <v>11043</v>
      </c>
      <c r="D542" s="1" t="s">
        <v>738</v>
      </c>
      <c r="E542" s="1">
        <v>2</v>
      </c>
      <c r="F542" s="1"/>
      <c r="G542" s="1"/>
      <c r="H542" s="10">
        <v>18</v>
      </c>
      <c r="I542" s="1" t="s">
        <v>44</v>
      </c>
      <c r="J542" s="1">
        <v>0</v>
      </c>
      <c r="K542" s="1" t="s">
        <v>739</v>
      </c>
      <c r="L542" s="1">
        <v>2</v>
      </c>
      <c r="M542" s="1">
        <v>0.36</v>
      </c>
      <c r="N542" s="1"/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>
        <f t="shared" si="98"/>
        <v>0</v>
      </c>
      <c r="AC542"/>
      <c r="AD542"/>
      <c r="AE542"/>
      <c r="AI542"/>
      <c r="AL542"/>
      <c r="AM542"/>
    </row>
    <row r="543" spans="1:39" hidden="1" x14ac:dyDescent="0.25">
      <c r="C543" s="1">
        <v>7572</v>
      </c>
      <c r="D543" s="1" t="s">
        <v>791</v>
      </c>
      <c r="E543" s="1">
        <v>2</v>
      </c>
      <c r="F543" s="1"/>
      <c r="G543" s="1"/>
      <c r="H543" s="10">
        <v>18</v>
      </c>
      <c r="I543" s="1" t="s">
        <v>44</v>
      </c>
      <c r="J543" s="1">
        <v>0</v>
      </c>
      <c r="K543" s="1" t="s">
        <v>88</v>
      </c>
      <c r="L543" s="1">
        <v>1</v>
      </c>
      <c r="M543" s="1">
        <v>411.59</v>
      </c>
      <c r="N543" s="1"/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>
        <f t="shared" si="98"/>
        <v>0</v>
      </c>
      <c r="AC543"/>
      <c r="AD543"/>
      <c r="AE543"/>
      <c r="AI543"/>
      <c r="AL543"/>
      <c r="AM543"/>
    </row>
    <row r="544" spans="1:39" hidden="1" x14ac:dyDescent="0.25">
      <c r="A544" s="1" t="s">
        <v>792</v>
      </c>
      <c r="C544" s="1">
        <v>13543</v>
      </c>
      <c r="D544" s="1" t="s">
        <v>793</v>
      </c>
      <c r="E544" s="1">
        <v>4</v>
      </c>
      <c r="F544" s="1"/>
      <c r="G544" s="1"/>
      <c r="H544" s="10">
        <v>18</v>
      </c>
      <c r="I544" s="1" t="s">
        <v>44</v>
      </c>
      <c r="J544" s="1">
        <v>0</v>
      </c>
      <c r="K544" s="1" t="s">
        <v>75</v>
      </c>
      <c r="L544" s="1">
        <v>50</v>
      </c>
      <c r="M544" s="1">
        <v>19.850000000000001</v>
      </c>
      <c r="N544" s="1"/>
      <c r="O544" s="1">
        <v>0</v>
      </c>
      <c r="P544" s="1">
        <v>1</v>
      </c>
      <c r="Q544" s="1">
        <v>4</v>
      </c>
      <c r="R544" s="1">
        <v>2</v>
      </c>
      <c r="S544" s="1">
        <v>2</v>
      </c>
      <c r="T544" s="1">
        <v>2</v>
      </c>
      <c r="U544" s="1">
        <v>1</v>
      </c>
      <c r="V544" s="1">
        <v>0</v>
      </c>
      <c r="W544" s="1">
        <v>1</v>
      </c>
      <c r="X544" s="1">
        <v>11</v>
      </c>
      <c r="Y544" s="1">
        <v>0</v>
      </c>
      <c r="Z544" s="1">
        <v>1</v>
      </c>
      <c r="AA544" s="1">
        <v>0</v>
      </c>
      <c r="AB544" s="42">
        <f t="shared" si="98"/>
        <v>25</v>
      </c>
      <c r="AC544" s="43">
        <f>AB544/12</f>
        <v>2.0833333333333335</v>
      </c>
      <c r="AD544" s="44">
        <v>43686</v>
      </c>
      <c r="AE544" s="45">
        <f>(_xlfn.DAYS(AD544,K544)/30)</f>
        <v>11</v>
      </c>
      <c r="AF544" s="46">
        <f>L544-H544</f>
        <v>32</v>
      </c>
      <c r="AG544" s="47">
        <f>AF544/AE544</f>
        <v>2.9090909090909092</v>
      </c>
      <c r="AH544" s="48">
        <f>AVERAGE(T544:AA544)</f>
        <v>2</v>
      </c>
      <c r="AI544" s="49">
        <f>IFERROR(H544/AH544,"-")</f>
        <v>9</v>
      </c>
      <c r="AL544"/>
      <c r="AM544"/>
    </row>
    <row r="545" spans="1:39" hidden="1" x14ac:dyDescent="0.25">
      <c r="A545" s="1" t="s">
        <v>794</v>
      </c>
      <c r="C545" s="1">
        <v>12283</v>
      </c>
      <c r="D545" s="1" t="s">
        <v>492</v>
      </c>
      <c r="E545" s="1">
        <v>2</v>
      </c>
      <c r="F545" s="1"/>
      <c r="G545" s="1"/>
      <c r="H545" s="10">
        <v>18</v>
      </c>
      <c r="I545" s="1" t="s">
        <v>44</v>
      </c>
      <c r="J545" s="1">
        <v>0</v>
      </c>
      <c r="K545" s="1" t="s">
        <v>658</v>
      </c>
      <c r="L545" s="1">
        <v>18</v>
      </c>
      <c r="M545" s="1">
        <v>91.28</v>
      </c>
      <c r="N545" s="1"/>
      <c r="O545" s="1">
        <v>4</v>
      </c>
      <c r="P545" s="1">
        <v>3</v>
      </c>
      <c r="Q545" s="1">
        <v>1</v>
      </c>
      <c r="R545" s="1">
        <v>0</v>
      </c>
      <c r="S545" s="1">
        <v>0</v>
      </c>
      <c r="T545" s="1">
        <v>0</v>
      </c>
      <c r="U545" s="1">
        <v>1</v>
      </c>
      <c r="V545" s="1">
        <v>0</v>
      </c>
      <c r="W545" s="1">
        <v>1</v>
      </c>
      <c r="X545" s="1">
        <v>1</v>
      </c>
      <c r="Y545" s="1">
        <v>1</v>
      </c>
      <c r="Z545" s="1">
        <v>2</v>
      </c>
      <c r="AA545" s="1">
        <v>0</v>
      </c>
      <c r="AB545" s="42">
        <f t="shared" si="98"/>
        <v>14</v>
      </c>
      <c r="AC545" s="43">
        <f>AB545/12</f>
        <v>1.1666666666666667</v>
      </c>
      <c r="AD545" s="44">
        <v>43686</v>
      </c>
      <c r="AE545" s="45">
        <f>(_xlfn.DAYS(AD545,K545)/30)</f>
        <v>9.3666666666666671</v>
      </c>
      <c r="AF545" s="46">
        <f>L545-H545</f>
        <v>0</v>
      </c>
      <c r="AG545" s="47">
        <f>AF545/AE545</f>
        <v>0</v>
      </c>
      <c r="AH545" s="48">
        <f>AVERAGE(T545:AA545)</f>
        <v>0.75</v>
      </c>
      <c r="AI545" s="49">
        <f>IFERROR(H545/AH545,"-")</f>
        <v>24</v>
      </c>
      <c r="AL545"/>
      <c r="AM545"/>
    </row>
    <row r="546" spans="1:39" hidden="1" x14ac:dyDescent="0.25">
      <c r="A546" s="1" t="s">
        <v>338</v>
      </c>
      <c r="C546" s="1">
        <v>7289</v>
      </c>
      <c r="D546" s="1" t="s">
        <v>795</v>
      </c>
      <c r="E546" s="1">
        <v>2</v>
      </c>
      <c r="F546" s="1"/>
      <c r="G546" s="1"/>
      <c r="H546" s="10">
        <v>18</v>
      </c>
      <c r="I546" s="1" t="s">
        <v>44</v>
      </c>
      <c r="J546" s="1">
        <v>0</v>
      </c>
      <c r="K546" s="1" t="s">
        <v>472</v>
      </c>
      <c r="L546" s="1">
        <v>20</v>
      </c>
      <c r="M546" s="1">
        <v>242.46</v>
      </c>
      <c r="N546" s="1"/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>
        <f t="shared" si="98"/>
        <v>0</v>
      </c>
      <c r="AC546"/>
      <c r="AD546"/>
      <c r="AE546"/>
      <c r="AI546"/>
      <c r="AL546"/>
      <c r="AM546"/>
    </row>
    <row r="547" spans="1:39" hidden="1" x14ac:dyDescent="0.25">
      <c r="A547" s="1" t="s">
        <v>729</v>
      </c>
      <c r="C547" s="1">
        <v>9635</v>
      </c>
      <c r="D547" s="1" t="s">
        <v>796</v>
      </c>
      <c r="E547" s="1">
        <v>1</v>
      </c>
      <c r="F547" s="1"/>
      <c r="G547" s="1"/>
      <c r="H547" s="10">
        <v>17</v>
      </c>
      <c r="I547" s="1" t="s">
        <v>44</v>
      </c>
      <c r="J547" s="1">
        <v>0</v>
      </c>
      <c r="K547" s="1" t="s">
        <v>279</v>
      </c>
      <c r="L547" s="1">
        <v>1</v>
      </c>
      <c r="M547" s="1">
        <v>154.22</v>
      </c>
      <c r="N547" s="1"/>
      <c r="O547" s="1">
        <v>0</v>
      </c>
      <c r="P547" s="1">
        <v>0</v>
      </c>
      <c r="Q547" s="1">
        <v>1</v>
      </c>
      <c r="R547" s="1">
        <v>0</v>
      </c>
      <c r="S547" s="1">
        <v>0</v>
      </c>
      <c r="T547" s="1">
        <v>0</v>
      </c>
      <c r="U547" s="1">
        <v>0</v>
      </c>
      <c r="V547" s="1">
        <v>1</v>
      </c>
      <c r="W547" s="1">
        <v>1</v>
      </c>
      <c r="X547" s="1">
        <v>2</v>
      </c>
      <c r="Y547" s="1">
        <v>0</v>
      </c>
      <c r="Z547" s="1">
        <v>0</v>
      </c>
      <c r="AA547" s="1">
        <v>0</v>
      </c>
      <c r="AB547" s="42">
        <f t="shared" si="98"/>
        <v>5</v>
      </c>
      <c r="AC547" s="43">
        <f>AB547/12</f>
        <v>0.41666666666666669</v>
      </c>
      <c r="AD547" s="44">
        <v>43686</v>
      </c>
      <c r="AE547" s="45">
        <f>(_xlfn.DAYS(AD547,K547)/30)</f>
        <v>42.233333333333334</v>
      </c>
      <c r="AF547" s="46">
        <f>L547-H547</f>
        <v>-16</v>
      </c>
      <c r="AG547" s="47">
        <f>AF547/AE547</f>
        <v>-0.37884767166535122</v>
      </c>
      <c r="AH547" s="48">
        <f>AVERAGE(T547:AA547)</f>
        <v>0.5</v>
      </c>
      <c r="AI547" s="49">
        <f>IFERROR(H547/AH547,"-")</f>
        <v>34</v>
      </c>
      <c r="AL547"/>
      <c r="AM547"/>
    </row>
    <row r="548" spans="1:39" hidden="1" x14ac:dyDescent="0.25">
      <c r="A548" s="1" t="s">
        <v>724</v>
      </c>
      <c r="C548" s="1">
        <v>11036</v>
      </c>
      <c r="D548" s="1" t="s">
        <v>797</v>
      </c>
      <c r="E548" s="1">
        <v>2</v>
      </c>
      <c r="F548" s="1"/>
      <c r="G548" s="1"/>
      <c r="H548" s="10">
        <v>17</v>
      </c>
      <c r="I548" s="1" t="s">
        <v>44</v>
      </c>
      <c r="J548" s="1">
        <v>0</v>
      </c>
      <c r="K548" s="1" t="s">
        <v>798</v>
      </c>
      <c r="L548" s="1">
        <v>20</v>
      </c>
      <c r="M548" s="1">
        <v>0.46</v>
      </c>
      <c r="N548" s="1"/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>
        <f t="shared" si="98"/>
        <v>0</v>
      </c>
      <c r="AC548"/>
      <c r="AD548"/>
      <c r="AE548"/>
      <c r="AI548"/>
      <c r="AL548"/>
      <c r="AM548"/>
    </row>
    <row r="549" spans="1:39" hidden="1" x14ac:dyDescent="0.25">
      <c r="C549" s="1">
        <v>11039</v>
      </c>
      <c r="D549" s="1" t="s">
        <v>738</v>
      </c>
      <c r="E549" s="1">
        <v>2</v>
      </c>
      <c r="F549" s="1"/>
      <c r="G549" s="1"/>
      <c r="H549" s="10">
        <v>17</v>
      </c>
      <c r="I549" s="1" t="s">
        <v>44</v>
      </c>
      <c r="J549" s="1">
        <v>0</v>
      </c>
      <c r="K549" s="1" t="s">
        <v>798</v>
      </c>
      <c r="L549" s="1">
        <v>20</v>
      </c>
      <c r="M549" s="1">
        <v>0.46</v>
      </c>
      <c r="N549" s="1"/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>
        <f t="shared" si="98"/>
        <v>0</v>
      </c>
      <c r="AC549"/>
      <c r="AD549"/>
      <c r="AE549"/>
      <c r="AI549"/>
      <c r="AL549"/>
      <c r="AM549"/>
    </row>
    <row r="550" spans="1:39" hidden="1" x14ac:dyDescent="0.25">
      <c r="A550" s="1" t="s">
        <v>406</v>
      </c>
      <c r="C550" s="1">
        <v>12500</v>
      </c>
      <c r="D550" s="1" t="s">
        <v>624</v>
      </c>
      <c r="E550" s="1">
        <v>2</v>
      </c>
      <c r="F550" s="1"/>
      <c r="G550" s="1"/>
      <c r="H550" s="10">
        <v>17</v>
      </c>
      <c r="I550" s="1" t="s">
        <v>44</v>
      </c>
      <c r="J550" s="1">
        <v>0</v>
      </c>
      <c r="K550" s="1" t="s">
        <v>469</v>
      </c>
      <c r="L550" s="1">
        <v>50</v>
      </c>
      <c r="M550" s="1">
        <v>24.93</v>
      </c>
      <c r="N550" s="1"/>
      <c r="O550" s="1">
        <v>0</v>
      </c>
      <c r="P550" s="1">
        <v>0</v>
      </c>
      <c r="Q550" s="1">
        <v>0</v>
      </c>
      <c r="R550" s="1">
        <v>2</v>
      </c>
      <c r="S550" s="1">
        <v>0</v>
      </c>
      <c r="T550" s="1">
        <v>0</v>
      </c>
      <c r="U550" s="1">
        <v>0</v>
      </c>
      <c r="V550" s="1">
        <v>0</v>
      </c>
      <c r="W550" s="1">
        <v>14</v>
      </c>
      <c r="X550" s="1">
        <v>0</v>
      </c>
      <c r="Y550" s="1">
        <v>0</v>
      </c>
      <c r="Z550" s="1">
        <v>0</v>
      </c>
      <c r="AA550" s="1">
        <v>0</v>
      </c>
      <c r="AB550" s="42">
        <f t="shared" si="98"/>
        <v>16</v>
      </c>
      <c r="AC550" s="43">
        <f>AB550/12</f>
        <v>1.3333333333333333</v>
      </c>
      <c r="AD550" s="44">
        <v>43686</v>
      </c>
      <c r="AE550" s="45">
        <f>(_xlfn.DAYS(AD550,K550)/30)</f>
        <v>26</v>
      </c>
      <c r="AF550" s="46">
        <f>L550-H550</f>
        <v>33</v>
      </c>
      <c r="AG550" s="47">
        <f>AF550/AE550</f>
        <v>1.2692307692307692</v>
      </c>
      <c r="AH550" s="48">
        <f>AVERAGE(T550:AA550)</f>
        <v>1.75</v>
      </c>
      <c r="AI550" s="49">
        <f>IFERROR(H550/AH550,"-")</f>
        <v>9.7142857142857135</v>
      </c>
      <c r="AL550"/>
      <c r="AM550"/>
    </row>
    <row r="551" spans="1:39" hidden="1" x14ac:dyDescent="0.25">
      <c r="C551" s="1">
        <v>11894</v>
      </c>
      <c r="D551" s="1" t="s">
        <v>799</v>
      </c>
      <c r="E551" s="1">
        <v>2</v>
      </c>
      <c r="F551" s="1"/>
      <c r="G551" s="1"/>
      <c r="H551" s="10">
        <v>17</v>
      </c>
      <c r="I551" s="1" t="s">
        <v>44</v>
      </c>
      <c r="J551" s="1">
        <v>0</v>
      </c>
      <c r="K551" s="1" t="s">
        <v>697</v>
      </c>
      <c r="L551" s="1">
        <v>30</v>
      </c>
      <c r="M551" s="1">
        <v>107.58</v>
      </c>
      <c r="N551" s="1"/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>
        <f t="shared" si="98"/>
        <v>0</v>
      </c>
      <c r="AC551"/>
      <c r="AD551"/>
      <c r="AE551"/>
      <c r="AI551"/>
      <c r="AL551"/>
      <c r="AM551"/>
    </row>
    <row r="552" spans="1:39" hidden="1" x14ac:dyDescent="0.25">
      <c r="C552" s="1">
        <v>12676</v>
      </c>
      <c r="D552" s="1" t="s">
        <v>800</v>
      </c>
      <c r="E552" s="1">
        <v>2</v>
      </c>
      <c r="F552" s="1"/>
      <c r="G552" s="1"/>
      <c r="H552" s="10">
        <v>17</v>
      </c>
      <c r="I552" s="1" t="s">
        <v>44</v>
      </c>
      <c r="J552" s="1">
        <v>0</v>
      </c>
      <c r="K552" s="1" t="s">
        <v>652</v>
      </c>
      <c r="L552" s="1">
        <v>25</v>
      </c>
      <c r="M552" s="1">
        <v>18.87</v>
      </c>
      <c r="N552" s="1"/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>
        <f t="shared" si="98"/>
        <v>0</v>
      </c>
      <c r="AC552"/>
      <c r="AD552"/>
      <c r="AE552"/>
      <c r="AI552"/>
      <c r="AL552"/>
      <c r="AM552"/>
    </row>
    <row r="553" spans="1:39" hidden="1" x14ac:dyDescent="0.25">
      <c r="A553" s="1" t="s">
        <v>406</v>
      </c>
      <c r="C553" s="1">
        <v>10702</v>
      </c>
      <c r="D553" s="1" t="s">
        <v>661</v>
      </c>
      <c r="E553" s="1">
        <v>1</v>
      </c>
      <c r="F553" s="1"/>
      <c r="G553" s="1"/>
      <c r="H553" s="10">
        <v>17</v>
      </c>
      <c r="I553" s="1" t="s">
        <v>44</v>
      </c>
      <c r="J553" s="1">
        <v>0</v>
      </c>
      <c r="K553" s="1" t="s">
        <v>369</v>
      </c>
      <c r="L553" s="1">
        <v>100</v>
      </c>
      <c r="M553" s="1">
        <v>42.33</v>
      </c>
      <c r="N553" s="1"/>
      <c r="O553" s="1">
        <v>3</v>
      </c>
      <c r="P553" s="1">
        <v>2</v>
      </c>
      <c r="Q553" s="1">
        <v>2</v>
      </c>
      <c r="R553" s="1">
        <v>1</v>
      </c>
      <c r="S553" s="1">
        <v>0</v>
      </c>
      <c r="T553" s="1">
        <v>1</v>
      </c>
      <c r="U553" s="1">
        <v>0</v>
      </c>
      <c r="V553" s="1">
        <v>1</v>
      </c>
      <c r="W553" s="1">
        <v>0</v>
      </c>
      <c r="X553" s="1">
        <v>1</v>
      </c>
      <c r="Y553" s="1">
        <v>1</v>
      </c>
      <c r="Z553" s="1">
        <v>0</v>
      </c>
      <c r="AA553" s="1">
        <v>0</v>
      </c>
      <c r="AB553" s="42">
        <f t="shared" si="98"/>
        <v>12</v>
      </c>
      <c r="AC553" s="43">
        <f>AB553/12</f>
        <v>1</v>
      </c>
      <c r="AD553" s="44">
        <v>43686</v>
      </c>
      <c r="AE553" s="45">
        <f>(_xlfn.DAYS(AD553,K553)/30)</f>
        <v>22.866666666666667</v>
      </c>
      <c r="AF553" s="46">
        <f>L553-H553</f>
        <v>83</v>
      </c>
      <c r="AG553" s="47">
        <f>AF553/AE553</f>
        <v>3.629737609329446</v>
      </c>
      <c r="AH553" s="48">
        <f>AVERAGE(T553:AA553)</f>
        <v>0.5</v>
      </c>
      <c r="AI553" s="49">
        <f>IFERROR(H553/AH553,"-")</f>
        <v>34</v>
      </c>
      <c r="AL553"/>
      <c r="AM553"/>
    </row>
    <row r="554" spans="1:39" hidden="1" x14ac:dyDescent="0.25">
      <c r="A554" s="1" t="s">
        <v>801</v>
      </c>
      <c r="C554" s="1">
        <v>13596</v>
      </c>
      <c r="D554" s="1" t="s">
        <v>743</v>
      </c>
      <c r="E554" s="1">
        <v>2</v>
      </c>
      <c r="F554" s="1"/>
      <c r="G554" s="1"/>
      <c r="H554" s="10">
        <v>17</v>
      </c>
      <c r="I554" s="1" t="s">
        <v>44</v>
      </c>
      <c r="J554" s="1">
        <v>0</v>
      </c>
      <c r="K554" s="1" t="s">
        <v>744</v>
      </c>
      <c r="L554" s="1">
        <v>50</v>
      </c>
      <c r="M554" s="1">
        <v>81.34</v>
      </c>
      <c r="N554" s="1"/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>
        <f t="shared" si="98"/>
        <v>0</v>
      </c>
      <c r="AC554"/>
      <c r="AD554"/>
      <c r="AE554"/>
      <c r="AI554"/>
      <c r="AL554"/>
      <c r="AM554"/>
    </row>
    <row r="555" spans="1:39" hidden="1" x14ac:dyDescent="0.25">
      <c r="A555" s="1" t="s">
        <v>802</v>
      </c>
      <c r="C555" s="1">
        <v>13645</v>
      </c>
      <c r="D555" s="1" t="s">
        <v>803</v>
      </c>
      <c r="E555" s="1">
        <v>3</v>
      </c>
      <c r="F555" s="1"/>
      <c r="G555" s="1"/>
      <c r="H555" s="10">
        <v>17</v>
      </c>
      <c r="I555" s="1" t="s">
        <v>44</v>
      </c>
      <c r="J555" s="1">
        <v>0</v>
      </c>
      <c r="K555" s="1" t="s">
        <v>88</v>
      </c>
      <c r="L555" s="1">
        <v>50</v>
      </c>
      <c r="M555" s="1">
        <v>8.77</v>
      </c>
      <c r="N555" s="1"/>
      <c r="O555" s="1">
        <v>0</v>
      </c>
      <c r="P555" s="1">
        <v>0</v>
      </c>
      <c r="Q555" s="1">
        <v>6</v>
      </c>
      <c r="R555" s="1">
        <v>4</v>
      </c>
      <c r="S555" s="1">
        <v>0</v>
      </c>
      <c r="T555" s="1">
        <v>7</v>
      </c>
      <c r="U555" s="1">
        <v>3</v>
      </c>
      <c r="V555" s="1">
        <v>1</v>
      </c>
      <c r="W555" s="1">
        <v>3</v>
      </c>
      <c r="X555" s="1">
        <v>0</v>
      </c>
      <c r="Y555" s="1">
        <v>0</v>
      </c>
      <c r="Z555" s="1">
        <v>9</v>
      </c>
      <c r="AA555" s="1">
        <v>0</v>
      </c>
      <c r="AB555" s="42">
        <f t="shared" ref="AB555:AB618" si="99">SUM(O555:AA555)</f>
        <v>33</v>
      </c>
      <c r="AC555" s="43">
        <f t="shared" ref="AC555:AC561" si="100">AB555/12</f>
        <v>2.75</v>
      </c>
      <c r="AD555" s="44">
        <v>43686</v>
      </c>
      <c r="AE555" s="45">
        <f t="shared" ref="AE555:AE561" si="101">(_xlfn.DAYS(AD555,K555)/30)</f>
        <v>11.7</v>
      </c>
      <c r="AF555" s="46">
        <f t="shared" ref="AF555:AF561" si="102">L555-H555</f>
        <v>33</v>
      </c>
      <c r="AG555" s="47">
        <f t="shared" ref="AG555:AG561" si="103">AF555/AE555</f>
        <v>2.8205128205128207</v>
      </c>
      <c r="AH555" s="48">
        <f t="shared" ref="AH555:AH561" si="104">AVERAGE(T555:AA555)</f>
        <v>2.875</v>
      </c>
      <c r="AI555" s="49">
        <f t="shared" ref="AI555:AI561" si="105">IFERROR(H555/AH555,"-")</f>
        <v>5.9130434782608692</v>
      </c>
      <c r="AL555"/>
      <c r="AM555"/>
    </row>
    <row r="556" spans="1:39" hidden="1" x14ac:dyDescent="0.25">
      <c r="A556" s="1" t="s">
        <v>170</v>
      </c>
      <c r="C556" s="1">
        <v>12574</v>
      </c>
      <c r="D556" s="1" t="s">
        <v>781</v>
      </c>
      <c r="E556" s="1">
        <v>2</v>
      </c>
      <c r="F556" s="1"/>
      <c r="G556" s="1"/>
      <c r="H556" s="10">
        <v>17</v>
      </c>
      <c r="I556" s="1" t="s">
        <v>44</v>
      </c>
      <c r="J556" s="1">
        <v>0</v>
      </c>
      <c r="K556" s="1" t="s">
        <v>88</v>
      </c>
      <c r="L556" s="1">
        <v>30</v>
      </c>
      <c r="M556" s="1">
        <v>9.07</v>
      </c>
      <c r="N556" s="1"/>
      <c r="O556" s="1">
        <v>1</v>
      </c>
      <c r="P556" s="1">
        <v>1</v>
      </c>
      <c r="Q556" s="1">
        <v>0</v>
      </c>
      <c r="R556" s="1">
        <v>0</v>
      </c>
      <c r="S556" s="1">
        <v>3</v>
      </c>
      <c r="T556" s="1">
        <v>0</v>
      </c>
      <c r="U556" s="1">
        <v>0</v>
      </c>
      <c r="V556" s="1">
        <v>1</v>
      </c>
      <c r="W556" s="1">
        <v>1</v>
      </c>
      <c r="X556" s="1">
        <v>0</v>
      </c>
      <c r="Y556" s="1">
        <v>0</v>
      </c>
      <c r="Z556" s="1">
        <v>0</v>
      </c>
      <c r="AA556" s="1">
        <v>0</v>
      </c>
      <c r="AB556" s="42">
        <f t="shared" si="99"/>
        <v>7</v>
      </c>
      <c r="AC556" s="43">
        <f t="shared" si="100"/>
        <v>0.58333333333333337</v>
      </c>
      <c r="AD556" s="44">
        <v>43686</v>
      </c>
      <c r="AE556" s="45">
        <f t="shared" si="101"/>
        <v>11.7</v>
      </c>
      <c r="AF556" s="46">
        <f t="shared" si="102"/>
        <v>13</v>
      </c>
      <c r="AG556" s="47">
        <f t="shared" si="103"/>
        <v>1.1111111111111112</v>
      </c>
      <c r="AH556" s="48">
        <f t="shared" si="104"/>
        <v>0.25</v>
      </c>
      <c r="AI556" s="49">
        <f t="shared" si="105"/>
        <v>68</v>
      </c>
      <c r="AL556"/>
      <c r="AM556"/>
    </row>
    <row r="557" spans="1:39" hidden="1" x14ac:dyDescent="0.25">
      <c r="A557" s="1" t="s">
        <v>804</v>
      </c>
      <c r="C557" s="1">
        <v>12575</v>
      </c>
      <c r="D557" s="1" t="s">
        <v>781</v>
      </c>
      <c r="E557" s="1">
        <v>2</v>
      </c>
      <c r="F557" s="1"/>
      <c r="G557" s="1"/>
      <c r="H557" s="10">
        <v>17</v>
      </c>
      <c r="I557" s="1" t="s">
        <v>44</v>
      </c>
      <c r="J557" s="1">
        <v>0</v>
      </c>
      <c r="K557" s="1" t="s">
        <v>88</v>
      </c>
      <c r="L557" s="1">
        <v>30</v>
      </c>
      <c r="M557" s="1">
        <v>9.07</v>
      </c>
      <c r="N557" s="1"/>
      <c r="O557" s="1">
        <v>1</v>
      </c>
      <c r="P557" s="1">
        <v>1</v>
      </c>
      <c r="Q557" s="1">
        <v>3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2</v>
      </c>
      <c r="X557" s="1">
        <v>0</v>
      </c>
      <c r="Y557" s="1">
        <v>0</v>
      </c>
      <c r="Z557" s="1">
        <v>0</v>
      </c>
      <c r="AA557" s="1">
        <v>0</v>
      </c>
      <c r="AB557" s="42">
        <f t="shared" si="99"/>
        <v>7</v>
      </c>
      <c r="AC557" s="43">
        <f t="shared" si="100"/>
        <v>0.58333333333333337</v>
      </c>
      <c r="AD557" s="44">
        <v>43686</v>
      </c>
      <c r="AE557" s="45">
        <f t="shared" si="101"/>
        <v>11.7</v>
      </c>
      <c r="AF557" s="46">
        <f t="shared" si="102"/>
        <v>13</v>
      </c>
      <c r="AG557" s="47">
        <f t="shared" si="103"/>
        <v>1.1111111111111112</v>
      </c>
      <c r="AH557" s="48">
        <f t="shared" si="104"/>
        <v>0.25</v>
      </c>
      <c r="AI557" s="49">
        <f t="shared" si="105"/>
        <v>68</v>
      </c>
      <c r="AL557"/>
      <c r="AM557"/>
    </row>
    <row r="558" spans="1:39" hidden="1" x14ac:dyDescent="0.25">
      <c r="A558" s="1" t="s">
        <v>805</v>
      </c>
      <c r="C558" s="1">
        <v>12960</v>
      </c>
      <c r="D558" s="1" t="s">
        <v>676</v>
      </c>
      <c r="E558" s="1">
        <v>1</v>
      </c>
      <c r="F558" s="1"/>
      <c r="G558" s="1"/>
      <c r="H558" s="10">
        <v>17</v>
      </c>
      <c r="I558" s="1" t="s">
        <v>44</v>
      </c>
      <c r="J558" s="1">
        <v>0</v>
      </c>
      <c r="K558" s="1" t="s">
        <v>677</v>
      </c>
      <c r="L558" s="1">
        <v>28</v>
      </c>
      <c r="M558" s="1">
        <v>49.7</v>
      </c>
      <c r="N558" s="1"/>
      <c r="O558" s="1">
        <v>1</v>
      </c>
      <c r="P558" s="1">
        <v>3</v>
      </c>
      <c r="Q558" s="1">
        <v>0</v>
      </c>
      <c r="R558" s="1">
        <v>0</v>
      </c>
      <c r="S558" s="1">
        <v>3</v>
      </c>
      <c r="T558" s="1">
        <v>1</v>
      </c>
      <c r="U558" s="1">
        <v>1</v>
      </c>
      <c r="V558" s="1">
        <v>0</v>
      </c>
      <c r="W558" s="1">
        <v>0</v>
      </c>
      <c r="X558" s="1">
        <v>1</v>
      </c>
      <c r="Y558" s="1">
        <v>1</v>
      </c>
      <c r="Z558" s="1">
        <v>0</v>
      </c>
      <c r="AA558" s="1">
        <v>1</v>
      </c>
      <c r="AB558" s="42">
        <f t="shared" si="99"/>
        <v>12</v>
      </c>
      <c r="AC558" s="43">
        <f t="shared" si="100"/>
        <v>1</v>
      </c>
      <c r="AD558" s="44">
        <v>43686</v>
      </c>
      <c r="AE558" s="45">
        <f t="shared" si="101"/>
        <v>9.8666666666666671</v>
      </c>
      <c r="AF558" s="46">
        <f t="shared" si="102"/>
        <v>11</v>
      </c>
      <c r="AG558" s="47">
        <f t="shared" si="103"/>
        <v>1.1148648648648649</v>
      </c>
      <c r="AH558" s="48">
        <f t="shared" si="104"/>
        <v>0.625</v>
      </c>
      <c r="AI558" s="49">
        <f t="shared" si="105"/>
        <v>27.2</v>
      </c>
      <c r="AL558"/>
      <c r="AM558"/>
    </row>
    <row r="559" spans="1:39" hidden="1" x14ac:dyDescent="0.25">
      <c r="A559" s="1" t="s">
        <v>806</v>
      </c>
      <c r="C559" s="1">
        <v>10417</v>
      </c>
      <c r="D559" s="1" t="s">
        <v>807</v>
      </c>
      <c r="E559" s="1">
        <v>1</v>
      </c>
      <c r="F559" s="1"/>
      <c r="G559" s="1"/>
      <c r="H559" s="10">
        <v>16</v>
      </c>
      <c r="I559" s="1" t="s">
        <v>44</v>
      </c>
      <c r="J559" s="1">
        <v>0</v>
      </c>
      <c r="K559" s="1" t="s">
        <v>808</v>
      </c>
      <c r="L559" s="1">
        <v>50</v>
      </c>
      <c r="M559" s="1">
        <v>21.42</v>
      </c>
      <c r="N559" s="1"/>
      <c r="O559" s="1">
        <v>0</v>
      </c>
      <c r="P559" s="1">
        <v>0</v>
      </c>
      <c r="Q559" s="1">
        <v>1</v>
      </c>
      <c r="R559" s="1">
        <v>2</v>
      </c>
      <c r="S559" s="1">
        <v>0</v>
      </c>
      <c r="T559" s="1">
        <v>0</v>
      </c>
      <c r="U559" s="1">
        <v>0</v>
      </c>
      <c r="V559" s="1">
        <v>0</v>
      </c>
      <c r="W559" s="1">
        <v>2</v>
      </c>
      <c r="X559" s="1">
        <v>1</v>
      </c>
      <c r="Y559" s="1">
        <v>2</v>
      </c>
      <c r="Z559" s="1">
        <v>0</v>
      </c>
      <c r="AA559" s="1">
        <v>1</v>
      </c>
      <c r="AB559" s="42">
        <f t="shared" si="99"/>
        <v>9</v>
      </c>
      <c r="AC559" s="43">
        <f t="shared" si="100"/>
        <v>0.75</v>
      </c>
      <c r="AD559" s="44">
        <v>43686</v>
      </c>
      <c r="AE559" s="45">
        <f t="shared" si="101"/>
        <v>43.466666666666669</v>
      </c>
      <c r="AF559" s="46">
        <f t="shared" si="102"/>
        <v>34</v>
      </c>
      <c r="AG559" s="47">
        <f t="shared" si="103"/>
        <v>0.78220858895705514</v>
      </c>
      <c r="AH559" s="48">
        <f t="shared" si="104"/>
        <v>0.75</v>
      </c>
      <c r="AI559" s="49">
        <f t="shared" si="105"/>
        <v>21.333333333333332</v>
      </c>
      <c r="AL559"/>
      <c r="AM559"/>
    </row>
    <row r="560" spans="1:39" hidden="1" x14ac:dyDescent="0.25">
      <c r="C560" s="1">
        <v>7326</v>
      </c>
      <c r="D560" s="1" t="s">
        <v>809</v>
      </c>
      <c r="E560" s="1">
        <v>1</v>
      </c>
      <c r="F560" s="1"/>
      <c r="G560" s="1"/>
      <c r="H560" s="10">
        <v>16</v>
      </c>
      <c r="I560" s="1" t="s">
        <v>44</v>
      </c>
      <c r="J560" s="1">
        <v>0</v>
      </c>
      <c r="K560" s="1" t="s">
        <v>810</v>
      </c>
      <c r="L560" s="1">
        <v>1</v>
      </c>
      <c r="M560" s="1">
        <v>34.090000000000003</v>
      </c>
      <c r="N560" s="1"/>
      <c r="O560" s="1">
        <v>4</v>
      </c>
      <c r="P560" s="1">
        <v>2</v>
      </c>
      <c r="Q560" s="1">
        <v>3</v>
      </c>
      <c r="R560" s="1">
        <v>7</v>
      </c>
      <c r="S560" s="1">
        <v>0</v>
      </c>
      <c r="T560" s="1">
        <v>0</v>
      </c>
      <c r="U560" s="1">
        <v>2</v>
      </c>
      <c r="V560" s="1">
        <v>0</v>
      </c>
      <c r="W560" s="1">
        <v>1</v>
      </c>
      <c r="X560" s="1">
        <v>3</v>
      </c>
      <c r="Y560" s="1">
        <v>0</v>
      </c>
      <c r="Z560" s="1">
        <v>0</v>
      </c>
      <c r="AA560" s="1">
        <v>0</v>
      </c>
      <c r="AB560" s="42">
        <f t="shared" si="99"/>
        <v>22</v>
      </c>
      <c r="AC560" s="43">
        <f t="shared" si="100"/>
        <v>1.8333333333333333</v>
      </c>
      <c r="AD560" s="44">
        <v>43686</v>
      </c>
      <c r="AE560" s="45">
        <f t="shared" si="101"/>
        <v>41.1</v>
      </c>
      <c r="AF560" s="46">
        <f t="shared" si="102"/>
        <v>-15</v>
      </c>
      <c r="AG560" s="47">
        <f t="shared" si="103"/>
        <v>-0.36496350364963503</v>
      </c>
      <c r="AH560" s="48">
        <f t="shared" si="104"/>
        <v>0.75</v>
      </c>
      <c r="AI560" s="49">
        <f t="shared" si="105"/>
        <v>21.333333333333332</v>
      </c>
      <c r="AL560"/>
      <c r="AM560"/>
    </row>
    <row r="561" spans="1:39" hidden="1" x14ac:dyDescent="0.25">
      <c r="C561" s="1">
        <v>10200</v>
      </c>
      <c r="D561" s="1" t="s">
        <v>811</v>
      </c>
      <c r="E561" s="1">
        <v>2</v>
      </c>
      <c r="F561" s="1"/>
      <c r="G561" s="1"/>
      <c r="H561" s="10">
        <v>16</v>
      </c>
      <c r="I561" s="1" t="s">
        <v>44</v>
      </c>
      <c r="J561" s="1">
        <v>0</v>
      </c>
      <c r="K561" s="1" t="s">
        <v>812</v>
      </c>
      <c r="L561" s="1">
        <v>10</v>
      </c>
      <c r="M561" s="1">
        <v>0</v>
      </c>
      <c r="N561" s="1"/>
      <c r="O561" s="1">
        <v>0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1</v>
      </c>
      <c r="X561" s="1">
        <v>0</v>
      </c>
      <c r="Y561" s="1">
        <v>0</v>
      </c>
      <c r="Z561" s="1">
        <v>0</v>
      </c>
      <c r="AA561" s="1">
        <v>0</v>
      </c>
      <c r="AB561" s="42">
        <f t="shared" si="99"/>
        <v>2</v>
      </c>
      <c r="AC561" s="43">
        <f t="shared" si="100"/>
        <v>0.16666666666666666</v>
      </c>
      <c r="AD561" s="44">
        <v>43686</v>
      </c>
      <c r="AE561" s="45">
        <f t="shared" si="101"/>
        <v>29.933333333333334</v>
      </c>
      <c r="AF561" s="46">
        <f t="shared" si="102"/>
        <v>-6</v>
      </c>
      <c r="AG561" s="47">
        <f t="shared" si="103"/>
        <v>-0.20044543429844097</v>
      </c>
      <c r="AH561" s="48">
        <f t="shared" si="104"/>
        <v>0.125</v>
      </c>
      <c r="AI561" s="49">
        <f t="shared" si="105"/>
        <v>128</v>
      </c>
      <c r="AL561"/>
      <c r="AM561"/>
    </row>
    <row r="562" spans="1:39" hidden="1" x14ac:dyDescent="0.25">
      <c r="C562" s="1">
        <v>11674</v>
      </c>
      <c r="D562" s="1" t="s">
        <v>813</v>
      </c>
      <c r="E562" s="1">
        <v>2</v>
      </c>
      <c r="F562" s="1"/>
      <c r="G562" s="1"/>
      <c r="H562" s="10">
        <v>16</v>
      </c>
      <c r="I562" s="1" t="s">
        <v>44</v>
      </c>
      <c r="J562" s="1">
        <v>0</v>
      </c>
      <c r="K562" s="1" t="s">
        <v>59</v>
      </c>
      <c r="L562" s="1">
        <v>200</v>
      </c>
      <c r="M562" s="1">
        <v>17.510000000000002</v>
      </c>
      <c r="N562" s="1"/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>
        <f t="shared" si="99"/>
        <v>0</v>
      </c>
      <c r="AC562"/>
      <c r="AD562"/>
      <c r="AE562"/>
      <c r="AI562"/>
      <c r="AL562"/>
      <c r="AM562"/>
    </row>
    <row r="563" spans="1:39" hidden="1" x14ac:dyDescent="0.25">
      <c r="C563" s="1">
        <v>11681</v>
      </c>
      <c r="D563" s="1" t="s">
        <v>814</v>
      </c>
      <c r="E563" s="1">
        <v>2</v>
      </c>
      <c r="F563" s="1"/>
      <c r="G563" s="1"/>
      <c r="H563" s="10">
        <v>16</v>
      </c>
      <c r="I563" s="1" t="s">
        <v>44</v>
      </c>
      <c r="J563" s="1">
        <v>0</v>
      </c>
      <c r="K563" s="1" t="s">
        <v>59</v>
      </c>
      <c r="L563" s="1">
        <v>200</v>
      </c>
      <c r="M563" s="1">
        <v>24.85</v>
      </c>
      <c r="N563" s="1"/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>
        <f t="shared" si="99"/>
        <v>0</v>
      </c>
      <c r="AC563"/>
      <c r="AD563"/>
      <c r="AE563"/>
      <c r="AI563"/>
      <c r="AL563"/>
      <c r="AM563"/>
    </row>
    <row r="564" spans="1:39" hidden="1" x14ac:dyDescent="0.25">
      <c r="A564" s="1" t="s">
        <v>375</v>
      </c>
      <c r="C564" s="1">
        <v>11100</v>
      </c>
      <c r="D564" s="1" t="s">
        <v>815</v>
      </c>
      <c r="E564" s="1">
        <v>3</v>
      </c>
      <c r="F564" s="1"/>
      <c r="G564" s="1"/>
      <c r="H564" s="10">
        <v>16</v>
      </c>
      <c r="I564" s="1" t="s">
        <v>44</v>
      </c>
      <c r="J564" s="1">
        <v>0</v>
      </c>
      <c r="K564" s="1" t="s">
        <v>816</v>
      </c>
      <c r="L564" s="1">
        <v>1</v>
      </c>
      <c r="M564" s="1">
        <v>229.29</v>
      </c>
      <c r="N564" s="1"/>
      <c r="O564" s="1">
        <v>9</v>
      </c>
      <c r="P564" s="1">
        <v>3</v>
      </c>
      <c r="Q564" s="1">
        <v>1</v>
      </c>
      <c r="R564" s="1">
        <v>2</v>
      </c>
      <c r="S564" s="1">
        <v>4</v>
      </c>
      <c r="T564" s="1">
        <v>3</v>
      </c>
      <c r="U564" s="1">
        <v>5</v>
      </c>
      <c r="V564" s="1">
        <v>0</v>
      </c>
      <c r="W564" s="1">
        <v>1</v>
      </c>
      <c r="X564" s="1">
        <v>4</v>
      </c>
      <c r="Y564" s="1">
        <v>1</v>
      </c>
      <c r="Z564" s="1">
        <v>3</v>
      </c>
      <c r="AA564" s="1">
        <v>0</v>
      </c>
      <c r="AB564" s="42">
        <f t="shared" si="99"/>
        <v>36</v>
      </c>
      <c r="AC564" s="43">
        <f>AB564/12</f>
        <v>3</v>
      </c>
      <c r="AD564" s="44">
        <v>43686</v>
      </c>
      <c r="AE564" s="45">
        <f>(_xlfn.DAYS(AD564,K564)/30)</f>
        <v>15.966666666666667</v>
      </c>
      <c r="AF564" s="46">
        <f>L564-H564</f>
        <v>-15</v>
      </c>
      <c r="AG564" s="47">
        <f>AF564/AE564</f>
        <v>-0.93945720250521925</v>
      </c>
      <c r="AH564" s="48">
        <f>AVERAGE(T564:AA564)</f>
        <v>2.125</v>
      </c>
      <c r="AI564" s="49">
        <f>IFERROR(H564/AH564,"-")</f>
        <v>7.5294117647058822</v>
      </c>
      <c r="AL564"/>
      <c r="AM564"/>
    </row>
    <row r="565" spans="1:39" hidden="1" x14ac:dyDescent="0.25">
      <c r="A565" s="1" t="s">
        <v>817</v>
      </c>
      <c r="C565" s="1">
        <v>13209</v>
      </c>
      <c r="D565" s="1" t="s">
        <v>818</v>
      </c>
      <c r="E565" s="1">
        <v>2</v>
      </c>
      <c r="F565" s="1"/>
      <c r="G565" s="1"/>
      <c r="H565" s="10">
        <v>16</v>
      </c>
      <c r="I565" s="1" t="s">
        <v>44</v>
      </c>
      <c r="J565" s="1">
        <v>0</v>
      </c>
      <c r="K565" s="1" t="s">
        <v>819</v>
      </c>
      <c r="L565" s="1">
        <v>18</v>
      </c>
      <c r="M565" s="1">
        <v>1129.8399999999999</v>
      </c>
      <c r="N565" s="1"/>
      <c r="O565" s="1">
        <v>0</v>
      </c>
      <c r="P565" s="1">
        <v>0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42">
        <f t="shared" si="99"/>
        <v>1</v>
      </c>
      <c r="AC565" s="43">
        <f>AB565/12</f>
        <v>8.3333333333333329E-2</v>
      </c>
      <c r="AD565" s="44">
        <v>43686</v>
      </c>
      <c r="AE565" s="45">
        <f>(_xlfn.DAYS(AD565,K565)/30)</f>
        <v>13.866666666666667</v>
      </c>
      <c r="AF565" s="46">
        <f>L565-H565</f>
        <v>2</v>
      </c>
      <c r="AG565" s="47">
        <f>AF565/AE565</f>
        <v>0.14423076923076922</v>
      </c>
      <c r="AH565" s="48">
        <f>AVERAGE(T565:AA565)</f>
        <v>0</v>
      </c>
      <c r="AI565" s="49" t="str">
        <f>IFERROR(H565/AH565,"-")</f>
        <v>-</v>
      </c>
      <c r="AL565"/>
      <c r="AM565"/>
    </row>
    <row r="566" spans="1:39" hidden="1" x14ac:dyDescent="0.25">
      <c r="A566" s="1" t="s">
        <v>785</v>
      </c>
      <c r="C566" s="1">
        <v>10808</v>
      </c>
      <c r="D566" s="1" t="s">
        <v>820</v>
      </c>
      <c r="E566" s="1">
        <v>1</v>
      </c>
      <c r="F566" s="1"/>
      <c r="G566" s="1"/>
      <c r="H566" s="10">
        <v>16</v>
      </c>
      <c r="I566" s="1" t="s">
        <v>44</v>
      </c>
      <c r="J566" s="1">
        <v>0</v>
      </c>
      <c r="K566" s="1" t="s">
        <v>821</v>
      </c>
      <c r="L566" s="1">
        <v>1</v>
      </c>
      <c r="M566" s="1">
        <v>44</v>
      </c>
      <c r="N566" s="1"/>
      <c r="O566" s="1">
        <v>4</v>
      </c>
      <c r="P566" s="1">
        <v>0</v>
      </c>
      <c r="Q566" s="1">
        <v>0</v>
      </c>
      <c r="R566" s="1">
        <v>0</v>
      </c>
      <c r="S566" s="1">
        <v>1</v>
      </c>
      <c r="T566" s="1">
        <v>0</v>
      </c>
      <c r="U566" s="1">
        <v>0</v>
      </c>
      <c r="V566" s="1">
        <v>0</v>
      </c>
      <c r="W566" s="1">
        <v>1</v>
      </c>
      <c r="X566" s="1">
        <v>0</v>
      </c>
      <c r="Y566" s="1">
        <v>1</v>
      </c>
      <c r="Z566" s="1">
        <v>0</v>
      </c>
      <c r="AA566" s="1">
        <v>0</v>
      </c>
      <c r="AB566" s="42">
        <f t="shared" si="99"/>
        <v>7</v>
      </c>
      <c r="AC566" s="43">
        <f>AB566/12</f>
        <v>0.58333333333333337</v>
      </c>
      <c r="AD566" s="44">
        <v>43686</v>
      </c>
      <c r="AE566" s="45">
        <f>(_xlfn.DAYS(AD566,K566)/30)</f>
        <v>13.766666666666667</v>
      </c>
      <c r="AF566" s="46">
        <f>L566-H566</f>
        <v>-15</v>
      </c>
      <c r="AG566" s="47">
        <f>AF566/AE566</f>
        <v>-1.0895883777239708</v>
      </c>
      <c r="AH566" s="48">
        <f>AVERAGE(T566:AA566)</f>
        <v>0.25</v>
      </c>
      <c r="AI566" s="49">
        <f>IFERROR(H566/AH566,"-")</f>
        <v>64</v>
      </c>
      <c r="AL566"/>
      <c r="AM566"/>
    </row>
    <row r="567" spans="1:39" hidden="1" x14ac:dyDescent="0.25">
      <c r="A567" s="1">
        <v>43</v>
      </c>
      <c r="C567" s="1">
        <v>13197</v>
      </c>
      <c r="D567" s="1" t="s">
        <v>641</v>
      </c>
      <c r="E567" s="1">
        <v>2</v>
      </c>
      <c r="F567" s="1"/>
      <c r="G567" s="1"/>
      <c r="H567" s="10">
        <v>16</v>
      </c>
      <c r="I567" s="1" t="s">
        <v>44</v>
      </c>
      <c r="J567" s="1">
        <v>0</v>
      </c>
      <c r="K567" s="1" t="s">
        <v>50</v>
      </c>
      <c r="L567" s="1">
        <v>29</v>
      </c>
      <c r="M567" s="1">
        <v>968</v>
      </c>
      <c r="N567" s="1"/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>
        <f t="shared" si="99"/>
        <v>0</v>
      </c>
      <c r="AC567"/>
      <c r="AD567"/>
      <c r="AE567"/>
      <c r="AI567"/>
      <c r="AL567"/>
      <c r="AM567"/>
    </row>
    <row r="568" spans="1:39" hidden="1" x14ac:dyDescent="0.25">
      <c r="A568" s="1">
        <v>43</v>
      </c>
      <c r="C568" s="1">
        <v>12240</v>
      </c>
      <c r="D568" s="1" t="s">
        <v>822</v>
      </c>
      <c r="E568" s="1">
        <v>7</v>
      </c>
      <c r="F568" s="1"/>
      <c r="G568" s="1"/>
      <c r="H568" s="10">
        <v>16</v>
      </c>
      <c r="I568" s="1" t="s">
        <v>44</v>
      </c>
      <c r="J568" s="1">
        <v>0</v>
      </c>
      <c r="K568" s="1" t="s">
        <v>417</v>
      </c>
      <c r="L568" s="1">
        <v>1</v>
      </c>
      <c r="M568" s="1">
        <v>5.52</v>
      </c>
      <c r="N568" s="1"/>
      <c r="O568" s="1">
        <v>9</v>
      </c>
      <c r="P568" s="1">
        <v>17</v>
      </c>
      <c r="Q568" s="1">
        <v>6</v>
      </c>
      <c r="R568" s="1">
        <v>31</v>
      </c>
      <c r="S568" s="1">
        <v>2</v>
      </c>
      <c r="T568" s="1">
        <v>5</v>
      </c>
      <c r="U568" s="1">
        <v>2</v>
      </c>
      <c r="V568" s="1">
        <v>10</v>
      </c>
      <c r="W568" s="1">
        <v>7</v>
      </c>
      <c r="X568" s="1">
        <v>4</v>
      </c>
      <c r="Y568" s="1">
        <v>13</v>
      </c>
      <c r="Z568" s="1">
        <v>3</v>
      </c>
      <c r="AA568" s="1">
        <v>2</v>
      </c>
      <c r="AB568" s="42">
        <f t="shared" si="99"/>
        <v>111</v>
      </c>
      <c r="AC568" s="43">
        <f>AB568/12</f>
        <v>9.25</v>
      </c>
      <c r="AD568" s="44">
        <v>43686</v>
      </c>
      <c r="AE568" s="45">
        <f>(_xlfn.DAYS(AD568,K568)/30)</f>
        <v>12.866666666666667</v>
      </c>
      <c r="AF568" s="46">
        <f>L568-H568</f>
        <v>-15</v>
      </c>
      <c r="AG568" s="47">
        <f>AF568/AE568</f>
        <v>-1.1658031088082901</v>
      </c>
      <c r="AH568" s="48">
        <f>AVERAGE(T568:AA568)</f>
        <v>5.75</v>
      </c>
      <c r="AI568" s="49">
        <f>IFERROR(H568/AH568,"-")</f>
        <v>2.7826086956521738</v>
      </c>
      <c r="AL568"/>
      <c r="AM568"/>
    </row>
    <row r="569" spans="1:39" hidden="1" x14ac:dyDescent="0.25">
      <c r="A569" s="1">
        <v>44</v>
      </c>
      <c r="C569" s="1">
        <v>13841</v>
      </c>
      <c r="D569" s="1" t="s">
        <v>823</v>
      </c>
      <c r="E569" s="1">
        <v>2</v>
      </c>
      <c r="F569" s="1"/>
      <c r="G569" s="1"/>
      <c r="H569" s="10">
        <v>16</v>
      </c>
      <c r="I569" s="1" t="s">
        <v>44</v>
      </c>
      <c r="J569" s="1">
        <v>0</v>
      </c>
      <c r="K569" s="1" t="s">
        <v>824</v>
      </c>
      <c r="L569" s="1">
        <v>56</v>
      </c>
      <c r="M569" s="1">
        <v>24.11</v>
      </c>
      <c r="N569" s="1"/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>
        <f t="shared" si="99"/>
        <v>0</v>
      </c>
      <c r="AC569"/>
      <c r="AD569"/>
      <c r="AE569"/>
      <c r="AI569"/>
      <c r="AL569"/>
      <c r="AM569"/>
    </row>
    <row r="570" spans="1:39" hidden="1" x14ac:dyDescent="0.25">
      <c r="A570" s="1">
        <v>44</v>
      </c>
      <c r="C570" s="1">
        <v>13842</v>
      </c>
      <c r="D570" s="1" t="s">
        <v>825</v>
      </c>
      <c r="E570" s="1">
        <v>2</v>
      </c>
      <c r="F570" s="1"/>
      <c r="G570" s="1"/>
      <c r="H570" s="10">
        <v>16</v>
      </c>
      <c r="I570" s="1" t="s">
        <v>44</v>
      </c>
      <c r="J570" s="1">
        <v>0</v>
      </c>
      <c r="K570" s="1" t="s">
        <v>824</v>
      </c>
      <c r="L570" s="1">
        <v>56</v>
      </c>
      <c r="M570" s="1">
        <v>24.11</v>
      </c>
      <c r="N570" s="1"/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>
        <f t="shared" si="99"/>
        <v>0</v>
      </c>
      <c r="AC570"/>
      <c r="AD570"/>
      <c r="AE570"/>
      <c r="AI570"/>
      <c r="AL570"/>
      <c r="AM570"/>
    </row>
    <row r="571" spans="1:39" hidden="1" x14ac:dyDescent="0.25">
      <c r="A571" s="1">
        <v>45</v>
      </c>
      <c r="C571" s="1">
        <v>12943</v>
      </c>
      <c r="D571" s="1" t="s">
        <v>676</v>
      </c>
      <c r="E571" s="1">
        <v>1</v>
      </c>
      <c r="F571" s="1"/>
      <c r="G571" s="1"/>
      <c r="H571" s="10">
        <v>16</v>
      </c>
      <c r="I571" s="1" t="s">
        <v>44</v>
      </c>
      <c r="J571" s="1">
        <v>0</v>
      </c>
      <c r="K571" s="1" t="s">
        <v>677</v>
      </c>
      <c r="L571" s="1">
        <v>20</v>
      </c>
      <c r="M571" s="1">
        <v>49.7</v>
      </c>
      <c r="N571" s="1"/>
      <c r="O571" s="1">
        <v>0</v>
      </c>
      <c r="P571" s="1">
        <v>0</v>
      </c>
      <c r="Q571" s="1">
        <v>0</v>
      </c>
      <c r="R571" s="1">
        <v>1</v>
      </c>
      <c r="S571" s="1">
        <v>0</v>
      </c>
      <c r="T571" s="1">
        <v>0</v>
      </c>
      <c r="U571" s="1">
        <v>1</v>
      </c>
      <c r="V571" s="1">
        <v>0</v>
      </c>
      <c r="W571" s="1">
        <v>0</v>
      </c>
      <c r="X571" s="1">
        <v>0</v>
      </c>
      <c r="Y571" s="1">
        <v>1</v>
      </c>
      <c r="Z571" s="1">
        <v>1</v>
      </c>
      <c r="AA571" s="1">
        <v>0</v>
      </c>
      <c r="AB571" s="42">
        <f t="shared" si="99"/>
        <v>4</v>
      </c>
      <c r="AC571" s="43">
        <f>AB571/12</f>
        <v>0.33333333333333331</v>
      </c>
      <c r="AD571" s="44">
        <v>43686</v>
      </c>
      <c r="AE571" s="45">
        <f>(_xlfn.DAYS(AD571,K571)/30)</f>
        <v>9.8666666666666671</v>
      </c>
      <c r="AF571" s="46">
        <f>L571-H571</f>
        <v>4</v>
      </c>
      <c r="AG571" s="47">
        <f>AF571/AE571</f>
        <v>0.40540540540540537</v>
      </c>
      <c r="AH571" s="48">
        <f>AVERAGE(T571:AA571)</f>
        <v>0.375</v>
      </c>
      <c r="AI571" s="49">
        <f>IFERROR(H571/AH571,"-")</f>
        <v>42.666666666666664</v>
      </c>
      <c r="AL571"/>
      <c r="AM571"/>
    </row>
    <row r="572" spans="1:39" hidden="1" x14ac:dyDescent="0.25">
      <c r="A572" s="1" t="s">
        <v>826</v>
      </c>
      <c r="C572" s="1">
        <v>12986</v>
      </c>
      <c r="D572" s="1" t="s">
        <v>704</v>
      </c>
      <c r="E572" s="1">
        <v>4</v>
      </c>
      <c r="F572" s="1"/>
      <c r="G572" s="1"/>
      <c r="H572" s="10">
        <v>16</v>
      </c>
      <c r="I572" s="1" t="s">
        <v>44</v>
      </c>
      <c r="J572" s="1">
        <v>0</v>
      </c>
      <c r="K572" s="1" t="s">
        <v>677</v>
      </c>
      <c r="L572" s="1">
        <v>50</v>
      </c>
      <c r="M572" s="1">
        <v>49.7</v>
      </c>
      <c r="N572" s="1"/>
      <c r="O572" s="1">
        <v>0</v>
      </c>
      <c r="P572" s="1">
        <v>0</v>
      </c>
      <c r="Q572" s="1">
        <v>5</v>
      </c>
      <c r="R572" s="1">
        <v>2</v>
      </c>
      <c r="S572" s="1">
        <v>3</v>
      </c>
      <c r="T572" s="1">
        <v>3</v>
      </c>
      <c r="U572" s="1">
        <v>0</v>
      </c>
      <c r="V572" s="1">
        <v>1</v>
      </c>
      <c r="W572" s="1">
        <v>4</v>
      </c>
      <c r="X572" s="1">
        <v>2</v>
      </c>
      <c r="Y572" s="1">
        <v>7</v>
      </c>
      <c r="Z572" s="1">
        <v>3</v>
      </c>
      <c r="AA572" s="1">
        <v>0</v>
      </c>
      <c r="AB572" s="42">
        <f t="shared" si="99"/>
        <v>30</v>
      </c>
      <c r="AC572" s="43">
        <f>AB572/12</f>
        <v>2.5</v>
      </c>
      <c r="AD572" s="44">
        <v>43686</v>
      </c>
      <c r="AE572" s="45">
        <f>(_xlfn.DAYS(AD572,K572)/30)</f>
        <v>9.8666666666666671</v>
      </c>
      <c r="AF572" s="46">
        <f>L572-H572</f>
        <v>34</v>
      </c>
      <c r="AG572" s="47">
        <f>AF572/AE572</f>
        <v>3.4459459459459456</v>
      </c>
      <c r="AH572" s="48">
        <f>AVERAGE(T572:AA572)</f>
        <v>2.5</v>
      </c>
      <c r="AI572" s="49">
        <f>IFERROR(H572/AH572,"-")</f>
        <v>6.4</v>
      </c>
      <c r="AL572"/>
      <c r="AM572"/>
    </row>
    <row r="573" spans="1:39" hidden="1" x14ac:dyDescent="0.25">
      <c r="A573" s="1">
        <v>44</v>
      </c>
      <c r="C573" s="1">
        <v>11348</v>
      </c>
      <c r="D573" s="1" t="s">
        <v>827</v>
      </c>
      <c r="E573" s="1">
        <v>1</v>
      </c>
      <c r="F573" s="1"/>
      <c r="G573" s="1"/>
      <c r="H573" s="10">
        <v>15</v>
      </c>
      <c r="I573" s="1" t="s">
        <v>44</v>
      </c>
      <c r="J573" s="1">
        <v>0</v>
      </c>
      <c r="K573" s="1" t="s">
        <v>477</v>
      </c>
      <c r="L573" s="1">
        <v>1</v>
      </c>
      <c r="M573" s="1">
        <v>44</v>
      </c>
      <c r="N573" s="1"/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1</v>
      </c>
      <c r="Z573" s="1">
        <v>0</v>
      </c>
      <c r="AA573" s="1">
        <v>0</v>
      </c>
      <c r="AB573" s="42">
        <f t="shared" si="99"/>
        <v>2</v>
      </c>
      <c r="AC573" s="43">
        <f>AB573/12</f>
        <v>0.16666666666666666</v>
      </c>
      <c r="AD573" s="44">
        <v>43686</v>
      </c>
      <c r="AE573" s="45">
        <f>(_xlfn.DAYS(AD573,K573)/30)</f>
        <v>26.666666666666668</v>
      </c>
      <c r="AF573" s="46">
        <f>L573-H573</f>
        <v>-14</v>
      </c>
      <c r="AG573" s="47">
        <f>AF573/AE573</f>
        <v>-0.52500000000000002</v>
      </c>
      <c r="AH573" s="48">
        <f>AVERAGE(T573:AA573)</f>
        <v>0.125</v>
      </c>
      <c r="AI573" s="49">
        <f>IFERROR(H573/AH573,"-")</f>
        <v>120</v>
      </c>
      <c r="AL573"/>
      <c r="AM573"/>
    </row>
    <row r="574" spans="1:39" hidden="1" x14ac:dyDescent="0.25">
      <c r="A574" s="1">
        <v>45</v>
      </c>
      <c r="C574" s="1">
        <v>12337</v>
      </c>
      <c r="D574" s="1" t="s">
        <v>492</v>
      </c>
      <c r="E574" s="1">
        <v>2</v>
      </c>
      <c r="F574" s="1"/>
      <c r="G574" s="1"/>
      <c r="H574" s="10">
        <v>15</v>
      </c>
      <c r="I574" s="1" t="s">
        <v>44</v>
      </c>
      <c r="J574" s="1">
        <v>0</v>
      </c>
      <c r="K574" s="1" t="s">
        <v>828</v>
      </c>
      <c r="L574" s="1">
        <v>15</v>
      </c>
      <c r="M574" s="1">
        <v>70.69</v>
      </c>
      <c r="N574" s="1"/>
      <c r="O574" s="1">
        <v>2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42">
        <f t="shared" si="99"/>
        <v>2</v>
      </c>
      <c r="AC574" s="43">
        <f>AB574/12</f>
        <v>0.16666666666666666</v>
      </c>
      <c r="AD574" s="44">
        <v>43686</v>
      </c>
      <c r="AE574" s="45">
        <f>(_xlfn.DAYS(AD574,K574)/30)</f>
        <v>23.166666666666668</v>
      </c>
      <c r="AF574" s="46">
        <f>L574-H574</f>
        <v>0</v>
      </c>
      <c r="AG574" s="47">
        <f>AF574/AE574</f>
        <v>0</v>
      </c>
      <c r="AH574" s="48">
        <f>AVERAGE(T574:AA574)</f>
        <v>0</v>
      </c>
      <c r="AI574" s="49" t="str">
        <f>IFERROR(H574/AH574,"-")</f>
        <v>-</v>
      </c>
      <c r="AL574"/>
      <c r="AM574"/>
    </row>
    <row r="575" spans="1:39" hidden="1" x14ac:dyDescent="0.25">
      <c r="C575" s="1">
        <v>11665</v>
      </c>
      <c r="D575" s="1" t="s">
        <v>829</v>
      </c>
      <c r="E575" s="1">
        <v>2</v>
      </c>
      <c r="F575" s="1"/>
      <c r="G575" s="1"/>
      <c r="H575" s="10">
        <v>15</v>
      </c>
      <c r="I575" s="1" t="s">
        <v>44</v>
      </c>
      <c r="J575" s="1">
        <v>0</v>
      </c>
      <c r="K575" s="1" t="s">
        <v>59</v>
      </c>
      <c r="L575" s="1">
        <v>1</v>
      </c>
      <c r="M575" s="1">
        <v>68.489999999999995</v>
      </c>
      <c r="N575" s="1"/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>
        <f t="shared" si="99"/>
        <v>0</v>
      </c>
      <c r="AC575"/>
      <c r="AD575"/>
      <c r="AE575"/>
      <c r="AI575"/>
      <c r="AL575"/>
      <c r="AM575"/>
    </row>
    <row r="576" spans="1:39" hidden="1" x14ac:dyDescent="0.25">
      <c r="C576" s="1">
        <v>12523</v>
      </c>
      <c r="D576" s="1" t="s">
        <v>830</v>
      </c>
      <c r="E576" s="1">
        <v>2</v>
      </c>
      <c r="F576" s="1"/>
      <c r="G576" s="1"/>
      <c r="H576" s="10">
        <v>15</v>
      </c>
      <c r="I576" s="1" t="s">
        <v>44</v>
      </c>
      <c r="J576" s="1">
        <v>0</v>
      </c>
      <c r="K576" s="1" t="s">
        <v>59</v>
      </c>
      <c r="L576" s="1">
        <v>37</v>
      </c>
      <c r="M576" s="1">
        <v>243.84</v>
      </c>
      <c r="N576" s="1"/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>
        <f t="shared" si="99"/>
        <v>0</v>
      </c>
      <c r="AC576"/>
      <c r="AD576"/>
      <c r="AE576"/>
      <c r="AI576"/>
      <c r="AL576"/>
      <c r="AM576"/>
    </row>
    <row r="577" spans="1:39" hidden="1" x14ac:dyDescent="0.25">
      <c r="A577" s="1" t="s">
        <v>831</v>
      </c>
      <c r="C577" s="1">
        <v>12244</v>
      </c>
      <c r="D577" s="1" t="s">
        <v>832</v>
      </c>
      <c r="E577" s="1">
        <v>1</v>
      </c>
      <c r="F577" s="1"/>
      <c r="G577" s="1"/>
      <c r="H577" s="10">
        <v>15</v>
      </c>
      <c r="I577" s="1" t="s">
        <v>44</v>
      </c>
      <c r="J577" s="1">
        <v>0</v>
      </c>
      <c r="K577" s="1" t="s">
        <v>833</v>
      </c>
      <c r="L577" s="1">
        <v>1</v>
      </c>
      <c r="M577" s="1">
        <v>9.16</v>
      </c>
      <c r="N577" s="1"/>
      <c r="O577" s="1">
        <v>6</v>
      </c>
      <c r="P577" s="1">
        <v>2</v>
      </c>
      <c r="Q577" s="1">
        <v>4</v>
      </c>
      <c r="R577" s="1">
        <v>5</v>
      </c>
      <c r="S577" s="1">
        <v>1</v>
      </c>
      <c r="T577" s="1">
        <v>2</v>
      </c>
      <c r="U577" s="1">
        <v>14</v>
      </c>
      <c r="V577" s="1">
        <v>5</v>
      </c>
      <c r="W577" s="1">
        <v>1</v>
      </c>
      <c r="X577" s="1">
        <v>2</v>
      </c>
      <c r="Y577" s="1">
        <v>0</v>
      </c>
      <c r="Z577" s="1">
        <v>0</v>
      </c>
      <c r="AA577" s="1">
        <v>0</v>
      </c>
      <c r="AB577" s="42">
        <f t="shared" si="99"/>
        <v>42</v>
      </c>
      <c r="AC577" s="43">
        <f>AB577/12</f>
        <v>3.5</v>
      </c>
      <c r="AD577" s="44">
        <v>43686</v>
      </c>
      <c r="AE577" s="45">
        <f>(_xlfn.DAYS(AD577,K577)/30)</f>
        <v>14</v>
      </c>
      <c r="AF577" s="46">
        <f>L577-H577</f>
        <v>-14</v>
      </c>
      <c r="AG577" s="47">
        <f>AF577/AE577</f>
        <v>-1</v>
      </c>
      <c r="AH577" s="48">
        <f>AVERAGE(T577:AA577)</f>
        <v>3</v>
      </c>
      <c r="AI577" s="49">
        <f>IFERROR(H577/AH577,"-")</f>
        <v>5</v>
      </c>
      <c r="AL577"/>
      <c r="AM577"/>
    </row>
    <row r="578" spans="1:39" hidden="1" x14ac:dyDescent="0.25">
      <c r="A578" s="1" t="s">
        <v>834</v>
      </c>
      <c r="C578" s="1">
        <v>13203</v>
      </c>
      <c r="D578" s="1" t="s">
        <v>835</v>
      </c>
      <c r="E578" s="1">
        <v>2</v>
      </c>
      <c r="F578" s="1"/>
      <c r="G578" s="1"/>
      <c r="H578" s="10">
        <v>15</v>
      </c>
      <c r="I578" s="1" t="s">
        <v>44</v>
      </c>
      <c r="J578" s="1">
        <v>0</v>
      </c>
      <c r="K578" s="1" t="s">
        <v>819</v>
      </c>
      <c r="L578" s="1">
        <v>18</v>
      </c>
      <c r="M578" s="1">
        <v>1129.8399999999999</v>
      </c>
      <c r="N578" s="1"/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>
        <f t="shared" si="99"/>
        <v>0</v>
      </c>
      <c r="AC578"/>
      <c r="AD578"/>
      <c r="AE578"/>
      <c r="AI578"/>
      <c r="AL578"/>
      <c r="AM578"/>
    </row>
    <row r="579" spans="1:39" hidden="1" x14ac:dyDescent="0.25">
      <c r="A579" s="1">
        <v>611846700</v>
      </c>
      <c r="C579" s="1">
        <v>13299</v>
      </c>
      <c r="D579" s="1" t="s">
        <v>666</v>
      </c>
      <c r="E579" s="1">
        <v>2</v>
      </c>
      <c r="F579" s="1"/>
      <c r="G579" s="1"/>
      <c r="H579" s="10">
        <v>15</v>
      </c>
      <c r="I579" s="1" t="s">
        <v>44</v>
      </c>
      <c r="J579" s="1">
        <v>0</v>
      </c>
      <c r="K579" s="1" t="s">
        <v>667</v>
      </c>
      <c r="L579" s="1">
        <v>20</v>
      </c>
      <c r="M579" s="1">
        <v>7.4</v>
      </c>
      <c r="N579" s="1"/>
      <c r="O579" s="1">
        <v>0</v>
      </c>
      <c r="P579" s="1">
        <v>0</v>
      </c>
      <c r="Q579" s="1">
        <v>1</v>
      </c>
      <c r="R579" s="1">
        <v>0</v>
      </c>
      <c r="S579" s="1">
        <v>1</v>
      </c>
      <c r="T579" s="1">
        <v>1</v>
      </c>
      <c r="U579" s="1">
        <v>0</v>
      </c>
      <c r="V579" s="1">
        <v>1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42">
        <f t="shared" si="99"/>
        <v>4</v>
      </c>
      <c r="AC579" s="43">
        <f>AB579/12</f>
        <v>0.33333333333333331</v>
      </c>
      <c r="AD579" s="44">
        <v>43686</v>
      </c>
      <c r="AE579" s="45">
        <f>(_xlfn.DAYS(AD579,K579)/30)</f>
        <v>13.566666666666666</v>
      </c>
      <c r="AF579" s="46">
        <f>L579-H579</f>
        <v>5</v>
      </c>
      <c r="AG579" s="47">
        <f>AF579/AE579</f>
        <v>0.36855036855036855</v>
      </c>
      <c r="AH579" s="48">
        <f>AVERAGE(T579:AA579)</f>
        <v>0.25</v>
      </c>
      <c r="AI579" s="49">
        <f>IFERROR(H579/AH579,"-")</f>
        <v>60</v>
      </c>
      <c r="AL579"/>
      <c r="AM579"/>
    </row>
    <row r="580" spans="1:39" hidden="1" x14ac:dyDescent="0.25">
      <c r="A580" s="1">
        <v>43</v>
      </c>
      <c r="C580" s="1">
        <v>12593</v>
      </c>
      <c r="D580" s="1" t="s">
        <v>753</v>
      </c>
      <c r="E580" s="1">
        <v>1</v>
      </c>
      <c r="F580" s="1"/>
      <c r="G580" s="1"/>
      <c r="H580" s="10">
        <v>15</v>
      </c>
      <c r="I580" s="1" t="s">
        <v>44</v>
      </c>
      <c r="J580" s="1">
        <v>0</v>
      </c>
      <c r="K580" s="1" t="s">
        <v>88</v>
      </c>
      <c r="L580" s="1">
        <v>21</v>
      </c>
      <c r="M580" s="1">
        <v>157</v>
      </c>
      <c r="N580" s="1"/>
      <c r="O580" s="1">
        <v>0</v>
      </c>
      <c r="P580" s="1">
        <v>2</v>
      </c>
      <c r="Q580" s="1">
        <v>1</v>
      </c>
      <c r="R580" s="1">
        <v>1</v>
      </c>
      <c r="S580" s="1">
        <v>3</v>
      </c>
      <c r="T580" s="1">
        <v>0</v>
      </c>
      <c r="U580" s="1">
        <v>0</v>
      </c>
      <c r="V580" s="1">
        <v>2</v>
      </c>
      <c r="W580" s="1">
        <v>1</v>
      </c>
      <c r="X580" s="1">
        <v>2</v>
      </c>
      <c r="Y580" s="1">
        <v>0</v>
      </c>
      <c r="Z580" s="1">
        <v>-3</v>
      </c>
      <c r="AA580" s="1">
        <v>0</v>
      </c>
      <c r="AB580" s="42">
        <f t="shared" si="99"/>
        <v>9</v>
      </c>
      <c r="AC580" s="43">
        <f>AB580/12</f>
        <v>0.75</v>
      </c>
      <c r="AD580" s="44">
        <v>43686</v>
      </c>
      <c r="AE580" s="45">
        <f>(_xlfn.DAYS(AD580,K580)/30)</f>
        <v>11.7</v>
      </c>
      <c r="AF580" s="46">
        <f>L580-H580</f>
        <v>6</v>
      </c>
      <c r="AG580" s="47">
        <f>AF580/AE580</f>
        <v>0.51282051282051289</v>
      </c>
      <c r="AH580" s="48">
        <f>AVERAGE(T580:AA580)</f>
        <v>0.25</v>
      </c>
      <c r="AI580" s="49">
        <f>IFERROR(H580/AH580,"-")</f>
        <v>60</v>
      </c>
      <c r="AL580"/>
      <c r="AM580"/>
    </row>
    <row r="581" spans="1:39" hidden="1" x14ac:dyDescent="0.25">
      <c r="A581" s="1">
        <v>43</v>
      </c>
      <c r="C581" s="1">
        <v>12599</v>
      </c>
      <c r="D581" s="1" t="s">
        <v>753</v>
      </c>
      <c r="E581" s="1">
        <v>1</v>
      </c>
      <c r="F581" s="1"/>
      <c r="G581" s="1"/>
      <c r="H581" s="10">
        <v>15</v>
      </c>
      <c r="I581" s="1" t="s">
        <v>44</v>
      </c>
      <c r="J581" s="1">
        <v>0</v>
      </c>
      <c r="K581" s="1" t="s">
        <v>88</v>
      </c>
      <c r="L581" s="1">
        <v>48</v>
      </c>
      <c r="M581" s="1">
        <v>157.96</v>
      </c>
      <c r="N581" s="1"/>
      <c r="O581" s="1">
        <v>6</v>
      </c>
      <c r="P581" s="1">
        <v>3</v>
      </c>
      <c r="Q581" s="1">
        <v>1</v>
      </c>
      <c r="R581" s="1">
        <v>2</v>
      </c>
      <c r="S581" s="1">
        <v>5</v>
      </c>
      <c r="T581" s="1">
        <v>0</v>
      </c>
      <c r="U581" s="1">
        <v>1</v>
      </c>
      <c r="V581" s="1">
        <v>1</v>
      </c>
      <c r="W581" s="1">
        <v>1</v>
      </c>
      <c r="X581" s="1">
        <v>0</v>
      </c>
      <c r="Y581" s="1">
        <v>0</v>
      </c>
      <c r="Z581" s="1">
        <v>-1</v>
      </c>
      <c r="AA581" s="1">
        <v>0</v>
      </c>
      <c r="AB581" s="42">
        <f t="shared" si="99"/>
        <v>19</v>
      </c>
      <c r="AC581" s="43">
        <f>AB581/12</f>
        <v>1.5833333333333333</v>
      </c>
      <c r="AD581" s="44">
        <v>43686</v>
      </c>
      <c r="AE581" s="45">
        <f>(_xlfn.DAYS(AD581,K581)/30)</f>
        <v>11.7</v>
      </c>
      <c r="AF581" s="46">
        <f>L581-H581</f>
        <v>33</v>
      </c>
      <c r="AG581" s="47">
        <f>AF581/AE581</f>
        <v>2.8205128205128207</v>
      </c>
      <c r="AH581" s="48">
        <f>AVERAGE(T581:AA581)</f>
        <v>0.25</v>
      </c>
      <c r="AI581" s="49">
        <f>IFERROR(H581/AH581,"-")</f>
        <v>60</v>
      </c>
      <c r="AL581"/>
      <c r="AM581"/>
    </row>
    <row r="582" spans="1:39" hidden="1" x14ac:dyDescent="0.25">
      <c r="A582" s="1" t="s">
        <v>836</v>
      </c>
      <c r="C582" s="1">
        <v>13231</v>
      </c>
      <c r="D582" s="1" t="s">
        <v>726</v>
      </c>
      <c r="E582" s="1">
        <v>2</v>
      </c>
      <c r="F582" s="1"/>
      <c r="G582" s="1"/>
      <c r="H582" s="10">
        <v>15</v>
      </c>
      <c r="I582" s="1" t="s">
        <v>44</v>
      </c>
      <c r="J582" s="1">
        <v>0</v>
      </c>
      <c r="K582" s="1" t="s">
        <v>298</v>
      </c>
      <c r="L582" s="1">
        <v>48</v>
      </c>
      <c r="M582" s="1">
        <v>139.9</v>
      </c>
      <c r="N582" s="1"/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>
        <f t="shared" si="99"/>
        <v>0</v>
      </c>
      <c r="AC582"/>
      <c r="AD582"/>
      <c r="AE582"/>
      <c r="AI582"/>
      <c r="AL582"/>
      <c r="AM582"/>
    </row>
    <row r="583" spans="1:39" hidden="1" x14ac:dyDescent="0.25">
      <c r="A583" s="1">
        <v>45</v>
      </c>
      <c r="C583" s="1">
        <v>13222</v>
      </c>
      <c r="D583" s="1" t="s">
        <v>837</v>
      </c>
      <c r="E583" s="1">
        <v>2</v>
      </c>
      <c r="F583" s="1"/>
      <c r="G583" s="1"/>
      <c r="H583" s="10">
        <v>15</v>
      </c>
      <c r="I583" s="1" t="s">
        <v>44</v>
      </c>
      <c r="J583" s="1">
        <v>0</v>
      </c>
      <c r="K583" s="1" t="s">
        <v>405</v>
      </c>
      <c r="L583" s="1">
        <v>24</v>
      </c>
      <c r="M583" s="1">
        <v>113.67</v>
      </c>
      <c r="N583" s="1"/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>
        <f t="shared" si="99"/>
        <v>0</v>
      </c>
      <c r="AC583"/>
      <c r="AD583"/>
      <c r="AE583"/>
      <c r="AI583"/>
      <c r="AL583"/>
      <c r="AM583"/>
    </row>
    <row r="584" spans="1:39" hidden="1" x14ac:dyDescent="0.25">
      <c r="A584" s="1">
        <v>43</v>
      </c>
      <c r="C584" s="1">
        <v>13002</v>
      </c>
      <c r="D584" s="1" t="s">
        <v>838</v>
      </c>
      <c r="E584" s="1">
        <v>3</v>
      </c>
      <c r="F584" s="1"/>
      <c r="G584" s="1"/>
      <c r="H584" s="10">
        <v>15</v>
      </c>
      <c r="I584" s="1" t="s">
        <v>44</v>
      </c>
      <c r="J584" s="1">
        <v>0</v>
      </c>
      <c r="K584" s="1" t="s">
        <v>677</v>
      </c>
      <c r="L584" s="1">
        <v>40</v>
      </c>
      <c r="M584" s="1">
        <v>44.4</v>
      </c>
      <c r="N584" s="1"/>
      <c r="O584" s="1">
        <v>1</v>
      </c>
      <c r="P584" s="1">
        <v>0</v>
      </c>
      <c r="Q584" s="1">
        <v>1</v>
      </c>
      <c r="R584" s="1">
        <v>2</v>
      </c>
      <c r="S584" s="1">
        <v>0</v>
      </c>
      <c r="T584" s="1">
        <v>0</v>
      </c>
      <c r="U584" s="1">
        <v>6</v>
      </c>
      <c r="V584" s="1">
        <v>1</v>
      </c>
      <c r="W584" s="1">
        <v>3</v>
      </c>
      <c r="X584" s="1">
        <v>2</v>
      </c>
      <c r="Y584" s="1">
        <v>6</v>
      </c>
      <c r="Z584" s="1">
        <v>1</v>
      </c>
      <c r="AA584" s="1">
        <v>0</v>
      </c>
      <c r="AB584" s="42">
        <f t="shared" si="99"/>
        <v>23</v>
      </c>
      <c r="AC584" s="43">
        <f>AB584/12</f>
        <v>1.9166666666666667</v>
      </c>
      <c r="AD584" s="44">
        <v>43686</v>
      </c>
      <c r="AE584" s="45">
        <f>(_xlfn.DAYS(AD584,K584)/30)</f>
        <v>9.8666666666666671</v>
      </c>
      <c r="AF584" s="46">
        <f>L584-H584</f>
        <v>25</v>
      </c>
      <c r="AG584" s="47">
        <f>AF584/AE584</f>
        <v>2.5337837837837838</v>
      </c>
      <c r="AH584" s="48">
        <f>AVERAGE(T584:AA584)</f>
        <v>2.375</v>
      </c>
      <c r="AI584" s="49">
        <f>IFERROR(H584/AH584,"-")</f>
        <v>6.3157894736842106</v>
      </c>
      <c r="AL584"/>
      <c r="AM584"/>
    </row>
    <row r="585" spans="1:39" hidden="1" x14ac:dyDescent="0.25">
      <c r="A585" s="1">
        <v>7000000500800</v>
      </c>
      <c r="C585" s="1">
        <v>13467</v>
      </c>
      <c r="D585" s="1" t="s">
        <v>839</v>
      </c>
      <c r="E585" s="1">
        <v>2</v>
      </c>
      <c r="F585" s="1"/>
      <c r="G585" s="1"/>
      <c r="H585" s="10">
        <v>15</v>
      </c>
      <c r="I585" s="1" t="s">
        <v>44</v>
      </c>
      <c r="J585" s="1">
        <v>0</v>
      </c>
      <c r="K585" s="1" t="s">
        <v>658</v>
      </c>
      <c r="L585" s="1">
        <v>15</v>
      </c>
      <c r="M585" s="1">
        <v>105.18</v>
      </c>
      <c r="N585" s="1"/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>
        <f t="shared" si="99"/>
        <v>0</v>
      </c>
      <c r="AC585"/>
      <c r="AD585"/>
      <c r="AE585"/>
      <c r="AI585"/>
      <c r="AL585"/>
      <c r="AM585"/>
    </row>
    <row r="586" spans="1:39" hidden="1" x14ac:dyDescent="0.25">
      <c r="A586" s="1">
        <v>43</v>
      </c>
      <c r="C586" s="1">
        <v>12289</v>
      </c>
      <c r="D586" s="1" t="s">
        <v>492</v>
      </c>
      <c r="E586" s="1">
        <v>1</v>
      </c>
      <c r="F586" s="1"/>
      <c r="G586" s="1"/>
      <c r="H586" s="10">
        <v>15</v>
      </c>
      <c r="I586" s="1" t="s">
        <v>44</v>
      </c>
      <c r="J586" s="1">
        <v>0</v>
      </c>
      <c r="K586" s="1" t="s">
        <v>658</v>
      </c>
      <c r="L586" s="1">
        <v>20</v>
      </c>
      <c r="M586" s="1">
        <v>91.28</v>
      </c>
      <c r="N586" s="1"/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</v>
      </c>
      <c r="Z586" s="1">
        <v>0</v>
      </c>
      <c r="AA586" s="1">
        <v>0</v>
      </c>
      <c r="AB586" s="42">
        <f t="shared" si="99"/>
        <v>1</v>
      </c>
      <c r="AC586" s="43">
        <f t="shared" ref="AC586:AC592" si="106">AB586/12</f>
        <v>8.3333333333333329E-2</v>
      </c>
      <c r="AD586" s="44">
        <v>43686</v>
      </c>
      <c r="AE586" s="45">
        <f t="shared" ref="AE586:AE592" si="107">(_xlfn.DAYS(AD586,K586)/30)</f>
        <v>9.3666666666666671</v>
      </c>
      <c r="AF586" s="46">
        <f t="shared" ref="AF586:AF592" si="108">L586-H586</f>
        <v>5</v>
      </c>
      <c r="AG586" s="47">
        <f t="shared" ref="AG586:AG592" si="109">AF586/AE586</f>
        <v>0.53380782918149461</v>
      </c>
      <c r="AH586" s="48">
        <f t="shared" ref="AH586:AH592" si="110">AVERAGE(T586:AA586)</f>
        <v>0.125</v>
      </c>
      <c r="AI586" s="49">
        <f t="shared" ref="AI586:AI592" si="111">IFERROR(H586/AH586,"-")</f>
        <v>120</v>
      </c>
      <c r="AL586"/>
      <c r="AM586"/>
    </row>
    <row r="587" spans="1:39" hidden="1" x14ac:dyDescent="0.25">
      <c r="A587" s="1">
        <v>44</v>
      </c>
      <c r="C587" s="1">
        <v>12293</v>
      </c>
      <c r="D587" s="1" t="s">
        <v>492</v>
      </c>
      <c r="E587" s="1">
        <v>2</v>
      </c>
      <c r="F587" s="1"/>
      <c r="G587" s="1"/>
      <c r="H587" s="10">
        <v>15</v>
      </c>
      <c r="I587" s="1" t="s">
        <v>44</v>
      </c>
      <c r="J587" s="1">
        <v>0</v>
      </c>
      <c r="K587" s="1" t="s">
        <v>658</v>
      </c>
      <c r="L587" s="1">
        <v>18</v>
      </c>
      <c r="M587" s="1">
        <v>91.28</v>
      </c>
      <c r="N587" s="1"/>
      <c r="O587" s="1">
        <v>4</v>
      </c>
      <c r="P587" s="1">
        <v>2</v>
      </c>
      <c r="Q587" s="1">
        <v>4</v>
      </c>
      <c r="R587" s="1">
        <v>0</v>
      </c>
      <c r="S587" s="1">
        <v>1</v>
      </c>
      <c r="T587" s="1">
        <v>0</v>
      </c>
      <c r="U587" s="1">
        <v>0</v>
      </c>
      <c r="V587" s="1">
        <v>1</v>
      </c>
      <c r="W587" s="1">
        <v>1</v>
      </c>
      <c r="X587" s="1">
        <v>1</v>
      </c>
      <c r="Y587" s="1">
        <v>3</v>
      </c>
      <c r="Z587" s="1">
        <v>1</v>
      </c>
      <c r="AA587" s="1">
        <v>0</v>
      </c>
      <c r="AB587" s="42">
        <f t="shared" si="99"/>
        <v>18</v>
      </c>
      <c r="AC587" s="43">
        <f t="shared" si="106"/>
        <v>1.5</v>
      </c>
      <c r="AD587" s="44">
        <v>43686</v>
      </c>
      <c r="AE587" s="45">
        <f t="shared" si="107"/>
        <v>9.3666666666666671</v>
      </c>
      <c r="AF587" s="46">
        <f t="shared" si="108"/>
        <v>3</v>
      </c>
      <c r="AG587" s="47">
        <f t="shared" si="109"/>
        <v>0.32028469750889677</v>
      </c>
      <c r="AH587" s="48">
        <f t="shared" si="110"/>
        <v>0.875</v>
      </c>
      <c r="AI587" s="49">
        <f t="shared" si="111"/>
        <v>17.142857142857142</v>
      </c>
      <c r="AL587"/>
      <c r="AM587"/>
    </row>
    <row r="588" spans="1:39" hidden="1" x14ac:dyDescent="0.25">
      <c r="A588" s="1">
        <v>43</v>
      </c>
      <c r="C588" s="1">
        <v>9823</v>
      </c>
      <c r="D588" s="1" t="s">
        <v>345</v>
      </c>
      <c r="E588" s="1">
        <v>5</v>
      </c>
      <c r="F588" s="1"/>
      <c r="G588" s="1"/>
      <c r="H588" s="10">
        <v>14</v>
      </c>
      <c r="I588" s="1" t="s">
        <v>44</v>
      </c>
      <c r="J588" s="1">
        <v>0</v>
      </c>
      <c r="K588" s="1" t="s">
        <v>279</v>
      </c>
      <c r="L588" s="1">
        <v>100</v>
      </c>
      <c r="M588" s="1">
        <v>20.94</v>
      </c>
      <c r="N588" s="1"/>
      <c r="O588" s="1">
        <v>7</v>
      </c>
      <c r="P588" s="1">
        <v>9</v>
      </c>
      <c r="Q588" s="1">
        <v>8</v>
      </c>
      <c r="R588" s="1">
        <v>9</v>
      </c>
      <c r="S588" s="1">
        <v>4</v>
      </c>
      <c r="T588" s="1">
        <v>13</v>
      </c>
      <c r="U588" s="1">
        <v>1</v>
      </c>
      <c r="V588" s="1">
        <v>6</v>
      </c>
      <c r="W588" s="1">
        <v>2</v>
      </c>
      <c r="X588" s="1">
        <v>2</v>
      </c>
      <c r="Y588" s="1">
        <v>4</v>
      </c>
      <c r="Z588" s="1">
        <v>7</v>
      </c>
      <c r="AA588" s="1">
        <v>0</v>
      </c>
      <c r="AB588" s="42">
        <f t="shared" si="99"/>
        <v>72</v>
      </c>
      <c r="AC588" s="43">
        <f t="shared" si="106"/>
        <v>6</v>
      </c>
      <c r="AD588" s="44">
        <v>43686</v>
      </c>
      <c r="AE588" s="45">
        <f t="shared" si="107"/>
        <v>42.233333333333334</v>
      </c>
      <c r="AF588" s="46">
        <f t="shared" si="108"/>
        <v>86</v>
      </c>
      <c r="AG588" s="47">
        <f t="shared" si="109"/>
        <v>2.0363062352012626</v>
      </c>
      <c r="AH588" s="48">
        <f t="shared" si="110"/>
        <v>4.375</v>
      </c>
      <c r="AI588" s="49">
        <f t="shared" si="111"/>
        <v>3.2</v>
      </c>
      <c r="AL588"/>
      <c r="AM588"/>
    </row>
    <row r="589" spans="1:39" hidden="1" x14ac:dyDescent="0.25">
      <c r="A589" s="1">
        <v>44</v>
      </c>
      <c r="C589" s="1">
        <v>8268</v>
      </c>
      <c r="D589" s="1" t="s">
        <v>840</v>
      </c>
      <c r="E589" s="1">
        <v>1</v>
      </c>
      <c r="F589" s="1"/>
      <c r="G589" s="1"/>
      <c r="H589" s="10">
        <v>14</v>
      </c>
      <c r="I589" s="1" t="s">
        <v>44</v>
      </c>
      <c r="J589" s="1">
        <v>0</v>
      </c>
      <c r="K589" s="1" t="s">
        <v>841</v>
      </c>
      <c r="L589" s="1">
        <v>87</v>
      </c>
      <c r="M589" s="1">
        <v>1.37</v>
      </c>
      <c r="N589" s="1"/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1</v>
      </c>
      <c r="Y589" s="1">
        <v>0</v>
      </c>
      <c r="Z589" s="1">
        <v>0</v>
      </c>
      <c r="AA589" s="1">
        <v>0</v>
      </c>
      <c r="AB589" s="42">
        <f t="shared" si="99"/>
        <v>1</v>
      </c>
      <c r="AC589" s="43">
        <f t="shared" si="106"/>
        <v>8.3333333333333329E-2</v>
      </c>
      <c r="AD589" s="44">
        <v>43686</v>
      </c>
      <c r="AE589" s="45">
        <f t="shared" si="107"/>
        <v>32.93333333333333</v>
      </c>
      <c r="AF589" s="46">
        <f t="shared" si="108"/>
        <v>73</v>
      </c>
      <c r="AG589" s="47">
        <f t="shared" si="109"/>
        <v>2.216599190283401</v>
      </c>
      <c r="AH589" s="48">
        <f t="shared" si="110"/>
        <v>0.125</v>
      </c>
      <c r="AI589" s="49">
        <f t="shared" si="111"/>
        <v>112</v>
      </c>
      <c r="AL589"/>
      <c r="AM589"/>
    </row>
    <row r="590" spans="1:39" hidden="1" x14ac:dyDescent="0.25">
      <c r="A590" s="1" t="s">
        <v>181</v>
      </c>
      <c r="C590" s="1">
        <v>11649</v>
      </c>
      <c r="D590" s="1" t="s">
        <v>842</v>
      </c>
      <c r="E590" s="1">
        <v>3</v>
      </c>
      <c r="F590" s="1"/>
      <c r="G590" s="1"/>
      <c r="H590" s="10">
        <v>14</v>
      </c>
      <c r="I590" s="1" t="s">
        <v>44</v>
      </c>
      <c r="J590" s="1">
        <v>0</v>
      </c>
      <c r="K590" s="1" t="s">
        <v>758</v>
      </c>
      <c r="L590" s="1">
        <v>1</v>
      </c>
      <c r="M590" s="1">
        <v>267.51</v>
      </c>
      <c r="N590" s="1"/>
      <c r="O590" s="1">
        <v>2</v>
      </c>
      <c r="P590" s="1">
        <v>0</v>
      </c>
      <c r="Q590" s="1">
        <v>6</v>
      </c>
      <c r="R590" s="1">
        <v>4</v>
      </c>
      <c r="S590" s="1">
        <v>0</v>
      </c>
      <c r="T590" s="1">
        <v>2</v>
      </c>
      <c r="U590" s="1">
        <v>1</v>
      </c>
      <c r="V590" s="1">
        <v>0</v>
      </c>
      <c r="W590" s="1">
        <v>8</v>
      </c>
      <c r="X590" s="1">
        <v>8</v>
      </c>
      <c r="Y590" s="1">
        <v>0</v>
      </c>
      <c r="Z590" s="1">
        <v>0</v>
      </c>
      <c r="AA590" s="1">
        <v>0</v>
      </c>
      <c r="AB590" s="42">
        <f t="shared" si="99"/>
        <v>31</v>
      </c>
      <c r="AC590" s="43">
        <f t="shared" si="106"/>
        <v>2.5833333333333335</v>
      </c>
      <c r="AD590" s="44">
        <v>43686</v>
      </c>
      <c r="AE590" s="45">
        <f t="shared" si="107"/>
        <v>32.233333333333334</v>
      </c>
      <c r="AF590" s="46">
        <f t="shared" si="108"/>
        <v>-13</v>
      </c>
      <c r="AG590" s="47">
        <f t="shared" si="109"/>
        <v>-0.40330920372285417</v>
      </c>
      <c r="AH590" s="48">
        <f t="shared" si="110"/>
        <v>2.375</v>
      </c>
      <c r="AI590" s="49">
        <f t="shared" si="111"/>
        <v>5.8947368421052628</v>
      </c>
      <c r="AL590"/>
      <c r="AM590"/>
    </row>
    <row r="591" spans="1:39" hidden="1" x14ac:dyDescent="0.25">
      <c r="A591" s="1" t="s">
        <v>181</v>
      </c>
      <c r="C591" s="1">
        <v>12370</v>
      </c>
      <c r="D591" s="1" t="s">
        <v>777</v>
      </c>
      <c r="E591" s="1">
        <v>1</v>
      </c>
      <c r="F591" s="1"/>
      <c r="G591" s="1"/>
      <c r="H591" s="10">
        <v>14</v>
      </c>
      <c r="I591" s="1" t="s">
        <v>44</v>
      </c>
      <c r="J591" s="1">
        <v>0</v>
      </c>
      <c r="K591" s="1" t="s">
        <v>828</v>
      </c>
      <c r="L591" s="1">
        <v>13</v>
      </c>
      <c r="M591" s="1">
        <v>179.48</v>
      </c>
      <c r="N591" s="1"/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1</v>
      </c>
      <c r="Y591" s="1">
        <v>0</v>
      </c>
      <c r="Z591" s="1">
        <v>1</v>
      </c>
      <c r="AA591" s="1">
        <v>0</v>
      </c>
      <c r="AB591" s="42">
        <f t="shared" si="99"/>
        <v>2</v>
      </c>
      <c r="AC591" s="43">
        <f t="shared" si="106"/>
        <v>0.16666666666666666</v>
      </c>
      <c r="AD591" s="44">
        <v>43686</v>
      </c>
      <c r="AE591" s="45">
        <f t="shared" si="107"/>
        <v>23.166666666666668</v>
      </c>
      <c r="AF591" s="46">
        <f t="shared" si="108"/>
        <v>-1</v>
      </c>
      <c r="AG591" s="47">
        <f t="shared" si="109"/>
        <v>-4.3165467625899276E-2</v>
      </c>
      <c r="AH591" s="48">
        <f t="shared" si="110"/>
        <v>0.25</v>
      </c>
      <c r="AI591" s="49">
        <f t="shared" si="111"/>
        <v>56</v>
      </c>
      <c r="AL591"/>
      <c r="AM591"/>
    </row>
    <row r="592" spans="1:39" hidden="1" x14ac:dyDescent="0.25">
      <c r="A592" s="1" t="s">
        <v>631</v>
      </c>
      <c r="C592" s="1">
        <v>13030</v>
      </c>
      <c r="D592" s="1" t="s">
        <v>843</v>
      </c>
      <c r="E592" s="1">
        <v>2</v>
      </c>
      <c r="F592" s="1"/>
      <c r="G592" s="1"/>
      <c r="H592" s="10">
        <v>14</v>
      </c>
      <c r="I592" s="1" t="s">
        <v>44</v>
      </c>
      <c r="J592" s="1">
        <v>0</v>
      </c>
      <c r="K592" s="1" t="s">
        <v>844</v>
      </c>
      <c r="L592" s="1">
        <v>29</v>
      </c>
      <c r="M592" s="1">
        <v>198.49</v>
      </c>
      <c r="N592" s="1"/>
      <c r="O592" s="1">
        <v>2</v>
      </c>
      <c r="P592" s="1">
        <v>4</v>
      </c>
      <c r="Q592" s="1">
        <v>2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42">
        <f t="shared" si="99"/>
        <v>8</v>
      </c>
      <c r="AC592" s="43">
        <f t="shared" si="106"/>
        <v>0.66666666666666663</v>
      </c>
      <c r="AD592" s="44">
        <v>43686</v>
      </c>
      <c r="AE592" s="45">
        <f t="shared" si="107"/>
        <v>18.2</v>
      </c>
      <c r="AF592" s="46">
        <f t="shared" si="108"/>
        <v>15</v>
      </c>
      <c r="AG592" s="47">
        <f t="shared" si="109"/>
        <v>0.82417582417582425</v>
      </c>
      <c r="AH592" s="48">
        <f t="shared" si="110"/>
        <v>0</v>
      </c>
      <c r="AI592" s="49" t="str">
        <f t="shared" si="111"/>
        <v>-</v>
      </c>
      <c r="AL592"/>
      <c r="AM592"/>
    </row>
    <row r="593" spans="1:39" hidden="1" x14ac:dyDescent="0.25">
      <c r="A593" s="1">
        <v>46</v>
      </c>
      <c r="C593" s="1">
        <v>9014</v>
      </c>
      <c r="D593" s="1" t="s">
        <v>293</v>
      </c>
      <c r="E593" s="1">
        <v>2</v>
      </c>
      <c r="F593" s="1"/>
      <c r="G593" s="1"/>
      <c r="H593" s="10">
        <v>14</v>
      </c>
      <c r="I593" s="1" t="s">
        <v>44</v>
      </c>
      <c r="J593" s="1">
        <v>0</v>
      </c>
      <c r="K593" s="1" t="s">
        <v>227</v>
      </c>
      <c r="L593" s="1">
        <v>4</v>
      </c>
      <c r="M593" s="1">
        <v>89.45</v>
      </c>
      <c r="N593" s="1"/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>
        <f t="shared" si="99"/>
        <v>0</v>
      </c>
      <c r="AC593"/>
      <c r="AD593"/>
      <c r="AE593"/>
      <c r="AI593"/>
      <c r="AL593"/>
      <c r="AM593"/>
    </row>
    <row r="594" spans="1:39" hidden="1" x14ac:dyDescent="0.25">
      <c r="A594" s="1" t="s">
        <v>845</v>
      </c>
      <c r="C594" s="1">
        <v>12361</v>
      </c>
      <c r="D594" s="1" t="s">
        <v>777</v>
      </c>
      <c r="E594" s="1">
        <v>1</v>
      </c>
      <c r="F594" s="1"/>
      <c r="G594" s="1"/>
      <c r="H594" s="10">
        <v>14</v>
      </c>
      <c r="I594" s="1" t="s">
        <v>44</v>
      </c>
      <c r="J594" s="1">
        <v>0</v>
      </c>
      <c r="K594" s="1" t="s">
        <v>88</v>
      </c>
      <c r="L594" s="1">
        <v>14</v>
      </c>
      <c r="M594" s="1">
        <v>145.16999999999999</v>
      </c>
      <c r="N594" s="1"/>
      <c r="O594" s="1">
        <v>2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42">
        <f t="shared" si="99"/>
        <v>5</v>
      </c>
      <c r="AC594" s="43">
        <f>AB594/12</f>
        <v>0.41666666666666669</v>
      </c>
      <c r="AD594" s="44">
        <v>43686</v>
      </c>
      <c r="AE594" s="45">
        <f>(_xlfn.DAYS(AD594,K594)/30)</f>
        <v>11.7</v>
      </c>
      <c r="AF594" s="46">
        <f>L594-H594</f>
        <v>0</v>
      </c>
      <c r="AG594" s="47">
        <f>AF594/AE594</f>
        <v>0</v>
      </c>
      <c r="AH594" s="48">
        <f>AVERAGE(T594:AA594)</f>
        <v>0.375</v>
      </c>
      <c r="AI594" s="49">
        <f>IFERROR(H594/AH594,"-")</f>
        <v>37.333333333333336</v>
      </c>
      <c r="AL594"/>
      <c r="AM594"/>
    </row>
    <row r="595" spans="1:39" hidden="1" x14ac:dyDescent="0.25">
      <c r="A595" s="1" t="s">
        <v>846</v>
      </c>
      <c r="C595" s="1">
        <v>12571</v>
      </c>
      <c r="D595" s="1" t="s">
        <v>847</v>
      </c>
      <c r="E595" s="1">
        <v>2</v>
      </c>
      <c r="F595" s="1"/>
      <c r="G595" s="1"/>
      <c r="H595" s="10">
        <v>14</v>
      </c>
      <c r="I595" s="1" t="s">
        <v>44</v>
      </c>
      <c r="J595" s="1">
        <v>0</v>
      </c>
      <c r="K595" s="1" t="s">
        <v>88</v>
      </c>
      <c r="L595" s="1">
        <v>15</v>
      </c>
      <c r="M595" s="1">
        <v>33.090000000000003</v>
      </c>
      <c r="N595" s="1"/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42">
        <f t="shared" si="99"/>
        <v>1</v>
      </c>
      <c r="AC595" s="43">
        <f>AB595/12</f>
        <v>8.3333333333333329E-2</v>
      </c>
      <c r="AD595" s="44">
        <v>43686</v>
      </c>
      <c r="AE595" s="45">
        <f>(_xlfn.DAYS(AD595,K595)/30)</f>
        <v>11.7</v>
      </c>
      <c r="AF595" s="46">
        <f>L595-H595</f>
        <v>1</v>
      </c>
      <c r="AG595" s="47">
        <f>AF595/AE595</f>
        <v>8.5470085470085472E-2</v>
      </c>
      <c r="AH595" s="48">
        <f>AVERAGE(T595:AA595)</f>
        <v>0</v>
      </c>
      <c r="AI595" s="49" t="str">
        <f>IFERROR(H595/AH595,"-")</f>
        <v>-</v>
      </c>
      <c r="AL595"/>
      <c r="AM595"/>
    </row>
    <row r="596" spans="1:39" hidden="1" x14ac:dyDescent="0.25">
      <c r="A596" s="1" t="s">
        <v>848</v>
      </c>
      <c r="C596" s="1">
        <v>11760</v>
      </c>
      <c r="D596" s="1" t="s">
        <v>849</v>
      </c>
      <c r="E596" s="1">
        <v>2</v>
      </c>
      <c r="F596" s="1"/>
      <c r="G596" s="1"/>
      <c r="H596" s="10">
        <v>14</v>
      </c>
      <c r="I596" s="1" t="s">
        <v>44</v>
      </c>
      <c r="J596" s="1">
        <v>0</v>
      </c>
      <c r="K596" s="1" t="s">
        <v>364</v>
      </c>
      <c r="L596" s="1">
        <v>5</v>
      </c>
      <c r="M596" s="1">
        <v>160.75</v>
      </c>
      <c r="N596" s="1"/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>
        <f t="shared" si="99"/>
        <v>0</v>
      </c>
      <c r="AC596"/>
      <c r="AD596"/>
      <c r="AE596"/>
      <c r="AI596"/>
      <c r="AL596"/>
      <c r="AM596"/>
    </row>
    <row r="597" spans="1:39" hidden="1" x14ac:dyDescent="0.25">
      <c r="A597" s="1">
        <v>43</v>
      </c>
      <c r="C597" s="1">
        <v>13014</v>
      </c>
      <c r="D597" s="1" t="s">
        <v>704</v>
      </c>
      <c r="E597" s="1">
        <v>1</v>
      </c>
      <c r="F597" s="1"/>
      <c r="G597" s="1"/>
      <c r="H597" s="10">
        <v>14</v>
      </c>
      <c r="I597" s="1" t="s">
        <v>44</v>
      </c>
      <c r="J597" s="1">
        <v>0</v>
      </c>
      <c r="K597" s="1" t="s">
        <v>677</v>
      </c>
      <c r="L597" s="1">
        <v>20</v>
      </c>
      <c r="M597" s="1">
        <v>49.7</v>
      </c>
      <c r="N597" s="1"/>
      <c r="O597" s="1">
        <v>0</v>
      </c>
      <c r="P597" s="1">
        <v>1</v>
      </c>
      <c r="Q597" s="1">
        <v>0</v>
      </c>
      <c r="R597" s="1">
        <v>0</v>
      </c>
      <c r="S597" s="1">
        <v>0</v>
      </c>
      <c r="T597" s="1">
        <v>0</v>
      </c>
      <c r="U597" s="1">
        <v>1</v>
      </c>
      <c r="V597" s="1">
        <v>0</v>
      </c>
      <c r="W597" s="1">
        <v>1</v>
      </c>
      <c r="X597" s="1">
        <v>0</v>
      </c>
      <c r="Y597" s="1">
        <v>1</v>
      </c>
      <c r="Z597" s="1">
        <v>0</v>
      </c>
      <c r="AA597" s="1">
        <v>0</v>
      </c>
      <c r="AB597" s="42">
        <f t="shared" si="99"/>
        <v>4</v>
      </c>
      <c r="AC597" s="43">
        <f t="shared" ref="AC597:AC602" si="112">AB597/12</f>
        <v>0.33333333333333331</v>
      </c>
      <c r="AD597" s="44">
        <v>43686</v>
      </c>
      <c r="AE597" s="45">
        <f t="shared" ref="AE597:AE602" si="113">(_xlfn.DAYS(AD597,K597)/30)</f>
        <v>9.8666666666666671</v>
      </c>
      <c r="AF597" s="46">
        <f t="shared" ref="AF597:AF602" si="114">L597-H597</f>
        <v>6</v>
      </c>
      <c r="AG597" s="47">
        <f t="shared" ref="AG597:AG602" si="115">AF597/AE597</f>
        <v>0.60810810810810811</v>
      </c>
      <c r="AH597" s="48">
        <f t="shared" ref="AH597:AH602" si="116">AVERAGE(T597:AA597)</f>
        <v>0.375</v>
      </c>
      <c r="AI597" s="49">
        <f t="shared" ref="AI597:AI602" si="117">IFERROR(H597/AH597,"-")</f>
        <v>37.333333333333336</v>
      </c>
      <c r="AL597"/>
      <c r="AM597"/>
    </row>
    <row r="598" spans="1:39" hidden="1" x14ac:dyDescent="0.25">
      <c r="A598" s="1">
        <v>44</v>
      </c>
      <c r="C598" s="1">
        <v>13366</v>
      </c>
      <c r="D598" s="1" t="s">
        <v>492</v>
      </c>
      <c r="E598" s="1">
        <v>2</v>
      </c>
      <c r="F598" s="1"/>
      <c r="G598" s="1"/>
      <c r="H598" s="10">
        <v>14</v>
      </c>
      <c r="I598" s="1" t="s">
        <v>44</v>
      </c>
      <c r="J598" s="1">
        <v>0</v>
      </c>
      <c r="K598" s="1" t="s">
        <v>658</v>
      </c>
      <c r="L598" s="1">
        <v>15</v>
      </c>
      <c r="M598" s="1">
        <v>105.18</v>
      </c>
      <c r="N598" s="1"/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42">
        <f t="shared" si="99"/>
        <v>1</v>
      </c>
      <c r="AC598" s="43">
        <f t="shared" si="112"/>
        <v>8.3333333333333329E-2</v>
      </c>
      <c r="AD598" s="44">
        <v>43686</v>
      </c>
      <c r="AE598" s="45">
        <f t="shared" si="113"/>
        <v>9.3666666666666671</v>
      </c>
      <c r="AF598" s="46">
        <f t="shared" si="114"/>
        <v>1</v>
      </c>
      <c r="AG598" s="47">
        <f t="shared" si="115"/>
        <v>0.10676156583629892</v>
      </c>
      <c r="AH598" s="48">
        <f t="shared" si="116"/>
        <v>0.125</v>
      </c>
      <c r="AI598" s="49">
        <f t="shared" si="117"/>
        <v>112</v>
      </c>
      <c r="AL598"/>
      <c r="AM598"/>
    </row>
    <row r="599" spans="1:39" hidden="1" x14ac:dyDescent="0.25">
      <c r="A599" s="1">
        <v>44</v>
      </c>
      <c r="C599" s="1">
        <v>11285</v>
      </c>
      <c r="D599" s="1" t="s">
        <v>732</v>
      </c>
      <c r="E599" s="1">
        <v>1</v>
      </c>
      <c r="F599" s="1"/>
      <c r="G599" s="1"/>
      <c r="H599" s="10">
        <v>13</v>
      </c>
      <c r="I599" s="1" t="s">
        <v>44</v>
      </c>
      <c r="J599" s="1">
        <v>0</v>
      </c>
      <c r="K599" s="1" t="s">
        <v>322</v>
      </c>
      <c r="L599" s="1">
        <v>40</v>
      </c>
      <c r="M599" s="1">
        <v>289.52</v>
      </c>
      <c r="N599" s="1"/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2</v>
      </c>
      <c r="W599" s="1">
        <v>0</v>
      </c>
      <c r="X599" s="1">
        <v>1</v>
      </c>
      <c r="Y599" s="1">
        <v>1</v>
      </c>
      <c r="Z599" s="1">
        <v>1</v>
      </c>
      <c r="AA599" s="1">
        <v>0</v>
      </c>
      <c r="AB599" s="42">
        <f t="shared" si="99"/>
        <v>5</v>
      </c>
      <c r="AC599" s="43">
        <f t="shared" si="112"/>
        <v>0.41666666666666669</v>
      </c>
      <c r="AD599" s="44">
        <v>43686</v>
      </c>
      <c r="AE599" s="45">
        <f t="shared" si="113"/>
        <v>38.866666666666667</v>
      </c>
      <c r="AF599" s="46">
        <f t="shared" si="114"/>
        <v>27</v>
      </c>
      <c r="AG599" s="47">
        <f t="shared" si="115"/>
        <v>0.69468267581475129</v>
      </c>
      <c r="AH599" s="48">
        <f t="shared" si="116"/>
        <v>0.625</v>
      </c>
      <c r="AI599" s="49">
        <f t="shared" si="117"/>
        <v>20.8</v>
      </c>
      <c r="AL599"/>
      <c r="AM599"/>
    </row>
    <row r="600" spans="1:39" hidden="1" x14ac:dyDescent="0.25">
      <c r="C600" s="1">
        <v>7950</v>
      </c>
      <c r="D600" s="1" t="s">
        <v>850</v>
      </c>
      <c r="E600" s="1">
        <v>1</v>
      </c>
      <c r="F600" s="1"/>
      <c r="G600" s="1"/>
      <c r="H600" s="10">
        <v>13</v>
      </c>
      <c r="I600" s="1" t="s">
        <v>44</v>
      </c>
      <c r="J600" s="1">
        <v>0</v>
      </c>
      <c r="K600" s="1" t="s">
        <v>851</v>
      </c>
      <c r="L600" s="1">
        <v>20</v>
      </c>
      <c r="M600" s="1">
        <v>463.49</v>
      </c>
      <c r="N600" s="1"/>
      <c r="O600" s="1">
        <v>0</v>
      </c>
      <c r="P600" s="1">
        <v>0</v>
      </c>
      <c r="Q600" s="1">
        <v>0</v>
      </c>
      <c r="R600" s="1">
        <v>2</v>
      </c>
      <c r="S600" s="1">
        <v>1</v>
      </c>
      <c r="T600" s="1">
        <v>3</v>
      </c>
      <c r="U600" s="1">
        <v>1</v>
      </c>
      <c r="V600" s="1">
        <v>0</v>
      </c>
      <c r="W600" s="1">
        <v>0</v>
      </c>
      <c r="X600" s="1">
        <v>1</v>
      </c>
      <c r="Y600" s="1">
        <v>0</v>
      </c>
      <c r="Z600" s="1">
        <v>1</v>
      </c>
      <c r="AA600" s="1">
        <v>0</v>
      </c>
      <c r="AB600" s="42">
        <f t="shared" si="99"/>
        <v>9</v>
      </c>
      <c r="AC600" s="43">
        <f t="shared" si="112"/>
        <v>0.75</v>
      </c>
      <c r="AD600" s="44">
        <v>43686</v>
      </c>
      <c r="AE600" s="45">
        <f t="shared" si="113"/>
        <v>31.4</v>
      </c>
      <c r="AF600" s="46">
        <f t="shared" si="114"/>
        <v>7</v>
      </c>
      <c r="AG600" s="47">
        <f t="shared" si="115"/>
        <v>0.22292993630573249</v>
      </c>
      <c r="AH600" s="48">
        <f t="shared" si="116"/>
        <v>0.75</v>
      </c>
      <c r="AI600" s="49">
        <f t="shared" si="117"/>
        <v>17.333333333333332</v>
      </c>
      <c r="AL600"/>
      <c r="AM600"/>
    </row>
    <row r="601" spans="1:39" hidden="1" x14ac:dyDescent="0.25">
      <c r="A601" s="1">
        <v>43</v>
      </c>
      <c r="C601" s="1">
        <v>11451</v>
      </c>
      <c r="D601" s="1" t="s">
        <v>852</v>
      </c>
      <c r="E601" s="1">
        <v>2</v>
      </c>
      <c r="F601" s="1"/>
      <c r="G601" s="1"/>
      <c r="H601" s="10">
        <v>13</v>
      </c>
      <c r="I601" s="1" t="s">
        <v>44</v>
      </c>
      <c r="J601" s="1">
        <v>0</v>
      </c>
      <c r="K601" s="1" t="s">
        <v>760</v>
      </c>
      <c r="L601" s="1">
        <v>11</v>
      </c>
      <c r="M601" s="1">
        <v>57.29</v>
      </c>
      <c r="N601" s="1"/>
      <c r="O601" s="1">
        <v>0</v>
      </c>
      <c r="P601" s="1">
        <v>0</v>
      </c>
      <c r="Q601" s="1">
        <v>1</v>
      </c>
      <c r="R601" s="1">
        <v>0</v>
      </c>
      <c r="S601" s="1">
        <v>0</v>
      </c>
      <c r="T601" s="1">
        <v>0</v>
      </c>
      <c r="U601" s="1">
        <v>1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42">
        <f t="shared" si="99"/>
        <v>2</v>
      </c>
      <c r="AC601" s="43">
        <f t="shared" si="112"/>
        <v>0.16666666666666666</v>
      </c>
      <c r="AD601" s="44">
        <v>43686</v>
      </c>
      <c r="AE601" s="45">
        <f t="shared" si="113"/>
        <v>27.766666666666666</v>
      </c>
      <c r="AF601" s="46">
        <f t="shared" si="114"/>
        <v>-2</v>
      </c>
      <c r="AG601" s="47">
        <f t="shared" si="115"/>
        <v>-7.202881152460984E-2</v>
      </c>
      <c r="AH601" s="48">
        <f t="shared" si="116"/>
        <v>0.125</v>
      </c>
      <c r="AI601" s="49">
        <f t="shared" si="117"/>
        <v>104</v>
      </c>
      <c r="AL601"/>
      <c r="AM601"/>
    </row>
    <row r="602" spans="1:39" hidden="1" x14ac:dyDescent="0.25">
      <c r="A602" s="1">
        <v>43</v>
      </c>
      <c r="C602" s="1">
        <v>12354</v>
      </c>
      <c r="D602" s="1" t="s">
        <v>777</v>
      </c>
      <c r="E602" s="1">
        <v>1</v>
      </c>
      <c r="F602" s="1"/>
      <c r="G602" s="1"/>
      <c r="H602" s="10">
        <v>13</v>
      </c>
      <c r="I602" s="1" t="s">
        <v>44</v>
      </c>
      <c r="J602" s="1">
        <v>0</v>
      </c>
      <c r="K602" s="1" t="s">
        <v>828</v>
      </c>
      <c r="L602" s="1">
        <v>23</v>
      </c>
      <c r="M602" s="1">
        <v>127.06</v>
      </c>
      <c r="N602" s="1"/>
      <c r="O602" s="1">
        <v>1</v>
      </c>
      <c r="P602" s="1">
        <v>0</v>
      </c>
      <c r="Q602" s="1">
        <v>0</v>
      </c>
      <c r="R602" s="1">
        <v>0</v>
      </c>
      <c r="S602" s="1">
        <v>2</v>
      </c>
      <c r="T602" s="1">
        <v>0</v>
      </c>
      <c r="U602" s="1">
        <v>1</v>
      </c>
      <c r="V602" s="1">
        <v>1</v>
      </c>
      <c r="W602" s="1">
        <v>0</v>
      </c>
      <c r="X602" s="1">
        <v>1</v>
      </c>
      <c r="Y602" s="1">
        <v>0</v>
      </c>
      <c r="Z602" s="1">
        <v>0</v>
      </c>
      <c r="AA602" s="1">
        <v>0</v>
      </c>
      <c r="AB602" s="42">
        <f t="shared" si="99"/>
        <v>6</v>
      </c>
      <c r="AC602" s="43">
        <f t="shared" si="112"/>
        <v>0.5</v>
      </c>
      <c r="AD602" s="44">
        <v>43686</v>
      </c>
      <c r="AE602" s="45">
        <f t="shared" si="113"/>
        <v>23.166666666666668</v>
      </c>
      <c r="AF602" s="46">
        <f t="shared" si="114"/>
        <v>10</v>
      </c>
      <c r="AG602" s="47">
        <f t="shared" si="115"/>
        <v>0.43165467625899279</v>
      </c>
      <c r="AH602" s="48">
        <f t="shared" si="116"/>
        <v>0.375</v>
      </c>
      <c r="AI602" s="49">
        <f t="shared" si="117"/>
        <v>34.666666666666664</v>
      </c>
      <c r="AL602"/>
      <c r="AM602"/>
    </row>
    <row r="603" spans="1:39" hidden="1" x14ac:dyDescent="0.25">
      <c r="A603" s="1" t="s">
        <v>853</v>
      </c>
      <c r="C603" s="1">
        <v>13106</v>
      </c>
      <c r="D603" s="1" t="s">
        <v>854</v>
      </c>
      <c r="E603" s="1">
        <v>2</v>
      </c>
      <c r="F603" s="1"/>
      <c r="G603" s="1"/>
      <c r="H603" s="10">
        <v>13</v>
      </c>
      <c r="I603" s="1" t="s">
        <v>44</v>
      </c>
      <c r="J603" s="1">
        <v>0</v>
      </c>
      <c r="K603" s="1" t="s">
        <v>855</v>
      </c>
      <c r="L603" s="1">
        <v>13</v>
      </c>
      <c r="M603" s="1">
        <v>107.8</v>
      </c>
      <c r="N603" s="1"/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>
        <f t="shared" si="99"/>
        <v>0</v>
      </c>
      <c r="AC603"/>
      <c r="AD603"/>
      <c r="AE603"/>
      <c r="AI603"/>
      <c r="AL603"/>
      <c r="AM603"/>
    </row>
    <row r="604" spans="1:39" hidden="1" x14ac:dyDescent="0.25">
      <c r="A604" s="1" t="s">
        <v>856</v>
      </c>
      <c r="C604" s="1">
        <v>12665</v>
      </c>
      <c r="D604" s="1" t="s">
        <v>857</v>
      </c>
      <c r="E604" s="1">
        <v>2</v>
      </c>
      <c r="F604" s="1"/>
      <c r="G604" s="1"/>
      <c r="H604" s="10">
        <v>13</v>
      </c>
      <c r="I604" s="1" t="s">
        <v>44</v>
      </c>
      <c r="J604" s="1">
        <v>0</v>
      </c>
      <c r="K604" s="1" t="s">
        <v>88</v>
      </c>
      <c r="L604" s="1">
        <v>1</v>
      </c>
      <c r="M604" s="1">
        <v>105.07</v>
      </c>
      <c r="N604" s="1"/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1</v>
      </c>
      <c r="V604" s="1">
        <v>0</v>
      </c>
      <c r="W604" s="1">
        <v>1</v>
      </c>
      <c r="X604" s="1">
        <v>0</v>
      </c>
      <c r="Y604" s="1">
        <v>0</v>
      </c>
      <c r="Z604" s="1">
        <v>0</v>
      </c>
      <c r="AA604" s="1">
        <v>0</v>
      </c>
      <c r="AB604" s="42">
        <f t="shared" si="99"/>
        <v>2</v>
      </c>
      <c r="AC604" s="43">
        <f t="shared" ref="AC604:AC616" si="118">AB604/12</f>
        <v>0.16666666666666666</v>
      </c>
      <c r="AD604" s="44">
        <v>43686</v>
      </c>
      <c r="AE604" s="45">
        <f t="shared" ref="AE604:AE616" si="119">(_xlfn.DAYS(AD604,K604)/30)</f>
        <v>11.7</v>
      </c>
      <c r="AF604" s="46">
        <f t="shared" ref="AF604:AF616" si="120">L604-H604</f>
        <v>-12</v>
      </c>
      <c r="AG604" s="47">
        <f t="shared" ref="AG604:AG616" si="121">AF604/AE604</f>
        <v>-1.0256410256410258</v>
      </c>
      <c r="AH604" s="48">
        <f t="shared" ref="AH604:AH616" si="122">AVERAGE(T604:AA604)</f>
        <v>0.25</v>
      </c>
      <c r="AI604" s="49">
        <f t="shared" ref="AI604:AI616" si="123">IFERROR(H604/AH604,"-")</f>
        <v>52</v>
      </c>
      <c r="AL604"/>
      <c r="AM604"/>
    </row>
    <row r="605" spans="1:39" hidden="1" x14ac:dyDescent="0.25">
      <c r="A605" s="1" t="s">
        <v>858</v>
      </c>
      <c r="C605" s="1">
        <v>10337</v>
      </c>
      <c r="D605" s="1" t="s">
        <v>719</v>
      </c>
      <c r="E605" s="1">
        <v>20</v>
      </c>
      <c r="F605" s="1"/>
      <c r="G605" s="1"/>
      <c r="H605" s="10">
        <v>13</v>
      </c>
      <c r="I605" s="1">
        <v>10</v>
      </c>
      <c r="J605" s="1">
        <v>0</v>
      </c>
      <c r="K605" s="1" t="s">
        <v>316</v>
      </c>
      <c r="L605" s="1">
        <v>1</v>
      </c>
      <c r="M605" s="1">
        <v>14.91</v>
      </c>
      <c r="N605" s="1"/>
      <c r="O605" s="1">
        <v>8</v>
      </c>
      <c r="P605" s="1">
        <v>1</v>
      </c>
      <c r="Q605" s="1">
        <v>15</v>
      </c>
      <c r="R605" s="1">
        <v>16</v>
      </c>
      <c r="S605" s="1">
        <v>7</v>
      </c>
      <c r="T605" s="1">
        <v>7</v>
      </c>
      <c r="U605" s="1">
        <v>2</v>
      </c>
      <c r="V605" s="1">
        <v>7</v>
      </c>
      <c r="W605" s="1">
        <v>4</v>
      </c>
      <c r="X605" s="1">
        <v>25</v>
      </c>
      <c r="Y605" s="1">
        <v>26</v>
      </c>
      <c r="Z605" s="1">
        <v>7</v>
      </c>
      <c r="AA605" s="1">
        <v>6</v>
      </c>
      <c r="AB605" s="42">
        <f t="shared" si="99"/>
        <v>131</v>
      </c>
      <c r="AC605" s="43">
        <f t="shared" si="118"/>
        <v>10.916666666666666</v>
      </c>
      <c r="AD605" s="44">
        <v>43686</v>
      </c>
      <c r="AE605" s="45">
        <f t="shared" si="119"/>
        <v>10.1</v>
      </c>
      <c r="AF605" s="46">
        <f t="shared" si="120"/>
        <v>-12</v>
      </c>
      <c r="AG605" s="47">
        <f t="shared" si="121"/>
        <v>-1.1881188118811881</v>
      </c>
      <c r="AH605" s="48">
        <f t="shared" si="122"/>
        <v>10.5</v>
      </c>
      <c r="AI605" s="49">
        <f t="shared" si="123"/>
        <v>1.2380952380952381</v>
      </c>
      <c r="AL605"/>
      <c r="AM605"/>
    </row>
    <row r="606" spans="1:39" hidden="1" x14ac:dyDescent="0.25">
      <c r="A606" s="1" t="s">
        <v>631</v>
      </c>
      <c r="C606" s="1">
        <v>12979</v>
      </c>
      <c r="D606" s="1" t="s">
        <v>704</v>
      </c>
      <c r="E606" s="1">
        <v>2</v>
      </c>
      <c r="F606" s="1"/>
      <c r="G606" s="1"/>
      <c r="H606" s="10">
        <v>13</v>
      </c>
      <c r="I606" s="1" t="s">
        <v>44</v>
      </c>
      <c r="J606" s="1">
        <v>0</v>
      </c>
      <c r="K606" s="1" t="s">
        <v>677</v>
      </c>
      <c r="L606" s="1">
        <v>30</v>
      </c>
      <c r="M606" s="1">
        <v>49.7</v>
      </c>
      <c r="N606" s="1"/>
      <c r="O606" s="1">
        <v>2</v>
      </c>
      <c r="P606" s="1">
        <v>0</v>
      </c>
      <c r="Q606" s="1">
        <v>1</v>
      </c>
      <c r="R606" s="1">
        <v>2</v>
      </c>
      <c r="S606" s="1">
        <v>0</v>
      </c>
      <c r="T606" s="1">
        <v>1</v>
      </c>
      <c r="U606" s="1">
        <v>3</v>
      </c>
      <c r="V606" s="1">
        <v>3</v>
      </c>
      <c r="W606" s="1">
        <v>2</v>
      </c>
      <c r="X606" s="1">
        <v>1</v>
      </c>
      <c r="Y606" s="1">
        <v>5</v>
      </c>
      <c r="Z606" s="1">
        <v>0</v>
      </c>
      <c r="AA606" s="1">
        <v>0</v>
      </c>
      <c r="AB606" s="42">
        <f t="shared" si="99"/>
        <v>20</v>
      </c>
      <c r="AC606" s="43">
        <f t="shared" si="118"/>
        <v>1.6666666666666667</v>
      </c>
      <c r="AD606" s="44">
        <v>43686</v>
      </c>
      <c r="AE606" s="45">
        <f t="shared" si="119"/>
        <v>9.8666666666666671</v>
      </c>
      <c r="AF606" s="46">
        <f t="shared" si="120"/>
        <v>17</v>
      </c>
      <c r="AG606" s="47">
        <f t="shared" si="121"/>
        <v>1.7229729729729728</v>
      </c>
      <c r="AH606" s="48">
        <f t="shared" si="122"/>
        <v>1.875</v>
      </c>
      <c r="AI606" s="49">
        <f t="shared" si="123"/>
        <v>6.9333333333333336</v>
      </c>
      <c r="AL606"/>
      <c r="AM606"/>
    </row>
    <row r="607" spans="1:39" hidden="1" x14ac:dyDescent="0.25">
      <c r="A607" s="1" t="s">
        <v>328</v>
      </c>
      <c r="C607" s="1">
        <v>13001</v>
      </c>
      <c r="D607" s="1" t="s">
        <v>838</v>
      </c>
      <c r="E607" s="1">
        <v>5</v>
      </c>
      <c r="F607" s="1"/>
      <c r="G607" s="1"/>
      <c r="H607" s="10">
        <v>13</v>
      </c>
      <c r="I607" s="1" t="s">
        <v>44</v>
      </c>
      <c r="J607" s="1">
        <v>0</v>
      </c>
      <c r="K607" s="1" t="s">
        <v>677</v>
      </c>
      <c r="L607" s="1">
        <v>50</v>
      </c>
      <c r="M607" s="1">
        <v>44.4</v>
      </c>
      <c r="N607" s="1"/>
      <c r="O607" s="1">
        <v>0</v>
      </c>
      <c r="P607" s="1">
        <v>0</v>
      </c>
      <c r="Q607" s="1">
        <v>6</v>
      </c>
      <c r="R607" s="1">
        <v>2</v>
      </c>
      <c r="S607" s="1">
        <v>1</v>
      </c>
      <c r="T607" s="1">
        <v>0</v>
      </c>
      <c r="U607" s="1">
        <v>1</v>
      </c>
      <c r="V607" s="1">
        <v>4</v>
      </c>
      <c r="W607" s="1">
        <v>3</v>
      </c>
      <c r="X607" s="1">
        <v>3</v>
      </c>
      <c r="Y607" s="1">
        <v>10</v>
      </c>
      <c r="Z607" s="1">
        <v>2</v>
      </c>
      <c r="AA607" s="1">
        <v>0</v>
      </c>
      <c r="AB607" s="42">
        <f t="shared" si="99"/>
        <v>32</v>
      </c>
      <c r="AC607" s="43">
        <f t="shared" si="118"/>
        <v>2.6666666666666665</v>
      </c>
      <c r="AD607" s="44">
        <v>43686</v>
      </c>
      <c r="AE607" s="45">
        <f t="shared" si="119"/>
        <v>9.8666666666666671</v>
      </c>
      <c r="AF607" s="46">
        <f t="shared" si="120"/>
        <v>37</v>
      </c>
      <c r="AG607" s="47">
        <f t="shared" si="121"/>
        <v>3.75</v>
      </c>
      <c r="AH607" s="48">
        <f t="shared" si="122"/>
        <v>2.875</v>
      </c>
      <c r="AI607" s="49">
        <f t="shared" si="123"/>
        <v>4.5217391304347823</v>
      </c>
      <c r="AL607"/>
      <c r="AM607"/>
    </row>
    <row r="608" spans="1:39" hidden="1" x14ac:dyDescent="0.25">
      <c r="A608" s="1" t="s">
        <v>859</v>
      </c>
      <c r="C608" s="1">
        <v>12294</v>
      </c>
      <c r="D608" s="1" t="s">
        <v>492</v>
      </c>
      <c r="E608" s="1">
        <v>1</v>
      </c>
      <c r="F608" s="1"/>
      <c r="G608" s="1"/>
      <c r="H608" s="10">
        <v>13</v>
      </c>
      <c r="I608" s="1" t="s">
        <v>44</v>
      </c>
      <c r="J608" s="1">
        <v>0</v>
      </c>
      <c r="K608" s="1" t="s">
        <v>658</v>
      </c>
      <c r="L608" s="1">
        <v>28</v>
      </c>
      <c r="M608" s="1">
        <v>91.28</v>
      </c>
      <c r="N608" s="1"/>
      <c r="O608" s="1">
        <v>12</v>
      </c>
      <c r="P608" s="1">
        <v>6</v>
      </c>
      <c r="Q608" s="1">
        <v>4</v>
      </c>
      <c r="R608" s="1">
        <v>0</v>
      </c>
      <c r="S608" s="1">
        <v>2</v>
      </c>
      <c r="T608" s="1">
        <v>1</v>
      </c>
      <c r="U608" s="1">
        <v>1</v>
      </c>
      <c r="V608" s="1">
        <v>2</v>
      </c>
      <c r="W608" s="1">
        <v>2</v>
      </c>
      <c r="X608" s="1">
        <v>0</v>
      </c>
      <c r="Y608" s="1">
        <v>2</v>
      </c>
      <c r="Z608" s="1">
        <v>1</v>
      </c>
      <c r="AA608" s="1">
        <v>0</v>
      </c>
      <c r="AB608" s="42">
        <f t="shared" si="99"/>
        <v>33</v>
      </c>
      <c r="AC608" s="43">
        <f t="shared" si="118"/>
        <v>2.75</v>
      </c>
      <c r="AD608" s="44">
        <v>43686</v>
      </c>
      <c r="AE608" s="45">
        <f t="shared" si="119"/>
        <v>9.3666666666666671</v>
      </c>
      <c r="AF608" s="46">
        <f t="shared" si="120"/>
        <v>15</v>
      </c>
      <c r="AG608" s="47">
        <f t="shared" si="121"/>
        <v>1.6014234875444839</v>
      </c>
      <c r="AH608" s="48">
        <f t="shared" si="122"/>
        <v>1.125</v>
      </c>
      <c r="AI608" s="49">
        <f t="shared" si="123"/>
        <v>11.555555555555555</v>
      </c>
      <c r="AL608"/>
      <c r="AM608"/>
    </row>
    <row r="609" spans="1:39" hidden="1" x14ac:dyDescent="0.25">
      <c r="A609" s="1">
        <v>45</v>
      </c>
      <c r="C609" s="1">
        <v>13324</v>
      </c>
      <c r="D609" s="1" t="s">
        <v>777</v>
      </c>
      <c r="E609" s="1">
        <v>1</v>
      </c>
      <c r="F609" s="1"/>
      <c r="G609" s="1"/>
      <c r="H609" s="10">
        <v>13</v>
      </c>
      <c r="I609" s="1" t="s">
        <v>44</v>
      </c>
      <c r="J609" s="1">
        <v>0</v>
      </c>
      <c r="K609" s="1" t="s">
        <v>658</v>
      </c>
      <c r="L609" s="1">
        <v>15</v>
      </c>
      <c r="M609" s="1">
        <v>102.08</v>
      </c>
      <c r="N609" s="1"/>
      <c r="O609" s="1">
        <v>0</v>
      </c>
      <c r="P609" s="1">
        <v>0</v>
      </c>
      <c r="Q609" s="1">
        <v>0</v>
      </c>
      <c r="R609" s="1">
        <v>0</v>
      </c>
      <c r="S609" s="1">
        <v>1</v>
      </c>
      <c r="T609" s="1">
        <v>0</v>
      </c>
      <c r="U609" s="1">
        <v>0</v>
      </c>
      <c r="V609" s="1">
        <v>0</v>
      </c>
      <c r="W609" s="1">
        <v>0</v>
      </c>
      <c r="X609" s="1">
        <v>1</v>
      </c>
      <c r="Y609" s="1">
        <v>0</v>
      </c>
      <c r="Z609" s="1">
        <v>0</v>
      </c>
      <c r="AA609" s="1">
        <v>0</v>
      </c>
      <c r="AB609" s="42">
        <f t="shared" si="99"/>
        <v>2</v>
      </c>
      <c r="AC609" s="43">
        <f t="shared" si="118"/>
        <v>0.16666666666666666</v>
      </c>
      <c r="AD609" s="44">
        <v>43686</v>
      </c>
      <c r="AE609" s="45">
        <f t="shared" si="119"/>
        <v>9.3666666666666671</v>
      </c>
      <c r="AF609" s="46">
        <f t="shared" si="120"/>
        <v>2</v>
      </c>
      <c r="AG609" s="47">
        <f t="shared" si="121"/>
        <v>0.21352313167259784</v>
      </c>
      <c r="AH609" s="48">
        <f t="shared" si="122"/>
        <v>0.125</v>
      </c>
      <c r="AI609" s="49">
        <f t="shared" si="123"/>
        <v>104</v>
      </c>
      <c r="AL609"/>
      <c r="AM609"/>
    </row>
    <row r="610" spans="1:39" hidden="1" x14ac:dyDescent="0.25">
      <c r="A610" s="1">
        <v>42</v>
      </c>
      <c r="C610" s="1">
        <v>13468</v>
      </c>
      <c r="D610" s="1" t="s">
        <v>839</v>
      </c>
      <c r="E610" s="1">
        <v>1</v>
      </c>
      <c r="F610" s="1"/>
      <c r="G610" s="1"/>
      <c r="H610" s="10">
        <v>13</v>
      </c>
      <c r="I610" s="1" t="s">
        <v>44</v>
      </c>
      <c r="J610" s="1">
        <v>0</v>
      </c>
      <c r="K610" s="1" t="s">
        <v>658</v>
      </c>
      <c r="L610" s="1">
        <v>15</v>
      </c>
      <c r="M610" s="1">
        <v>105.18</v>
      </c>
      <c r="N610" s="1"/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1</v>
      </c>
      <c r="Z610" s="1">
        <v>0</v>
      </c>
      <c r="AA610" s="1">
        <v>1</v>
      </c>
      <c r="AB610" s="42">
        <f t="shared" si="99"/>
        <v>2</v>
      </c>
      <c r="AC610" s="43">
        <f t="shared" si="118"/>
        <v>0.16666666666666666</v>
      </c>
      <c r="AD610" s="44">
        <v>43686</v>
      </c>
      <c r="AE610" s="45">
        <f t="shared" si="119"/>
        <v>9.3666666666666671</v>
      </c>
      <c r="AF610" s="46">
        <f t="shared" si="120"/>
        <v>2</v>
      </c>
      <c r="AG610" s="47">
        <f t="shared" si="121"/>
        <v>0.21352313167259784</v>
      </c>
      <c r="AH610" s="48">
        <f t="shared" si="122"/>
        <v>0.25</v>
      </c>
      <c r="AI610" s="49">
        <f t="shared" si="123"/>
        <v>52</v>
      </c>
      <c r="AL610"/>
      <c r="AM610"/>
    </row>
    <row r="611" spans="1:39" hidden="1" x14ac:dyDescent="0.25">
      <c r="A611" s="1" t="s">
        <v>860</v>
      </c>
      <c r="C611" s="1">
        <v>12353</v>
      </c>
      <c r="D611" s="1" t="s">
        <v>777</v>
      </c>
      <c r="E611" s="1">
        <v>1</v>
      </c>
      <c r="F611" s="1"/>
      <c r="G611" s="1"/>
      <c r="H611" s="10">
        <v>13</v>
      </c>
      <c r="I611" s="1" t="s">
        <v>44</v>
      </c>
      <c r="J611" s="1">
        <v>0</v>
      </c>
      <c r="K611" s="1" t="s">
        <v>861</v>
      </c>
      <c r="L611" s="1">
        <v>1</v>
      </c>
      <c r="M611" s="1">
        <v>127.06</v>
      </c>
      <c r="N611" s="1"/>
      <c r="O611" s="1">
        <v>2</v>
      </c>
      <c r="P611" s="1">
        <v>0</v>
      </c>
      <c r="Q611" s="1">
        <v>0</v>
      </c>
      <c r="R611" s="1">
        <v>4</v>
      </c>
      <c r="S611" s="1">
        <v>3</v>
      </c>
      <c r="T611" s="1">
        <v>0</v>
      </c>
      <c r="U611" s="1">
        <v>1</v>
      </c>
      <c r="V611" s="1">
        <v>1</v>
      </c>
      <c r="W611" s="1">
        <v>1</v>
      </c>
      <c r="X611" s="1">
        <v>1</v>
      </c>
      <c r="Y611" s="1">
        <v>0</v>
      </c>
      <c r="Z611" s="1">
        <v>0</v>
      </c>
      <c r="AA611" s="1">
        <v>0</v>
      </c>
      <c r="AB611" s="42">
        <f t="shared" si="99"/>
        <v>13</v>
      </c>
      <c r="AC611" s="43">
        <f t="shared" si="118"/>
        <v>1.0833333333333333</v>
      </c>
      <c r="AD611" s="44">
        <v>43686</v>
      </c>
      <c r="AE611" s="45">
        <f t="shared" si="119"/>
        <v>8.9666666666666668</v>
      </c>
      <c r="AF611" s="46">
        <f t="shared" si="120"/>
        <v>-12</v>
      </c>
      <c r="AG611" s="47">
        <f t="shared" si="121"/>
        <v>-1.3382899628252789</v>
      </c>
      <c r="AH611" s="48">
        <f t="shared" si="122"/>
        <v>0.5</v>
      </c>
      <c r="AI611" s="49">
        <f t="shared" si="123"/>
        <v>26</v>
      </c>
      <c r="AL611"/>
      <c r="AM611"/>
    </row>
    <row r="612" spans="1:39" hidden="1" x14ac:dyDescent="0.25">
      <c r="A612" s="1" t="s">
        <v>631</v>
      </c>
      <c r="C612" s="1">
        <v>11212</v>
      </c>
      <c r="D612" s="1" t="s">
        <v>862</v>
      </c>
      <c r="E612" s="1">
        <v>3</v>
      </c>
      <c r="F612" s="1"/>
      <c r="G612" s="1"/>
      <c r="H612" s="10">
        <v>12</v>
      </c>
      <c r="I612" s="1" t="s">
        <v>44</v>
      </c>
      <c r="J612" s="1">
        <v>0</v>
      </c>
      <c r="K612" s="1" t="s">
        <v>665</v>
      </c>
      <c r="L612" s="1">
        <v>50</v>
      </c>
      <c r="M612" s="1">
        <v>22.41</v>
      </c>
      <c r="N612" s="1"/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2</v>
      </c>
      <c r="X612" s="1">
        <v>8</v>
      </c>
      <c r="Y612" s="1">
        <v>0</v>
      </c>
      <c r="Z612" s="1">
        <v>0</v>
      </c>
      <c r="AA612" s="1">
        <v>0</v>
      </c>
      <c r="AB612" s="42">
        <f t="shared" si="99"/>
        <v>10</v>
      </c>
      <c r="AC612" s="43">
        <f t="shared" si="118"/>
        <v>0.83333333333333337</v>
      </c>
      <c r="AD612" s="44">
        <v>43686</v>
      </c>
      <c r="AE612" s="45">
        <f t="shared" si="119"/>
        <v>37.56666666666667</v>
      </c>
      <c r="AF612" s="46">
        <f t="shared" si="120"/>
        <v>38</v>
      </c>
      <c r="AG612" s="47">
        <f t="shared" si="121"/>
        <v>1.0115350488021295</v>
      </c>
      <c r="AH612" s="48">
        <f t="shared" si="122"/>
        <v>1.25</v>
      </c>
      <c r="AI612" s="49">
        <f t="shared" si="123"/>
        <v>9.6</v>
      </c>
      <c r="AL612"/>
      <c r="AM612"/>
    </row>
    <row r="613" spans="1:39" hidden="1" x14ac:dyDescent="0.25">
      <c r="C613" s="1">
        <v>12489</v>
      </c>
      <c r="D613" s="1" t="s">
        <v>537</v>
      </c>
      <c r="E613" s="1">
        <v>1</v>
      </c>
      <c r="F613" s="1"/>
      <c r="G613" s="1"/>
      <c r="H613" s="10">
        <v>12</v>
      </c>
      <c r="I613" s="1" t="s">
        <v>44</v>
      </c>
      <c r="J613" s="1">
        <v>0</v>
      </c>
      <c r="K613" s="1" t="s">
        <v>469</v>
      </c>
      <c r="L613" s="1">
        <v>50</v>
      </c>
      <c r="M613" s="1">
        <v>19.670000000000002</v>
      </c>
      <c r="N613" s="1"/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1</v>
      </c>
      <c r="AA613" s="1">
        <v>0</v>
      </c>
      <c r="AB613" s="42">
        <f t="shared" si="99"/>
        <v>1</v>
      </c>
      <c r="AC613" s="43">
        <f t="shared" si="118"/>
        <v>8.3333333333333329E-2</v>
      </c>
      <c r="AD613" s="44">
        <v>43686</v>
      </c>
      <c r="AE613" s="45">
        <f t="shared" si="119"/>
        <v>26</v>
      </c>
      <c r="AF613" s="46">
        <f t="shared" si="120"/>
        <v>38</v>
      </c>
      <c r="AG613" s="47">
        <f t="shared" si="121"/>
        <v>1.4615384615384615</v>
      </c>
      <c r="AH613" s="48">
        <f t="shared" si="122"/>
        <v>0.125</v>
      </c>
      <c r="AI613" s="49">
        <f t="shared" si="123"/>
        <v>96</v>
      </c>
      <c r="AL613"/>
      <c r="AM613"/>
    </row>
    <row r="614" spans="1:39" hidden="1" x14ac:dyDescent="0.25">
      <c r="A614" s="1" t="s">
        <v>863</v>
      </c>
      <c r="C614" s="1">
        <v>12332</v>
      </c>
      <c r="D614" s="1" t="s">
        <v>492</v>
      </c>
      <c r="E614" s="1">
        <v>2</v>
      </c>
      <c r="F614" s="1"/>
      <c r="G614" s="1"/>
      <c r="H614" s="10">
        <v>12</v>
      </c>
      <c r="I614" s="1" t="s">
        <v>44</v>
      </c>
      <c r="J614" s="1">
        <v>0</v>
      </c>
      <c r="K614" s="1" t="s">
        <v>828</v>
      </c>
      <c r="L614" s="1">
        <v>10</v>
      </c>
      <c r="M614" s="1">
        <v>70.69</v>
      </c>
      <c r="N614" s="1"/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42">
        <f t="shared" si="99"/>
        <v>1</v>
      </c>
      <c r="AC614" s="43">
        <f t="shared" si="118"/>
        <v>8.3333333333333329E-2</v>
      </c>
      <c r="AD614" s="44">
        <v>43686</v>
      </c>
      <c r="AE614" s="45">
        <f t="shared" si="119"/>
        <v>23.166666666666668</v>
      </c>
      <c r="AF614" s="46">
        <f t="shared" si="120"/>
        <v>-2</v>
      </c>
      <c r="AG614" s="47">
        <f t="shared" si="121"/>
        <v>-8.6330935251798552E-2</v>
      </c>
      <c r="AH614" s="48">
        <f t="shared" si="122"/>
        <v>0</v>
      </c>
      <c r="AI614" s="49" t="str">
        <f t="shared" si="123"/>
        <v>-</v>
      </c>
      <c r="AL614"/>
      <c r="AM614"/>
    </row>
    <row r="615" spans="1:39" hidden="1" x14ac:dyDescent="0.25">
      <c r="A615" s="1" t="s">
        <v>864</v>
      </c>
      <c r="C615" s="1">
        <v>12684</v>
      </c>
      <c r="D615" s="1" t="s">
        <v>865</v>
      </c>
      <c r="E615" s="1">
        <v>2</v>
      </c>
      <c r="F615" s="1"/>
      <c r="G615" s="1"/>
      <c r="H615" s="10">
        <v>12</v>
      </c>
      <c r="I615" s="1" t="s">
        <v>44</v>
      </c>
      <c r="J615" s="1">
        <v>0</v>
      </c>
      <c r="K615" s="1" t="s">
        <v>369</v>
      </c>
      <c r="L615" s="1">
        <v>25</v>
      </c>
      <c r="M615" s="1">
        <v>41.18</v>
      </c>
      <c r="N615" s="1"/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2</v>
      </c>
      <c r="U615" s="1">
        <v>0</v>
      </c>
      <c r="V615" s="1">
        <v>0</v>
      </c>
      <c r="W615" s="1">
        <v>2</v>
      </c>
      <c r="X615" s="1">
        <v>0</v>
      </c>
      <c r="Y615" s="1">
        <v>0</v>
      </c>
      <c r="Z615" s="1">
        <v>0</v>
      </c>
      <c r="AA615" s="1">
        <v>0</v>
      </c>
      <c r="AB615" s="42">
        <f t="shared" si="99"/>
        <v>5</v>
      </c>
      <c r="AC615" s="43">
        <f t="shared" si="118"/>
        <v>0.41666666666666669</v>
      </c>
      <c r="AD615" s="44">
        <v>43686</v>
      </c>
      <c r="AE615" s="45">
        <f t="shared" si="119"/>
        <v>22.866666666666667</v>
      </c>
      <c r="AF615" s="46">
        <f t="shared" si="120"/>
        <v>13</v>
      </c>
      <c r="AG615" s="47">
        <f t="shared" si="121"/>
        <v>0.56851311953352768</v>
      </c>
      <c r="AH615" s="48">
        <f t="shared" si="122"/>
        <v>0.5</v>
      </c>
      <c r="AI615" s="49">
        <f t="shared" si="123"/>
        <v>24</v>
      </c>
      <c r="AL615"/>
      <c r="AM615"/>
    </row>
    <row r="616" spans="1:39" hidden="1" x14ac:dyDescent="0.25">
      <c r="A616" s="1">
        <v>43</v>
      </c>
      <c r="C616" s="1">
        <v>13092</v>
      </c>
      <c r="D616" s="1" t="s">
        <v>866</v>
      </c>
      <c r="E616" s="1">
        <v>23</v>
      </c>
      <c r="F616" s="1"/>
      <c r="G616" s="1"/>
      <c r="H616" s="10">
        <v>12</v>
      </c>
      <c r="I616" s="1">
        <v>13</v>
      </c>
      <c r="J616" s="1">
        <v>0</v>
      </c>
      <c r="K616" s="1" t="s">
        <v>227</v>
      </c>
      <c r="L616" s="1">
        <v>2</v>
      </c>
      <c r="M616" s="1">
        <v>4.08</v>
      </c>
      <c r="N616" s="1"/>
      <c r="O616" s="1">
        <v>11</v>
      </c>
      <c r="P616" s="1">
        <v>26</v>
      </c>
      <c r="Q616" s="1">
        <v>13</v>
      </c>
      <c r="R616" s="1">
        <v>19</v>
      </c>
      <c r="S616" s="1">
        <v>39</v>
      </c>
      <c r="T616" s="1">
        <v>27</v>
      </c>
      <c r="U616" s="1">
        <v>45</v>
      </c>
      <c r="V616" s="1">
        <v>24</v>
      </c>
      <c r="W616" s="1">
        <v>33</v>
      </c>
      <c r="X616" s="1">
        <v>24</v>
      </c>
      <c r="Y616" s="1">
        <v>29</v>
      </c>
      <c r="Z616" s="1">
        <v>14</v>
      </c>
      <c r="AA616" s="1">
        <v>4</v>
      </c>
      <c r="AB616" s="42">
        <f t="shared" si="99"/>
        <v>308</v>
      </c>
      <c r="AC616" s="43">
        <f t="shared" si="118"/>
        <v>25.666666666666668</v>
      </c>
      <c r="AD616" s="44">
        <v>43686</v>
      </c>
      <c r="AE616" s="45">
        <f t="shared" si="119"/>
        <v>14.533333333333333</v>
      </c>
      <c r="AF616" s="46">
        <f t="shared" si="120"/>
        <v>-10</v>
      </c>
      <c r="AG616" s="47">
        <f t="shared" si="121"/>
        <v>-0.68807339449541283</v>
      </c>
      <c r="AH616" s="48">
        <f t="shared" si="122"/>
        <v>25</v>
      </c>
      <c r="AI616" s="49">
        <f t="shared" si="123"/>
        <v>0.48</v>
      </c>
      <c r="AL616"/>
      <c r="AM616"/>
    </row>
    <row r="617" spans="1:39" hidden="1" x14ac:dyDescent="0.25">
      <c r="A617" s="1">
        <v>45</v>
      </c>
      <c r="C617" s="1">
        <v>13226</v>
      </c>
      <c r="D617" s="1" t="s">
        <v>837</v>
      </c>
      <c r="E617" s="1">
        <v>2</v>
      </c>
      <c r="F617" s="1"/>
      <c r="G617" s="1"/>
      <c r="H617" s="10">
        <v>12</v>
      </c>
      <c r="I617" s="1" t="s">
        <v>44</v>
      </c>
      <c r="J617" s="1">
        <v>0</v>
      </c>
      <c r="K617" s="1" t="s">
        <v>405</v>
      </c>
      <c r="L617" s="1">
        <v>24</v>
      </c>
      <c r="M617" s="1">
        <v>113.67</v>
      </c>
      <c r="N617" s="1"/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>
        <f t="shared" si="99"/>
        <v>0</v>
      </c>
      <c r="AC617"/>
      <c r="AD617"/>
      <c r="AE617"/>
      <c r="AI617"/>
      <c r="AL617"/>
      <c r="AM617"/>
    </row>
    <row r="618" spans="1:39" hidden="1" x14ac:dyDescent="0.25">
      <c r="A618" s="1" t="s">
        <v>867</v>
      </c>
      <c r="C618" s="1">
        <v>11731</v>
      </c>
      <c r="D618" s="1" t="s">
        <v>868</v>
      </c>
      <c r="E618" s="1">
        <v>2</v>
      </c>
      <c r="F618" s="1"/>
      <c r="G618" s="1"/>
      <c r="H618" s="10">
        <v>12</v>
      </c>
      <c r="I618" s="1" t="s">
        <v>44</v>
      </c>
      <c r="J618" s="1">
        <v>0</v>
      </c>
      <c r="K618" s="1" t="s">
        <v>677</v>
      </c>
      <c r="L618" s="1">
        <v>10</v>
      </c>
      <c r="M618" s="1">
        <v>49.7</v>
      </c>
      <c r="N618" s="1"/>
      <c r="O618" s="1">
        <v>1</v>
      </c>
      <c r="P618" s="1">
        <v>1</v>
      </c>
      <c r="Q618" s="1">
        <v>1</v>
      </c>
      <c r="R618" s="1">
        <v>0</v>
      </c>
      <c r="S618" s="1">
        <v>0</v>
      </c>
      <c r="T618" s="1">
        <v>3</v>
      </c>
      <c r="U618" s="1">
        <v>1</v>
      </c>
      <c r="V618" s="1">
        <v>0</v>
      </c>
      <c r="W618" s="1">
        <v>2</v>
      </c>
      <c r="X618" s="1">
        <v>0</v>
      </c>
      <c r="Y618" s="1">
        <v>4</v>
      </c>
      <c r="Z618" s="1">
        <v>0</v>
      </c>
      <c r="AA618" s="1">
        <v>0</v>
      </c>
      <c r="AB618" s="42">
        <f t="shared" si="99"/>
        <v>13</v>
      </c>
      <c r="AC618" s="43">
        <f>AB618/12</f>
        <v>1.0833333333333333</v>
      </c>
      <c r="AD618" s="44">
        <v>43686</v>
      </c>
      <c r="AE618" s="45">
        <f>(_xlfn.DAYS(AD618,K618)/30)</f>
        <v>9.8666666666666671</v>
      </c>
      <c r="AF618" s="46">
        <f>L618-H618</f>
        <v>-2</v>
      </c>
      <c r="AG618" s="47">
        <f>AF618/AE618</f>
        <v>-0.20270270270270269</v>
      </c>
      <c r="AH618" s="48">
        <f>AVERAGE(T618:AA618)</f>
        <v>1.25</v>
      </c>
      <c r="AI618" s="49">
        <f>IFERROR(H618/AH618,"-")</f>
        <v>9.6</v>
      </c>
      <c r="AL618"/>
      <c r="AM618"/>
    </row>
    <row r="619" spans="1:39" hidden="1" x14ac:dyDescent="0.25">
      <c r="A619" s="1" t="s">
        <v>869</v>
      </c>
      <c r="C619" s="1">
        <v>13318</v>
      </c>
      <c r="D619" s="1" t="s">
        <v>777</v>
      </c>
      <c r="E619" s="1">
        <v>1</v>
      </c>
      <c r="F619" s="1"/>
      <c r="G619" s="1"/>
      <c r="H619" s="10">
        <v>12</v>
      </c>
      <c r="I619" s="1" t="s">
        <v>44</v>
      </c>
      <c r="J619" s="1">
        <v>0</v>
      </c>
      <c r="K619" s="1" t="s">
        <v>658</v>
      </c>
      <c r="L619" s="1">
        <v>18</v>
      </c>
      <c r="M619" s="1">
        <v>177.26</v>
      </c>
      <c r="N619" s="1"/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1</v>
      </c>
      <c r="U619" s="1">
        <v>1</v>
      </c>
      <c r="V619" s="1">
        <v>0</v>
      </c>
      <c r="W619" s="1">
        <v>1</v>
      </c>
      <c r="X619" s="1">
        <v>1</v>
      </c>
      <c r="Y619" s="1">
        <v>0</v>
      </c>
      <c r="Z619" s="1">
        <v>1</v>
      </c>
      <c r="AA619" s="1">
        <v>0</v>
      </c>
      <c r="AB619" s="42">
        <f t="shared" ref="AB619:AB682" si="124">SUM(O619:AA619)</f>
        <v>5</v>
      </c>
      <c r="AC619" s="43">
        <f>AB619/12</f>
        <v>0.41666666666666669</v>
      </c>
      <c r="AD619" s="44">
        <v>43686</v>
      </c>
      <c r="AE619" s="45">
        <f>(_xlfn.DAYS(AD619,K619)/30)</f>
        <v>9.3666666666666671</v>
      </c>
      <c r="AF619" s="46">
        <f>L619-H619</f>
        <v>6</v>
      </c>
      <c r="AG619" s="47">
        <f>AF619/AE619</f>
        <v>0.64056939501779353</v>
      </c>
      <c r="AH619" s="48">
        <f>AVERAGE(T619:AA619)</f>
        <v>0.625</v>
      </c>
      <c r="AI619" s="49">
        <f>IFERROR(H619/AH619,"-")</f>
        <v>19.2</v>
      </c>
      <c r="AL619"/>
      <c r="AM619"/>
    </row>
    <row r="620" spans="1:39" hidden="1" x14ac:dyDescent="0.25">
      <c r="C620" s="1">
        <v>13323</v>
      </c>
      <c r="D620" s="1" t="s">
        <v>777</v>
      </c>
      <c r="E620" s="1">
        <v>1</v>
      </c>
      <c r="F620" s="1"/>
      <c r="G620" s="1"/>
      <c r="H620" s="10">
        <v>12</v>
      </c>
      <c r="I620" s="1" t="s">
        <v>44</v>
      </c>
      <c r="J620" s="1">
        <v>0</v>
      </c>
      <c r="K620" s="1" t="s">
        <v>658</v>
      </c>
      <c r="L620" s="1">
        <v>20</v>
      </c>
      <c r="M620" s="1">
        <v>102.08</v>
      </c>
      <c r="N620" s="1"/>
      <c r="O620" s="1">
        <v>0</v>
      </c>
      <c r="P620" s="1">
        <v>0</v>
      </c>
      <c r="Q620" s="1">
        <v>0</v>
      </c>
      <c r="R620" s="1">
        <v>0</v>
      </c>
      <c r="S620" s="1">
        <v>1</v>
      </c>
      <c r="T620" s="1">
        <v>0</v>
      </c>
      <c r="U620" s="1">
        <v>0</v>
      </c>
      <c r="V620" s="1">
        <v>2</v>
      </c>
      <c r="W620" s="1">
        <v>1</v>
      </c>
      <c r="X620" s="1">
        <v>1</v>
      </c>
      <c r="Y620" s="1">
        <v>0</v>
      </c>
      <c r="Z620" s="1">
        <v>1</v>
      </c>
      <c r="AA620" s="1">
        <v>0</v>
      </c>
      <c r="AB620" s="42">
        <f t="shared" si="124"/>
        <v>6</v>
      </c>
      <c r="AC620" s="43">
        <f>AB620/12</f>
        <v>0.5</v>
      </c>
      <c r="AD620" s="44">
        <v>43686</v>
      </c>
      <c r="AE620" s="45">
        <f>(_xlfn.DAYS(AD620,K620)/30)</f>
        <v>9.3666666666666671</v>
      </c>
      <c r="AF620" s="46">
        <f>L620-H620</f>
        <v>8</v>
      </c>
      <c r="AG620" s="47">
        <f>AF620/AE620</f>
        <v>0.85409252669039137</v>
      </c>
      <c r="AH620" s="48">
        <f>AVERAGE(T620:AA620)</f>
        <v>0.625</v>
      </c>
      <c r="AI620" s="49">
        <f>IFERROR(H620/AH620,"-")</f>
        <v>19.2</v>
      </c>
      <c r="AL620"/>
      <c r="AM620"/>
    </row>
    <row r="621" spans="1:39" hidden="1" x14ac:dyDescent="0.25">
      <c r="A621" s="1">
        <v>251803001</v>
      </c>
      <c r="C621" s="1">
        <v>12437</v>
      </c>
      <c r="D621" s="1" t="s">
        <v>252</v>
      </c>
      <c r="E621" s="1">
        <v>2</v>
      </c>
      <c r="F621" s="1"/>
      <c r="G621" s="1"/>
      <c r="H621" s="10">
        <v>12</v>
      </c>
      <c r="I621" s="1" t="s">
        <v>44</v>
      </c>
      <c r="J621" s="1">
        <v>0</v>
      </c>
      <c r="K621" s="1" t="s">
        <v>870</v>
      </c>
      <c r="L621" s="1">
        <v>3</v>
      </c>
      <c r="M621" s="1">
        <v>9.19</v>
      </c>
      <c r="N621" s="1"/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>
        <f t="shared" si="124"/>
        <v>0</v>
      </c>
      <c r="AC621"/>
      <c r="AD621"/>
      <c r="AE621"/>
      <c r="AI621"/>
      <c r="AL621"/>
      <c r="AM621"/>
    </row>
    <row r="622" spans="1:39" hidden="1" x14ac:dyDescent="0.25">
      <c r="A622" s="1">
        <v>41</v>
      </c>
      <c r="C622" s="1">
        <v>13677</v>
      </c>
      <c r="D622" s="1" t="s">
        <v>471</v>
      </c>
      <c r="E622" s="1">
        <v>2</v>
      </c>
      <c r="F622" s="1"/>
      <c r="G622" s="1"/>
      <c r="H622" s="10">
        <v>12</v>
      </c>
      <c r="I622" s="1" t="s">
        <v>44</v>
      </c>
      <c r="J622" s="1">
        <v>0</v>
      </c>
      <c r="K622" s="1" t="s">
        <v>472</v>
      </c>
      <c r="L622" s="1">
        <v>7</v>
      </c>
      <c r="M622" s="1">
        <v>27.97</v>
      </c>
      <c r="N622" s="1"/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>
        <f t="shared" si="124"/>
        <v>0</v>
      </c>
      <c r="AC622"/>
      <c r="AD622"/>
      <c r="AE622"/>
      <c r="AI622"/>
      <c r="AL622"/>
      <c r="AM622"/>
    </row>
    <row r="623" spans="1:39" hidden="1" x14ac:dyDescent="0.25">
      <c r="A623" s="1">
        <v>41</v>
      </c>
      <c r="C623" s="1">
        <v>9896</v>
      </c>
      <c r="D623" s="1" t="s">
        <v>871</v>
      </c>
      <c r="E623" s="1">
        <v>2</v>
      </c>
      <c r="F623" s="1"/>
      <c r="G623" s="1"/>
      <c r="H623" s="10">
        <v>11</v>
      </c>
      <c r="I623" s="1" t="s">
        <v>44</v>
      </c>
      <c r="J623" s="1">
        <v>0</v>
      </c>
      <c r="K623" s="1" t="s">
        <v>488</v>
      </c>
      <c r="L623" s="1">
        <v>9</v>
      </c>
      <c r="M623" s="1">
        <v>416.18</v>
      </c>
      <c r="N623" s="1"/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>
        <f t="shared" si="124"/>
        <v>0</v>
      </c>
      <c r="AC623"/>
      <c r="AD623"/>
      <c r="AE623"/>
      <c r="AI623"/>
      <c r="AL623"/>
      <c r="AM623"/>
    </row>
    <row r="624" spans="1:39" hidden="1" x14ac:dyDescent="0.25">
      <c r="A624" s="1">
        <v>44</v>
      </c>
      <c r="C624" s="1">
        <v>11852</v>
      </c>
      <c r="D624" s="1" t="s">
        <v>872</v>
      </c>
      <c r="E624" s="1">
        <v>2</v>
      </c>
      <c r="F624" s="1"/>
      <c r="G624" s="1"/>
      <c r="H624" s="10">
        <v>11</v>
      </c>
      <c r="I624" s="1" t="s">
        <v>44</v>
      </c>
      <c r="J624" s="1">
        <v>0</v>
      </c>
      <c r="K624" s="1" t="s">
        <v>548</v>
      </c>
      <c r="L624" s="1">
        <v>50</v>
      </c>
      <c r="M624" s="1">
        <v>48.5</v>
      </c>
      <c r="N624" s="1"/>
      <c r="O624" s="1">
        <v>2</v>
      </c>
      <c r="P624" s="1">
        <v>0</v>
      </c>
      <c r="Q624" s="1">
        <v>0</v>
      </c>
      <c r="R624" s="1">
        <v>2</v>
      </c>
      <c r="S624" s="1">
        <v>4</v>
      </c>
      <c r="T624" s="1">
        <v>6</v>
      </c>
      <c r="U624" s="1">
        <v>0</v>
      </c>
      <c r="V624" s="1">
        <v>0</v>
      </c>
      <c r="W624" s="1">
        <v>2</v>
      </c>
      <c r="X624" s="1">
        <v>4</v>
      </c>
      <c r="Y624" s="1">
        <v>0</v>
      </c>
      <c r="Z624" s="1">
        <v>0</v>
      </c>
      <c r="AA624" s="1">
        <v>2</v>
      </c>
      <c r="AB624" s="42">
        <f t="shared" si="124"/>
        <v>22</v>
      </c>
      <c r="AC624" s="43">
        <f>AB624/12</f>
        <v>1.8333333333333333</v>
      </c>
      <c r="AD624" s="44">
        <v>43686</v>
      </c>
      <c r="AE624" s="45">
        <f>(_xlfn.DAYS(AD624,K624)/30)</f>
        <v>32.200000000000003</v>
      </c>
      <c r="AF624" s="46">
        <f>L624-H624</f>
        <v>39</v>
      </c>
      <c r="AG624" s="47">
        <f>AF624/AE624</f>
        <v>1.2111801242236024</v>
      </c>
      <c r="AH624" s="48">
        <f>AVERAGE(T624:AA624)</f>
        <v>1.75</v>
      </c>
      <c r="AI624" s="49">
        <f>IFERROR(H624/AH624,"-")</f>
        <v>6.2857142857142856</v>
      </c>
      <c r="AL624"/>
      <c r="AM624"/>
    </row>
    <row r="625" spans="1:39" hidden="1" x14ac:dyDescent="0.25">
      <c r="A625" s="1">
        <v>42</v>
      </c>
      <c r="C625" s="1">
        <v>9009</v>
      </c>
      <c r="D625" s="1" t="s">
        <v>293</v>
      </c>
      <c r="E625" s="1">
        <v>4</v>
      </c>
      <c r="F625" s="1"/>
      <c r="G625" s="1"/>
      <c r="H625" s="10">
        <v>11</v>
      </c>
      <c r="I625" s="1" t="s">
        <v>44</v>
      </c>
      <c r="J625" s="1">
        <v>0</v>
      </c>
      <c r="K625" s="1" t="s">
        <v>477</v>
      </c>
      <c r="L625" s="1">
        <v>4</v>
      </c>
      <c r="M625" s="1">
        <v>64.790000000000006</v>
      </c>
      <c r="N625" s="1"/>
      <c r="O625" s="1">
        <v>6</v>
      </c>
      <c r="P625" s="1">
        <v>2</v>
      </c>
      <c r="Q625" s="1">
        <v>4</v>
      </c>
      <c r="R625" s="1">
        <v>6</v>
      </c>
      <c r="S625" s="1">
        <v>0</v>
      </c>
      <c r="T625" s="1">
        <v>0</v>
      </c>
      <c r="U625" s="1">
        <v>2</v>
      </c>
      <c r="V625" s="1">
        <v>2</v>
      </c>
      <c r="W625" s="1">
        <v>0</v>
      </c>
      <c r="X625" s="1">
        <v>8</v>
      </c>
      <c r="Y625" s="1">
        <v>0</v>
      </c>
      <c r="Z625" s="1">
        <v>3</v>
      </c>
      <c r="AA625" s="1">
        <v>0</v>
      </c>
      <c r="AB625" s="42">
        <f t="shared" si="124"/>
        <v>33</v>
      </c>
      <c r="AC625" s="43">
        <f>AB625/12</f>
        <v>2.75</v>
      </c>
      <c r="AD625" s="44">
        <v>43686</v>
      </c>
      <c r="AE625" s="45">
        <f>(_xlfn.DAYS(AD625,K625)/30)</f>
        <v>26.666666666666668</v>
      </c>
      <c r="AF625" s="46">
        <f>L625-H625</f>
        <v>-7</v>
      </c>
      <c r="AG625" s="47">
        <f>AF625/AE625</f>
        <v>-0.26250000000000001</v>
      </c>
      <c r="AH625" s="48">
        <f>AVERAGE(T625:AA625)</f>
        <v>1.875</v>
      </c>
      <c r="AI625" s="49">
        <f>IFERROR(H625/AH625,"-")</f>
        <v>5.8666666666666663</v>
      </c>
      <c r="AL625"/>
      <c r="AM625"/>
    </row>
    <row r="626" spans="1:39" hidden="1" x14ac:dyDescent="0.25">
      <c r="A626" s="1">
        <v>43</v>
      </c>
      <c r="C626" s="1">
        <v>12444</v>
      </c>
      <c r="D626" s="1" t="s">
        <v>873</v>
      </c>
      <c r="E626" s="1">
        <v>2</v>
      </c>
      <c r="F626" s="1"/>
      <c r="G626" s="1"/>
      <c r="H626" s="10">
        <v>11</v>
      </c>
      <c r="I626" s="1" t="s">
        <v>44</v>
      </c>
      <c r="J626" s="1">
        <v>0</v>
      </c>
      <c r="K626" s="1" t="s">
        <v>874</v>
      </c>
      <c r="L626" s="1">
        <v>50</v>
      </c>
      <c r="M626" s="1">
        <v>176.35</v>
      </c>
      <c r="N626" s="1"/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>
        <f t="shared" si="124"/>
        <v>0</v>
      </c>
      <c r="AC626"/>
      <c r="AD626"/>
      <c r="AE626"/>
      <c r="AI626"/>
      <c r="AL626"/>
      <c r="AM626"/>
    </row>
    <row r="627" spans="1:39" hidden="1" x14ac:dyDescent="0.25">
      <c r="A627" s="1">
        <v>43</v>
      </c>
      <c r="C627" s="1">
        <v>12765</v>
      </c>
      <c r="D627" s="1" t="s">
        <v>397</v>
      </c>
      <c r="E627" s="1">
        <v>2</v>
      </c>
      <c r="F627" s="1"/>
      <c r="G627" s="1"/>
      <c r="H627" s="10">
        <v>11</v>
      </c>
      <c r="I627" s="1" t="s">
        <v>44</v>
      </c>
      <c r="J627" s="1">
        <v>0</v>
      </c>
      <c r="K627" s="1" t="s">
        <v>227</v>
      </c>
      <c r="L627" s="1">
        <v>2</v>
      </c>
      <c r="M627" s="1">
        <v>33.090000000000003</v>
      </c>
      <c r="N627" s="1"/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1</v>
      </c>
      <c r="AB627" s="42">
        <f t="shared" si="124"/>
        <v>2</v>
      </c>
      <c r="AC627" s="43">
        <f>AB627/12</f>
        <v>0.16666666666666666</v>
      </c>
      <c r="AD627" s="44">
        <v>43686</v>
      </c>
      <c r="AE627" s="45">
        <f>(_xlfn.DAYS(AD627,K627)/30)</f>
        <v>14.533333333333333</v>
      </c>
      <c r="AF627" s="46">
        <f>L627-H627</f>
        <v>-9</v>
      </c>
      <c r="AG627" s="47">
        <f>AF627/AE627</f>
        <v>-0.61926605504587151</v>
      </c>
      <c r="AH627" s="48">
        <f>AVERAGE(T627:AA627)</f>
        <v>0.125</v>
      </c>
      <c r="AI627" s="49">
        <f>IFERROR(H627/AH627,"-")</f>
        <v>88</v>
      </c>
      <c r="AL627"/>
      <c r="AM627"/>
    </row>
    <row r="628" spans="1:39" hidden="1" x14ac:dyDescent="0.25">
      <c r="C628" s="1">
        <v>13661</v>
      </c>
      <c r="D628" s="1" t="s">
        <v>676</v>
      </c>
      <c r="E628" s="1">
        <v>2</v>
      </c>
      <c r="F628" s="1"/>
      <c r="G628" s="1"/>
      <c r="H628" s="10">
        <v>11</v>
      </c>
      <c r="I628" s="1" t="s">
        <v>44</v>
      </c>
      <c r="J628" s="1">
        <v>0</v>
      </c>
      <c r="K628" s="1" t="s">
        <v>875</v>
      </c>
      <c r="L628" s="1">
        <v>20</v>
      </c>
      <c r="M628" s="1">
        <v>49.7</v>
      </c>
      <c r="N628" s="1"/>
      <c r="O628" s="1">
        <v>0</v>
      </c>
      <c r="P628" s="1">
        <v>0</v>
      </c>
      <c r="Q628" s="1">
        <v>5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42">
        <f t="shared" si="124"/>
        <v>5</v>
      </c>
      <c r="AC628" s="43">
        <f>AB628/12</f>
        <v>0.41666666666666669</v>
      </c>
      <c r="AD628" s="44">
        <v>43686</v>
      </c>
      <c r="AE628" s="45">
        <f>(_xlfn.DAYS(AD628,K628)/30)</f>
        <v>13.366666666666667</v>
      </c>
      <c r="AF628" s="46">
        <f>L628-H628</f>
        <v>9</v>
      </c>
      <c r="AG628" s="47">
        <f>AF628/AE628</f>
        <v>0.67331670822942646</v>
      </c>
      <c r="AH628" s="48">
        <f>AVERAGE(T628:AA628)</f>
        <v>0</v>
      </c>
      <c r="AI628" s="49" t="str">
        <f>IFERROR(H628/AH628,"-")</f>
        <v>-</v>
      </c>
      <c r="AL628"/>
      <c r="AM628"/>
    </row>
    <row r="629" spans="1:39" hidden="1" x14ac:dyDescent="0.25">
      <c r="A629" s="1">
        <v>701830900</v>
      </c>
      <c r="C629" s="1">
        <v>13235</v>
      </c>
      <c r="D629" s="1" t="s">
        <v>876</v>
      </c>
      <c r="E629" s="1">
        <v>2</v>
      </c>
      <c r="F629" s="1"/>
      <c r="G629" s="1"/>
      <c r="H629" s="10">
        <v>11</v>
      </c>
      <c r="I629" s="1" t="s">
        <v>44</v>
      </c>
      <c r="J629" s="1">
        <v>0</v>
      </c>
      <c r="K629" s="1" t="s">
        <v>298</v>
      </c>
      <c r="L629" s="1">
        <v>18</v>
      </c>
      <c r="M629" s="1">
        <v>142.81</v>
      </c>
      <c r="N629" s="1"/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>
        <f t="shared" si="124"/>
        <v>0</v>
      </c>
      <c r="AC629"/>
      <c r="AD629"/>
      <c r="AE629"/>
      <c r="AI629"/>
      <c r="AL629"/>
      <c r="AM629"/>
    </row>
    <row r="630" spans="1:39" hidden="1" x14ac:dyDescent="0.25">
      <c r="C630" s="1">
        <v>13249</v>
      </c>
      <c r="D630" s="1" t="s">
        <v>877</v>
      </c>
      <c r="E630" s="1">
        <v>2</v>
      </c>
      <c r="F630" s="1"/>
      <c r="G630" s="1"/>
      <c r="H630" s="10">
        <v>11</v>
      </c>
      <c r="I630" s="1" t="s">
        <v>44</v>
      </c>
      <c r="J630" s="1">
        <v>0</v>
      </c>
      <c r="K630" s="1" t="s">
        <v>298</v>
      </c>
      <c r="L630" s="1">
        <v>30</v>
      </c>
      <c r="M630" s="1">
        <v>151.56</v>
      </c>
      <c r="N630" s="1"/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>
        <f t="shared" si="124"/>
        <v>0</v>
      </c>
      <c r="AC630"/>
      <c r="AD630"/>
      <c r="AE630"/>
      <c r="AI630"/>
      <c r="AL630"/>
      <c r="AM630"/>
    </row>
    <row r="631" spans="1:39" hidden="1" x14ac:dyDescent="0.25">
      <c r="A631" s="1">
        <v>44</v>
      </c>
      <c r="C631" s="1">
        <v>13218</v>
      </c>
      <c r="D631" s="1" t="s">
        <v>878</v>
      </c>
      <c r="E631" s="1">
        <v>2</v>
      </c>
      <c r="F631" s="1"/>
      <c r="G631" s="1"/>
      <c r="H631" s="10">
        <v>11</v>
      </c>
      <c r="I631" s="1" t="s">
        <v>44</v>
      </c>
      <c r="J631" s="1">
        <v>0</v>
      </c>
      <c r="K631" s="1" t="s">
        <v>405</v>
      </c>
      <c r="L631" s="1">
        <v>24</v>
      </c>
      <c r="M631" s="1">
        <v>113.67</v>
      </c>
      <c r="N631" s="1"/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>
        <f t="shared" si="124"/>
        <v>0</v>
      </c>
      <c r="AC631"/>
      <c r="AD631"/>
      <c r="AE631"/>
      <c r="AI631"/>
      <c r="AL631"/>
      <c r="AM631"/>
    </row>
    <row r="632" spans="1:39" hidden="1" x14ac:dyDescent="0.25">
      <c r="A632" s="1">
        <v>46</v>
      </c>
      <c r="C632" s="1">
        <v>12967</v>
      </c>
      <c r="D632" s="1" t="s">
        <v>676</v>
      </c>
      <c r="E632" s="1">
        <v>1</v>
      </c>
      <c r="F632" s="1"/>
      <c r="G632" s="1"/>
      <c r="H632" s="10">
        <v>11</v>
      </c>
      <c r="I632" s="1" t="s">
        <v>44</v>
      </c>
      <c r="J632" s="1">
        <v>0</v>
      </c>
      <c r="K632" s="1" t="s">
        <v>677</v>
      </c>
      <c r="L632" s="1">
        <v>15</v>
      </c>
      <c r="M632" s="1">
        <v>49.7</v>
      </c>
      <c r="N632" s="1"/>
      <c r="O632" s="1">
        <v>0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3</v>
      </c>
      <c r="V632" s="1">
        <v>0</v>
      </c>
      <c r="W632" s="1">
        <v>0</v>
      </c>
      <c r="X632" s="1">
        <v>1</v>
      </c>
      <c r="Y632" s="1">
        <v>0</v>
      </c>
      <c r="Z632" s="1">
        <v>2</v>
      </c>
      <c r="AA632" s="1">
        <v>0</v>
      </c>
      <c r="AB632" s="42">
        <f t="shared" si="124"/>
        <v>8</v>
      </c>
      <c r="AC632" s="43">
        <f t="shared" ref="AC632:AC639" si="125">AB632/12</f>
        <v>0.66666666666666663</v>
      </c>
      <c r="AD632" s="44">
        <v>43686</v>
      </c>
      <c r="AE632" s="45">
        <f t="shared" ref="AE632:AE639" si="126">(_xlfn.DAYS(AD632,K632)/30)</f>
        <v>9.8666666666666671</v>
      </c>
      <c r="AF632" s="46">
        <f t="shared" ref="AF632:AF639" si="127">L632-H632</f>
        <v>4</v>
      </c>
      <c r="AG632" s="47">
        <f t="shared" ref="AG632:AG639" si="128">AF632/AE632</f>
        <v>0.40540540540540537</v>
      </c>
      <c r="AH632" s="48">
        <f t="shared" ref="AH632:AH639" si="129">AVERAGE(T632:AA632)</f>
        <v>0.75</v>
      </c>
      <c r="AI632" s="49">
        <f t="shared" ref="AI632:AI639" si="130">IFERROR(H632/AH632,"-")</f>
        <v>14.666666666666666</v>
      </c>
      <c r="AL632"/>
      <c r="AM632"/>
    </row>
    <row r="633" spans="1:39" hidden="1" x14ac:dyDescent="0.25">
      <c r="A633" s="1">
        <v>41</v>
      </c>
      <c r="C633" s="1">
        <v>13351</v>
      </c>
      <c r="D633" s="1" t="s">
        <v>492</v>
      </c>
      <c r="E633" s="1">
        <v>1</v>
      </c>
      <c r="F633" s="1"/>
      <c r="G633" s="1"/>
      <c r="H633" s="10">
        <v>11</v>
      </c>
      <c r="I633" s="1" t="s">
        <v>44</v>
      </c>
      <c r="J633" s="1">
        <v>0</v>
      </c>
      <c r="K633" s="1" t="s">
        <v>658</v>
      </c>
      <c r="L633" s="1">
        <v>15</v>
      </c>
      <c r="M633" s="1">
        <v>207.3</v>
      </c>
      <c r="N633" s="1"/>
      <c r="O633" s="1">
        <v>0</v>
      </c>
      <c r="P633" s="1">
        <v>0</v>
      </c>
      <c r="Q633" s="1">
        <v>0</v>
      </c>
      <c r="R633" s="1">
        <v>1</v>
      </c>
      <c r="S633" s="1">
        <v>0</v>
      </c>
      <c r="T633" s="1">
        <v>0</v>
      </c>
      <c r="U633" s="1">
        <v>2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42">
        <f t="shared" si="124"/>
        <v>4</v>
      </c>
      <c r="AC633" s="43">
        <f t="shared" si="125"/>
        <v>0.33333333333333331</v>
      </c>
      <c r="AD633" s="44">
        <v>43686</v>
      </c>
      <c r="AE633" s="45">
        <f t="shared" si="126"/>
        <v>9.3666666666666671</v>
      </c>
      <c r="AF633" s="46">
        <f t="shared" si="127"/>
        <v>4</v>
      </c>
      <c r="AG633" s="47">
        <f t="shared" si="128"/>
        <v>0.42704626334519569</v>
      </c>
      <c r="AH633" s="48">
        <f t="shared" si="129"/>
        <v>0.375</v>
      </c>
      <c r="AI633" s="49">
        <f t="shared" si="130"/>
        <v>29.333333333333332</v>
      </c>
      <c r="AL633"/>
      <c r="AM633"/>
    </row>
    <row r="634" spans="1:39" hidden="1" x14ac:dyDescent="0.25">
      <c r="A634" s="1">
        <v>45</v>
      </c>
      <c r="C634" s="1">
        <v>13477</v>
      </c>
      <c r="D634" s="1" t="s">
        <v>839</v>
      </c>
      <c r="E634" s="1">
        <v>1</v>
      </c>
      <c r="F634" s="1"/>
      <c r="G634" s="1"/>
      <c r="H634" s="10">
        <v>11</v>
      </c>
      <c r="I634" s="1" t="s">
        <v>44</v>
      </c>
      <c r="J634" s="1">
        <v>0</v>
      </c>
      <c r="K634" s="1" t="s">
        <v>658</v>
      </c>
      <c r="L634" s="1">
        <v>15</v>
      </c>
      <c r="M634" s="1">
        <v>123.76</v>
      </c>
      <c r="N634" s="1"/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1</v>
      </c>
      <c r="V634" s="1">
        <v>0</v>
      </c>
      <c r="W634" s="1">
        <v>0</v>
      </c>
      <c r="X634" s="1">
        <v>0</v>
      </c>
      <c r="Y634" s="1">
        <v>0</v>
      </c>
      <c r="Z634" s="1">
        <v>1</v>
      </c>
      <c r="AA634" s="1">
        <v>0</v>
      </c>
      <c r="AB634" s="42">
        <f t="shared" si="124"/>
        <v>2</v>
      </c>
      <c r="AC634" s="43">
        <f t="shared" si="125"/>
        <v>0.16666666666666666</v>
      </c>
      <c r="AD634" s="44">
        <v>43686</v>
      </c>
      <c r="AE634" s="45">
        <f t="shared" si="126"/>
        <v>9.3666666666666671</v>
      </c>
      <c r="AF634" s="46">
        <f t="shared" si="127"/>
        <v>4</v>
      </c>
      <c r="AG634" s="47">
        <f t="shared" si="128"/>
        <v>0.42704626334519569</v>
      </c>
      <c r="AH634" s="48">
        <f t="shared" si="129"/>
        <v>0.25</v>
      </c>
      <c r="AI634" s="49">
        <f t="shared" si="130"/>
        <v>44</v>
      </c>
      <c r="AL634"/>
      <c r="AM634"/>
    </row>
    <row r="635" spans="1:39" hidden="1" x14ac:dyDescent="0.25">
      <c r="A635" s="1">
        <v>43</v>
      </c>
      <c r="C635" s="1">
        <v>13485</v>
      </c>
      <c r="D635" s="1" t="s">
        <v>839</v>
      </c>
      <c r="E635" s="1">
        <v>2</v>
      </c>
      <c r="F635" s="1"/>
      <c r="G635" s="1"/>
      <c r="H635" s="10">
        <v>11</v>
      </c>
      <c r="I635" s="1" t="s">
        <v>44</v>
      </c>
      <c r="J635" s="1">
        <v>0</v>
      </c>
      <c r="K635" s="1" t="s">
        <v>658</v>
      </c>
      <c r="L635" s="1">
        <v>12</v>
      </c>
      <c r="M635" s="1">
        <v>123.76</v>
      </c>
      <c r="N635" s="1"/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1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42">
        <f t="shared" si="124"/>
        <v>1</v>
      </c>
      <c r="AC635" s="43">
        <f t="shared" si="125"/>
        <v>8.3333333333333329E-2</v>
      </c>
      <c r="AD635" s="44">
        <v>43686</v>
      </c>
      <c r="AE635" s="45">
        <f t="shared" si="126"/>
        <v>9.3666666666666671</v>
      </c>
      <c r="AF635" s="46">
        <f t="shared" si="127"/>
        <v>1</v>
      </c>
      <c r="AG635" s="47">
        <f t="shared" si="128"/>
        <v>0.10676156583629892</v>
      </c>
      <c r="AH635" s="48">
        <f t="shared" si="129"/>
        <v>0.125</v>
      </c>
      <c r="AI635" s="49">
        <f t="shared" si="130"/>
        <v>88</v>
      </c>
      <c r="AL635"/>
      <c r="AM635"/>
    </row>
    <row r="636" spans="1:39" hidden="1" x14ac:dyDescent="0.25">
      <c r="C636" s="1">
        <v>13486</v>
      </c>
      <c r="D636" s="1" t="s">
        <v>839</v>
      </c>
      <c r="E636" s="1">
        <v>2</v>
      </c>
      <c r="F636" s="1"/>
      <c r="G636" s="1"/>
      <c r="H636" s="10">
        <v>11</v>
      </c>
      <c r="I636" s="1" t="s">
        <v>44</v>
      </c>
      <c r="J636" s="1">
        <v>0</v>
      </c>
      <c r="K636" s="1" t="s">
        <v>658</v>
      </c>
      <c r="L636" s="1">
        <v>12</v>
      </c>
      <c r="M636" s="1">
        <v>123.76</v>
      </c>
      <c r="N636" s="1"/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1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42">
        <f t="shared" si="124"/>
        <v>1</v>
      </c>
      <c r="AC636" s="43">
        <f t="shared" si="125"/>
        <v>8.3333333333333329E-2</v>
      </c>
      <c r="AD636" s="44">
        <v>43686</v>
      </c>
      <c r="AE636" s="45">
        <f t="shared" si="126"/>
        <v>9.3666666666666671</v>
      </c>
      <c r="AF636" s="46">
        <f t="shared" si="127"/>
        <v>1</v>
      </c>
      <c r="AG636" s="47">
        <f t="shared" si="128"/>
        <v>0.10676156583629892</v>
      </c>
      <c r="AH636" s="48">
        <f t="shared" si="129"/>
        <v>0.125</v>
      </c>
      <c r="AI636" s="49">
        <f t="shared" si="130"/>
        <v>88</v>
      </c>
      <c r="AL636"/>
      <c r="AM636"/>
    </row>
    <row r="637" spans="1:39" hidden="1" x14ac:dyDescent="0.25">
      <c r="A637" s="1" t="s">
        <v>879</v>
      </c>
      <c r="C637" s="1">
        <v>13319</v>
      </c>
      <c r="D637" s="1" t="s">
        <v>777</v>
      </c>
      <c r="E637" s="1">
        <v>1</v>
      </c>
      <c r="F637" s="1"/>
      <c r="G637" s="1"/>
      <c r="H637" s="10">
        <v>11</v>
      </c>
      <c r="I637" s="1" t="s">
        <v>44</v>
      </c>
      <c r="J637" s="1">
        <v>0</v>
      </c>
      <c r="K637" s="1" t="s">
        <v>880</v>
      </c>
      <c r="L637" s="1">
        <v>1</v>
      </c>
      <c r="M637" s="1">
        <v>177.26</v>
      </c>
      <c r="N637" s="1"/>
      <c r="O637" s="1">
        <v>0</v>
      </c>
      <c r="P637" s="1">
        <v>0</v>
      </c>
      <c r="Q637" s="1">
        <v>0</v>
      </c>
      <c r="R637" s="1">
        <v>1</v>
      </c>
      <c r="S637" s="1">
        <v>0</v>
      </c>
      <c r="T637" s="1">
        <v>0</v>
      </c>
      <c r="U637" s="1">
        <v>0</v>
      </c>
      <c r="V637" s="1">
        <v>2</v>
      </c>
      <c r="W637" s="1">
        <v>1</v>
      </c>
      <c r="X637" s="1">
        <v>0</v>
      </c>
      <c r="Y637" s="1">
        <v>0</v>
      </c>
      <c r="Z637" s="1">
        <v>1</v>
      </c>
      <c r="AA637" s="1">
        <v>0</v>
      </c>
      <c r="AB637" s="42">
        <f t="shared" si="124"/>
        <v>5</v>
      </c>
      <c r="AC637" s="43">
        <f t="shared" si="125"/>
        <v>0.41666666666666669</v>
      </c>
      <c r="AD637" s="44">
        <v>43686</v>
      </c>
      <c r="AE637" s="45">
        <f t="shared" si="126"/>
        <v>9.1</v>
      </c>
      <c r="AF637" s="46">
        <f t="shared" si="127"/>
        <v>-10</v>
      </c>
      <c r="AG637" s="47">
        <f t="shared" si="128"/>
        <v>-1.098901098901099</v>
      </c>
      <c r="AH637" s="48">
        <f t="shared" si="129"/>
        <v>0.5</v>
      </c>
      <c r="AI637" s="49">
        <f t="shared" si="130"/>
        <v>22</v>
      </c>
      <c r="AL637"/>
      <c r="AM637"/>
    </row>
    <row r="638" spans="1:39" hidden="1" x14ac:dyDescent="0.25">
      <c r="A638" s="1" t="s">
        <v>881</v>
      </c>
      <c r="C638" s="1">
        <v>12205</v>
      </c>
      <c r="D638" s="1" t="s">
        <v>420</v>
      </c>
      <c r="E638" s="1">
        <v>14</v>
      </c>
      <c r="F638" s="1"/>
      <c r="G638" s="1"/>
      <c r="H638" s="10">
        <v>11</v>
      </c>
      <c r="I638" s="1">
        <v>5</v>
      </c>
      <c r="J638" s="1">
        <v>0</v>
      </c>
      <c r="K638" s="1" t="s">
        <v>234</v>
      </c>
      <c r="L638" s="1">
        <v>200</v>
      </c>
      <c r="M638" s="1">
        <v>5.4</v>
      </c>
      <c r="N638" s="1"/>
      <c r="O638" s="1">
        <v>15</v>
      </c>
      <c r="P638" s="1">
        <v>0</v>
      </c>
      <c r="Q638" s="1">
        <v>2</v>
      </c>
      <c r="R638" s="1">
        <v>0</v>
      </c>
      <c r="S638" s="1">
        <v>16</v>
      </c>
      <c r="T638" s="1">
        <v>32</v>
      </c>
      <c r="U638" s="1">
        <v>32</v>
      </c>
      <c r="V638" s="1">
        <v>15</v>
      </c>
      <c r="W638" s="1">
        <v>27</v>
      </c>
      <c r="X638" s="1">
        <v>21</v>
      </c>
      <c r="Y638" s="1">
        <v>15</v>
      </c>
      <c r="Z638" s="1">
        <v>5</v>
      </c>
      <c r="AA638" s="1">
        <v>5</v>
      </c>
      <c r="AB638" s="42">
        <f t="shared" si="124"/>
        <v>185</v>
      </c>
      <c r="AC638" s="43">
        <f t="shared" si="125"/>
        <v>15.416666666666666</v>
      </c>
      <c r="AD638" s="44">
        <v>43686</v>
      </c>
      <c r="AE638" s="45">
        <f t="shared" si="126"/>
        <v>8.2666666666666675</v>
      </c>
      <c r="AF638" s="46">
        <f t="shared" si="127"/>
        <v>189</v>
      </c>
      <c r="AG638" s="47">
        <f t="shared" si="128"/>
        <v>22.862903225806448</v>
      </c>
      <c r="AH638" s="48">
        <f t="shared" si="129"/>
        <v>19</v>
      </c>
      <c r="AI638" s="49">
        <f t="shared" si="130"/>
        <v>0.57894736842105265</v>
      </c>
      <c r="AL638"/>
      <c r="AM638"/>
    </row>
    <row r="639" spans="1:39" hidden="1" x14ac:dyDescent="0.25">
      <c r="A639" s="1">
        <v>44</v>
      </c>
      <c r="C639" s="1">
        <v>8370</v>
      </c>
      <c r="D639" s="1" t="s">
        <v>882</v>
      </c>
      <c r="E639" s="1">
        <v>1</v>
      </c>
      <c r="F639" s="1"/>
      <c r="G639" s="1"/>
      <c r="H639" s="10">
        <v>10</v>
      </c>
      <c r="I639" s="1" t="s">
        <v>44</v>
      </c>
      <c r="J639" s="1">
        <v>0</v>
      </c>
      <c r="K639" s="1" t="s">
        <v>883</v>
      </c>
      <c r="L639" s="1">
        <v>25</v>
      </c>
      <c r="M639" s="1">
        <v>754.14</v>
      </c>
      <c r="N639" s="1"/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3</v>
      </c>
      <c r="Y639" s="1">
        <v>0</v>
      </c>
      <c r="Z639" s="1">
        <v>0</v>
      </c>
      <c r="AA639" s="1">
        <v>0</v>
      </c>
      <c r="AB639" s="42">
        <f t="shared" si="124"/>
        <v>3</v>
      </c>
      <c r="AC639" s="43">
        <f t="shared" si="125"/>
        <v>0.25</v>
      </c>
      <c r="AD639" s="44">
        <v>43686</v>
      </c>
      <c r="AE639" s="45">
        <f t="shared" si="126"/>
        <v>41.533333333333331</v>
      </c>
      <c r="AF639" s="46">
        <f t="shared" si="127"/>
        <v>15</v>
      </c>
      <c r="AG639" s="47">
        <f t="shared" si="128"/>
        <v>0.36115569823434995</v>
      </c>
      <c r="AH639" s="48">
        <f t="shared" si="129"/>
        <v>0.375</v>
      </c>
      <c r="AI639" s="49">
        <f t="shared" si="130"/>
        <v>26.666666666666668</v>
      </c>
      <c r="AL639"/>
      <c r="AM639"/>
    </row>
    <row r="640" spans="1:39" hidden="1" x14ac:dyDescent="0.25">
      <c r="A640" s="1">
        <v>45</v>
      </c>
      <c r="C640" s="1">
        <v>12530</v>
      </c>
      <c r="D640" s="1" t="s">
        <v>884</v>
      </c>
      <c r="E640" s="1">
        <v>2</v>
      </c>
      <c r="F640" s="1"/>
      <c r="G640" s="1"/>
      <c r="H640" s="10">
        <v>10</v>
      </c>
      <c r="I640" s="1" t="s">
        <v>44</v>
      </c>
      <c r="J640" s="1">
        <v>0</v>
      </c>
      <c r="K640" s="1" t="s">
        <v>760</v>
      </c>
      <c r="L640" s="1">
        <v>10</v>
      </c>
      <c r="M640" s="1">
        <v>1.77</v>
      </c>
      <c r="N640" s="1"/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>
        <f t="shared" si="124"/>
        <v>0</v>
      </c>
      <c r="AC640"/>
      <c r="AD640"/>
      <c r="AE640"/>
      <c r="AI640"/>
      <c r="AL640"/>
      <c r="AM640"/>
    </row>
    <row r="641" spans="1:39" hidden="1" x14ac:dyDescent="0.25">
      <c r="A641" s="1" t="s">
        <v>885</v>
      </c>
      <c r="C641" s="1">
        <v>12531</v>
      </c>
      <c r="D641" s="1" t="s">
        <v>886</v>
      </c>
      <c r="E641" s="1">
        <v>2</v>
      </c>
      <c r="F641" s="1"/>
      <c r="G641" s="1"/>
      <c r="H641" s="10">
        <v>10</v>
      </c>
      <c r="I641" s="1" t="s">
        <v>44</v>
      </c>
      <c r="J641" s="1">
        <v>0</v>
      </c>
      <c r="K641" s="1" t="s">
        <v>760</v>
      </c>
      <c r="L641" s="1">
        <v>10</v>
      </c>
      <c r="M641" s="1">
        <v>1.77</v>
      </c>
      <c r="N641" s="1"/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>
        <f t="shared" si="124"/>
        <v>0</v>
      </c>
      <c r="AC641"/>
      <c r="AD641"/>
      <c r="AE641"/>
      <c r="AI641"/>
      <c r="AL641"/>
      <c r="AM641"/>
    </row>
    <row r="642" spans="1:39" hidden="1" x14ac:dyDescent="0.25">
      <c r="A642" s="1">
        <v>42</v>
      </c>
      <c r="C642" s="1">
        <v>12532</v>
      </c>
      <c r="D642" s="1" t="s">
        <v>887</v>
      </c>
      <c r="E642" s="1">
        <v>2</v>
      </c>
      <c r="F642" s="1"/>
      <c r="G642" s="1"/>
      <c r="H642" s="10">
        <v>10</v>
      </c>
      <c r="I642" s="1" t="s">
        <v>44</v>
      </c>
      <c r="J642" s="1">
        <v>0</v>
      </c>
      <c r="K642" s="1" t="s">
        <v>760</v>
      </c>
      <c r="L642" s="1">
        <v>10</v>
      </c>
      <c r="M642" s="1">
        <v>1.77</v>
      </c>
      <c r="N642" s="1"/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>
        <f t="shared" si="124"/>
        <v>0</v>
      </c>
      <c r="AC642"/>
      <c r="AD642"/>
      <c r="AE642"/>
      <c r="AI642"/>
      <c r="AL642"/>
      <c r="AM642"/>
    </row>
    <row r="643" spans="1:39" hidden="1" x14ac:dyDescent="0.25">
      <c r="A643" s="1" t="s">
        <v>631</v>
      </c>
      <c r="C643" s="1">
        <v>11266</v>
      </c>
      <c r="D643" s="1" t="s">
        <v>888</v>
      </c>
      <c r="E643" s="1">
        <v>2</v>
      </c>
      <c r="F643" s="1"/>
      <c r="G643" s="1"/>
      <c r="H643" s="10">
        <v>10</v>
      </c>
      <c r="I643" s="1" t="s">
        <v>44</v>
      </c>
      <c r="J643" s="1">
        <v>0</v>
      </c>
      <c r="K643" s="1" t="s">
        <v>889</v>
      </c>
      <c r="L643" s="1">
        <v>1</v>
      </c>
      <c r="M643" s="1">
        <v>1531.68</v>
      </c>
      <c r="N643" s="1"/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>
        <f t="shared" si="124"/>
        <v>0</v>
      </c>
      <c r="AC643"/>
      <c r="AD643"/>
      <c r="AE643"/>
      <c r="AI643"/>
      <c r="AL643"/>
      <c r="AM643"/>
    </row>
    <row r="644" spans="1:39" hidden="1" x14ac:dyDescent="0.25">
      <c r="A644" s="1" t="s">
        <v>890</v>
      </c>
      <c r="C644" s="1">
        <v>11972</v>
      </c>
      <c r="D644" s="1" t="s">
        <v>891</v>
      </c>
      <c r="E644" s="1">
        <v>2</v>
      </c>
      <c r="F644" s="1"/>
      <c r="G644" s="1"/>
      <c r="H644" s="10">
        <v>10</v>
      </c>
      <c r="I644" s="1" t="s">
        <v>44</v>
      </c>
      <c r="J644" s="1">
        <v>0</v>
      </c>
      <c r="K644" s="1" t="s">
        <v>441</v>
      </c>
      <c r="L644" s="1">
        <v>1</v>
      </c>
      <c r="M644" s="1">
        <v>977.91</v>
      </c>
      <c r="N644" s="1"/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1</v>
      </c>
      <c r="X644" s="1">
        <v>0</v>
      </c>
      <c r="Y644" s="1">
        <v>0</v>
      </c>
      <c r="Z644" s="1">
        <v>4</v>
      </c>
      <c r="AA644" s="1">
        <v>0</v>
      </c>
      <c r="AB644" s="42">
        <f t="shared" si="124"/>
        <v>5</v>
      </c>
      <c r="AC644" s="43">
        <f>AB644/12</f>
        <v>0.41666666666666669</v>
      </c>
      <c r="AD644" s="44">
        <v>43686</v>
      </c>
      <c r="AE644" s="45">
        <f>(_xlfn.DAYS(AD644,K644)/30)</f>
        <v>24.766666666666666</v>
      </c>
      <c r="AF644" s="46">
        <f>L644-H644</f>
        <v>-9</v>
      </c>
      <c r="AG644" s="47">
        <f>AF644/AE644</f>
        <v>-0.36339165545087487</v>
      </c>
      <c r="AH644" s="48">
        <f>AVERAGE(T644:AA644)</f>
        <v>0.625</v>
      </c>
      <c r="AI644" s="49">
        <f>IFERROR(H644/AH644,"-")</f>
        <v>16</v>
      </c>
      <c r="AL644"/>
      <c r="AM644"/>
    </row>
    <row r="645" spans="1:39" hidden="1" x14ac:dyDescent="0.25">
      <c r="A645" s="1" t="s">
        <v>153</v>
      </c>
      <c r="C645" s="1">
        <v>12306</v>
      </c>
      <c r="D645" s="1" t="s">
        <v>777</v>
      </c>
      <c r="E645" s="1">
        <v>1</v>
      </c>
      <c r="F645" s="1"/>
      <c r="G645" s="1"/>
      <c r="H645" s="10">
        <v>10</v>
      </c>
      <c r="I645" s="1" t="s">
        <v>44</v>
      </c>
      <c r="J645" s="1">
        <v>0</v>
      </c>
      <c r="K645" s="1" t="s">
        <v>828</v>
      </c>
      <c r="L645" s="1">
        <v>14</v>
      </c>
      <c r="M645" s="1">
        <v>95.32</v>
      </c>
      <c r="N645" s="1"/>
      <c r="O645" s="1">
        <v>2</v>
      </c>
      <c r="P645" s="1">
        <v>3</v>
      </c>
      <c r="Q645" s="1">
        <v>1</v>
      </c>
      <c r="R645" s="1">
        <v>0</v>
      </c>
      <c r="S645" s="1">
        <v>0</v>
      </c>
      <c r="T645" s="1">
        <v>1</v>
      </c>
      <c r="U645" s="1">
        <v>0</v>
      </c>
      <c r="V645" s="1">
        <v>0</v>
      </c>
      <c r="W645" s="1">
        <v>0</v>
      </c>
      <c r="X645" s="1">
        <v>1</v>
      </c>
      <c r="Y645" s="1">
        <v>0</v>
      </c>
      <c r="Z645" s="1">
        <v>0</v>
      </c>
      <c r="AA645" s="1">
        <v>0</v>
      </c>
      <c r="AB645" s="42">
        <f t="shared" si="124"/>
        <v>8</v>
      </c>
      <c r="AC645" s="43">
        <f>AB645/12</f>
        <v>0.66666666666666663</v>
      </c>
      <c r="AD645" s="44">
        <v>43686</v>
      </c>
      <c r="AE645" s="45">
        <f>(_xlfn.DAYS(AD645,K645)/30)</f>
        <v>23.166666666666668</v>
      </c>
      <c r="AF645" s="46">
        <f>L645-H645</f>
        <v>4</v>
      </c>
      <c r="AG645" s="47">
        <f>AF645/AE645</f>
        <v>0.1726618705035971</v>
      </c>
      <c r="AH645" s="48">
        <f>AVERAGE(T645:AA645)</f>
        <v>0.25</v>
      </c>
      <c r="AI645" s="49">
        <f>IFERROR(H645/AH645,"-")</f>
        <v>40</v>
      </c>
      <c r="AL645"/>
      <c r="AM645"/>
    </row>
    <row r="646" spans="1:39" hidden="1" x14ac:dyDescent="0.25">
      <c r="A646" s="1" t="s">
        <v>663</v>
      </c>
      <c r="C646" s="1">
        <v>12274</v>
      </c>
      <c r="D646" s="1" t="s">
        <v>892</v>
      </c>
      <c r="E646" s="1">
        <v>2</v>
      </c>
      <c r="F646" s="1"/>
      <c r="G646" s="1"/>
      <c r="H646" s="10">
        <v>10</v>
      </c>
      <c r="I646" s="1" t="s">
        <v>44</v>
      </c>
      <c r="J646" s="1">
        <v>0</v>
      </c>
      <c r="K646" s="1" t="s">
        <v>227</v>
      </c>
      <c r="L646" s="1">
        <v>2</v>
      </c>
      <c r="M646" s="1">
        <v>108.89</v>
      </c>
      <c r="N646" s="1"/>
      <c r="O646" s="1">
        <v>0</v>
      </c>
      <c r="P646" s="1">
        <v>1</v>
      </c>
      <c r="Q646" s="1">
        <v>0</v>
      </c>
      <c r="R646" s="1">
        <v>1</v>
      </c>
      <c r="S646" s="1">
        <v>0</v>
      </c>
      <c r="T646" s="1">
        <v>2</v>
      </c>
      <c r="U646" s="1">
        <v>0</v>
      </c>
      <c r="V646" s="1">
        <v>1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42">
        <f t="shared" si="124"/>
        <v>5</v>
      </c>
      <c r="AC646" s="43">
        <f>AB646/12</f>
        <v>0.41666666666666669</v>
      </c>
      <c r="AD646" s="44">
        <v>43686</v>
      </c>
      <c r="AE646" s="45">
        <f>(_xlfn.DAYS(AD646,K646)/30)</f>
        <v>14.533333333333333</v>
      </c>
      <c r="AF646" s="46">
        <f>L646-H646</f>
        <v>-8</v>
      </c>
      <c r="AG646" s="47">
        <f>AF646/AE646</f>
        <v>-0.55045871559633031</v>
      </c>
      <c r="AH646" s="48">
        <f>AVERAGE(T646:AA646)</f>
        <v>0.375</v>
      </c>
      <c r="AI646" s="49">
        <f>IFERROR(H646/AH646,"-")</f>
        <v>26.666666666666668</v>
      </c>
      <c r="AL646"/>
      <c r="AM646"/>
    </row>
    <row r="647" spans="1:39" hidden="1" x14ac:dyDescent="0.25">
      <c r="A647" s="1">
        <v>42</v>
      </c>
      <c r="C647" s="1">
        <v>12784</v>
      </c>
      <c r="D647" s="1" t="s">
        <v>893</v>
      </c>
      <c r="E647" s="1">
        <v>2</v>
      </c>
      <c r="F647" s="1"/>
      <c r="G647" s="1"/>
      <c r="H647" s="10">
        <v>10</v>
      </c>
      <c r="I647" s="1" t="s">
        <v>44</v>
      </c>
      <c r="J647" s="1">
        <v>0</v>
      </c>
      <c r="K647" s="1" t="s">
        <v>227</v>
      </c>
      <c r="L647" s="1">
        <v>2</v>
      </c>
      <c r="M647" s="1">
        <v>44.12</v>
      </c>
      <c r="N647" s="1"/>
      <c r="O647" s="1">
        <v>0</v>
      </c>
      <c r="P647" s="1">
        <v>0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3</v>
      </c>
      <c r="X647" s="1">
        <v>0</v>
      </c>
      <c r="Y647" s="1">
        <v>0</v>
      </c>
      <c r="Z647" s="1">
        <v>0</v>
      </c>
      <c r="AA647" s="1">
        <v>0</v>
      </c>
      <c r="AB647" s="42">
        <f t="shared" si="124"/>
        <v>5</v>
      </c>
      <c r="AC647" s="43">
        <f>AB647/12</f>
        <v>0.41666666666666669</v>
      </c>
      <c r="AD647" s="44">
        <v>43686</v>
      </c>
      <c r="AE647" s="45">
        <f>(_xlfn.DAYS(AD647,K647)/30)</f>
        <v>14.533333333333333</v>
      </c>
      <c r="AF647" s="46">
        <f>L647-H647</f>
        <v>-8</v>
      </c>
      <c r="AG647" s="47">
        <f>AF647/AE647</f>
        <v>-0.55045871559633031</v>
      </c>
      <c r="AH647" s="48">
        <f>AVERAGE(T647:AA647)</f>
        <v>0.5</v>
      </c>
      <c r="AI647" s="49">
        <f>IFERROR(H647/AH647,"-")</f>
        <v>20</v>
      </c>
      <c r="AL647"/>
      <c r="AM647"/>
    </row>
    <row r="648" spans="1:39" hidden="1" x14ac:dyDescent="0.25">
      <c r="A648" s="1">
        <v>44</v>
      </c>
      <c r="C648" s="1">
        <v>13254</v>
      </c>
      <c r="D648" s="1" t="s">
        <v>141</v>
      </c>
      <c r="E648" s="1">
        <v>6</v>
      </c>
      <c r="F648" s="1"/>
      <c r="G648" s="1"/>
      <c r="H648" s="10">
        <v>10</v>
      </c>
      <c r="I648" s="1" t="s">
        <v>44</v>
      </c>
      <c r="J648" s="1">
        <v>0</v>
      </c>
      <c r="K648" s="1" t="s">
        <v>819</v>
      </c>
      <c r="L648" s="1">
        <v>30</v>
      </c>
      <c r="M648" s="1">
        <v>9.6300000000000008</v>
      </c>
      <c r="N648" s="1"/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18</v>
      </c>
      <c r="AA648" s="1">
        <v>0</v>
      </c>
      <c r="AB648" s="42">
        <f t="shared" si="124"/>
        <v>18</v>
      </c>
      <c r="AC648" s="43">
        <f>AB648/12</f>
        <v>1.5</v>
      </c>
      <c r="AD648" s="44">
        <v>43686</v>
      </c>
      <c r="AE648" s="45">
        <f>(_xlfn.DAYS(AD648,K648)/30)</f>
        <v>13.866666666666667</v>
      </c>
      <c r="AF648" s="46">
        <f>L648-H648</f>
        <v>20</v>
      </c>
      <c r="AG648" s="47">
        <f>AF648/AE648</f>
        <v>1.4423076923076923</v>
      </c>
      <c r="AH648" s="48">
        <f>AVERAGE(T648:AA648)</f>
        <v>2.25</v>
      </c>
      <c r="AI648" s="49">
        <f>IFERROR(H648/AH648,"-")</f>
        <v>4.4444444444444446</v>
      </c>
      <c r="AL648"/>
      <c r="AM648"/>
    </row>
    <row r="649" spans="1:39" hidden="1" x14ac:dyDescent="0.25">
      <c r="A649" s="1" t="s">
        <v>631</v>
      </c>
      <c r="C649" s="1">
        <v>13407</v>
      </c>
      <c r="D649" s="1" t="s">
        <v>666</v>
      </c>
      <c r="E649" s="1">
        <v>2</v>
      </c>
      <c r="F649" s="1"/>
      <c r="G649" s="1"/>
      <c r="H649" s="10">
        <v>10</v>
      </c>
      <c r="I649" s="1" t="s">
        <v>44</v>
      </c>
      <c r="J649" s="1">
        <v>0</v>
      </c>
      <c r="K649" s="1" t="s">
        <v>667</v>
      </c>
      <c r="L649" s="1">
        <v>10</v>
      </c>
      <c r="M649" s="1">
        <v>7.4</v>
      </c>
      <c r="N649" s="1"/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>
        <f t="shared" si="124"/>
        <v>0</v>
      </c>
      <c r="AC649"/>
      <c r="AD649"/>
      <c r="AE649"/>
      <c r="AI649"/>
      <c r="AL649"/>
      <c r="AM649"/>
    </row>
    <row r="650" spans="1:39" hidden="1" x14ac:dyDescent="0.25">
      <c r="C650" s="1">
        <v>12914</v>
      </c>
      <c r="D650" s="1" t="s">
        <v>894</v>
      </c>
      <c r="E650" s="1">
        <v>1</v>
      </c>
      <c r="F650" s="1"/>
      <c r="G650" s="1"/>
      <c r="H650" s="10">
        <v>10</v>
      </c>
      <c r="I650" s="1" t="s">
        <v>44</v>
      </c>
      <c r="J650" s="1">
        <v>0</v>
      </c>
      <c r="K650" s="1" t="s">
        <v>875</v>
      </c>
      <c r="L650" s="1">
        <v>15</v>
      </c>
      <c r="M650" s="1">
        <v>57.1</v>
      </c>
      <c r="N650" s="1"/>
      <c r="O650" s="1">
        <v>2</v>
      </c>
      <c r="P650" s="1">
        <v>1</v>
      </c>
      <c r="Q650" s="1">
        <v>0</v>
      </c>
      <c r="R650" s="1">
        <v>0</v>
      </c>
      <c r="S650" s="1">
        <v>1</v>
      </c>
      <c r="T650" s="1">
        <v>1</v>
      </c>
      <c r="U650" s="1">
        <v>0</v>
      </c>
      <c r="V650" s="1">
        <v>1</v>
      </c>
      <c r="W650" s="1">
        <v>2</v>
      </c>
      <c r="X650" s="1">
        <v>2</v>
      </c>
      <c r="Y650" s="1">
        <v>1</v>
      </c>
      <c r="Z650" s="1">
        <v>0</v>
      </c>
      <c r="AA650" s="1">
        <v>0</v>
      </c>
      <c r="AB650" s="42">
        <f t="shared" si="124"/>
        <v>11</v>
      </c>
      <c r="AC650" s="43">
        <f>AB650/12</f>
        <v>0.91666666666666663</v>
      </c>
      <c r="AD650" s="44">
        <v>43686</v>
      </c>
      <c r="AE650" s="45">
        <f>(_xlfn.DAYS(AD650,K650)/30)</f>
        <v>13.366666666666667</v>
      </c>
      <c r="AF650" s="46">
        <f>L650-H650</f>
        <v>5</v>
      </c>
      <c r="AG650" s="47">
        <f>AF650/AE650</f>
        <v>0.37406483790523687</v>
      </c>
      <c r="AH650" s="48">
        <f>AVERAGE(T650:AA650)</f>
        <v>0.875</v>
      </c>
      <c r="AI650" s="49">
        <f>IFERROR(H650/AH650,"-")</f>
        <v>11.428571428571429</v>
      </c>
      <c r="AL650"/>
      <c r="AM650"/>
    </row>
    <row r="651" spans="1:39" hidden="1" x14ac:dyDescent="0.25">
      <c r="C651" s="1">
        <v>13202</v>
      </c>
      <c r="D651" s="1" t="s">
        <v>835</v>
      </c>
      <c r="E651" s="1">
        <v>2</v>
      </c>
      <c r="F651" s="1"/>
      <c r="G651" s="1"/>
      <c r="H651" s="10">
        <v>10</v>
      </c>
      <c r="I651" s="1" t="s">
        <v>44</v>
      </c>
      <c r="J651" s="1">
        <v>0</v>
      </c>
      <c r="K651" s="1" t="s">
        <v>417</v>
      </c>
      <c r="L651" s="1">
        <v>1</v>
      </c>
      <c r="M651" s="1">
        <v>1129.8399999999999</v>
      </c>
      <c r="N651" s="1"/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>
        <f t="shared" si="124"/>
        <v>0</v>
      </c>
      <c r="AC651"/>
      <c r="AD651"/>
      <c r="AE651"/>
      <c r="AI651"/>
      <c r="AL651"/>
      <c r="AM651"/>
    </row>
    <row r="652" spans="1:39" hidden="1" x14ac:dyDescent="0.25">
      <c r="C652" s="1">
        <v>10448</v>
      </c>
      <c r="D652" s="1" t="s">
        <v>543</v>
      </c>
      <c r="E652" s="1">
        <v>7</v>
      </c>
      <c r="F652" s="1"/>
      <c r="G652" s="1"/>
      <c r="H652" s="10">
        <v>10</v>
      </c>
      <c r="I652" s="1" t="s">
        <v>44</v>
      </c>
      <c r="J652" s="1">
        <v>0</v>
      </c>
      <c r="K652" s="1" t="s">
        <v>895</v>
      </c>
      <c r="L652" s="1">
        <v>1</v>
      </c>
      <c r="M652" s="1">
        <v>8.16</v>
      </c>
      <c r="N652" s="1"/>
      <c r="O652" s="1">
        <v>2</v>
      </c>
      <c r="P652" s="1">
        <v>9</v>
      </c>
      <c r="Q652" s="1">
        <v>11</v>
      </c>
      <c r="R652" s="1">
        <v>30</v>
      </c>
      <c r="S652" s="1">
        <v>11</v>
      </c>
      <c r="T652" s="1">
        <v>24</v>
      </c>
      <c r="U652" s="1">
        <v>14</v>
      </c>
      <c r="V652" s="1">
        <v>11</v>
      </c>
      <c r="W652" s="1">
        <v>16</v>
      </c>
      <c r="X652" s="1">
        <v>13</v>
      </c>
      <c r="Y652" s="1">
        <v>2</v>
      </c>
      <c r="Z652" s="1">
        <v>6</v>
      </c>
      <c r="AA652" s="1">
        <v>2</v>
      </c>
      <c r="AB652" s="42">
        <f t="shared" si="124"/>
        <v>151</v>
      </c>
      <c r="AC652" s="43">
        <f>AB652/12</f>
        <v>12.583333333333334</v>
      </c>
      <c r="AD652" s="44">
        <v>43686</v>
      </c>
      <c r="AE652" s="45">
        <f>(_xlfn.DAYS(AD652,K652)/30)</f>
        <v>12.4</v>
      </c>
      <c r="AF652" s="46">
        <f>L652-H652</f>
        <v>-9</v>
      </c>
      <c r="AG652" s="47">
        <f>AF652/AE652</f>
        <v>-0.72580645161290325</v>
      </c>
      <c r="AH652" s="48">
        <f>AVERAGE(T652:AA652)</f>
        <v>11</v>
      </c>
      <c r="AI652" s="49">
        <f>IFERROR(H652/AH652,"-")</f>
        <v>0.90909090909090906</v>
      </c>
      <c r="AL652"/>
      <c r="AM652"/>
    </row>
    <row r="653" spans="1:39" hidden="1" x14ac:dyDescent="0.25">
      <c r="A653" s="1">
        <v>42</v>
      </c>
      <c r="C653" s="1">
        <v>12501</v>
      </c>
      <c r="D653" s="1" t="s">
        <v>624</v>
      </c>
      <c r="E653" s="1">
        <v>4</v>
      </c>
      <c r="F653" s="1"/>
      <c r="G653" s="1"/>
      <c r="H653" s="10">
        <v>10</v>
      </c>
      <c r="I653" s="1" t="s">
        <v>44</v>
      </c>
      <c r="J653" s="1">
        <v>0</v>
      </c>
      <c r="K653" s="1" t="s">
        <v>88</v>
      </c>
      <c r="L653" s="1">
        <v>50</v>
      </c>
      <c r="M653" s="1">
        <v>26.57</v>
      </c>
      <c r="N653" s="1"/>
      <c r="O653" s="1">
        <v>2</v>
      </c>
      <c r="P653" s="1">
        <v>2</v>
      </c>
      <c r="Q653" s="1">
        <v>0</v>
      </c>
      <c r="R653" s="1">
        <v>0</v>
      </c>
      <c r="S653" s="1">
        <v>3</v>
      </c>
      <c r="T653" s="1">
        <v>0</v>
      </c>
      <c r="U653" s="1">
        <v>1</v>
      </c>
      <c r="V653" s="1">
        <v>4</v>
      </c>
      <c r="W653" s="1">
        <v>9</v>
      </c>
      <c r="X653" s="1">
        <v>6</v>
      </c>
      <c r="Y653" s="1">
        <v>4</v>
      </c>
      <c r="Z653" s="1">
        <v>0</v>
      </c>
      <c r="AA653" s="1">
        <v>0</v>
      </c>
      <c r="AB653" s="42">
        <f t="shared" si="124"/>
        <v>31</v>
      </c>
      <c r="AC653" s="43">
        <f>AB653/12</f>
        <v>2.5833333333333335</v>
      </c>
      <c r="AD653" s="44">
        <v>43686</v>
      </c>
      <c r="AE653" s="45">
        <f>(_xlfn.DAYS(AD653,K653)/30)</f>
        <v>11.7</v>
      </c>
      <c r="AF653" s="46">
        <f>L653-H653</f>
        <v>40</v>
      </c>
      <c r="AG653" s="47">
        <f>AF653/AE653</f>
        <v>3.4188034188034191</v>
      </c>
      <c r="AH653" s="48">
        <f>AVERAGE(T653:AA653)</f>
        <v>3</v>
      </c>
      <c r="AI653" s="49">
        <f>IFERROR(H653/AH653,"-")</f>
        <v>3.3333333333333335</v>
      </c>
      <c r="AL653"/>
      <c r="AM653"/>
    </row>
    <row r="654" spans="1:39" hidden="1" x14ac:dyDescent="0.25">
      <c r="C654" s="1">
        <v>12666</v>
      </c>
      <c r="D654" s="1" t="s">
        <v>857</v>
      </c>
      <c r="E654" s="1">
        <v>1</v>
      </c>
      <c r="F654" s="1"/>
      <c r="G654" s="1"/>
      <c r="H654" s="10">
        <v>10</v>
      </c>
      <c r="I654" s="1" t="s">
        <v>44</v>
      </c>
      <c r="J654" s="1">
        <v>0</v>
      </c>
      <c r="K654" s="1" t="s">
        <v>88</v>
      </c>
      <c r="L654" s="1">
        <v>1</v>
      </c>
      <c r="M654" s="1">
        <v>105.07</v>
      </c>
      <c r="N654" s="1"/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1</v>
      </c>
      <c r="U654" s="1">
        <v>1</v>
      </c>
      <c r="V654" s="1">
        <v>0</v>
      </c>
      <c r="W654" s="1">
        <v>1</v>
      </c>
      <c r="X654" s="1">
        <v>1</v>
      </c>
      <c r="Y654" s="1">
        <v>0</v>
      </c>
      <c r="Z654" s="1">
        <v>1</v>
      </c>
      <c r="AA654" s="1">
        <v>0</v>
      </c>
      <c r="AB654" s="42">
        <f t="shared" si="124"/>
        <v>5</v>
      </c>
      <c r="AC654" s="43">
        <f>AB654/12</f>
        <v>0.41666666666666669</v>
      </c>
      <c r="AD654" s="44">
        <v>43686</v>
      </c>
      <c r="AE654" s="45">
        <f>(_xlfn.DAYS(AD654,K654)/30)</f>
        <v>11.7</v>
      </c>
      <c r="AF654" s="46">
        <f>L654-H654</f>
        <v>-9</v>
      </c>
      <c r="AG654" s="47">
        <f>AF654/AE654</f>
        <v>-0.76923076923076927</v>
      </c>
      <c r="AH654" s="48">
        <f>AVERAGE(T654:AA654)</f>
        <v>0.625</v>
      </c>
      <c r="AI654" s="49">
        <f>IFERROR(H654/AH654,"-")</f>
        <v>16</v>
      </c>
      <c r="AL654"/>
      <c r="AM654"/>
    </row>
    <row r="655" spans="1:39" hidden="1" x14ac:dyDescent="0.25">
      <c r="A655" s="1" t="s">
        <v>896</v>
      </c>
      <c r="C655" s="1">
        <v>11730</v>
      </c>
      <c r="D655" s="1" t="s">
        <v>897</v>
      </c>
      <c r="E655" s="1">
        <v>3</v>
      </c>
      <c r="F655" s="1"/>
      <c r="G655" s="1"/>
      <c r="H655" s="10">
        <v>10</v>
      </c>
      <c r="I655" s="1" t="s">
        <v>44</v>
      </c>
      <c r="J655" s="1">
        <v>0</v>
      </c>
      <c r="K655" s="1" t="s">
        <v>677</v>
      </c>
      <c r="L655" s="1">
        <v>40</v>
      </c>
      <c r="M655" s="1">
        <v>49.7</v>
      </c>
      <c r="N655" s="1"/>
      <c r="O655" s="1">
        <v>2</v>
      </c>
      <c r="P655" s="1">
        <v>2</v>
      </c>
      <c r="Q655" s="1">
        <v>6</v>
      </c>
      <c r="R655" s="1">
        <v>0</v>
      </c>
      <c r="S655" s="1">
        <v>2</v>
      </c>
      <c r="T655" s="1">
        <v>2</v>
      </c>
      <c r="U655" s="1">
        <v>3</v>
      </c>
      <c r="V655" s="1">
        <v>1</v>
      </c>
      <c r="W655" s="1">
        <v>2</v>
      </c>
      <c r="X655" s="1">
        <v>1</v>
      </c>
      <c r="Y655" s="1">
        <v>6</v>
      </c>
      <c r="Z655" s="1">
        <v>2</v>
      </c>
      <c r="AA655" s="1">
        <v>0</v>
      </c>
      <c r="AB655" s="42">
        <f t="shared" si="124"/>
        <v>29</v>
      </c>
      <c r="AC655" s="43">
        <f>AB655/12</f>
        <v>2.4166666666666665</v>
      </c>
      <c r="AD655" s="44">
        <v>43686</v>
      </c>
      <c r="AE655" s="45">
        <f>(_xlfn.DAYS(AD655,K655)/30)</f>
        <v>9.8666666666666671</v>
      </c>
      <c r="AF655" s="46">
        <f>L655-H655</f>
        <v>30</v>
      </c>
      <c r="AG655" s="47">
        <f>AF655/AE655</f>
        <v>3.0405405405405403</v>
      </c>
      <c r="AH655" s="48">
        <f>AVERAGE(T655:AA655)</f>
        <v>2.125</v>
      </c>
      <c r="AI655" s="49">
        <f>IFERROR(H655/AH655,"-")</f>
        <v>4.7058823529411766</v>
      </c>
      <c r="AL655"/>
      <c r="AM655"/>
    </row>
    <row r="656" spans="1:39" hidden="1" x14ac:dyDescent="0.25">
      <c r="A656" s="1" t="s">
        <v>898</v>
      </c>
      <c r="C656" s="1">
        <v>12957</v>
      </c>
      <c r="D656" s="1" t="s">
        <v>676</v>
      </c>
      <c r="E656" s="1">
        <v>1</v>
      </c>
      <c r="F656" s="1"/>
      <c r="G656" s="1"/>
      <c r="H656" s="10">
        <v>10</v>
      </c>
      <c r="I656" s="1" t="s">
        <v>44</v>
      </c>
      <c r="J656" s="1">
        <v>0</v>
      </c>
      <c r="K656" s="1" t="s">
        <v>677</v>
      </c>
      <c r="L656" s="1">
        <v>15</v>
      </c>
      <c r="M656" s="1">
        <v>49.7</v>
      </c>
      <c r="N656" s="1"/>
      <c r="O656" s="1">
        <v>1</v>
      </c>
      <c r="P656" s="1">
        <v>2</v>
      </c>
      <c r="Q656" s="1">
        <v>0</v>
      </c>
      <c r="R656" s="1">
        <v>0</v>
      </c>
      <c r="S656" s="1">
        <v>3</v>
      </c>
      <c r="T656" s="1">
        <v>1</v>
      </c>
      <c r="U656" s="1">
        <v>1</v>
      </c>
      <c r="V656" s="1">
        <v>0</v>
      </c>
      <c r="W656" s="1">
        <v>0</v>
      </c>
      <c r="X656" s="1">
        <v>0</v>
      </c>
      <c r="Y656" s="1">
        <v>1</v>
      </c>
      <c r="Z656" s="1">
        <v>1</v>
      </c>
      <c r="AA656" s="1">
        <v>0</v>
      </c>
      <c r="AB656" s="42">
        <f t="shared" si="124"/>
        <v>10</v>
      </c>
      <c r="AC656" s="43">
        <f>AB656/12</f>
        <v>0.83333333333333337</v>
      </c>
      <c r="AD656" s="44">
        <v>43686</v>
      </c>
      <c r="AE656" s="45">
        <f>(_xlfn.DAYS(AD656,K656)/30)</f>
        <v>9.8666666666666671</v>
      </c>
      <c r="AF656" s="46">
        <f>L656-H656</f>
        <v>5</v>
      </c>
      <c r="AG656" s="47">
        <f>AF656/AE656</f>
        <v>0.50675675675675669</v>
      </c>
      <c r="AH656" s="48">
        <f>AVERAGE(T656:AA656)</f>
        <v>0.5</v>
      </c>
      <c r="AI656" s="49">
        <f>IFERROR(H656/AH656,"-")</f>
        <v>20</v>
      </c>
      <c r="AL656"/>
      <c r="AM656"/>
    </row>
    <row r="657" spans="1:39" hidden="1" x14ac:dyDescent="0.25">
      <c r="A657" s="1" t="s">
        <v>241</v>
      </c>
      <c r="C657" s="1">
        <v>13465</v>
      </c>
      <c r="D657" s="1" t="s">
        <v>839</v>
      </c>
      <c r="E657" s="1">
        <v>2</v>
      </c>
      <c r="F657" s="1"/>
      <c r="G657" s="1"/>
      <c r="H657" s="10">
        <v>10</v>
      </c>
      <c r="I657" s="1" t="s">
        <v>44</v>
      </c>
      <c r="J657" s="1">
        <v>0</v>
      </c>
      <c r="K657" s="1" t="s">
        <v>658</v>
      </c>
      <c r="L657" s="1">
        <v>10</v>
      </c>
      <c r="M657" s="1">
        <v>105.18</v>
      </c>
      <c r="N657" s="1"/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>
        <f t="shared" si="124"/>
        <v>0</v>
      </c>
      <c r="AC657"/>
      <c r="AD657"/>
      <c r="AE657"/>
      <c r="AI657"/>
      <c r="AL657"/>
      <c r="AM657"/>
    </row>
    <row r="658" spans="1:39" hidden="1" x14ac:dyDescent="0.25">
      <c r="A658" s="1" t="s">
        <v>899</v>
      </c>
      <c r="C658" s="1">
        <v>13466</v>
      </c>
      <c r="D658" s="1" t="s">
        <v>839</v>
      </c>
      <c r="E658" s="1">
        <v>2</v>
      </c>
      <c r="F658" s="1"/>
      <c r="G658" s="1"/>
      <c r="H658" s="10">
        <v>10</v>
      </c>
      <c r="I658" s="1" t="s">
        <v>44</v>
      </c>
      <c r="J658" s="1">
        <v>0</v>
      </c>
      <c r="K658" s="1" t="s">
        <v>658</v>
      </c>
      <c r="L658" s="1">
        <v>10</v>
      </c>
      <c r="M658" s="1">
        <v>105.18</v>
      </c>
      <c r="N658" s="1"/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>
        <f t="shared" si="124"/>
        <v>0</v>
      </c>
      <c r="AC658"/>
      <c r="AD658"/>
      <c r="AE658"/>
      <c r="AI658"/>
      <c r="AL658"/>
      <c r="AM658"/>
    </row>
    <row r="659" spans="1:39" hidden="1" x14ac:dyDescent="0.25">
      <c r="A659" s="1" t="s">
        <v>92</v>
      </c>
      <c r="C659" s="1">
        <v>13472</v>
      </c>
      <c r="D659" s="1" t="s">
        <v>839</v>
      </c>
      <c r="E659" s="1">
        <v>2</v>
      </c>
      <c r="F659" s="1"/>
      <c r="G659" s="1"/>
      <c r="H659" s="10">
        <v>10</v>
      </c>
      <c r="I659" s="1" t="s">
        <v>44</v>
      </c>
      <c r="J659" s="1">
        <v>0</v>
      </c>
      <c r="K659" s="1" t="s">
        <v>658</v>
      </c>
      <c r="L659" s="1">
        <v>10</v>
      </c>
      <c r="M659" s="1">
        <v>123.76</v>
      </c>
      <c r="N659" s="1"/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>
        <f t="shared" si="124"/>
        <v>0</v>
      </c>
      <c r="AC659"/>
      <c r="AD659"/>
      <c r="AE659"/>
      <c r="AI659"/>
      <c r="AL659"/>
      <c r="AM659"/>
    </row>
    <row r="660" spans="1:39" hidden="1" x14ac:dyDescent="0.25">
      <c r="A660" s="1" t="s">
        <v>509</v>
      </c>
      <c r="C660" s="1">
        <v>13482</v>
      </c>
      <c r="D660" s="1" t="s">
        <v>839</v>
      </c>
      <c r="E660" s="1">
        <v>2</v>
      </c>
      <c r="F660" s="1"/>
      <c r="G660" s="1"/>
      <c r="H660" s="10">
        <v>10</v>
      </c>
      <c r="I660" s="1" t="s">
        <v>44</v>
      </c>
      <c r="J660" s="1">
        <v>0</v>
      </c>
      <c r="K660" s="1" t="s">
        <v>658</v>
      </c>
      <c r="L660" s="1">
        <v>10</v>
      </c>
      <c r="M660" s="1">
        <v>123.76</v>
      </c>
      <c r="N660" s="1"/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>
        <f t="shared" si="124"/>
        <v>0</v>
      </c>
      <c r="AC660"/>
      <c r="AD660"/>
      <c r="AE660"/>
      <c r="AI660"/>
      <c r="AL660"/>
      <c r="AM660"/>
    </row>
    <row r="661" spans="1:39" hidden="1" x14ac:dyDescent="0.25">
      <c r="A661" s="1" t="s">
        <v>541</v>
      </c>
      <c r="C661" s="1">
        <v>11405</v>
      </c>
      <c r="D661" s="1" t="s">
        <v>492</v>
      </c>
      <c r="E661" s="1">
        <v>1</v>
      </c>
      <c r="F661" s="1"/>
      <c r="G661" s="1"/>
      <c r="H661" s="10">
        <v>10</v>
      </c>
      <c r="I661" s="1" t="s">
        <v>44</v>
      </c>
      <c r="J661" s="1">
        <v>0</v>
      </c>
      <c r="K661" s="1" t="s">
        <v>658</v>
      </c>
      <c r="L661" s="1">
        <v>20</v>
      </c>
      <c r="M661" s="1">
        <v>91.28</v>
      </c>
      <c r="N661" s="1"/>
      <c r="O661" s="1">
        <v>0</v>
      </c>
      <c r="P661" s="1">
        <v>0</v>
      </c>
      <c r="Q661" s="1">
        <v>0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0</v>
      </c>
      <c r="AA661" s="1">
        <v>0</v>
      </c>
      <c r="AB661" s="42">
        <f t="shared" si="124"/>
        <v>6</v>
      </c>
      <c r="AC661" s="43">
        <f>AB661/12</f>
        <v>0.5</v>
      </c>
      <c r="AD661" s="44">
        <v>43686</v>
      </c>
      <c r="AE661" s="45">
        <f>(_xlfn.DAYS(AD661,K661)/30)</f>
        <v>9.3666666666666671</v>
      </c>
      <c r="AF661" s="46">
        <f>L661-H661</f>
        <v>10</v>
      </c>
      <c r="AG661" s="47">
        <f>AF661/AE661</f>
        <v>1.0676156583629892</v>
      </c>
      <c r="AH661" s="48">
        <f>AVERAGE(T661:AA661)</f>
        <v>0.5</v>
      </c>
      <c r="AI661" s="49">
        <f>IFERROR(H661/AH661,"-")</f>
        <v>20</v>
      </c>
      <c r="AL661"/>
      <c r="AM661"/>
    </row>
    <row r="662" spans="1:39" hidden="1" x14ac:dyDescent="0.25">
      <c r="A662" s="1">
        <v>9020300514</v>
      </c>
      <c r="C662" s="1">
        <v>13342</v>
      </c>
      <c r="D662" s="1" t="s">
        <v>492</v>
      </c>
      <c r="E662" s="1">
        <v>1</v>
      </c>
      <c r="F662" s="1"/>
      <c r="G662" s="1"/>
      <c r="H662" s="10">
        <v>10</v>
      </c>
      <c r="I662" s="1" t="s">
        <v>44</v>
      </c>
      <c r="J662" s="1">
        <v>0</v>
      </c>
      <c r="K662" s="1" t="s">
        <v>658</v>
      </c>
      <c r="L662" s="1">
        <v>15</v>
      </c>
      <c r="M662" s="1">
        <v>207.3</v>
      </c>
      <c r="N662" s="1"/>
      <c r="O662" s="1">
        <v>0</v>
      </c>
      <c r="P662" s="1">
        <v>0</v>
      </c>
      <c r="Q662" s="1">
        <v>0</v>
      </c>
      <c r="R662" s="1">
        <v>1</v>
      </c>
      <c r="S662" s="1">
        <v>0</v>
      </c>
      <c r="T662" s="1">
        <v>0</v>
      </c>
      <c r="U662" s="1">
        <v>0</v>
      </c>
      <c r="V662" s="1">
        <v>0</v>
      </c>
      <c r="W662" s="1">
        <v>1</v>
      </c>
      <c r="X662" s="1">
        <v>1</v>
      </c>
      <c r="Y662" s="1">
        <v>0</v>
      </c>
      <c r="Z662" s="1">
        <v>1</v>
      </c>
      <c r="AA662" s="1">
        <v>0</v>
      </c>
      <c r="AB662" s="42">
        <f t="shared" si="124"/>
        <v>4</v>
      </c>
      <c r="AC662" s="43">
        <f>AB662/12</f>
        <v>0.33333333333333331</v>
      </c>
      <c r="AD662" s="44">
        <v>43686</v>
      </c>
      <c r="AE662" s="45">
        <f>(_xlfn.DAYS(AD662,K662)/30)</f>
        <v>9.3666666666666671</v>
      </c>
      <c r="AF662" s="46">
        <f>L662-H662</f>
        <v>5</v>
      </c>
      <c r="AG662" s="47">
        <f>AF662/AE662</f>
        <v>0.53380782918149461</v>
      </c>
      <c r="AH662" s="48">
        <f>AVERAGE(T662:AA662)</f>
        <v>0.375</v>
      </c>
      <c r="AI662" s="49">
        <f>IFERROR(H662/AH662,"-")</f>
        <v>26.666666666666668</v>
      </c>
      <c r="AL662"/>
      <c r="AM662"/>
    </row>
    <row r="663" spans="1:39" hidden="1" x14ac:dyDescent="0.25">
      <c r="A663" s="1" t="s">
        <v>900</v>
      </c>
      <c r="C663" s="1">
        <v>13393</v>
      </c>
      <c r="D663" s="1" t="s">
        <v>492</v>
      </c>
      <c r="E663" s="1">
        <v>1</v>
      </c>
      <c r="F663" s="1"/>
      <c r="G663" s="1"/>
      <c r="H663" s="10">
        <v>10</v>
      </c>
      <c r="I663" s="1" t="s">
        <v>44</v>
      </c>
      <c r="J663" s="1">
        <v>0</v>
      </c>
      <c r="K663" s="1" t="s">
        <v>658</v>
      </c>
      <c r="L663" s="1">
        <v>15</v>
      </c>
      <c r="M663" s="1">
        <v>105.18</v>
      </c>
      <c r="N663" s="1"/>
      <c r="O663" s="1">
        <v>0</v>
      </c>
      <c r="P663" s="1">
        <v>0</v>
      </c>
      <c r="Q663" s="1">
        <v>0</v>
      </c>
      <c r="R663" s="1">
        <v>1</v>
      </c>
      <c r="S663" s="1">
        <v>0</v>
      </c>
      <c r="T663" s="1">
        <v>0</v>
      </c>
      <c r="U663" s="1">
        <v>0</v>
      </c>
      <c r="V663" s="1">
        <v>2</v>
      </c>
      <c r="W663" s="1">
        <v>0</v>
      </c>
      <c r="X663" s="1">
        <v>0</v>
      </c>
      <c r="Y663" s="1">
        <v>1</v>
      </c>
      <c r="Z663" s="1">
        <v>1</v>
      </c>
      <c r="AA663" s="1">
        <v>0</v>
      </c>
      <c r="AB663" s="42">
        <f t="shared" si="124"/>
        <v>5</v>
      </c>
      <c r="AC663" s="43">
        <f>AB663/12</f>
        <v>0.41666666666666669</v>
      </c>
      <c r="AD663" s="44">
        <v>43686</v>
      </c>
      <c r="AE663" s="45">
        <f>(_xlfn.DAYS(AD663,K663)/30)</f>
        <v>9.3666666666666671</v>
      </c>
      <c r="AF663" s="46">
        <f>L663-H663</f>
        <v>5</v>
      </c>
      <c r="AG663" s="47">
        <f>AF663/AE663</f>
        <v>0.53380782918149461</v>
      </c>
      <c r="AH663" s="48">
        <f>AVERAGE(T663:AA663)</f>
        <v>0.5</v>
      </c>
      <c r="AI663" s="49">
        <f>IFERROR(H663/AH663,"-")</f>
        <v>20</v>
      </c>
      <c r="AL663"/>
      <c r="AM663"/>
    </row>
    <row r="664" spans="1:39" hidden="1" x14ac:dyDescent="0.25">
      <c r="C664" s="1">
        <v>13476</v>
      </c>
      <c r="D664" s="1" t="s">
        <v>839</v>
      </c>
      <c r="E664" s="1">
        <v>1</v>
      </c>
      <c r="F664" s="1"/>
      <c r="G664" s="1"/>
      <c r="H664" s="10">
        <v>10</v>
      </c>
      <c r="I664" s="1" t="s">
        <v>44</v>
      </c>
      <c r="J664" s="1">
        <v>0</v>
      </c>
      <c r="K664" s="1" t="s">
        <v>658</v>
      </c>
      <c r="L664" s="1">
        <v>15</v>
      </c>
      <c r="M664" s="1">
        <v>123.76</v>
      </c>
      <c r="N664" s="1"/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1</v>
      </c>
      <c r="V664" s="1">
        <v>0</v>
      </c>
      <c r="W664" s="1">
        <v>0</v>
      </c>
      <c r="X664" s="1">
        <v>0</v>
      </c>
      <c r="Y664" s="1">
        <v>0</v>
      </c>
      <c r="Z664" s="1">
        <v>1</v>
      </c>
      <c r="AA664" s="1">
        <v>0</v>
      </c>
      <c r="AB664" s="42">
        <f t="shared" si="124"/>
        <v>2</v>
      </c>
      <c r="AC664" s="43">
        <f>AB664/12</f>
        <v>0.16666666666666666</v>
      </c>
      <c r="AD664" s="44">
        <v>43686</v>
      </c>
      <c r="AE664" s="45">
        <f>(_xlfn.DAYS(AD664,K664)/30)</f>
        <v>9.3666666666666671</v>
      </c>
      <c r="AF664" s="46">
        <f>L664-H664</f>
        <v>5</v>
      </c>
      <c r="AG664" s="47">
        <f>AF664/AE664</f>
        <v>0.53380782918149461</v>
      </c>
      <c r="AH664" s="48">
        <f>AVERAGE(T664:AA664)</f>
        <v>0.25</v>
      </c>
      <c r="AI664" s="49">
        <f>IFERROR(H664/AH664,"-")</f>
        <v>40</v>
      </c>
      <c r="AL664"/>
      <c r="AM664"/>
    </row>
    <row r="665" spans="1:39" hidden="1" x14ac:dyDescent="0.25">
      <c r="A665" s="1" t="s">
        <v>901</v>
      </c>
      <c r="C665" s="1">
        <v>13455</v>
      </c>
      <c r="D665" s="1" t="s">
        <v>492</v>
      </c>
      <c r="E665" s="1">
        <v>1</v>
      </c>
      <c r="F665" s="1"/>
      <c r="G665" s="1"/>
      <c r="H665" s="10">
        <v>10</v>
      </c>
      <c r="I665" s="1" t="s">
        <v>44</v>
      </c>
      <c r="J665" s="1">
        <v>0</v>
      </c>
      <c r="K665" s="1" t="s">
        <v>430</v>
      </c>
      <c r="L665" s="1">
        <v>2</v>
      </c>
      <c r="M665" s="1">
        <v>207.3</v>
      </c>
      <c r="N665" s="1"/>
      <c r="O665" s="1">
        <v>0</v>
      </c>
      <c r="P665" s="1">
        <v>0</v>
      </c>
      <c r="Q665" s="1">
        <v>0</v>
      </c>
      <c r="R665" s="1">
        <v>2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</v>
      </c>
      <c r="Y665" s="1">
        <v>0</v>
      </c>
      <c r="Z665" s="1">
        <v>1</v>
      </c>
      <c r="AA665" s="1">
        <v>0</v>
      </c>
      <c r="AB665" s="42">
        <f t="shared" si="124"/>
        <v>5</v>
      </c>
      <c r="AC665" s="43">
        <f>AB665/12</f>
        <v>0.41666666666666669</v>
      </c>
      <c r="AD665" s="44">
        <v>43686</v>
      </c>
      <c r="AE665" s="45">
        <f>(_xlfn.DAYS(AD665,K665)/30)</f>
        <v>8</v>
      </c>
      <c r="AF665" s="46">
        <f>L665-H665</f>
        <v>-8</v>
      </c>
      <c r="AG665" s="47">
        <f>AF665/AE665</f>
        <v>-1</v>
      </c>
      <c r="AH665" s="48">
        <f>AVERAGE(T665:AA665)</f>
        <v>0.375</v>
      </c>
      <c r="AI665" s="49">
        <f>IFERROR(H665/AH665,"-")</f>
        <v>26.666666666666668</v>
      </c>
      <c r="AL665"/>
      <c r="AM665"/>
    </row>
    <row r="666" spans="1:39" hidden="1" x14ac:dyDescent="0.25">
      <c r="A666" s="1" t="s">
        <v>902</v>
      </c>
      <c r="C666" s="1">
        <v>11267</v>
      </c>
      <c r="D666" s="1" t="s">
        <v>888</v>
      </c>
      <c r="E666" s="1">
        <v>2</v>
      </c>
      <c r="F666" s="1"/>
      <c r="G666" s="1"/>
      <c r="H666" s="10">
        <v>9</v>
      </c>
      <c r="I666" s="1" t="s">
        <v>44</v>
      </c>
      <c r="J666" s="1">
        <v>0</v>
      </c>
      <c r="K666" s="1" t="s">
        <v>322</v>
      </c>
      <c r="L666" s="1">
        <v>21</v>
      </c>
      <c r="M666" s="1">
        <v>1531.68</v>
      </c>
      <c r="N666" s="1"/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>
        <f t="shared" si="124"/>
        <v>0</v>
      </c>
      <c r="AC666"/>
      <c r="AD666"/>
      <c r="AE666"/>
      <c r="AI666"/>
      <c r="AL666"/>
      <c r="AM666"/>
    </row>
    <row r="667" spans="1:39" hidden="1" x14ac:dyDescent="0.25">
      <c r="A667" s="1" t="s">
        <v>903</v>
      </c>
      <c r="C667" s="1">
        <v>11627</v>
      </c>
      <c r="D667" s="1" t="s">
        <v>904</v>
      </c>
      <c r="E667" s="1">
        <v>2</v>
      </c>
      <c r="F667" s="1"/>
      <c r="G667" s="1"/>
      <c r="H667" s="10">
        <v>9</v>
      </c>
      <c r="I667" s="1" t="s">
        <v>44</v>
      </c>
      <c r="J667" s="1">
        <v>0</v>
      </c>
      <c r="K667" s="1" t="s">
        <v>905</v>
      </c>
      <c r="L667" s="1">
        <v>20</v>
      </c>
      <c r="M667" s="1">
        <v>15.76</v>
      </c>
      <c r="N667" s="1"/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>
        <f t="shared" si="124"/>
        <v>0</v>
      </c>
      <c r="AC667"/>
      <c r="AD667"/>
      <c r="AE667"/>
      <c r="AI667"/>
      <c r="AL667"/>
      <c r="AM667"/>
    </row>
    <row r="668" spans="1:39" hidden="1" x14ac:dyDescent="0.25">
      <c r="A668" s="1" t="s">
        <v>906</v>
      </c>
      <c r="C668" s="1">
        <v>10800</v>
      </c>
      <c r="D668" s="1" t="s">
        <v>907</v>
      </c>
      <c r="E668" s="1">
        <v>1</v>
      </c>
      <c r="F668" s="1"/>
      <c r="G668" s="1"/>
      <c r="H668" s="10">
        <v>9</v>
      </c>
      <c r="I668" s="1" t="s">
        <v>44</v>
      </c>
      <c r="J668" s="1">
        <v>0</v>
      </c>
      <c r="K668" s="1" t="s">
        <v>477</v>
      </c>
      <c r="L668" s="1">
        <v>1</v>
      </c>
      <c r="M668" s="1">
        <v>44</v>
      </c>
      <c r="N668" s="1"/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1</v>
      </c>
      <c r="Y668" s="1">
        <v>0</v>
      </c>
      <c r="Z668" s="1">
        <v>0</v>
      </c>
      <c r="AA668" s="1">
        <v>0</v>
      </c>
      <c r="AB668" s="42">
        <f t="shared" si="124"/>
        <v>1</v>
      </c>
      <c r="AC668" s="43">
        <f t="shared" ref="AC668:AC673" si="131">AB668/12</f>
        <v>8.3333333333333329E-2</v>
      </c>
      <c r="AD668" s="44">
        <v>43686</v>
      </c>
      <c r="AE668" s="45">
        <f t="shared" ref="AE668:AE673" si="132">(_xlfn.DAYS(AD668,K668)/30)</f>
        <v>26.666666666666668</v>
      </c>
      <c r="AF668" s="46">
        <f t="shared" ref="AF668:AF673" si="133">L668-H668</f>
        <v>-8</v>
      </c>
      <c r="AG668" s="47">
        <f t="shared" ref="AG668:AG673" si="134">AF668/AE668</f>
        <v>-0.3</v>
      </c>
      <c r="AH668" s="48">
        <f t="shared" ref="AH668:AH673" si="135">AVERAGE(T668:AA668)</f>
        <v>0.125</v>
      </c>
      <c r="AI668" s="49">
        <f t="shared" ref="AI668:AI673" si="136">IFERROR(H668/AH668,"-")</f>
        <v>72</v>
      </c>
      <c r="AL668"/>
      <c r="AM668"/>
    </row>
    <row r="669" spans="1:39" hidden="1" x14ac:dyDescent="0.25">
      <c r="C669" s="1">
        <v>10804</v>
      </c>
      <c r="D669" s="1" t="s">
        <v>907</v>
      </c>
      <c r="E669" s="1">
        <v>1</v>
      </c>
      <c r="F669" s="1"/>
      <c r="G669" s="1"/>
      <c r="H669" s="10">
        <v>9</v>
      </c>
      <c r="I669" s="1" t="s">
        <v>44</v>
      </c>
      <c r="J669" s="1">
        <v>0</v>
      </c>
      <c r="K669" s="1" t="s">
        <v>477</v>
      </c>
      <c r="L669" s="1">
        <v>1</v>
      </c>
      <c r="M669" s="1">
        <v>44</v>
      </c>
      <c r="N669" s="1"/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0</v>
      </c>
      <c r="W669" s="1">
        <v>0</v>
      </c>
      <c r="X669" s="1">
        <v>1</v>
      </c>
      <c r="Y669" s="1">
        <v>1</v>
      </c>
      <c r="Z669" s="1">
        <v>0</v>
      </c>
      <c r="AA669" s="1">
        <v>0</v>
      </c>
      <c r="AB669" s="42">
        <f t="shared" si="124"/>
        <v>3</v>
      </c>
      <c r="AC669" s="43">
        <f t="shared" si="131"/>
        <v>0.25</v>
      </c>
      <c r="AD669" s="44">
        <v>43686</v>
      </c>
      <c r="AE669" s="45">
        <f t="shared" si="132"/>
        <v>26.666666666666668</v>
      </c>
      <c r="AF669" s="46">
        <f t="shared" si="133"/>
        <v>-8</v>
      </c>
      <c r="AG669" s="47">
        <f t="shared" si="134"/>
        <v>-0.3</v>
      </c>
      <c r="AH669" s="48">
        <f t="shared" si="135"/>
        <v>0.375</v>
      </c>
      <c r="AI669" s="49">
        <f t="shared" si="136"/>
        <v>24</v>
      </c>
      <c r="AL669"/>
      <c r="AM669"/>
    </row>
    <row r="670" spans="1:39" hidden="1" x14ac:dyDescent="0.25">
      <c r="A670" s="1" t="s">
        <v>908</v>
      </c>
      <c r="C670" s="1">
        <v>10711</v>
      </c>
      <c r="D670" s="1" t="s">
        <v>281</v>
      </c>
      <c r="E670" s="1">
        <v>6</v>
      </c>
      <c r="F670" s="1"/>
      <c r="G670" s="1"/>
      <c r="H670" s="10">
        <v>9</v>
      </c>
      <c r="I670" s="1" t="s">
        <v>44</v>
      </c>
      <c r="J670" s="1">
        <v>0</v>
      </c>
      <c r="K670" s="1" t="s">
        <v>276</v>
      </c>
      <c r="L670" s="1">
        <v>100</v>
      </c>
      <c r="M670" s="1">
        <v>13.37</v>
      </c>
      <c r="N670" s="1"/>
      <c r="O670" s="1">
        <v>4</v>
      </c>
      <c r="P670" s="1">
        <v>4</v>
      </c>
      <c r="Q670" s="1">
        <v>3</v>
      </c>
      <c r="R670" s="1">
        <v>15</v>
      </c>
      <c r="S670" s="1">
        <v>1</v>
      </c>
      <c r="T670" s="1">
        <v>4</v>
      </c>
      <c r="U670" s="1">
        <v>3</v>
      </c>
      <c r="V670" s="1">
        <v>2</v>
      </c>
      <c r="W670" s="1">
        <v>1</v>
      </c>
      <c r="X670" s="1">
        <v>12</v>
      </c>
      <c r="Y670" s="1">
        <v>3</v>
      </c>
      <c r="Z670" s="1">
        <v>1</v>
      </c>
      <c r="AA670" s="1">
        <v>0</v>
      </c>
      <c r="AB670" s="42">
        <f t="shared" si="124"/>
        <v>53</v>
      </c>
      <c r="AC670" s="43">
        <f t="shared" si="131"/>
        <v>4.416666666666667</v>
      </c>
      <c r="AD670" s="44">
        <v>43686</v>
      </c>
      <c r="AE670" s="45">
        <f t="shared" si="132"/>
        <v>24.866666666666667</v>
      </c>
      <c r="AF670" s="46">
        <f t="shared" si="133"/>
        <v>91</v>
      </c>
      <c r="AG670" s="47">
        <f t="shared" si="134"/>
        <v>3.6595174262734584</v>
      </c>
      <c r="AH670" s="48">
        <f t="shared" si="135"/>
        <v>3.25</v>
      </c>
      <c r="AI670" s="49">
        <f t="shared" si="136"/>
        <v>2.7692307692307692</v>
      </c>
      <c r="AL670"/>
      <c r="AM670"/>
    </row>
    <row r="671" spans="1:39" hidden="1" x14ac:dyDescent="0.25">
      <c r="A671" s="1" t="s">
        <v>909</v>
      </c>
      <c r="C671" s="1">
        <v>12378</v>
      </c>
      <c r="D671" s="1" t="s">
        <v>777</v>
      </c>
      <c r="E671" s="1">
        <v>1</v>
      </c>
      <c r="F671" s="1"/>
      <c r="G671" s="1"/>
      <c r="H671" s="10">
        <v>9</v>
      </c>
      <c r="I671" s="1" t="s">
        <v>44</v>
      </c>
      <c r="J671" s="1">
        <v>0</v>
      </c>
      <c r="K671" s="1" t="s">
        <v>828</v>
      </c>
      <c r="L671" s="1">
        <v>9</v>
      </c>
      <c r="M671" s="1">
        <v>179.48</v>
      </c>
      <c r="N671" s="1"/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1</v>
      </c>
      <c r="U671" s="1">
        <v>0</v>
      </c>
      <c r="V671" s="1">
        <v>0</v>
      </c>
      <c r="W671" s="1">
        <v>0</v>
      </c>
      <c r="X671" s="1">
        <v>1</v>
      </c>
      <c r="Y671" s="1">
        <v>0</v>
      </c>
      <c r="Z671" s="1">
        <v>1</v>
      </c>
      <c r="AA671" s="1">
        <v>0</v>
      </c>
      <c r="AB671" s="42">
        <f t="shared" si="124"/>
        <v>3</v>
      </c>
      <c r="AC671" s="43">
        <f t="shared" si="131"/>
        <v>0.25</v>
      </c>
      <c r="AD671" s="44">
        <v>43686</v>
      </c>
      <c r="AE671" s="45">
        <f t="shared" si="132"/>
        <v>23.166666666666668</v>
      </c>
      <c r="AF671" s="46">
        <f t="shared" si="133"/>
        <v>0</v>
      </c>
      <c r="AG671" s="47">
        <f t="shared" si="134"/>
        <v>0</v>
      </c>
      <c r="AH671" s="48">
        <f t="shared" si="135"/>
        <v>0.375</v>
      </c>
      <c r="AI671" s="49">
        <f t="shared" si="136"/>
        <v>24</v>
      </c>
      <c r="AL671"/>
      <c r="AM671"/>
    </row>
    <row r="672" spans="1:39" hidden="1" x14ac:dyDescent="0.25">
      <c r="A672" s="1" t="s">
        <v>910</v>
      </c>
      <c r="C672" s="1">
        <v>12845</v>
      </c>
      <c r="D672" s="1" t="s">
        <v>777</v>
      </c>
      <c r="E672" s="1">
        <v>2</v>
      </c>
      <c r="F672" s="1"/>
      <c r="G672" s="1"/>
      <c r="H672" s="10">
        <v>9</v>
      </c>
      <c r="I672" s="1" t="s">
        <v>44</v>
      </c>
      <c r="J672" s="1">
        <v>0</v>
      </c>
      <c r="K672" s="1" t="s">
        <v>828</v>
      </c>
      <c r="L672" s="1">
        <v>10</v>
      </c>
      <c r="M672" s="1">
        <v>114.08</v>
      </c>
      <c r="N672" s="1"/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42">
        <f t="shared" si="124"/>
        <v>1</v>
      </c>
      <c r="AC672" s="43">
        <f t="shared" si="131"/>
        <v>8.3333333333333329E-2</v>
      </c>
      <c r="AD672" s="44">
        <v>43686</v>
      </c>
      <c r="AE672" s="45">
        <f t="shared" si="132"/>
        <v>23.166666666666668</v>
      </c>
      <c r="AF672" s="46">
        <f t="shared" si="133"/>
        <v>1</v>
      </c>
      <c r="AG672" s="47">
        <f t="shared" si="134"/>
        <v>4.3165467625899276E-2</v>
      </c>
      <c r="AH672" s="48">
        <f t="shared" si="135"/>
        <v>0</v>
      </c>
      <c r="AI672" s="49" t="str">
        <f t="shared" si="136"/>
        <v>-</v>
      </c>
      <c r="AL672"/>
      <c r="AM672"/>
    </row>
    <row r="673" spans="1:39" hidden="1" x14ac:dyDescent="0.25">
      <c r="A673" s="1" t="s">
        <v>906</v>
      </c>
      <c r="C673" s="1">
        <v>12038</v>
      </c>
      <c r="D673" s="1" t="s">
        <v>911</v>
      </c>
      <c r="E673" s="1">
        <v>2</v>
      </c>
      <c r="F673" s="1"/>
      <c r="G673" s="1"/>
      <c r="H673" s="10">
        <v>9</v>
      </c>
      <c r="I673" s="1" t="s">
        <v>44</v>
      </c>
      <c r="J673" s="1">
        <v>0</v>
      </c>
      <c r="K673" s="1" t="s">
        <v>529</v>
      </c>
      <c r="L673" s="1">
        <v>1</v>
      </c>
      <c r="M673" s="1">
        <v>25.74</v>
      </c>
      <c r="N673" s="1"/>
      <c r="O673" s="1">
        <v>0</v>
      </c>
      <c r="P673" s="1">
        <v>1</v>
      </c>
      <c r="Q673" s="1">
        <v>0</v>
      </c>
      <c r="R673" s="1">
        <v>4</v>
      </c>
      <c r="S673" s="1">
        <v>1</v>
      </c>
      <c r="T673" s="1">
        <v>3</v>
      </c>
      <c r="U673" s="1">
        <v>1</v>
      </c>
      <c r="V673" s="1">
        <v>0</v>
      </c>
      <c r="W673" s="1">
        <v>3</v>
      </c>
      <c r="X673" s="1">
        <v>0</v>
      </c>
      <c r="Y673" s="1">
        <v>0</v>
      </c>
      <c r="Z673" s="1">
        <v>0</v>
      </c>
      <c r="AA673" s="1">
        <v>0</v>
      </c>
      <c r="AB673" s="42">
        <f t="shared" si="124"/>
        <v>13</v>
      </c>
      <c r="AC673" s="43">
        <f t="shared" si="131"/>
        <v>1.0833333333333333</v>
      </c>
      <c r="AD673" s="44">
        <v>43686</v>
      </c>
      <c r="AE673" s="45">
        <f t="shared" si="132"/>
        <v>15.666666666666666</v>
      </c>
      <c r="AF673" s="46">
        <f t="shared" si="133"/>
        <v>-8</v>
      </c>
      <c r="AG673" s="47">
        <f t="shared" si="134"/>
        <v>-0.5106382978723405</v>
      </c>
      <c r="AH673" s="48">
        <f t="shared" si="135"/>
        <v>0.875</v>
      </c>
      <c r="AI673" s="49">
        <f t="shared" si="136"/>
        <v>10.285714285714286</v>
      </c>
      <c r="AL673"/>
      <c r="AM673"/>
    </row>
    <row r="674" spans="1:39" hidden="1" x14ac:dyDescent="0.25">
      <c r="A674" s="1" t="s">
        <v>906</v>
      </c>
      <c r="C674" s="1">
        <v>13230</v>
      </c>
      <c r="D674" s="1" t="s">
        <v>912</v>
      </c>
      <c r="E674" s="1">
        <v>2</v>
      </c>
      <c r="F674" s="1"/>
      <c r="G674" s="1"/>
      <c r="H674" s="10">
        <v>9</v>
      </c>
      <c r="I674" s="1" t="s">
        <v>44</v>
      </c>
      <c r="J674" s="1">
        <v>0</v>
      </c>
      <c r="K674" s="1" t="s">
        <v>298</v>
      </c>
      <c r="L674" s="1">
        <v>26</v>
      </c>
      <c r="M674" s="1">
        <v>139.9</v>
      </c>
      <c r="N674" s="1"/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>
        <f t="shared" si="124"/>
        <v>0</v>
      </c>
      <c r="AC674"/>
      <c r="AD674"/>
      <c r="AE674"/>
      <c r="AI674"/>
      <c r="AL674"/>
      <c r="AM674"/>
    </row>
    <row r="675" spans="1:39" hidden="1" x14ac:dyDescent="0.25">
      <c r="A675" s="1" t="s">
        <v>913</v>
      </c>
      <c r="C675" s="1">
        <v>13245</v>
      </c>
      <c r="D675" s="1" t="s">
        <v>642</v>
      </c>
      <c r="E675" s="1">
        <v>2</v>
      </c>
      <c r="F675" s="1"/>
      <c r="G675" s="1"/>
      <c r="H675" s="10">
        <v>9</v>
      </c>
      <c r="I675" s="1" t="s">
        <v>44</v>
      </c>
      <c r="J675" s="1">
        <v>0</v>
      </c>
      <c r="K675" s="1" t="s">
        <v>298</v>
      </c>
      <c r="L675" s="1">
        <v>67</v>
      </c>
      <c r="M675" s="1">
        <v>151.56</v>
      </c>
      <c r="N675" s="1"/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>
        <f t="shared" si="124"/>
        <v>0</v>
      </c>
      <c r="AC675"/>
      <c r="AD675"/>
      <c r="AE675"/>
      <c r="AI675"/>
      <c r="AL675"/>
      <c r="AM675"/>
    </row>
    <row r="676" spans="1:39" hidden="1" x14ac:dyDescent="0.25">
      <c r="A676" s="1" t="s">
        <v>914</v>
      </c>
      <c r="C676" s="1">
        <v>12949</v>
      </c>
      <c r="D676" s="1" t="s">
        <v>676</v>
      </c>
      <c r="E676" s="1">
        <v>4</v>
      </c>
      <c r="F676" s="1"/>
      <c r="G676" s="1"/>
      <c r="H676" s="10">
        <v>9</v>
      </c>
      <c r="I676" s="1" t="s">
        <v>44</v>
      </c>
      <c r="J676" s="1">
        <v>0</v>
      </c>
      <c r="K676" s="1" t="s">
        <v>677</v>
      </c>
      <c r="L676" s="1">
        <v>30</v>
      </c>
      <c r="M676" s="1">
        <v>49.7</v>
      </c>
      <c r="N676" s="1"/>
      <c r="O676" s="1">
        <v>0</v>
      </c>
      <c r="P676" s="1">
        <v>0</v>
      </c>
      <c r="Q676" s="1">
        <v>3</v>
      </c>
      <c r="R676" s="1">
        <v>1</v>
      </c>
      <c r="S676" s="1">
        <v>1</v>
      </c>
      <c r="T676" s="1">
        <v>0</v>
      </c>
      <c r="U676" s="1">
        <v>2</v>
      </c>
      <c r="V676" s="1">
        <v>1</v>
      </c>
      <c r="W676" s="1">
        <v>2</v>
      </c>
      <c r="X676" s="1">
        <v>4</v>
      </c>
      <c r="Y676" s="1">
        <v>3</v>
      </c>
      <c r="Z676" s="1">
        <v>3</v>
      </c>
      <c r="AA676" s="1">
        <v>0</v>
      </c>
      <c r="AB676" s="42">
        <f t="shared" si="124"/>
        <v>20</v>
      </c>
      <c r="AC676" s="43">
        <f>AB676/12</f>
        <v>1.6666666666666667</v>
      </c>
      <c r="AD676" s="44">
        <v>43686</v>
      </c>
      <c r="AE676" s="45">
        <f>(_xlfn.DAYS(AD676,K676)/30)</f>
        <v>9.8666666666666671</v>
      </c>
      <c r="AF676" s="46">
        <f>L676-H676</f>
        <v>21</v>
      </c>
      <c r="AG676" s="47">
        <f>AF676/AE676</f>
        <v>2.1283783783783781</v>
      </c>
      <c r="AH676" s="48">
        <f>AVERAGE(T676:AA676)</f>
        <v>1.875</v>
      </c>
      <c r="AI676" s="49">
        <f>IFERROR(H676/AH676,"-")</f>
        <v>4.8</v>
      </c>
      <c r="AL676"/>
      <c r="AM676"/>
    </row>
    <row r="677" spans="1:39" hidden="1" x14ac:dyDescent="0.25">
      <c r="A677" s="1" t="s">
        <v>915</v>
      </c>
      <c r="C677" s="1">
        <v>12970</v>
      </c>
      <c r="D677" s="1" t="s">
        <v>676</v>
      </c>
      <c r="E677" s="1">
        <v>1</v>
      </c>
      <c r="F677" s="1"/>
      <c r="G677" s="1"/>
      <c r="H677" s="10">
        <v>9</v>
      </c>
      <c r="I677" s="1" t="s">
        <v>44</v>
      </c>
      <c r="J677" s="1">
        <v>0</v>
      </c>
      <c r="K677" s="1" t="s">
        <v>677</v>
      </c>
      <c r="L677" s="1">
        <v>20</v>
      </c>
      <c r="M677" s="1">
        <v>49.7</v>
      </c>
      <c r="N677" s="1"/>
      <c r="O677" s="1">
        <v>2</v>
      </c>
      <c r="P677" s="1">
        <v>3</v>
      </c>
      <c r="Q677" s="1">
        <v>3</v>
      </c>
      <c r="R677" s="1">
        <v>0</v>
      </c>
      <c r="S677" s="1">
        <v>2</v>
      </c>
      <c r="T677" s="1">
        <v>1</v>
      </c>
      <c r="U677" s="1">
        <v>2</v>
      </c>
      <c r="V677" s="1">
        <v>0</v>
      </c>
      <c r="W677" s="1">
        <v>1</v>
      </c>
      <c r="X677" s="1">
        <v>2</v>
      </c>
      <c r="Y677" s="1">
        <v>0</v>
      </c>
      <c r="Z677" s="1">
        <v>0</v>
      </c>
      <c r="AA677" s="1">
        <v>2</v>
      </c>
      <c r="AB677" s="42">
        <f t="shared" si="124"/>
        <v>18</v>
      </c>
      <c r="AC677" s="43">
        <f>AB677/12</f>
        <v>1.5</v>
      </c>
      <c r="AD677" s="44">
        <v>43686</v>
      </c>
      <c r="AE677" s="45">
        <f>(_xlfn.DAYS(AD677,K677)/30)</f>
        <v>9.8666666666666671</v>
      </c>
      <c r="AF677" s="46">
        <f>L677-H677</f>
        <v>11</v>
      </c>
      <c r="AG677" s="47">
        <f>AF677/AE677</f>
        <v>1.1148648648648649</v>
      </c>
      <c r="AH677" s="48">
        <f>AVERAGE(T677:AA677)</f>
        <v>1</v>
      </c>
      <c r="AI677" s="49">
        <f>IFERROR(H677/AH677,"-")</f>
        <v>9</v>
      </c>
      <c r="AL677"/>
      <c r="AM677"/>
    </row>
    <row r="678" spans="1:39" hidden="1" x14ac:dyDescent="0.25">
      <c r="A678" s="1" t="s">
        <v>916</v>
      </c>
      <c r="C678" s="1">
        <v>13470</v>
      </c>
      <c r="D678" s="1" t="s">
        <v>839</v>
      </c>
      <c r="E678" s="1">
        <v>2</v>
      </c>
      <c r="F678" s="1"/>
      <c r="G678" s="1"/>
      <c r="H678" s="10">
        <v>9</v>
      </c>
      <c r="I678" s="1" t="s">
        <v>44</v>
      </c>
      <c r="J678" s="1">
        <v>0</v>
      </c>
      <c r="K678" s="1" t="s">
        <v>658</v>
      </c>
      <c r="L678" s="1">
        <v>9</v>
      </c>
      <c r="M678" s="1">
        <v>105.18</v>
      </c>
      <c r="N678" s="1"/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>
        <f t="shared" si="124"/>
        <v>0</v>
      </c>
      <c r="AC678"/>
      <c r="AD678"/>
      <c r="AE678"/>
      <c r="AI678"/>
      <c r="AL678"/>
      <c r="AM678"/>
    </row>
    <row r="679" spans="1:39" hidden="1" x14ac:dyDescent="0.25">
      <c r="C679" s="1">
        <v>13481</v>
      </c>
      <c r="D679" s="1" t="s">
        <v>839</v>
      </c>
      <c r="E679" s="1">
        <v>2</v>
      </c>
      <c r="F679" s="1"/>
      <c r="G679" s="1"/>
      <c r="H679" s="10">
        <v>9</v>
      </c>
      <c r="I679" s="1" t="s">
        <v>44</v>
      </c>
      <c r="J679" s="1">
        <v>0</v>
      </c>
      <c r="K679" s="1" t="s">
        <v>658</v>
      </c>
      <c r="L679" s="1">
        <v>10</v>
      </c>
      <c r="M679" s="1">
        <v>123.76</v>
      </c>
      <c r="N679" s="1"/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>
        <f t="shared" si="124"/>
        <v>0</v>
      </c>
      <c r="AC679"/>
      <c r="AD679"/>
      <c r="AE679"/>
      <c r="AI679"/>
      <c r="AL679"/>
      <c r="AM679"/>
    </row>
    <row r="680" spans="1:39" hidden="1" x14ac:dyDescent="0.25">
      <c r="A680" s="1" t="s">
        <v>143</v>
      </c>
      <c r="C680" s="1">
        <v>13317</v>
      </c>
      <c r="D680" s="1" t="s">
        <v>777</v>
      </c>
      <c r="E680" s="1">
        <v>1</v>
      </c>
      <c r="F680" s="1"/>
      <c r="G680" s="1"/>
      <c r="H680" s="10">
        <v>9</v>
      </c>
      <c r="I680" s="1" t="s">
        <v>44</v>
      </c>
      <c r="J680" s="1">
        <v>0</v>
      </c>
      <c r="K680" s="1" t="s">
        <v>658</v>
      </c>
      <c r="L680" s="1">
        <v>12</v>
      </c>
      <c r="M680" s="1">
        <v>177.26</v>
      </c>
      <c r="N680" s="1"/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1</v>
      </c>
      <c r="W680" s="1">
        <v>1</v>
      </c>
      <c r="X680" s="1">
        <v>0</v>
      </c>
      <c r="Y680" s="1">
        <v>0</v>
      </c>
      <c r="Z680" s="1">
        <v>1</v>
      </c>
      <c r="AA680" s="1">
        <v>0</v>
      </c>
      <c r="AB680" s="42">
        <f t="shared" si="124"/>
        <v>3</v>
      </c>
      <c r="AC680" s="43">
        <f>AB680/12</f>
        <v>0.25</v>
      </c>
      <c r="AD680" s="44">
        <v>43686</v>
      </c>
      <c r="AE680" s="45">
        <f>(_xlfn.DAYS(AD680,K680)/30)</f>
        <v>9.3666666666666671</v>
      </c>
      <c r="AF680" s="46">
        <f>L680-H680</f>
        <v>3</v>
      </c>
      <c r="AG680" s="47">
        <f>AF680/AE680</f>
        <v>0.32028469750889677</v>
      </c>
      <c r="AH680" s="48">
        <f>AVERAGE(T680:AA680)</f>
        <v>0.375</v>
      </c>
      <c r="AI680" s="49">
        <f>IFERROR(H680/AH680,"-")</f>
        <v>24</v>
      </c>
      <c r="AL680"/>
      <c r="AM680"/>
    </row>
    <row r="681" spans="1:39" hidden="1" x14ac:dyDescent="0.25">
      <c r="A681" s="1" t="s">
        <v>917</v>
      </c>
      <c r="C681" s="1">
        <v>13362</v>
      </c>
      <c r="D681" s="1" t="s">
        <v>492</v>
      </c>
      <c r="E681" s="1">
        <v>2</v>
      </c>
      <c r="F681" s="1"/>
      <c r="G681" s="1"/>
      <c r="H681" s="10">
        <v>9</v>
      </c>
      <c r="I681" s="1" t="s">
        <v>44</v>
      </c>
      <c r="J681" s="1">
        <v>0</v>
      </c>
      <c r="K681" s="1" t="s">
        <v>658</v>
      </c>
      <c r="L681" s="1">
        <v>10</v>
      </c>
      <c r="M681" s="1">
        <v>105.18</v>
      </c>
      <c r="N681" s="1"/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1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42">
        <f t="shared" si="124"/>
        <v>1</v>
      </c>
      <c r="AC681" s="43">
        <f>AB681/12</f>
        <v>8.3333333333333329E-2</v>
      </c>
      <c r="AD681" s="44">
        <v>43686</v>
      </c>
      <c r="AE681" s="45">
        <f>(_xlfn.DAYS(AD681,K681)/30)</f>
        <v>9.3666666666666671</v>
      </c>
      <c r="AF681" s="46">
        <f>L681-H681</f>
        <v>1</v>
      </c>
      <c r="AG681" s="47">
        <f>AF681/AE681</f>
        <v>0.10676156583629892</v>
      </c>
      <c r="AH681" s="48">
        <f>AVERAGE(T681:AA681)</f>
        <v>0.125</v>
      </c>
      <c r="AI681" s="49">
        <f>IFERROR(H681/AH681,"-")</f>
        <v>72</v>
      </c>
      <c r="AL681"/>
      <c r="AM681"/>
    </row>
    <row r="682" spans="1:39" hidden="1" x14ac:dyDescent="0.25">
      <c r="A682" s="1" t="s">
        <v>918</v>
      </c>
      <c r="C682" s="1">
        <v>13392</v>
      </c>
      <c r="D682" s="1" t="s">
        <v>492</v>
      </c>
      <c r="E682" s="1">
        <v>1</v>
      </c>
      <c r="F682" s="1"/>
      <c r="G682" s="1"/>
      <c r="H682" s="10">
        <v>9</v>
      </c>
      <c r="I682" s="1" t="s">
        <v>44</v>
      </c>
      <c r="J682" s="1">
        <v>0</v>
      </c>
      <c r="K682" s="1" t="s">
        <v>658</v>
      </c>
      <c r="L682" s="1">
        <v>15</v>
      </c>
      <c r="M682" s="1">
        <v>105.18</v>
      </c>
      <c r="N682" s="1"/>
      <c r="O682" s="1">
        <v>0</v>
      </c>
      <c r="P682" s="1">
        <v>0</v>
      </c>
      <c r="Q682" s="1">
        <v>0</v>
      </c>
      <c r="R682" s="1">
        <v>1</v>
      </c>
      <c r="S682" s="1">
        <v>0</v>
      </c>
      <c r="T682" s="1">
        <v>0</v>
      </c>
      <c r="U682" s="1">
        <v>0</v>
      </c>
      <c r="V682" s="1">
        <v>1</v>
      </c>
      <c r="W682" s="1">
        <v>2</v>
      </c>
      <c r="X682" s="1">
        <v>0</v>
      </c>
      <c r="Y682" s="1">
        <v>0</v>
      </c>
      <c r="Z682" s="1">
        <v>2</v>
      </c>
      <c r="AA682" s="1">
        <v>0</v>
      </c>
      <c r="AB682" s="42">
        <f t="shared" si="124"/>
        <v>6</v>
      </c>
      <c r="AC682" s="43">
        <f>AB682/12</f>
        <v>0.5</v>
      </c>
      <c r="AD682" s="44">
        <v>43686</v>
      </c>
      <c r="AE682" s="45">
        <f>(_xlfn.DAYS(AD682,K682)/30)</f>
        <v>9.3666666666666671</v>
      </c>
      <c r="AF682" s="46">
        <f>L682-H682</f>
        <v>6</v>
      </c>
      <c r="AG682" s="47">
        <f>AF682/AE682</f>
        <v>0.64056939501779353</v>
      </c>
      <c r="AH682" s="48">
        <f>AVERAGE(T682:AA682)</f>
        <v>0.625</v>
      </c>
      <c r="AI682" s="49">
        <f>IFERROR(H682/AH682,"-")</f>
        <v>14.4</v>
      </c>
      <c r="AL682"/>
      <c r="AM682"/>
    </row>
    <row r="683" spans="1:39" hidden="1" x14ac:dyDescent="0.25">
      <c r="A683" s="1" t="s">
        <v>785</v>
      </c>
      <c r="C683" s="1">
        <v>10657</v>
      </c>
      <c r="D683" s="1" t="s">
        <v>919</v>
      </c>
      <c r="E683" s="1">
        <v>2</v>
      </c>
      <c r="F683" s="1"/>
      <c r="G683" s="1"/>
      <c r="H683" s="10">
        <v>8</v>
      </c>
      <c r="I683" s="1" t="s">
        <v>44</v>
      </c>
      <c r="J683" s="1">
        <v>0</v>
      </c>
      <c r="K683" s="1" t="s">
        <v>322</v>
      </c>
      <c r="L683" s="1">
        <v>10</v>
      </c>
      <c r="M683" s="1">
        <v>74.14</v>
      </c>
      <c r="N683" s="1"/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>
        <f t="shared" ref="AB683:AB746" si="137">SUM(O683:AA683)</f>
        <v>0</v>
      </c>
      <c r="AC683"/>
      <c r="AD683"/>
      <c r="AE683"/>
      <c r="AI683"/>
      <c r="AL683"/>
      <c r="AM683"/>
    </row>
    <row r="684" spans="1:39" hidden="1" x14ac:dyDescent="0.25">
      <c r="A684" s="1" t="s">
        <v>920</v>
      </c>
      <c r="C684" s="1">
        <v>11856</v>
      </c>
      <c r="D684" s="1" t="s">
        <v>921</v>
      </c>
      <c r="E684" s="1">
        <v>2</v>
      </c>
      <c r="F684" s="1"/>
      <c r="G684" s="1"/>
      <c r="H684" s="10">
        <v>8</v>
      </c>
      <c r="I684" s="1" t="s">
        <v>44</v>
      </c>
      <c r="J684" s="1">
        <v>0</v>
      </c>
      <c r="K684" s="1" t="s">
        <v>548</v>
      </c>
      <c r="L684" s="1">
        <v>10</v>
      </c>
      <c r="M684" s="1">
        <v>57.72</v>
      </c>
      <c r="N684" s="1"/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>
        <f t="shared" si="137"/>
        <v>0</v>
      </c>
      <c r="AC684"/>
      <c r="AD684"/>
      <c r="AE684"/>
      <c r="AI684"/>
      <c r="AL684"/>
      <c r="AM684"/>
    </row>
    <row r="685" spans="1:39" hidden="1" x14ac:dyDescent="0.25">
      <c r="C685" s="1">
        <v>7988</v>
      </c>
      <c r="D685" s="1" t="s">
        <v>922</v>
      </c>
      <c r="E685" s="1">
        <v>1</v>
      </c>
      <c r="F685" s="1"/>
      <c r="G685" s="1"/>
      <c r="H685" s="10">
        <v>8</v>
      </c>
      <c r="I685" s="1" t="s">
        <v>44</v>
      </c>
      <c r="J685" s="1">
        <v>0</v>
      </c>
      <c r="K685" s="1" t="s">
        <v>923</v>
      </c>
      <c r="L685" s="1">
        <v>2</v>
      </c>
      <c r="M685" s="1">
        <v>30.28</v>
      </c>
      <c r="N685" s="1"/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2</v>
      </c>
      <c r="X685" s="1">
        <v>2</v>
      </c>
      <c r="Y685" s="1">
        <v>0</v>
      </c>
      <c r="Z685" s="1">
        <v>0</v>
      </c>
      <c r="AA685" s="1">
        <v>0</v>
      </c>
      <c r="AB685" s="42">
        <f t="shared" si="137"/>
        <v>5</v>
      </c>
      <c r="AC685" s="43">
        <f>AB685/12</f>
        <v>0.41666666666666669</v>
      </c>
      <c r="AD685" s="44">
        <v>43686</v>
      </c>
      <c r="AE685" s="45">
        <f>(_xlfn.DAYS(AD685,K685)/30)</f>
        <v>31.133333333333333</v>
      </c>
      <c r="AF685" s="46">
        <f>L685-H685</f>
        <v>-6</v>
      </c>
      <c r="AG685" s="47">
        <f>AF685/AE685</f>
        <v>-0.19271948608137046</v>
      </c>
      <c r="AH685" s="48">
        <f>AVERAGE(T685:AA685)</f>
        <v>0.5</v>
      </c>
      <c r="AI685" s="49">
        <f>IFERROR(H685/AH685,"-")</f>
        <v>16</v>
      </c>
      <c r="AL685"/>
      <c r="AM685"/>
    </row>
    <row r="686" spans="1:39" hidden="1" x14ac:dyDescent="0.25">
      <c r="C686" s="1">
        <v>10801</v>
      </c>
      <c r="D686" s="1" t="s">
        <v>907</v>
      </c>
      <c r="E686" s="1">
        <v>1</v>
      </c>
      <c r="F686" s="1"/>
      <c r="G686" s="1"/>
      <c r="H686" s="10">
        <v>8</v>
      </c>
      <c r="I686" s="1" t="s">
        <v>44</v>
      </c>
      <c r="J686" s="1">
        <v>0</v>
      </c>
      <c r="K686" s="1" t="s">
        <v>477</v>
      </c>
      <c r="L686" s="1">
        <v>1</v>
      </c>
      <c r="M686" s="1">
        <v>44</v>
      </c>
      <c r="N686" s="1"/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2</v>
      </c>
      <c r="Y686" s="1">
        <v>1</v>
      </c>
      <c r="Z686" s="1">
        <v>0</v>
      </c>
      <c r="AA686" s="1">
        <v>0</v>
      </c>
      <c r="AB686" s="42">
        <f t="shared" si="137"/>
        <v>4</v>
      </c>
      <c r="AC686" s="43">
        <f>AB686/12</f>
        <v>0.33333333333333331</v>
      </c>
      <c r="AD686" s="44">
        <v>43686</v>
      </c>
      <c r="AE686" s="45">
        <f>(_xlfn.DAYS(AD686,K686)/30)</f>
        <v>26.666666666666668</v>
      </c>
      <c r="AF686" s="46">
        <f>L686-H686</f>
        <v>-7</v>
      </c>
      <c r="AG686" s="47">
        <f>AF686/AE686</f>
        <v>-0.26250000000000001</v>
      </c>
      <c r="AH686" s="48">
        <f>AVERAGE(T686:AA686)</f>
        <v>0.375</v>
      </c>
      <c r="AI686" s="49">
        <f>IFERROR(H686/AH686,"-")</f>
        <v>21.333333333333332</v>
      </c>
      <c r="AL686"/>
      <c r="AM686"/>
    </row>
    <row r="687" spans="1:39" hidden="1" x14ac:dyDescent="0.25">
      <c r="A687" s="1" t="s">
        <v>924</v>
      </c>
      <c r="C687" s="1">
        <v>11352</v>
      </c>
      <c r="D687" s="1" t="s">
        <v>925</v>
      </c>
      <c r="E687" s="1">
        <v>1</v>
      </c>
      <c r="F687" s="1"/>
      <c r="G687" s="1"/>
      <c r="H687" s="10">
        <v>8</v>
      </c>
      <c r="I687" s="1" t="s">
        <v>44</v>
      </c>
      <c r="J687" s="1">
        <v>0</v>
      </c>
      <c r="K687" s="1" t="s">
        <v>477</v>
      </c>
      <c r="L687" s="1">
        <v>1</v>
      </c>
      <c r="M687" s="1">
        <v>44</v>
      </c>
      <c r="N687" s="1"/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1</v>
      </c>
      <c r="Z687" s="1">
        <v>1</v>
      </c>
      <c r="AA687" s="1">
        <v>0</v>
      </c>
      <c r="AB687" s="42">
        <f t="shared" si="137"/>
        <v>2</v>
      </c>
      <c r="AC687" s="43">
        <f>AB687/12</f>
        <v>0.16666666666666666</v>
      </c>
      <c r="AD687" s="44">
        <v>43686</v>
      </c>
      <c r="AE687" s="45">
        <f>(_xlfn.DAYS(AD687,K687)/30)</f>
        <v>26.666666666666668</v>
      </c>
      <c r="AF687" s="46">
        <f>L687-H687</f>
        <v>-7</v>
      </c>
      <c r="AG687" s="47">
        <f>AF687/AE687</f>
        <v>-0.26250000000000001</v>
      </c>
      <c r="AH687" s="48">
        <f>AVERAGE(T687:AA687)</f>
        <v>0.25</v>
      </c>
      <c r="AI687" s="49">
        <f>IFERROR(H687/AH687,"-")</f>
        <v>32</v>
      </c>
      <c r="AL687"/>
      <c r="AM687"/>
    </row>
    <row r="688" spans="1:39" hidden="1" x14ac:dyDescent="0.25">
      <c r="A688" s="1" t="s">
        <v>631</v>
      </c>
      <c r="C688" s="1">
        <v>12844</v>
      </c>
      <c r="D688" s="1" t="s">
        <v>777</v>
      </c>
      <c r="E688" s="1">
        <v>2</v>
      </c>
      <c r="F688" s="1"/>
      <c r="G688" s="1"/>
      <c r="H688" s="10">
        <v>8</v>
      </c>
      <c r="I688" s="1" t="s">
        <v>44</v>
      </c>
      <c r="J688" s="1">
        <v>0</v>
      </c>
      <c r="K688" s="1" t="s">
        <v>828</v>
      </c>
      <c r="L688" s="1">
        <v>8</v>
      </c>
      <c r="M688" s="1">
        <v>114.08</v>
      </c>
      <c r="N688" s="1"/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>
        <f t="shared" si="137"/>
        <v>0</v>
      </c>
      <c r="AC688"/>
      <c r="AD688"/>
      <c r="AE688"/>
      <c r="AI688"/>
      <c r="AL688"/>
      <c r="AM688"/>
    </row>
    <row r="689" spans="1:39" hidden="1" x14ac:dyDescent="0.25">
      <c r="A689" s="1" t="s">
        <v>631</v>
      </c>
      <c r="C689" s="1">
        <v>11755</v>
      </c>
      <c r="D689" s="1" t="s">
        <v>926</v>
      </c>
      <c r="E689" s="1">
        <v>2</v>
      </c>
      <c r="F689" s="1"/>
      <c r="G689" s="1"/>
      <c r="H689" s="10">
        <v>8</v>
      </c>
      <c r="I689" s="1" t="s">
        <v>44</v>
      </c>
      <c r="J689" s="1">
        <v>0</v>
      </c>
      <c r="K689" s="1" t="s">
        <v>435</v>
      </c>
      <c r="L689" s="1">
        <v>5</v>
      </c>
      <c r="M689" s="1">
        <v>146.36000000000001</v>
      </c>
      <c r="N689" s="1"/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>
        <f t="shared" si="137"/>
        <v>0</v>
      </c>
      <c r="AC689"/>
      <c r="AD689"/>
      <c r="AE689"/>
      <c r="AI689"/>
      <c r="AL689"/>
      <c r="AM689"/>
    </row>
    <row r="690" spans="1:39" hidden="1" x14ac:dyDescent="0.25">
      <c r="C690" s="1">
        <v>11762</v>
      </c>
      <c r="D690" s="1" t="s">
        <v>927</v>
      </c>
      <c r="E690" s="1">
        <v>2</v>
      </c>
      <c r="F690" s="1"/>
      <c r="G690" s="1"/>
      <c r="H690" s="10">
        <v>8</v>
      </c>
      <c r="I690" s="1" t="s">
        <v>44</v>
      </c>
      <c r="J690" s="1">
        <v>0</v>
      </c>
      <c r="K690" s="1" t="s">
        <v>435</v>
      </c>
      <c r="L690" s="1">
        <v>5</v>
      </c>
      <c r="M690" s="1">
        <v>237.29</v>
      </c>
      <c r="N690" s="1"/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>
        <f t="shared" si="137"/>
        <v>0</v>
      </c>
      <c r="AC690"/>
      <c r="AD690"/>
      <c r="AE690"/>
      <c r="AI690"/>
      <c r="AL690"/>
      <c r="AM690"/>
    </row>
    <row r="691" spans="1:39" hidden="1" x14ac:dyDescent="0.25">
      <c r="C691" s="1">
        <v>12846</v>
      </c>
      <c r="D691" s="1" t="s">
        <v>777</v>
      </c>
      <c r="E691" s="1">
        <v>2</v>
      </c>
      <c r="F691" s="1"/>
      <c r="G691" s="1"/>
      <c r="H691" s="10">
        <v>8</v>
      </c>
      <c r="I691" s="1" t="s">
        <v>44</v>
      </c>
      <c r="J691" s="1">
        <v>0</v>
      </c>
      <c r="K691" s="1" t="s">
        <v>239</v>
      </c>
      <c r="L691" s="1">
        <v>1</v>
      </c>
      <c r="M691" s="1">
        <v>114.08</v>
      </c>
      <c r="N691" s="1"/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1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42">
        <f t="shared" si="137"/>
        <v>2</v>
      </c>
      <c r="AC691" s="43">
        <f>AB691/12</f>
        <v>0.16666666666666666</v>
      </c>
      <c r="AD691" s="44">
        <v>43686</v>
      </c>
      <c r="AE691" s="45">
        <f>(_xlfn.DAYS(AD691,K691)/30)</f>
        <v>22.866666666666667</v>
      </c>
      <c r="AF691" s="46">
        <f>L691-H691</f>
        <v>-7</v>
      </c>
      <c r="AG691" s="47">
        <f>AF691/AE691</f>
        <v>-0.30612244897959184</v>
      </c>
      <c r="AH691" s="48">
        <f>AVERAGE(T691:AA691)</f>
        <v>0.125</v>
      </c>
      <c r="AI691" s="49">
        <f>IFERROR(H691/AH691,"-")</f>
        <v>64</v>
      </c>
      <c r="AL691"/>
      <c r="AM691"/>
    </row>
    <row r="692" spans="1:39" hidden="1" x14ac:dyDescent="0.25">
      <c r="A692" s="1" t="s">
        <v>928</v>
      </c>
      <c r="C692" s="1">
        <v>11995</v>
      </c>
      <c r="D692" s="1" t="s">
        <v>929</v>
      </c>
      <c r="E692" s="1">
        <v>2</v>
      </c>
      <c r="F692" s="1"/>
      <c r="G692" s="1"/>
      <c r="H692" s="10">
        <v>8</v>
      </c>
      <c r="I692" s="1" t="s">
        <v>44</v>
      </c>
      <c r="J692" s="1">
        <v>0</v>
      </c>
      <c r="K692" s="1" t="s">
        <v>59</v>
      </c>
      <c r="L692" s="1">
        <v>10</v>
      </c>
      <c r="M692" s="1">
        <v>712.48</v>
      </c>
      <c r="N692" s="1"/>
      <c r="O692" s="1">
        <v>0</v>
      </c>
      <c r="P692" s="1">
        <v>0</v>
      </c>
      <c r="Q692" s="1">
        <v>2</v>
      </c>
      <c r="R692" s="1">
        <v>0</v>
      </c>
      <c r="S692" s="1">
        <v>0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42">
        <f t="shared" si="137"/>
        <v>3</v>
      </c>
      <c r="AC692" s="43">
        <f>AB692/12</f>
        <v>0.25</v>
      </c>
      <c r="AD692" s="44">
        <v>43686</v>
      </c>
      <c r="AE692" s="45">
        <f>(_xlfn.DAYS(AD692,K692)/30)</f>
        <v>22.633333333333333</v>
      </c>
      <c r="AF692" s="46">
        <f>L692-H692</f>
        <v>2</v>
      </c>
      <c r="AG692" s="47">
        <f>AF692/AE692</f>
        <v>8.8365243004418267E-2</v>
      </c>
      <c r="AH692" s="48">
        <f>AVERAGE(T692:AA692)</f>
        <v>0.125</v>
      </c>
      <c r="AI692" s="49">
        <f>IFERROR(H692/AH692,"-")</f>
        <v>64</v>
      </c>
      <c r="AL692"/>
      <c r="AM692"/>
    </row>
    <row r="693" spans="1:39" hidden="1" x14ac:dyDescent="0.25">
      <c r="A693" s="1" t="s">
        <v>930</v>
      </c>
      <c r="C693" s="1">
        <v>13125</v>
      </c>
      <c r="D693" s="1" t="s">
        <v>931</v>
      </c>
      <c r="E693" s="1">
        <v>2</v>
      </c>
      <c r="F693" s="1"/>
      <c r="G693" s="1"/>
      <c r="H693" s="10">
        <v>8</v>
      </c>
      <c r="I693" s="1" t="s">
        <v>44</v>
      </c>
      <c r="J693" s="1">
        <v>0</v>
      </c>
      <c r="K693" s="1" t="s">
        <v>169</v>
      </c>
      <c r="L693" s="1">
        <v>8</v>
      </c>
      <c r="M693" s="1">
        <v>21.85</v>
      </c>
      <c r="N693" s="1"/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>
        <f t="shared" si="137"/>
        <v>0</v>
      </c>
      <c r="AC693"/>
      <c r="AD693"/>
      <c r="AE693"/>
      <c r="AI693"/>
      <c r="AL693"/>
      <c r="AM693"/>
    </row>
    <row r="694" spans="1:39" hidden="1" x14ac:dyDescent="0.25">
      <c r="A694" s="1" t="s">
        <v>631</v>
      </c>
      <c r="C694" s="1">
        <v>12842</v>
      </c>
      <c r="D694" s="1" t="s">
        <v>777</v>
      </c>
      <c r="E694" s="1">
        <v>2</v>
      </c>
      <c r="F694" s="1"/>
      <c r="G694" s="1"/>
      <c r="H694" s="10">
        <v>8</v>
      </c>
      <c r="I694" s="1" t="s">
        <v>44</v>
      </c>
      <c r="J694" s="1">
        <v>0</v>
      </c>
      <c r="K694" s="1" t="s">
        <v>227</v>
      </c>
      <c r="L694" s="1">
        <v>1</v>
      </c>
      <c r="M694" s="1">
        <v>244.54</v>
      </c>
      <c r="N694" s="1"/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1</v>
      </c>
      <c r="V694" s="1">
        <v>1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42">
        <f t="shared" si="137"/>
        <v>2</v>
      </c>
      <c r="AC694" s="43">
        <f t="shared" ref="AC694:AC699" si="138">AB694/12</f>
        <v>0.16666666666666666</v>
      </c>
      <c r="AD694" s="44">
        <v>43686</v>
      </c>
      <c r="AE694" s="45">
        <f t="shared" ref="AE694:AE699" si="139">(_xlfn.DAYS(AD694,K694)/30)</f>
        <v>14.533333333333333</v>
      </c>
      <c r="AF694" s="46">
        <f t="shared" ref="AF694:AF699" si="140">L694-H694</f>
        <v>-7</v>
      </c>
      <c r="AG694" s="47">
        <f t="shared" ref="AG694:AG699" si="141">AF694/AE694</f>
        <v>-0.48165137614678899</v>
      </c>
      <c r="AH694" s="48">
        <f t="shared" ref="AH694:AH699" si="142">AVERAGE(T694:AA694)</f>
        <v>0.25</v>
      </c>
      <c r="AI694" s="49">
        <f t="shared" ref="AI694:AI699" si="143">IFERROR(H694/AH694,"-")</f>
        <v>32</v>
      </c>
      <c r="AL694"/>
      <c r="AM694"/>
    </row>
    <row r="695" spans="1:39" hidden="1" x14ac:dyDescent="0.25">
      <c r="A695" s="1" t="s">
        <v>932</v>
      </c>
      <c r="C695" s="1">
        <v>12035</v>
      </c>
      <c r="D695" s="1" t="s">
        <v>525</v>
      </c>
      <c r="E695" s="1">
        <v>1</v>
      </c>
      <c r="F695" s="1"/>
      <c r="G695" s="1"/>
      <c r="H695" s="10">
        <v>8</v>
      </c>
      <c r="I695" s="1" t="s">
        <v>44</v>
      </c>
      <c r="J695" s="1">
        <v>0</v>
      </c>
      <c r="K695" s="1" t="s">
        <v>227</v>
      </c>
      <c r="L695" s="1">
        <v>2</v>
      </c>
      <c r="M695" s="1">
        <v>48.52</v>
      </c>
      <c r="N695" s="1"/>
      <c r="O695" s="1">
        <v>1</v>
      </c>
      <c r="P695" s="1">
        <v>0</v>
      </c>
      <c r="Q695" s="1">
        <v>0</v>
      </c>
      <c r="R695" s="1">
        <v>0</v>
      </c>
      <c r="S695" s="1">
        <v>1</v>
      </c>
      <c r="T695" s="1">
        <v>0</v>
      </c>
      <c r="U695" s="1">
        <v>0</v>
      </c>
      <c r="V695" s="1">
        <v>4</v>
      </c>
      <c r="W695" s="1">
        <v>2</v>
      </c>
      <c r="X695" s="1">
        <v>0</v>
      </c>
      <c r="Y695" s="1">
        <v>1</v>
      </c>
      <c r="Z695" s="1">
        <v>0</v>
      </c>
      <c r="AA695" s="1">
        <v>2</v>
      </c>
      <c r="AB695" s="42">
        <f t="shared" si="137"/>
        <v>11</v>
      </c>
      <c r="AC695" s="43">
        <f t="shared" si="138"/>
        <v>0.91666666666666663</v>
      </c>
      <c r="AD695" s="44">
        <v>43686</v>
      </c>
      <c r="AE695" s="45">
        <f t="shared" si="139"/>
        <v>14.533333333333333</v>
      </c>
      <c r="AF695" s="46">
        <f t="shared" si="140"/>
        <v>-6</v>
      </c>
      <c r="AG695" s="47">
        <f t="shared" si="141"/>
        <v>-0.41284403669724773</v>
      </c>
      <c r="AH695" s="48">
        <f t="shared" si="142"/>
        <v>1.125</v>
      </c>
      <c r="AI695" s="49">
        <f t="shared" si="143"/>
        <v>7.1111111111111107</v>
      </c>
      <c r="AL695"/>
      <c r="AM695"/>
    </row>
    <row r="696" spans="1:39" hidden="1" x14ac:dyDescent="0.25">
      <c r="C696" s="1">
        <v>13278</v>
      </c>
      <c r="D696" s="1" t="s">
        <v>777</v>
      </c>
      <c r="E696" s="1">
        <v>2</v>
      </c>
      <c r="F696" s="1"/>
      <c r="G696" s="1"/>
      <c r="H696" s="10">
        <v>8</v>
      </c>
      <c r="I696" s="1" t="s">
        <v>44</v>
      </c>
      <c r="J696" s="1">
        <v>0</v>
      </c>
      <c r="K696" s="1" t="s">
        <v>667</v>
      </c>
      <c r="L696" s="1">
        <v>10</v>
      </c>
      <c r="M696" s="1">
        <v>82.85</v>
      </c>
      <c r="N696" s="1"/>
      <c r="O696" s="1">
        <v>0</v>
      </c>
      <c r="P696" s="1">
        <v>0</v>
      </c>
      <c r="Q696" s="1">
        <v>0</v>
      </c>
      <c r="R696" s="1">
        <v>1</v>
      </c>
      <c r="S696" s="1">
        <v>0</v>
      </c>
      <c r="T696" s="1">
        <v>0</v>
      </c>
      <c r="U696" s="1">
        <v>0</v>
      </c>
      <c r="V696" s="1">
        <v>1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42">
        <f t="shared" si="137"/>
        <v>2</v>
      </c>
      <c r="AC696" s="43">
        <f t="shared" si="138"/>
        <v>0.16666666666666666</v>
      </c>
      <c r="AD696" s="44">
        <v>43686</v>
      </c>
      <c r="AE696" s="45">
        <f t="shared" si="139"/>
        <v>13.566666666666666</v>
      </c>
      <c r="AF696" s="46">
        <f t="shared" si="140"/>
        <v>2</v>
      </c>
      <c r="AG696" s="47">
        <f t="shared" si="141"/>
        <v>0.14742014742014742</v>
      </c>
      <c r="AH696" s="48">
        <f t="shared" si="142"/>
        <v>0.125</v>
      </c>
      <c r="AI696" s="49">
        <f t="shared" si="143"/>
        <v>64</v>
      </c>
      <c r="AL696"/>
      <c r="AM696"/>
    </row>
    <row r="697" spans="1:39" hidden="1" x14ac:dyDescent="0.25">
      <c r="A697" s="1" t="s">
        <v>930</v>
      </c>
      <c r="C697" s="1">
        <v>12918</v>
      </c>
      <c r="D697" s="1" t="s">
        <v>933</v>
      </c>
      <c r="E697" s="1">
        <v>1</v>
      </c>
      <c r="F697" s="1"/>
      <c r="G697" s="1"/>
      <c r="H697" s="10">
        <v>8</v>
      </c>
      <c r="I697" s="1" t="s">
        <v>44</v>
      </c>
      <c r="J697" s="1">
        <v>0</v>
      </c>
      <c r="K697" s="1" t="s">
        <v>875</v>
      </c>
      <c r="L697" s="1">
        <v>10</v>
      </c>
      <c r="M697" s="1">
        <v>57.1</v>
      </c>
      <c r="N697" s="1"/>
      <c r="O697" s="1">
        <v>1</v>
      </c>
      <c r="P697" s="1">
        <v>0</v>
      </c>
      <c r="Q697" s="1">
        <v>1</v>
      </c>
      <c r="R697" s="1">
        <v>2</v>
      </c>
      <c r="S697" s="1">
        <v>0</v>
      </c>
      <c r="T697" s="1">
        <v>1</v>
      </c>
      <c r="U697" s="1">
        <v>0</v>
      </c>
      <c r="V697" s="1">
        <v>1</v>
      </c>
      <c r="W697" s="1">
        <v>2</v>
      </c>
      <c r="X697" s="1">
        <v>1</v>
      </c>
      <c r="Y697" s="1">
        <v>0</v>
      </c>
      <c r="Z697" s="1">
        <v>0</v>
      </c>
      <c r="AA697" s="1">
        <v>0</v>
      </c>
      <c r="AB697" s="42">
        <f t="shared" si="137"/>
        <v>9</v>
      </c>
      <c r="AC697" s="43">
        <f t="shared" si="138"/>
        <v>0.75</v>
      </c>
      <c r="AD697" s="44">
        <v>43686</v>
      </c>
      <c r="AE697" s="45">
        <f t="shared" si="139"/>
        <v>13.366666666666667</v>
      </c>
      <c r="AF697" s="46">
        <f t="shared" si="140"/>
        <v>2</v>
      </c>
      <c r="AG697" s="47">
        <f t="shared" si="141"/>
        <v>0.14962593516209477</v>
      </c>
      <c r="AH697" s="48">
        <f t="shared" si="142"/>
        <v>0.625</v>
      </c>
      <c r="AI697" s="49">
        <f t="shared" si="143"/>
        <v>12.8</v>
      </c>
      <c r="AL697"/>
      <c r="AM697"/>
    </row>
    <row r="698" spans="1:39" hidden="1" x14ac:dyDescent="0.25">
      <c r="A698" s="1" t="s">
        <v>934</v>
      </c>
      <c r="C698" s="1">
        <v>13670</v>
      </c>
      <c r="D698" s="1" t="s">
        <v>935</v>
      </c>
      <c r="E698" s="1">
        <v>1</v>
      </c>
      <c r="F698" s="1"/>
      <c r="G698" s="1"/>
      <c r="H698" s="10">
        <v>8</v>
      </c>
      <c r="I698" s="1" t="s">
        <v>44</v>
      </c>
      <c r="J698" s="1">
        <v>0</v>
      </c>
      <c r="K698" s="1" t="s">
        <v>875</v>
      </c>
      <c r="L698" s="1">
        <v>20</v>
      </c>
      <c r="M698" s="1">
        <v>44.4</v>
      </c>
      <c r="N698" s="1"/>
      <c r="O698" s="1">
        <v>0</v>
      </c>
      <c r="P698" s="1">
        <v>0</v>
      </c>
      <c r="Q698" s="1">
        <v>5</v>
      </c>
      <c r="R698" s="1">
        <v>0</v>
      </c>
      <c r="S698" s="1">
        <v>0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42">
        <f t="shared" si="137"/>
        <v>7</v>
      </c>
      <c r="AC698" s="43">
        <f t="shared" si="138"/>
        <v>0.58333333333333337</v>
      </c>
      <c r="AD698" s="44">
        <v>43686</v>
      </c>
      <c r="AE698" s="45">
        <f t="shared" si="139"/>
        <v>13.366666666666667</v>
      </c>
      <c r="AF698" s="46">
        <f t="shared" si="140"/>
        <v>12</v>
      </c>
      <c r="AG698" s="47">
        <f t="shared" si="141"/>
        <v>0.89775561097256851</v>
      </c>
      <c r="AH698" s="48">
        <f t="shared" si="142"/>
        <v>0.25</v>
      </c>
      <c r="AI698" s="49">
        <f t="shared" si="143"/>
        <v>32</v>
      </c>
      <c r="AL698"/>
      <c r="AM698"/>
    </row>
    <row r="699" spans="1:39" hidden="1" x14ac:dyDescent="0.25">
      <c r="C699" s="1">
        <v>13641</v>
      </c>
      <c r="D699" s="1" t="s">
        <v>936</v>
      </c>
      <c r="E699" s="1">
        <v>2</v>
      </c>
      <c r="F699" s="1"/>
      <c r="G699" s="1"/>
      <c r="H699" s="10">
        <v>8</v>
      </c>
      <c r="I699" s="1" t="s">
        <v>44</v>
      </c>
      <c r="J699" s="1">
        <v>0</v>
      </c>
      <c r="K699" s="1" t="s">
        <v>85</v>
      </c>
      <c r="L699" s="1">
        <v>10</v>
      </c>
      <c r="M699" s="1">
        <v>12.44</v>
      </c>
      <c r="N699" s="1"/>
      <c r="O699" s="1">
        <v>0</v>
      </c>
      <c r="P699" s="1">
        <v>0</v>
      </c>
      <c r="Q699" s="1">
        <v>0</v>
      </c>
      <c r="R699" s="1">
        <v>2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42">
        <f t="shared" si="137"/>
        <v>2</v>
      </c>
      <c r="AC699" s="43">
        <f t="shared" si="138"/>
        <v>0.16666666666666666</v>
      </c>
      <c r="AD699" s="44">
        <v>43686</v>
      </c>
      <c r="AE699" s="45">
        <f t="shared" si="139"/>
        <v>13.2</v>
      </c>
      <c r="AF699" s="46">
        <f t="shared" si="140"/>
        <v>2</v>
      </c>
      <c r="AG699" s="47">
        <f t="shared" si="141"/>
        <v>0.15151515151515152</v>
      </c>
      <c r="AH699" s="48">
        <f t="shared" si="142"/>
        <v>0</v>
      </c>
      <c r="AI699" s="49" t="str">
        <f t="shared" si="143"/>
        <v>-</v>
      </c>
      <c r="AL699"/>
      <c r="AM699"/>
    </row>
    <row r="700" spans="1:39" hidden="1" x14ac:dyDescent="0.25">
      <c r="C700" s="1">
        <v>13585</v>
      </c>
      <c r="D700" s="1" t="s">
        <v>847</v>
      </c>
      <c r="E700" s="1">
        <v>2</v>
      </c>
      <c r="F700" s="1"/>
      <c r="G700" s="1"/>
      <c r="H700" s="10">
        <v>8</v>
      </c>
      <c r="I700" s="1" t="s">
        <v>44</v>
      </c>
      <c r="J700" s="1">
        <v>0</v>
      </c>
      <c r="K700" s="1" t="s">
        <v>739</v>
      </c>
      <c r="L700" s="1">
        <v>10</v>
      </c>
      <c r="M700" s="1">
        <v>33.090000000000003</v>
      </c>
      <c r="N700" s="1"/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>
        <f t="shared" si="137"/>
        <v>0</v>
      </c>
      <c r="AC700"/>
      <c r="AD700"/>
      <c r="AE700"/>
      <c r="AI700"/>
      <c r="AL700"/>
      <c r="AM700"/>
    </row>
    <row r="701" spans="1:39" hidden="1" x14ac:dyDescent="0.25">
      <c r="C701" s="1">
        <v>11669</v>
      </c>
      <c r="D701" s="1" t="s">
        <v>937</v>
      </c>
      <c r="E701" s="1">
        <v>2</v>
      </c>
      <c r="F701" s="1"/>
      <c r="G701" s="1"/>
      <c r="H701" s="10">
        <v>8</v>
      </c>
      <c r="I701" s="1" t="s">
        <v>44</v>
      </c>
      <c r="J701" s="1">
        <v>0</v>
      </c>
      <c r="K701" s="1" t="s">
        <v>387</v>
      </c>
      <c r="L701" s="1">
        <v>5</v>
      </c>
      <c r="M701" s="1">
        <v>17.559999999999999</v>
      </c>
      <c r="N701" s="1"/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>
        <f t="shared" si="137"/>
        <v>0</v>
      </c>
      <c r="AC701"/>
      <c r="AD701"/>
      <c r="AE701"/>
      <c r="AI701"/>
      <c r="AL701"/>
      <c r="AM701"/>
    </row>
    <row r="702" spans="1:39" hidden="1" x14ac:dyDescent="0.25">
      <c r="A702" s="1" t="s">
        <v>338</v>
      </c>
      <c r="C702" s="1">
        <v>12305</v>
      </c>
      <c r="D702" s="1" t="s">
        <v>777</v>
      </c>
      <c r="E702" s="1">
        <v>1</v>
      </c>
      <c r="F702" s="1"/>
      <c r="G702" s="1"/>
      <c r="H702" s="10">
        <v>8</v>
      </c>
      <c r="I702" s="1" t="s">
        <v>44</v>
      </c>
      <c r="J702" s="1">
        <v>0</v>
      </c>
      <c r="K702" s="1" t="s">
        <v>88</v>
      </c>
      <c r="L702" s="1">
        <v>14</v>
      </c>
      <c r="M702" s="1">
        <v>95.32</v>
      </c>
      <c r="N702" s="1"/>
      <c r="O702" s="1">
        <v>1</v>
      </c>
      <c r="P702" s="1">
        <v>2</v>
      </c>
      <c r="Q702" s="1">
        <v>1</v>
      </c>
      <c r="R702" s="1">
        <v>0</v>
      </c>
      <c r="S702" s="1">
        <v>1</v>
      </c>
      <c r="T702" s="1">
        <v>1</v>
      </c>
      <c r="U702" s="1">
        <v>0</v>
      </c>
      <c r="V702" s="1">
        <v>0</v>
      </c>
      <c r="W702" s="1">
        <v>0</v>
      </c>
      <c r="X702" s="1">
        <v>0</v>
      </c>
      <c r="Y702" s="1">
        <v>2</v>
      </c>
      <c r="Z702" s="1">
        <v>0</v>
      </c>
      <c r="AA702" s="1">
        <v>0</v>
      </c>
      <c r="AB702" s="42">
        <f t="shared" si="137"/>
        <v>8</v>
      </c>
      <c r="AC702" s="43">
        <f>AB702/12</f>
        <v>0.66666666666666663</v>
      </c>
      <c r="AD702" s="44">
        <v>43686</v>
      </c>
      <c r="AE702" s="45">
        <f>(_xlfn.DAYS(AD702,K702)/30)</f>
        <v>11.7</v>
      </c>
      <c r="AF702" s="46">
        <f>L702-H702</f>
        <v>6</v>
      </c>
      <c r="AG702" s="47">
        <f>AF702/AE702</f>
        <v>0.51282051282051289</v>
      </c>
      <c r="AH702" s="48">
        <f>AVERAGE(T702:AA702)</f>
        <v>0.375</v>
      </c>
      <c r="AI702" s="49">
        <f>IFERROR(H702/AH702,"-")</f>
        <v>21.333333333333332</v>
      </c>
      <c r="AL702"/>
      <c r="AM702"/>
    </row>
    <row r="703" spans="1:39" hidden="1" x14ac:dyDescent="0.25">
      <c r="A703" s="1" t="s">
        <v>267</v>
      </c>
      <c r="C703" s="1">
        <v>12998</v>
      </c>
      <c r="D703" s="1" t="s">
        <v>938</v>
      </c>
      <c r="E703" s="1">
        <v>1</v>
      </c>
      <c r="F703" s="1"/>
      <c r="G703" s="1"/>
      <c r="H703" s="10">
        <v>8</v>
      </c>
      <c r="I703" s="1" t="s">
        <v>44</v>
      </c>
      <c r="J703" s="1">
        <v>0</v>
      </c>
      <c r="K703" s="1" t="s">
        <v>88</v>
      </c>
      <c r="L703" s="1">
        <v>2</v>
      </c>
      <c r="M703" s="1">
        <v>53.9</v>
      </c>
      <c r="N703" s="1"/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3</v>
      </c>
      <c r="X703" s="1">
        <v>0</v>
      </c>
      <c r="Y703" s="1">
        <v>1</v>
      </c>
      <c r="Z703" s="1">
        <v>1</v>
      </c>
      <c r="AA703" s="1">
        <v>0</v>
      </c>
      <c r="AB703" s="42">
        <f t="shared" si="137"/>
        <v>6</v>
      </c>
      <c r="AC703" s="43">
        <f>AB703/12</f>
        <v>0.5</v>
      </c>
      <c r="AD703" s="44">
        <v>43686</v>
      </c>
      <c r="AE703" s="45">
        <f>(_xlfn.DAYS(AD703,K703)/30)</f>
        <v>11.7</v>
      </c>
      <c r="AF703" s="46">
        <f>L703-H703</f>
        <v>-6</v>
      </c>
      <c r="AG703" s="47">
        <f>AF703/AE703</f>
        <v>-0.51282051282051289</v>
      </c>
      <c r="AH703" s="48">
        <f>AVERAGE(T703:AA703)</f>
        <v>0.625</v>
      </c>
      <c r="AI703" s="49">
        <f>IFERROR(H703/AH703,"-")</f>
        <v>12.8</v>
      </c>
      <c r="AL703"/>
      <c r="AM703"/>
    </row>
    <row r="704" spans="1:39" hidden="1" x14ac:dyDescent="0.25">
      <c r="A704" s="1" t="s">
        <v>939</v>
      </c>
      <c r="C704" s="1">
        <v>13214</v>
      </c>
      <c r="D704" s="1" t="s">
        <v>878</v>
      </c>
      <c r="E704" s="1">
        <v>2</v>
      </c>
      <c r="F704" s="1"/>
      <c r="G704" s="1"/>
      <c r="H704" s="10">
        <v>8</v>
      </c>
      <c r="I704" s="1" t="s">
        <v>44</v>
      </c>
      <c r="J704" s="1">
        <v>0</v>
      </c>
      <c r="K704" s="1" t="s">
        <v>405</v>
      </c>
      <c r="L704" s="1">
        <v>24</v>
      </c>
      <c r="M704" s="1">
        <v>113.67</v>
      </c>
      <c r="N704" s="1"/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>
        <f t="shared" si="137"/>
        <v>0</v>
      </c>
      <c r="AC704"/>
      <c r="AD704"/>
      <c r="AE704"/>
      <c r="AI704"/>
      <c r="AL704"/>
      <c r="AM704"/>
    </row>
    <row r="705" spans="1:39" hidden="1" x14ac:dyDescent="0.25">
      <c r="A705" s="1" t="s">
        <v>940</v>
      </c>
      <c r="C705" s="1">
        <v>13013</v>
      </c>
      <c r="D705" s="1" t="s">
        <v>704</v>
      </c>
      <c r="E705" s="1">
        <v>2</v>
      </c>
      <c r="F705" s="1"/>
      <c r="G705" s="1"/>
      <c r="H705" s="10">
        <v>8</v>
      </c>
      <c r="I705" s="1" t="s">
        <v>44</v>
      </c>
      <c r="J705" s="1">
        <v>0</v>
      </c>
      <c r="K705" s="1" t="s">
        <v>677</v>
      </c>
      <c r="L705" s="1">
        <v>20</v>
      </c>
      <c r="M705" s="1">
        <v>49.7</v>
      </c>
      <c r="N705" s="1"/>
      <c r="O705" s="1">
        <v>2</v>
      </c>
      <c r="P705" s="1">
        <v>2</v>
      </c>
      <c r="Q705" s="1">
        <v>6</v>
      </c>
      <c r="R705" s="1">
        <v>1</v>
      </c>
      <c r="S705" s="1">
        <v>0</v>
      </c>
      <c r="T705" s="1">
        <v>0</v>
      </c>
      <c r="U705" s="1">
        <v>1</v>
      </c>
      <c r="V705" s="1">
        <v>1</v>
      </c>
      <c r="W705" s="1">
        <v>3</v>
      </c>
      <c r="X705" s="1">
        <v>2</v>
      </c>
      <c r="Y705" s="1">
        <v>4</v>
      </c>
      <c r="Z705" s="1">
        <v>0</v>
      </c>
      <c r="AA705" s="1">
        <v>1</v>
      </c>
      <c r="AB705" s="42">
        <f t="shared" si="137"/>
        <v>23</v>
      </c>
      <c r="AC705" s="43">
        <f>AB705/12</f>
        <v>1.9166666666666667</v>
      </c>
      <c r="AD705" s="44">
        <v>43686</v>
      </c>
      <c r="AE705" s="45">
        <f>(_xlfn.DAYS(AD705,K705)/30)</f>
        <v>9.8666666666666671</v>
      </c>
      <c r="AF705" s="46">
        <f>L705-H705</f>
        <v>12</v>
      </c>
      <c r="AG705" s="47">
        <f>AF705/AE705</f>
        <v>1.2162162162162162</v>
      </c>
      <c r="AH705" s="48">
        <f>AVERAGE(T705:AA705)</f>
        <v>1.5</v>
      </c>
      <c r="AI705" s="49">
        <f>IFERROR(H705/AH705,"-")</f>
        <v>5.333333333333333</v>
      </c>
      <c r="AL705"/>
      <c r="AM705"/>
    </row>
    <row r="706" spans="1:39" hidden="1" x14ac:dyDescent="0.25">
      <c r="C706" s="1">
        <v>13463</v>
      </c>
      <c r="D706" s="1" t="s">
        <v>839</v>
      </c>
      <c r="E706" s="1">
        <v>2</v>
      </c>
      <c r="F706" s="1"/>
      <c r="G706" s="1"/>
      <c r="H706" s="10">
        <v>8</v>
      </c>
      <c r="I706" s="1" t="s">
        <v>44</v>
      </c>
      <c r="J706" s="1">
        <v>0</v>
      </c>
      <c r="K706" s="1" t="s">
        <v>658</v>
      </c>
      <c r="L706" s="1">
        <v>8</v>
      </c>
      <c r="M706" s="1">
        <v>105.18</v>
      </c>
      <c r="N706" s="1"/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>
        <f t="shared" si="137"/>
        <v>0</v>
      </c>
      <c r="AC706"/>
      <c r="AD706"/>
      <c r="AE706"/>
      <c r="AI706"/>
      <c r="AL706"/>
      <c r="AM706"/>
    </row>
    <row r="707" spans="1:39" hidden="1" x14ac:dyDescent="0.25">
      <c r="A707" s="1" t="s">
        <v>343</v>
      </c>
      <c r="C707" s="1">
        <v>13464</v>
      </c>
      <c r="D707" s="1" t="s">
        <v>839</v>
      </c>
      <c r="E707" s="1">
        <v>2</v>
      </c>
      <c r="F707" s="1"/>
      <c r="G707" s="1"/>
      <c r="H707" s="10">
        <v>8</v>
      </c>
      <c r="I707" s="1" t="s">
        <v>44</v>
      </c>
      <c r="J707" s="1">
        <v>0</v>
      </c>
      <c r="K707" s="1" t="s">
        <v>658</v>
      </c>
      <c r="L707" s="1">
        <v>8</v>
      </c>
      <c r="M707" s="1">
        <v>105.18</v>
      </c>
      <c r="N707" s="1"/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>
        <f t="shared" si="137"/>
        <v>0</v>
      </c>
      <c r="AC707"/>
      <c r="AD707"/>
      <c r="AE707"/>
      <c r="AI707"/>
      <c r="AL707"/>
      <c r="AM707"/>
    </row>
    <row r="708" spans="1:39" hidden="1" x14ac:dyDescent="0.25">
      <c r="A708" s="1" t="s">
        <v>531</v>
      </c>
      <c r="C708" s="1">
        <v>13471</v>
      </c>
      <c r="D708" s="1" t="s">
        <v>839</v>
      </c>
      <c r="E708" s="1">
        <v>1</v>
      </c>
      <c r="F708" s="1"/>
      <c r="G708" s="1"/>
      <c r="H708" s="10">
        <v>8</v>
      </c>
      <c r="I708" s="1" t="s">
        <v>44</v>
      </c>
      <c r="J708" s="1">
        <v>0</v>
      </c>
      <c r="K708" s="1" t="s">
        <v>658</v>
      </c>
      <c r="L708" s="1">
        <v>8</v>
      </c>
      <c r="M708" s="1">
        <v>123.76</v>
      </c>
      <c r="N708" s="1"/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1</v>
      </c>
      <c r="W708" s="1">
        <v>0</v>
      </c>
      <c r="X708" s="1">
        <v>-1</v>
      </c>
      <c r="Y708" s="1">
        <v>0</v>
      </c>
      <c r="Z708" s="1">
        <v>0</v>
      </c>
      <c r="AA708" s="1">
        <v>0</v>
      </c>
      <c r="AB708">
        <f t="shared" si="137"/>
        <v>0</v>
      </c>
      <c r="AC708"/>
      <c r="AD708"/>
      <c r="AE708"/>
      <c r="AI708"/>
      <c r="AL708"/>
      <c r="AM708"/>
    </row>
    <row r="709" spans="1:39" hidden="1" x14ac:dyDescent="0.25">
      <c r="A709" s="1" t="s">
        <v>941</v>
      </c>
      <c r="C709" s="1">
        <v>13473</v>
      </c>
      <c r="D709" s="1" t="s">
        <v>839</v>
      </c>
      <c r="E709" s="1">
        <v>2</v>
      </c>
      <c r="F709" s="1"/>
      <c r="G709" s="1"/>
      <c r="H709" s="10">
        <v>8</v>
      </c>
      <c r="I709" s="1" t="s">
        <v>44</v>
      </c>
      <c r="J709" s="1">
        <v>0</v>
      </c>
      <c r="K709" s="1" t="s">
        <v>658</v>
      </c>
      <c r="L709" s="1">
        <v>10</v>
      </c>
      <c r="M709" s="1">
        <v>123.76</v>
      </c>
      <c r="N709" s="1"/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>
        <f t="shared" si="137"/>
        <v>0</v>
      </c>
      <c r="AC709"/>
      <c r="AD709"/>
      <c r="AE709"/>
      <c r="AI709"/>
      <c r="AL709"/>
      <c r="AM709"/>
    </row>
    <row r="710" spans="1:39" hidden="1" x14ac:dyDescent="0.25">
      <c r="C710" s="1">
        <v>13480</v>
      </c>
      <c r="D710" s="1" t="s">
        <v>839</v>
      </c>
      <c r="E710" s="1">
        <v>2</v>
      </c>
      <c r="F710" s="1"/>
      <c r="G710" s="1"/>
      <c r="H710" s="10">
        <v>8</v>
      </c>
      <c r="I710" s="1" t="s">
        <v>44</v>
      </c>
      <c r="J710" s="1">
        <v>0</v>
      </c>
      <c r="K710" s="1" t="s">
        <v>658</v>
      </c>
      <c r="L710" s="1">
        <v>8</v>
      </c>
      <c r="M710" s="1">
        <v>123.76</v>
      </c>
      <c r="N710" s="1"/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>
        <f t="shared" si="137"/>
        <v>0</v>
      </c>
      <c r="AC710"/>
      <c r="AD710"/>
      <c r="AE710"/>
      <c r="AI710"/>
      <c r="AL710"/>
      <c r="AM710"/>
    </row>
    <row r="711" spans="1:39" hidden="1" x14ac:dyDescent="0.25">
      <c r="C711" s="1">
        <v>13320</v>
      </c>
      <c r="D711" s="1" t="s">
        <v>777</v>
      </c>
      <c r="E711" s="1">
        <v>1</v>
      </c>
      <c r="F711" s="1"/>
      <c r="G711" s="1"/>
      <c r="H711" s="10">
        <v>8</v>
      </c>
      <c r="I711" s="1" t="s">
        <v>44</v>
      </c>
      <c r="J711" s="1">
        <v>0</v>
      </c>
      <c r="K711" s="1" t="s">
        <v>658</v>
      </c>
      <c r="L711" s="1">
        <v>10</v>
      </c>
      <c r="M711" s="1">
        <v>177.26</v>
      </c>
      <c r="N711" s="1"/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1</v>
      </c>
      <c r="V711" s="1">
        <v>0</v>
      </c>
      <c r="W711" s="1">
        <v>0</v>
      </c>
      <c r="X711" s="1">
        <v>0</v>
      </c>
      <c r="Y711" s="1">
        <v>0</v>
      </c>
      <c r="Z711" s="1">
        <v>1</v>
      </c>
      <c r="AA711" s="1">
        <v>0</v>
      </c>
      <c r="AB711" s="42">
        <f t="shared" si="137"/>
        <v>2</v>
      </c>
      <c r="AC711" s="43">
        <f t="shared" ref="AC711:AC718" si="144">AB711/12</f>
        <v>0.16666666666666666</v>
      </c>
      <c r="AD711" s="44">
        <v>43686</v>
      </c>
      <c r="AE711" s="45">
        <f t="shared" ref="AE711:AE718" si="145">(_xlfn.DAYS(AD711,K711)/30)</f>
        <v>9.3666666666666671</v>
      </c>
      <c r="AF711" s="46">
        <f t="shared" ref="AF711:AF718" si="146">L711-H711</f>
        <v>2</v>
      </c>
      <c r="AG711" s="47">
        <f t="shared" ref="AG711:AG718" si="147">AF711/AE711</f>
        <v>0.21352313167259784</v>
      </c>
      <c r="AH711" s="48">
        <f t="shared" ref="AH711:AH718" si="148">AVERAGE(T711:AA711)</f>
        <v>0.25</v>
      </c>
      <c r="AI711" s="49">
        <f t="shared" ref="AI711:AI718" si="149">IFERROR(H711/AH711,"-")</f>
        <v>32</v>
      </c>
      <c r="AL711"/>
      <c r="AM711"/>
    </row>
    <row r="712" spans="1:39" hidden="1" x14ac:dyDescent="0.25">
      <c r="A712" s="1">
        <v>422357</v>
      </c>
      <c r="C712" s="1">
        <v>13394</v>
      </c>
      <c r="D712" s="1" t="s">
        <v>492</v>
      </c>
      <c r="E712" s="1">
        <v>1</v>
      </c>
      <c r="F712" s="1"/>
      <c r="G712" s="1"/>
      <c r="H712" s="10">
        <v>8</v>
      </c>
      <c r="I712" s="1" t="s">
        <v>44</v>
      </c>
      <c r="J712" s="1">
        <v>0</v>
      </c>
      <c r="K712" s="1" t="s">
        <v>658</v>
      </c>
      <c r="L712" s="1">
        <v>10</v>
      </c>
      <c r="M712" s="1">
        <v>105.18</v>
      </c>
      <c r="N712" s="1"/>
      <c r="O712" s="1">
        <v>0</v>
      </c>
      <c r="P712" s="1">
        <v>0</v>
      </c>
      <c r="Q712" s="1">
        <v>0</v>
      </c>
      <c r="R712" s="1">
        <v>1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1</v>
      </c>
      <c r="AA712" s="1">
        <v>0</v>
      </c>
      <c r="AB712" s="42">
        <f t="shared" si="137"/>
        <v>2</v>
      </c>
      <c r="AC712" s="43">
        <f t="shared" si="144"/>
        <v>0.16666666666666666</v>
      </c>
      <c r="AD712" s="44">
        <v>43686</v>
      </c>
      <c r="AE712" s="45">
        <f t="shared" si="145"/>
        <v>9.3666666666666671</v>
      </c>
      <c r="AF712" s="46">
        <f t="shared" si="146"/>
        <v>2</v>
      </c>
      <c r="AG712" s="47">
        <f t="shared" si="147"/>
        <v>0.21352313167259784</v>
      </c>
      <c r="AH712" s="48">
        <f t="shared" si="148"/>
        <v>0.125</v>
      </c>
      <c r="AI712" s="49">
        <f t="shared" si="149"/>
        <v>64</v>
      </c>
      <c r="AL712"/>
      <c r="AM712"/>
    </row>
    <row r="713" spans="1:39" hidden="1" x14ac:dyDescent="0.25">
      <c r="A713" s="1" t="s">
        <v>942</v>
      </c>
      <c r="C713" s="1">
        <v>13483</v>
      </c>
      <c r="D713" s="1" t="s">
        <v>839</v>
      </c>
      <c r="E713" s="1">
        <v>1</v>
      </c>
      <c r="F713" s="1"/>
      <c r="G713" s="1"/>
      <c r="H713" s="10">
        <v>8</v>
      </c>
      <c r="I713" s="1" t="s">
        <v>44</v>
      </c>
      <c r="J713" s="1">
        <v>0</v>
      </c>
      <c r="K713" s="1" t="s">
        <v>658</v>
      </c>
      <c r="L713" s="1">
        <v>10</v>
      </c>
      <c r="M713" s="1">
        <v>123.76</v>
      </c>
      <c r="N713" s="1"/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1</v>
      </c>
      <c r="V713" s="1">
        <v>0</v>
      </c>
      <c r="W713" s="1">
        <v>0</v>
      </c>
      <c r="X713" s="1">
        <v>0</v>
      </c>
      <c r="Y713" s="1">
        <v>0</v>
      </c>
      <c r="Z713" s="1">
        <v>1</v>
      </c>
      <c r="AA713" s="1">
        <v>0</v>
      </c>
      <c r="AB713" s="42">
        <f t="shared" si="137"/>
        <v>2</v>
      </c>
      <c r="AC713" s="43">
        <f t="shared" si="144"/>
        <v>0.16666666666666666</v>
      </c>
      <c r="AD713" s="44">
        <v>43686</v>
      </c>
      <c r="AE713" s="45">
        <f t="shared" si="145"/>
        <v>9.3666666666666671</v>
      </c>
      <c r="AF713" s="46">
        <f t="shared" si="146"/>
        <v>2</v>
      </c>
      <c r="AG713" s="47">
        <f t="shared" si="147"/>
        <v>0.21352313167259784</v>
      </c>
      <c r="AH713" s="48">
        <f t="shared" si="148"/>
        <v>0.25</v>
      </c>
      <c r="AI713" s="49">
        <f t="shared" si="149"/>
        <v>32</v>
      </c>
      <c r="AL713"/>
      <c r="AM713"/>
    </row>
    <row r="714" spans="1:39" hidden="1" x14ac:dyDescent="0.25">
      <c r="A714" s="1" t="s">
        <v>943</v>
      </c>
      <c r="C714" s="1">
        <v>11486</v>
      </c>
      <c r="D714" s="1" t="s">
        <v>245</v>
      </c>
      <c r="E714" s="1">
        <v>17</v>
      </c>
      <c r="F714" s="1"/>
      <c r="G714" s="1"/>
      <c r="H714" s="10">
        <v>8</v>
      </c>
      <c r="I714" s="1">
        <v>10</v>
      </c>
      <c r="J714" s="1">
        <v>0</v>
      </c>
      <c r="K714" s="1" t="s">
        <v>234</v>
      </c>
      <c r="L714" s="1">
        <v>200</v>
      </c>
      <c r="M714" s="1">
        <v>5.4</v>
      </c>
      <c r="N714" s="1"/>
      <c r="O714" s="1">
        <v>0</v>
      </c>
      <c r="P714" s="1">
        <v>0</v>
      </c>
      <c r="Q714" s="1">
        <v>0</v>
      </c>
      <c r="R714" s="1">
        <v>0</v>
      </c>
      <c r="S714" s="1">
        <v>21</v>
      </c>
      <c r="T714" s="1">
        <v>34</v>
      </c>
      <c r="U714" s="1">
        <v>24</v>
      </c>
      <c r="V714" s="1">
        <v>28</v>
      </c>
      <c r="W714" s="1">
        <v>10</v>
      </c>
      <c r="X714" s="1">
        <v>37</v>
      </c>
      <c r="Y714" s="1">
        <v>9</v>
      </c>
      <c r="Z714" s="1">
        <v>4</v>
      </c>
      <c r="AA714" s="1">
        <v>2</v>
      </c>
      <c r="AB714" s="42">
        <f t="shared" si="137"/>
        <v>169</v>
      </c>
      <c r="AC714" s="43">
        <f t="shared" si="144"/>
        <v>14.083333333333334</v>
      </c>
      <c r="AD714" s="44">
        <v>43686</v>
      </c>
      <c r="AE714" s="45">
        <f t="shared" si="145"/>
        <v>8.2666666666666675</v>
      </c>
      <c r="AF714" s="46">
        <f t="shared" si="146"/>
        <v>192</v>
      </c>
      <c r="AG714" s="47">
        <f t="shared" si="147"/>
        <v>23.2258064516129</v>
      </c>
      <c r="AH714" s="48">
        <f t="shared" si="148"/>
        <v>18.5</v>
      </c>
      <c r="AI714" s="49">
        <f t="shared" si="149"/>
        <v>0.43243243243243246</v>
      </c>
      <c r="AL714"/>
      <c r="AM714"/>
    </row>
    <row r="715" spans="1:39" hidden="1" x14ac:dyDescent="0.25">
      <c r="A715" s="1" t="s">
        <v>858</v>
      </c>
      <c r="C715" s="1">
        <v>12104</v>
      </c>
      <c r="D715" s="1" t="s">
        <v>944</v>
      </c>
      <c r="E715" s="1">
        <v>1</v>
      </c>
      <c r="F715" s="1"/>
      <c r="G715" s="1"/>
      <c r="H715" s="10">
        <v>7</v>
      </c>
      <c r="I715" s="1" t="s">
        <v>44</v>
      </c>
      <c r="J715" s="1">
        <v>0</v>
      </c>
      <c r="K715" s="1" t="s">
        <v>408</v>
      </c>
      <c r="L715" s="1">
        <v>75</v>
      </c>
      <c r="M715" s="1">
        <v>8.5399999999999991</v>
      </c>
      <c r="N715" s="1"/>
      <c r="O715" s="1">
        <v>1</v>
      </c>
      <c r="P715" s="1">
        <v>0</v>
      </c>
      <c r="Q715" s="1">
        <v>1</v>
      </c>
      <c r="R715" s="1">
        <v>1</v>
      </c>
      <c r="S715" s="1">
        <v>2</v>
      </c>
      <c r="T715" s="1">
        <v>1</v>
      </c>
      <c r="U715" s="1">
        <v>0</v>
      </c>
      <c r="V715" s="1">
        <v>10</v>
      </c>
      <c r="W715" s="1">
        <v>2</v>
      </c>
      <c r="X715" s="1">
        <v>2</v>
      </c>
      <c r="Y715" s="1">
        <v>0</v>
      </c>
      <c r="Z715" s="1">
        <v>1</v>
      </c>
      <c r="AA715" s="1">
        <v>0</v>
      </c>
      <c r="AB715" s="42">
        <f t="shared" si="137"/>
        <v>21</v>
      </c>
      <c r="AC715" s="43">
        <f t="shared" si="144"/>
        <v>1.75</v>
      </c>
      <c r="AD715" s="44">
        <v>43686</v>
      </c>
      <c r="AE715" s="45">
        <f t="shared" si="145"/>
        <v>30.7</v>
      </c>
      <c r="AF715" s="46">
        <f t="shared" si="146"/>
        <v>68</v>
      </c>
      <c r="AG715" s="47">
        <f t="shared" si="147"/>
        <v>2.214983713355049</v>
      </c>
      <c r="AH715" s="48">
        <f t="shared" si="148"/>
        <v>2</v>
      </c>
      <c r="AI715" s="49">
        <f t="shared" si="149"/>
        <v>3.5</v>
      </c>
      <c r="AL715"/>
      <c r="AM715"/>
    </row>
    <row r="716" spans="1:39" hidden="1" x14ac:dyDescent="0.25">
      <c r="C716" s="1">
        <v>12116</v>
      </c>
      <c r="D716" s="1" t="s">
        <v>945</v>
      </c>
      <c r="E716" s="1">
        <v>1</v>
      </c>
      <c r="F716" s="1"/>
      <c r="G716" s="1"/>
      <c r="H716" s="10">
        <v>7</v>
      </c>
      <c r="I716" s="1" t="s">
        <v>44</v>
      </c>
      <c r="J716" s="1">
        <v>0</v>
      </c>
      <c r="K716" s="1" t="s">
        <v>408</v>
      </c>
      <c r="L716" s="1">
        <v>100</v>
      </c>
      <c r="M716" s="1">
        <v>8.5399999999999991</v>
      </c>
      <c r="N716" s="1"/>
      <c r="O716" s="1">
        <v>4</v>
      </c>
      <c r="P716" s="1">
        <v>4</v>
      </c>
      <c r="Q716" s="1">
        <v>1</v>
      </c>
      <c r="R716" s="1">
        <v>1</v>
      </c>
      <c r="S716" s="1">
        <v>3</v>
      </c>
      <c r="T716" s="1">
        <v>1</v>
      </c>
      <c r="U716" s="1">
        <v>0</v>
      </c>
      <c r="V716" s="1">
        <v>10</v>
      </c>
      <c r="W716" s="1">
        <v>3</v>
      </c>
      <c r="X716" s="1">
        <v>2</v>
      </c>
      <c r="Y716" s="1">
        <v>0</v>
      </c>
      <c r="Z716" s="1">
        <v>1</v>
      </c>
      <c r="AA716" s="1">
        <v>0</v>
      </c>
      <c r="AB716" s="42">
        <f t="shared" si="137"/>
        <v>30</v>
      </c>
      <c r="AC716" s="43">
        <f t="shared" si="144"/>
        <v>2.5</v>
      </c>
      <c r="AD716" s="44">
        <v>43686</v>
      </c>
      <c r="AE716" s="45">
        <f t="shared" si="145"/>
        <v>30.7</v>
      </c>
      <c r="AF716" s="46">
        <f t="shared" si="146"/>
        <v>93</v>
      </c>
      <c r="AG716" s="47">
        <f t="shared" si="147"/>
        <v>3.0293159609120521</v>
      </c>
      <c r="AH716" s="48">
        <f t="shared" si="148"/>
        <v>2.125</v>
      </c>
      <c r="AI716" s="49">
        <f t="shared" si="149"/>
        <v>3.2941176470588234</v>
      </c>
      <c r="AL716"/>
      <c r="AM716"/>
    </row>
    <row r="717" spans="1:39" hidden="1" x14ac:dyDescent="0.25">
      <c r="C717" s="1">
        <v>11344</v>
      </c>
      <c r="D717" s="1" t="s">
        <v>925</v>
      </c>
      <c r="E717" s="1">
        <v>1</v>
      </c>
      <c r="F717" s="1"/>
      <c r="G717" s="1"/>
      <c r="H717" s="10">
        <v>7</v>
      </c>
      <c r="I717" s="1" t="s">
        <v>44</v>
      </c>
      <c r="J717" s="1">
        <v>0</v>
      </c>
      <c r="K717" s="1" t="s">
        <v>477</v>
      </c>
      <c r="L717" s="1">
        <v>1</v>
      </c>
      <c r="M717" s="1">
        <v>44</v>
      </c>
      <c r="N717" s="1"/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1</v>
      </c>
      <c r="Z717" s="1">
        <v>0</v>
      </c>
      <c r="AA717" s="1">
        <v>0</v>
      </c>
      <c r="AB717" s="42">
        <f t="shared" si="137"/>
        <v>2</v>
      </c>
      <c r="AC717" s="43">
        <f t="shared" si="144"/>
        <v>0.16666666666666666</v>
      </c>
      <c r="AD717" s="44">
        <v>43686</v>
      </c>
      <c r="AE717" s="45">
        <f t="shared" si="145"/>
        <v>26.666666666666668</v>
      </c>
      <c r="AF717" s="46">
        <f t="shared" si="146"/>
        <v>-6</v>
      </c>
      <c r="AG717" s="47">
        <f t="shared" si="147"/>
        <v>-0.22499999999999998</v>
      </c>
      <c r="AH717" s="48">
        <f t="shared" si="148"/>
        <v>0.125</v>
      </c>
      <c r="AI717" s="49">
        <f t="shared" si="149"/>
        <v>56</v>
      </c>
      <c r="AL717"/>
      <c r="AM717"/>
    </row>
    <row r="718" spans="1:39" hidden="1" x14ac:dyDescent="0.25">
      <c r="A718" s="1" t="s">
        <v>946</v>
      </c>
      <c r="C718" s="1">
        <v>11262</v>
      </c>
      <c r="D718" s="1" t="s">
        <v>947</v>
      </c>
      <c r="E718" s="1">
        <v>1</v>
      </c>
      <c r="F718" s="1"/>
      <c r="G718" s="1"/>
      <c r="H718" s="10">
        <v>7</v>
      </c>
      <c r="I718" s="1" t="s">
        <v>44</v>
      </c>
      <c r="J718" s="1">
        <v>0</v>
      </c>
      <c r="K718" s="1" t="s">
        <v>733</v>
      </c>
      <c r="L718" s="1">
        <v>1</v>
      </c>
      <c r="M718" s="1">
        <v>0</v>
      </c>
      <c r="N718" s="1"/>
      <c r="O718" s="1">
        <v>0</v>
      </c>
      <c r="P718" s="1">
        <v>0</v>
      </c>
      <c r="Q718" s="1">
        <v>0</v>
      </c>
      <c r="R718" s="1">
        <v>0</v>
      </c>
      <c r="S718" s="1">
        <v>1</v>
      </c>
      <c r="T718" s="1">
        <v>0</v>
      </c>
      <c r="U718" s="1">
        <v>0</v>
      </c>
      <c r="V718" s="1">
        <v>0</v>
      </c>
      <c r="W718" s="1">
        <v>1</v>
      </c>
      <c r="X718" s="1">
        <v>1</v>
      </c>
      <c r="Y718" s="1">
        <v>0</v>
      </c>
      <c r="Z718" s="1">
        <v>0</v>
      </c>
      <c r="AA718" s="1">
        <v>0</v>
      </c>
      <c r="AB718" s="42">
        <f t="shared" si="137"/>
        <v>3</v>
      </c>
      <c r="AC718" s="43">
        <f t="shared" si="144"/>
        <v>0.25</v>
      </c>
      <c r="AD718" s="44">
        <v>43686</v>
      </c>
      <c r="AE718" s="45">
        <f t="shared" si="145"/>
        <v>23.6</v>
      </c>
      <c r="AF718" s="46">
        <f t="shared" si="146"/>
        <v>-6</v>
      </c>
      <c r="AG718" s="47">
        <f t="shared" si="147"/>
        <v>-0.25423728813559321</v>
      </c>
      <c r="AH718" s="48">
        <f t="shared" si="148"/>
        <v>0.25</v>
      </c>
      <c r="AI718" s="49">
        <f t="shared" si="149"/>
        <v>28</v>
      </c>
      <c r="AL718"/>
      <c r="AM718"/>
    </row>
    <row r="719" spans="1:39" hidden="1" x14ac:dyDescent="0.25">
      <c r="C719" s="1">
        <v>12339</v>
      </c>
      <c r="D719" s="1" t="s">
        <v>492</v>
      </c>
      <c r="E719" s="1">
        <v>2</v>
      </c>
      <c r="F719" s="1"/>
      <c r="G719" s="1"/>
      <c r="H719" s="10">
        <v>7</v>
      </c>
      <c r="I719" s="1" t="s">
        <v>44</v>
      </c>
      <c r="J719" s="1">
        <v>0</v>
      </c>
      <c r="K719" s="1" t="s">
        <v>828</v>
      </c>
      <c r="L719" s="1">
        <v>4</v>
      </c>
      <c r="M719" s="1">
        <v>70.69</v>
      </c>
      <c r="N719" s="1"/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>
        <f t="shared" si="137"/>
        <v>0</v>
      </c>
      <c r="AC719"/>
      <c r="AD719"/>
      <c r="AE719"/>
      <c r="AI719"/>
      <c r="AL719"/>
      <c r="AM719"/>
    </row>
    <row r="720" spans="1:39" hidden="1" x14ac:dyDescent="0.25">
      <c r="A720" s="1" t="s">
        <v>786</v>
      </c>
      <c r="C720" s="1">
        <v>12313</v>
      </c>
      <c r="D720" s="1" t="s">
        <v>777</v>
      </c>
      <c r="E720" s="1">
        <v>1</v>
      </c>
      <c r="F720" s="1"/>
      <c r="G720" s="1"/>
      <c r="H720" s="10">
        <v>7</v>
      </c>
      <c r="I720" s="1" t="s">
        <v>44</v>
      </c>
      <c r="J720" s="1">
        <v>0</v>
      </c>
      <c r="K720" s="1" t="s">
        <v>828</v>
      </c>
      <c r="L720" s="1">
        <v>14</v>
      </c>
      <c r="M720" s="1">
        <v>95.32</v>
      </c>
      <c r="N720" s="1"/>
      <c r="O720" s="1">
        <v>1</v>
      </c>
      <c r="P720" s="1">
        <v>2</v>
      </c>
      <c r="Q720" s="1">
        <v>1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2</v>
      </c>
      <c r="X720" s="1">
        <v>1</v>
      </c>
      <c r="Y720" s="1">
        <v>0</v>
      </c>
      <c r="Z720" s="1">
        <v>0</v>
      </c>
      <c r="AA720" s="1">
        <v>0</v>
      </c>
      <c r="AB720" s="42">
        <f t="shared" si="137"/>
        <v>9</v>
      </c>
      <c r="AC720" s="43">
        <f>AB720/12</f>
        <v>0.75</v>
      </c>
      <c r="AD720" s="44">
        <v>43686</v>
      </c>
      <c r="AE720" s="45">
        <f>(_xlfn.DAYS(AD720,K720)/30)</f>
        <v>23.166666666666668</v>
      </c>
      <c r="AF720" s="46">
        <f>L720-H720</f>
        <v>7</v>
      </c>
      <c r="AG720" s="47">
        <f>AF720/AE720</f>
        <v>0.30215827338129497</v>
      </c>
      <c r="AH720" s="48">
        <f>AVERAGE(T720:AA720)</f>
        <v>0.625</v>
      </c>
      <c r="AI720" s="49">
        <f>IFERROR(H720/AH720,"-")</f>
        <v>11.2</v>
      </c>
      <c r="AL720"/>
      <c r="AM720"/>
    </row>
    <row r="721" spans="1:39" hidden="1" x14ac:dyDescent="0.25">
      <c r="A721" s="1" t="s">
        <v>338</v>
      </c>
      <c r="C721" s="1">
        <v>12331</v>
      </c>
      <c r="D721" s="1" t="s">
        <v>492</v>
      </c>
      <c r="E721" s="1">
        <v>2</v>
      </c>
      <c r="F721" s="1"/>
      <c r="G721" s="1"/>
      <c r="H721" s="10">
        <v>7</v>
      </c>
      <c r="I721" s="1" t="s">
        <v>44</v>
      </c>
      <c r="J721" s="1">
        <v>0</v>
      </c>
      <c r="K721" s="1" t="s">
        <v>828</v>
      </c>
      <c r="L721" s="1">
        <v>8</v>
      </c>
      <c r="M721" s="1">
        <v>70.69</v>
      </c>
      <c r="N721" s="1"/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42">
        <f t="shared" si="137"/>
        <v>1</v>
      </c>
      <c r="AC721" s="43">
        <f>AB721/12</f>
        <v>8.3333333333333329E-2</v>
      </c>
      <c r="AD721" s="44">
        <v>43686</v>
      </c>
      <c r="AE721" s="45">
        <f>(_xlfn.DAYS(AD721,K721)/30)</f>
        <v>23.166666666666668</v>
      </c>
      <c r="AF721" s="46">
        <f>L721-H721</f>
        <v>1</v>
      </c>
      <c r="AG721" s="47">
        <f>AF721/AE721</f>
        <v>4.3165467625899276E-2</v>
      </c>
      <c r="AH721" s="48">
        <f>AVERAGE(T721:AA721)</f>
        <v>0</v>
      </c>
      <c r="AI721" s="49" t="str">
        <f>IFERROR(H721/AH721,"-")</f>
        <v>-</v>
      </c>
      <c r="AL721"/>
      <c r="AM721"/>
    </row>
    <row r="722" spans="1:39" hidden="1" x14ac:dyDescent="0.25">
      <c r="A722" s="1" t="s">
        <v>948</v>
      </c>
      <c r="C722" s="1">
        <v>11756</v>
      </c>
      <c r="D722" s="1" t="s">
        <v>949</v>
      </c>
      <c r="E722" s="1">
        <v>2</v>
      </c>
      <c r="F722" s="1"/>
      <c r="G722" s="1"/>
      <c r="H722" s="10">
        <v>7</v>
      </c>
      <c r="I722" s="1" t="s">
        <v>44</v>
      </c>
      <c r="J722" s="1">
        <v>0</v>
      </c>
      <c r="K722" s="1" t="s">
        <v>435</v>
      </c>
      <c r="L722" s="1">
        <v>5</v>
      </c>
      <c r="M722" s="1">
        <v>135.74</v>
      </c>
      <c r="N722" s="1"/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>
        <f t="shared" si="137"/>
        <v>0</v>
      </c>
      <c r="AC722"/>
      <c r="AD722"/>
      <c r="AE722"/>
      <c r="AI722"/>
      <c r="AL722"/>
      <c r="AM722"/>
    </row>
    <row r="723" spans="1:39" hidden="1" x14ac:dyDescent="0.25">
      <c r="A723" s="1" t="s">
        <v>950</v>
      </c>
      <c r="C723" s="1">
        <v>11423</v>
      </c>
      <c r="D723" s="1" t="s">
        <v>492</v>
      </c>
      <c r="E723" s="1">
        <v>1</v>
      </c>
      <c r="F723" s="1"/>
      <c r="G723" s="1"/>
      <c r="H723" s="10">
        <v>7</v>
      </c>
      <c r="I723" s="1" t="s">
        <v>44</v>
      </c>
      <c r="J723" s="1">
        <v>0</v>
      </c>
      <c r="K723" s="1" t="s">
        <v>951</v>
      </c>
      <c r="L723" s="1">
        <v>1</v>
      </c>
      <c r="M723" s="1">
        <v>238.56</v>
      </c>
      <c r="N723" s="1"/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1</v>
      </c>
      <c r="AA723" s="1">
        <v>0</v>
      </c>
      <c r="AB723" s="42">
        <f t="shared" si="137"/>
        <v>1</v>
      </c>
      <c r="AC723" s="43">
        <f>AB723/12</f>
        <v>8.3333333333333329E-2</v>
      </c>
      <c r="AD723" s="44">
        <v>43686</v>
      </c>
      <c r="AE723" s="45">
        <f>(_xlfn.DAYS(AD723,K723)/30)</f>
        <v>22.533333333333335</v>
      </c>
      <c r="AF723" s="46">
        <f>L723-H723</f>
        <v>-6</v>
      </c>
      <c r="AG723" s="47">
        <f>AF723/AE723</f>
        <v>-0.2662721893491124</v>
      </c>
      <c r="AH723" s="48">
        <f>AVERAGE(T723:AA723)</f>
        <v>0.125</v>
      </c>
      <c r="AI723" s="49">
        <f>IFERROR(H723/AH723,"-")</f>
        <v>56</v>
      </c>
      <c r="AL723"/>
      <c r="AM723"/>
    </row>
    <row r="724" spans="1:39" hidden="1" x14ac:dyDescent="0.25">
      <c r="A724" s="1" t="s">
        <v>952</v>
      </c>
      <c r="C724" s="1">
        <v>9924</v>
      </c>
      <c r="D724" s="1" t="s">
        <v>953</v>
      </c>
      <c r="E724" s="1">
        <v>2</v>
      </c>
      <c r="F724" s="1"/>
      <c r="G724" s="1"/>
      <c r="H724" s="10">
        <v>7</v>
      </c>
      <c r="I724" s="1" t="s">
        <v>44</v>
      </c>
      <c r="J724" s="1">
        <v>0</v>
      </c>
      <c r="K724" s="1" t="s">
        <v>289</v>
      </c>
      <c r="L724" s="1">
        <v>1</v>
      </c>
      <c r="M724" s="1">
        <v>35.33</v>
      </c>
      <c r="N724" s="1"/>
      <c r="O724" s="1">
        <v>0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1</v>
      </c>
      <c r="V724" s="1">
        <v>2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42">
        <f t="shared" si="137"/>
        <v>4</v>
      </c>
      <c r="AC724" s="43">
        <f>AB724/12</f>
        <v>0.33333333333333331</v>
      </c>
      <c r="AD724" s="44">
        <v>43686</v>
      </c>
      <c r="AE724" s="45">
        <f>(_xlfn.DAYS(AD724,K724)/30)</f>
        <v>19.866666666666667</v>
      </c>
      <c r="AF724" s="46">
        <f>L724-H724</f>
        <v>-6</v>
      </c>
      <c r="AG724" s="47">
        <f>AF724/AE724</f>
        <v>-0.30201342281879195</v>
      </c>
      <c r="AH724" s="48">
        <f>AVERAGE(T724:AA724)</f>
        <v>0.375</v>
      </c>
      <c r="AI724" s="49">
        <f>IFERROR(H724/AH724,"-")</f>
        <v>18.666666666666668</v>
      </c>
      <c r="AL724"/>
      <c r="AM724"/>
    </row>
    <row r="725" spans="1:39" hidden="1" x14ac:dyDescent="0.25">
      <c r="A725" s="1" t="s">
        <v>954</v>
      </c>
      <c r="C725" s="1">
        <v>10442</v>
      </c>
      <c r="D725" s="1" t="s">
        <v>955</v>
      </c>
      <c r="E725" s="1">
        <v>2</v>
      </c>
      <c r="F725" s="1"/>
      <c r="G725" s="1"/>
      <c r="H725" s="10">
        <v>7</v>
      </c>
      <c r="I725" s="1" t="s">
        <v>44</v>
      </c>
      <c r="J725" s="1">
        <v>0</v>
      </c>
      <c r="K725" s="1" t="s">
        <v>227</v>
      </c>
      <c r="L725" s="1">
        <v>2</v>
      </c>
      <c r="M725" s="1">
        <v>8.16</v>
      </c>
      <c r="N725" s="1"/>
      <c r="O725" s="1">
        <v>3</v>
      </c>
      <c r="P725" s="1">
        <v>3</v>
      </c>
      <c r="Q725" s="1">
        <v>6</v>
      </c>
      <c r="R725" s="1">
        <v>12</v>
      </c>
      <c r="S725" s="1">
        <v>9</v>
      </c>
      <c r="T725" s="1">
        <v>7</v>
      </c>
      <c r="U725" s="1">
        <v>5</v>
      </c>
      <c r="V725" s="1">
        <v>1</v>
      </c>
      <c r="W725" s="1">
        <v>4</v>
      </c>
      <c r="X725" s="1">
        <v>3</v>
      </c>
      <c r="Y725" s="1">
        <v>2</v>
      </c>
      <c r="Z725" s="1">
        <v>0</v>
      </c>
      <c r="AA725" s="1">
        <v>0</v>
      </c>
      <c r="AB725" s="42">
        <f t="shared" si="137"/>
        <v>55</v>
      </c>
      <c r="AC725" s="43">
        <f>AB725/12</f>
        <v>4.583333333333333</v>
      </c>
      <c r="AD725" s="44">
        <v>43686</v>
      </c>
      <c r="AE725" s="45">
        <f>(_xlfn.DAYS(AD725,K725)/30)</f>
        <v>14.533333333333333</v>
      </c>
      <c r="AF725" s="46">
        <f>L725-H725</f>
        <v>-5</v>
      </c>
      <c r="AG725" s="47">
        <f>AF725/AE725</f>
        <v>-0.34403669724770641</v>
      </c>
      <c r="AH725" s="48">
        <f>AVERAGE(T725:AA725)</f>
        <v>2.75</v>
      </c>
      <c r="AI725" s="49">
        <f>IFERROR(H725/AH725,"-")</f>
        <v>2.5454545454545454</v>
      </c>
      <c r="AL725"/>
      <c r="AM725"/>
    </row>
    <row r="726" spans="1:39" hidden="1" x14ac:dyDescent="0.25">
      <c r="A726" s="1" t="s">
        <v>631</v>
      </c>
      <c r="C726" s="1">
        <v>13198</v>
      </c>
      <c r="D726" s="1" t="s">
        <v>641</v>
      </c>
      <c r="E726" s="1">
        <v>2</v>
      </c>
      <c r="F726" s="1"/>
      <c r="G726" s="1"/>
      <c r="H726" s="10">
        <v>7</v>
      </c>
      <c r="I726" s="1" t="s">
        <v>44</v>
      </c>
      <c r="J726" s="1">
        <v>0</v>
      </c>
      <c r="K726" s="1" t="s">
        <v>50</v>
      </c>
      <c r="L726" s="1">
        <v>10</v>
      </c>
      <c r="M726" s="1">
        <v>968</v>
      </c>
      <c r="N726" s="1"/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>
        <f t="shared" si="137"/>
        <v>0</v>
      </c>
      <c r="AC726"/>
      <c r="AD726"/>
      <c r="AE726"/>
      <c r="AI726"/>
      <c r="AL726"/>
      <c r="AM726"/>
    </row>
    <row r="727" spans="1:39" hidden="1" x14ac:dyDescent="0.25">
      <c r="A727" s="1" t="s">
        <v>898</v>
      </c>
      <c r="C727" s="1">
        <v>7252</v>
      </c>
      <c r="D727" s="1" t="s">
        <v>803</v>
      </c>
      <c r="E727" s="1">
        <v>2</v>
      </c>
      <c r="F727" s="1"/>
      <c r="G727" s="1"/>
      <c r="H727" s="10">
        <v>7</v>
      </c>
      <c r="I727" s="1" t="s">
        <v>44</v>
      </c>
      <c r="J727" s="1">
        <v>0</v>
      </c>
      <c r="K727" s="1" t="s">
        <v>85</v>
      </c>
      <c r="L727" s="1">
        <v>20</v>
      </c>
      <c r="M727" s="1">
        <v>8.77</v>
      </c>
      <c r="N727" s="1"/>
      <c r="O727" s="1">
        <v>0</v>
      </c>
      <c r="P727" s="1">
        <v>0</v>
      </c>
      <c r="Q727" s="1">
        <v>9</v>
      </c>
      <c r="R727" s="1">
        <v>0</v>
      </c>
      <c r="S727" s="1">
        <v>0</v>
      </c>
      <c r="T727" s="1">
        <v>1</v>
      </c>
      <c r="U727" s="1">
        <v>-2</v>
      </c>
      <c r="V727" s="1">
        <v>2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42">
        <f t="shared" si="137"/>
        <v>11</v>
      </c>
      <c r="AC727" s="43">
        <f>AB727/12</f>
        <v>0.91666666666666663</v>
      </c>
      <c r="AD727" s="44">
        <v>43686</v>
      </c>
      <c r="AE727" s="45">
        <f>(_xlfn.DAYS(AD727,K727)/30)</f>
        <v>13.2</v>
      </c>
      <c r="AF727" s="46">
        <f>L727-H727</f>
        <v>13</v>
      </c>
      <c r="AG727" s="47">
        <f>AF727/AE727</f>
        <v>0.98484848484848486</v>
      </c>
      <c r="AH727" s="48">
        <f>AVERAGE(T727:AA727)</f>
        <v>0.25</v>
      </c>
      <c r="AI727" s="49">
        <f>IFERROR(H727/AH727,"-")</f>
        <v>28</v>
      </c>
      <c r="AL727"/>
      <c r="AM727"/>
    </row>
    <row r="728" spans="1:39" hidden="1" x14ac:dyDescent="0.25">
      <c r="A728" s="1" t="s">
        <v>727</v>
      </c>
      <c r="C728" s="1">
        <v>11759</v>
      </c>
      <c r="D728" s="1" t="s">
        <v>956</v>
      </c>
      <c r="E728" s="1">
        <v>2</v>
      </c>
      <c r="F728" s="1"/>
      <c r="G728" s="1"/>
      <c r="H728" s="10">
        <v>7</v>
      </c>
      <c r="I728" s="1" t="s">
        <v>44</v>
      </c>
      <c r="J728" s="1">
        <v>0</v>
      </c>
      <c r="K728" s="1" t="s">
        <v>417</v>
      </c>
      <c r="L728" s="1">
        <v>30</v>
      </c>
      <c r="M728" s="1">
        <v>48.79</v>
      </c>
      <c r="N728" s="1"/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>
        <f t="shared" si="137"/>
        <v>0</v>
      </c>
      <c r="AC728"/>
      <c r="AD728"/>
      <c r="AE728"/>
      <c r="AI728"/>
      <c r="AL728"/>
      <c r="AM728"/>
    </row>
    <row r="729" spans="1:39" hidden="1" x14ac:dyDescent="0.25">
      <c r="A729" s="1" t="s">
        <v>957</v>
      </c>
      <c r="C729" s="1">
        <v>12591</v>
      </c>
      <c r="D729" s="1" t="s">
        <v>753</v>
      </c>
      <c r="E729" s="1">
        <v>1</v>
      </c>
      <c r="F729" s="1"/>
      <c r="G729" s="1"/>
      <c r="H729" s="10">
        <v>7</v>
      </c>
      <c r="I729" s="1" t="s">
        <v>44</v>
      </c>
      <c r="J729" s="1">
        <v>0</v>
      </c>
      <c r="K729" s="1" t="s">
        <v>88</v>
      </c>
      <c r="L729" s="1">
        <v>36</v>
      </c>
      <c r="M729" s="1">
        <v>126.92</v>
      </c>
      <c r="N729" s="1"/>
      <c r="O729" s="1">
        <v>3</v>
      </c>
      <c r="P729" s="1">
        <v>3</v>
      </c>
      <c r="Q729" s="1">
        <v>2</v>
      </c>
      <c r="R729" s="1">
        <v>2</v>
      </c>
      <c r="S729" s="1">
        <v>1</v>
      </c>
      <c r="T729" s="1">
        <v>2</v>
      </c>
      <c r="U729" s="1">
        <v>0</v>
      </c>
      <c r="V729" s="1">
        <v>3</v>
      </c>
      <c r="W729" s="1">
        <v>1</v>
      </c>
      <c r="X729" s="1">
        <v>0</v>
      </c>
      <c r="Y729" s="1">
        <v>0</v>
      </c>
      <c r="Z729" s="1">
        <v>-1</v>
      </c>
      <c r="AA729" s="1">
        <v>0</v>
      </c>
      <c r="AB729" s="42">
        <f t="shared" si="137"/>
        <v>16</v>
      </c>
      <c r="AC729" s="43">
        <f>AB729/12</f>
        <v>1.3333333333333333</v>
      </c>
      <c r="AD729" s="44">
        <v>43686</v>
      </c>
      <c r="AE729" s="45">
        <f>(_xlfn.DAYS(AD729,K729)/30)</f>
        <v>11.7</v>
      </c>
      <c r="AF729" s="46">
        <f>L729-H729</f>
        <v>29</v>
      </c>
      <c r="AG729" s="47">
        <f>AF729/AE729</f>
        <v>2.4786324786324787</v>
      </c>
      <c r="AH729" s="48">
        <f>AVERAGE(T729:AA729)</f>
        <v>0.625</v>
      </c>
      <c r="AI729" s="49">
        <f>IFERROR(H729/AH729,"-")</f>
        <v>11.2</v>
      </c>
      <c r="AL729"/>
      <c r="AM729"/>
    </row>
    <row r="730" spans="1:39" hidden="1" x14ac:dyDescent="0.25">
      <c r="A730" s="1">
        <v>600</v>
      </c>
      <c r="C730" s="1">
        <v>13492</v>
      </c>
      <c r="D730" s="1" t="s">
        <v>766</v>
      </c>
      <c r="E730" s="1">
        <v>2</v>
      </c>
      <c r="F730" s="1"/>
      <c r="G730" s="1"/>
      <c r="H730" s="10">
        <v>7</v>
      </c>
      <c r="I730" s="1" t="s">
        <v>44</v>
      </c>
      <c r="J730" s="1">
        <v>0</v>
      </c>
      <c r="K730" s="1" t="s">
        <v>88</v>
      </c>
      <c r="L730" s="1">
        <v>20</v>
      </c>
      <c r="M730" s="1">
        <v>903.62</v>
      </c>
      <c r="N730" s="1"/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>
        <f t="shared" si="137"/>
        <v>0</v>
      </c>
      <c r="AC730"/>
      <c r="AD730"/>
      <c r="AE730"/>
      <c r="AI730"/>
      <c r="AL730"/>
      <c r="AM730"/>
    </row>
    <row r="731" spans="1:39" hidden="1" x14ac:dyDescent="0.25">
      <c r="C731" s="1">
        <v>13238</v>
      </c>
      <c r="D731" s="1" t="s">
        <v>958</v>
      </c>
      <c r="E731" s="1">
        <v>2</v>
      </c>
      <c r="F731" s="1"/>
      <c r="G731" s="1"/>
      <c r="H731" s="10">
        <v>7</v>
      </c>
      <c r="I731" s="1" t="s">
        <v>44</v>
      </c>
      <c r="J731" s="1">
        <v>0</v>
      </c>
      <c r="K731" s="1" t="s">
        <v>298</v>
      </c>
      <c r="L731" s="1">
        <v>10</v>
      </c>
      <c r="M731" s="1">
        <v>142.81</v>
      </c>
      <c r="N731" s="1"/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>
        <f t="shared" si="137"/>
        <v>0</v>
      </c>
      <c r="AC731"/>
      <c r="AD731"/>
      <c r="AE731"/>
      <c r="AI731"/>
      <c r="AL731"/>
      <c r="AM731"/>
    </row>
    <row r="732" spans="1:39" hidden="1" x14ac:dyDescent="0.25">
      <c r="C732" s="1">
        <v>13239</v>
      </c>
      <c r="D732" s="1" t="s">
        <v>876</v>
      </c>
      <c r="E732" s="1">
        <v>2</v>
      </c>
      <c r="F732" s="1"/>
      <c r="G732" s="1"/>
      <c r="H732" s="10">
        <v>7</v>
      </c>
      <c r="I732" s="1" t="s">
        <v>44</v>
      </c>
      <c r="J732" s="1">
        <v>0</v>
      </c>
      <c r="K732" s="1" t="s">
        <v>298</v>
      </c>
      <c r="L732" s="1">
        <v>18</v>
      </c>
      <c r="M732" s="1">
        <v>142.81</v>
      </c>
      <c r="N732" s="1"/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>
        <f t="shared" si="137"/>
        <v>0</v>
      </c>
      <c r="AC732"/>
      <c r="AD732"/>
      <c r="AE732"/>
      <c r="AI732"/>
      <c r="AL732"/>
      <c r="AM732"/>
    </row>
    <row r="733" spans="1:39" hidden="1" x14ac:dyDescent="0.25">
      <c r="A733" s="1" t="s">
        <v>616</v>
      </c>
      <c r="C733" s="1">
        <v>12113</v>
      </c>
      <c r="D733" s="1" t="s">
        <v>959</v>
      </c>
      <c r="E733" s="1">
        <v>2</v>
      </c>
      <c r="F733" s="1"/>
      <c r="G733" s="1"/>
      <c r="H733" s="10">
        <v>7</v>
      </c>
      <c r="I733" s="1" t="s">
        <v>44</v>
      </c>
      <c r="J733" s="1">
        <v>0</v>
      </c>
      <c r="K733" s="1" t="s">
        <v>332</v>
      </c>
      <c r="L733" s="1">
        <v>12</v>
      </c>
      <c r="M733" s="1">
        <v>73.98</v>
      </c>
      <c r="N733" s="1"/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>
        <f t="shared" si="137"/>
        <v>0</v>
      </c>
      <c r="AC733"/>
      <c r="AD733"/>
      <c r="AE733"/>
      <c r="AI733"/>
      <c r="AL733"/>
      <c r="AM733"/>
    </row>
    <row r="734" spans="1:39" hidden="1" x14ac:dyDescent="0.25">
      <c r="A734" s="1" t="s">
        <v>960</v>
      </c>
      <c r="C734" s="1">
        <v>12988</v>
      </c>
      <c r="D734" s="1" t="s">
        <v>704</v>
      </c>
      <c r="E734" s="1">
        <v>2</v>
      </c>
      <c r="F734" s="1"/>
      <c r="G734" s="1"/>
      <c r="H734" s="10">
        <v>7</v>
      </c>
      <c r="I734" s="1" t="s">
        <v>44</v>
      </c>
      <c r="J734" s="1">
        <v>0</v>
      </c>
      <c r="K734" s="1" t="s">
        <v>677</v>
      </c>
      <c r="L734" s="1">
        <v>10</v>
      </c>
      <c r="M734" s="1">
        <v>49.7</v>
      </c>
      <c r="N734" s="1"/>
      <c r="O734" s="1">
        <v>0</v>
      </c>
      <c r="P734" s="1">
        <v>1</v>
      </c>
      <c r="Q734" s="1">
        <v>0</v>
      </c>
      <c r="R734" s="1">
        <v>0</v>
      </c>
      <c r="S734" s="1">
        <v>0</v>
      </c>
      <c r="T734" s="1">
        <v>0</v>
      </c>
      <c r="U734" s="1">
        <v>1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42">
        <f t="shared" si="137"/>
        <v>2</v>
      </c>
      <c r="AC734" s="43">
        <f t="shared" ref="AC734:AC746" si="150">AB734/12</f>
        <v>0.16666666666666666</v>
      </c>
      <c r="AD734" s="44">
        <v>43686</v>
      </c>
      <c r="AE734" s="45">
        <f t="shared" ref="AE734:AE746" si="151">(_xlfn.DAYS(AD734,K734)/30)</f>
        <v>9.8666666666666671</v>
      </c>
      <c r="AF734" s="46">
        <f t="shared" ref="AF734:AF746" si="152">L734-H734</f>
        <v>3</v>
      </c>
      <c r="AG734" s="47">
        <f t="shared" ref="AG734:AG746" si="153">AF734/AE734</f>
        <v>0.30405405405405406</v>
      </c>
      <c r="AH734" s="48">
        <f t="shared" ref="AH734:AH746" si="154">AVERAGE(T734:AA734)</f>
        <v>0.125</v>
      </c>
      <c r="AI734" s="49">
        <f t="shared" ref="AI734:AI746" si="155">IFERROR(H734/AH734,"-")</f>
        <v>56</v>
      </c>
      <c r="AL734"/>
      <c r="AM734"/>
    </row>
    <row r="735" spans="1:39" hidden="1" x14ac:dyDescent="0.25">
      <c r="A735" s="1" t="s">
        <v>903</v>
      </c>
      <c r="C735" s="1">
        <v>13328</v>
      </c>
      <c r="D735" s="1" t="s">
        <v>777</v>
      </c>
      <c r="E735" s="1">
        <v>1</v>
      </c>
      <c r="F735" s="1"/>
      <c r="G735" s="1"/>
      <c r="H735" s="10">
        <v>7</v>
      </c>
      <c r="I735" s="1" t="s">
        <v>44</v>
      </c>
      <c r="J735" s="1">
        <v>0</v>
      </c>
      <c r="K735" s="1" t="s">
        <v>658</v>
      </c>
      <c r="L735" s="1">
        <v>12</v>
      </c>
      <c r="M735" s="1">
        <v>102.08</v>
      </c>
      <c r="N735" s="1"/>
      <c r="O735" s="1">
        <v>0</v>
      </c>
      <c r="P735" s="1">
        <v>0</v>
      </c>
      <c r="Q735" s="1">
        <v>0</v>
      </c>
      <c r="R735" s="1">
        <v>0</v>
      </c>
      <c r="S735" s="1">
        <v>1</v>
      </c>
      <c r="T735" s="1">
        <v>0</v>
      </c>
      <c r="U735" s="1">
        <v>0</v>
      </c>
      <c r="V735" s="1">
        <v>1</v>
      </c>
      <c r="W735" s="1">
        <v>1</v>
      </c>
      <c r="X735" s="1">
        <v>1</v>
      </c>
      <c r="Y735" s="1">
        <v>0</v>
      </c>
      <c r="Z735" s="1">
        <v>0</v>
      </c>
      <c r="AA735" s="1">
        <v>0</v>
      </c>
      <c r="AB735" s="42">
        <f t="shared" si="137"/>
        <v>4</v>
      </c>
      <c r="AC735" s="43">
        <f t="shared" si="150"/>
        <v>0.33333333333333331</v>
      </c>
      <c r="AD735" s="44">
        <v>43686</v>
      </c>
      <c r="AE735" s="45">
        <f t="shared" si="151"/>
        <v>9.3666666666666671</v>
      </c>
      <c r="AF735" s="46">
        <f t="shared" si="152"/>
        <v>5</v>
      </c>
      <c r="AG735" s="47">
        <f t="shared" si="153"/>
        <v>0.53380782918149461</v>
      </c>
      <c r="AH735" s="48">
        <f t="shared" si="154"/>
        <v>0.375</v>
      </c>
      <c r="AI735" s="49">
        <f t="shared" si="155"/>
        <v>18.666666666666668</v>
      </c>
      <c r="AL735"/>
      <c r="AM735"/>
    </row>
    <row r="736" spans="1:39" hidden="1" x14ac:dyDescent="0.25">
      <c r="A736" s="1" t="s">
        <v>898</v>
      </c>
      <c r="C736" s="1">
        <v>13363</v>
      </c>
      <c r="D736" s="1" t="s">
        <v>492</v>
      </c>
      <c r="E736" s="1">
        <v>1</v>
      </c>
      <c r="F736" s="1"/>
      <c r="G736" s="1"/>
      <c r="H736" s="10">
        <v>7</v>
      </c>
      <c r="I736" s="1" t="s">
        <v>44</v>
      </c>
      <c r="J736" s="1">
        <v>0</v>
      </c>
      <c r="K736" s="1" t="s">
        <v>658</v>
      </c>
      <c r="L736" s="1">
        <v>12</v>
      </c>
      <c r="M736" s="1">
        <v>105.18</v>
      </c>
      <c r="N736" s="1"/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2</v>
      </c>
      <c r="V736" s="1">
        <v>0</v>
      </c>
      <c r="W736" s="1">
        <v>1</v>
      </c>
      <c r="X736" s="1">
        <v>1</v>
      </c>
      <c r="Y736" s="1">
        <v>0</v>
      </c>
      <c r="Z736" s="1">
        <v>0</v>
      </c>
      <c r="AA736" s="1">
        <v>0</v>
      </c>
      <c r="AB736" s="42">
        <f t="shared" si="137"/>
        <v>4</v>
      </c>
      <c r="AC736" s="43">
        <f t="shared" si="150"/>
        <v>0.33333333333333331</v>
      </c>
      <c r="AD736" s="44">
        <v>43686</v>
      </c>
      <c r="AE736" s="45">
        <f t="shared" si="151"/>
        <v>9.3666666666666671</v>
      </c>
      <c r="AF736" s="46">
        <f t="shared" si="152"/>
        <v>5</v>
      </c>
      <c r="AG736" s="47">
        <f t="shared" si="153"/>
        <v>0.53380782918149461</v>
      </c>
      <c r="AH736" s="48">
        <f t="shared" si="154"/>
        <v>0.5</v>
      </c>
      <c r="AI736" s="49">
        <f t="shared" si="155"/>
        <v>14</v>
      </c>
      <c r="AL736"/>
      <c r="AM736"/>
    </row>
    <row r="737" spans="1:39" hidden="1" x14ac:dyDescent="0.25">
      <c r="C737" s="1">
        <v>13462</v>
      </c>
      <c r="D737" s="1" t="s">
        <v>839</v>
      </c>
      <c r="E737" s="1">
        <v>1</v>
      </c>
      <c r="F737" s="1"/>
      <c r="G737" s="1"/>
      <c r="H737" s="10">
        <v>7</v>
      </c>
      <c r="I737" s="1" t="s">
        <v>44</v>
      </c>
      <c r="J737" s="1">
        <v>0</v>
      </c>
      <c r="K737" s="1" t="s">
        <v>658</v>
      </c>
      <c r="L737" s="1">
        <v>8</v>
      </c>
      <c r="M737" s="1">
        <v>105.18</v>
      </c>
      <c r="N737" s="1"/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</v>
      </c>
      <c r="Z737" s="1">
        <v>0</v>
      </c>
      <c r="AA737" s="1">
        <v>0</v>
      </c>
      <c r="AB737" s="42">
        <f t="shared" si="137"/>
        <v>1</v>
      </c>
      <c r="AC737" s="43">
        <f t="shared" si="150"/>
        <v>8.3333333333333329E-2</v>
      </c>
      <c r="AD737" s="44">
        <v>43686</v>
      </c>
      <c r="AE737" s="45">
        <f t="shared" si="151"/>
        <v>9.3666666666666671</v>
      </c>
      <c r="AF737" s="46">
        <f t="shared" si="152"/>
        <v>1</v>
      </c>
      <c r="AG737" s="47">
        <f t="shared" si="153"/>
        <v>0.10676156583629892</v>
      </c>
      <c r="AH737" s="48">
        <f t="shared" si="154"/>
        <v>0.125</v>
      </c>
      <c r="AI737" s="49">
        <f t="shared" si="155"/>
        <v>56</v>
      </c>
      <c r="AL737"/>
      <c r="AM737"/>
    </row>
    <row r="738" spans="1:39" hidden="1" x14ac:dyDescent="0.25">
      <c r="C738" s="1">
        <v>13484</v>
      </c>
      <c r="D738" s="1" t="s">
        <v>839</v>
      </c>
      <c r="E738" s="1">
        <v>1</v>
      </c>
      <c r="F738" s="1"/>
      <c r="G738" s="1"/>
      <c r="H738" s="10">
        <v>7</v>
      </c>
      <c r="I738" s="1" t="s">
        <v>44</v>
      </c>
      <c r="J738" s="1">
        <v>0</v>
      </c>
      <c r="K738" s="1" t="s">
        <v>658</v>
      </c>
      <c r="L738" s="1">
        <v>10</v>
      </c>
      <c r="M738" s="1">
        <v>123.76</v>
      </c>
      <c r="N738" s="1"/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1</v>
      </c>
      <c r="V738" s="1">
        <v>0</v>
      </c>
      <c r="W738" s="1">
        <v>0</v>
      </c>
      <c r="X738" s="1">
        <v>0</v>
      </c>
      <c r="Y738" s="1">
        <v>1</v>
      </c>
      <c r="Z738" s="1">
        <v>0</v>
      </c>
      <c r="AA738" s="1">
        <v>0</v>
      </c>
      <c r="AB738" s="42">
        <f t="shared" si="137"/>
        <v>2</v>
      </c>
      <c r="AC738" s="43">
        <f t="shared" si="150"/>
        <v>0.16666666666666666</v>
      </c>
      <c r="AD738" s="44">
        <v>43686</v>
      </c>
      <c r="AE738" s="45">
        <f t="shared" si="151"/>
        <v>9.3666666666666671</v>
      </c>
      <c r="AF738" s="46">
        <f t="shared" si="152"/>
        <v>3</v>
      </c>
      <c r="AG738" s="47">
        <f t="shared" si="153"/>
        <v>0.32028469750889677</v>
      </c>
      <c r="AH738" s="48">
        <f t="shared" si="154"/>
        <v>0.25</v>
      </c>
      <c r="AI738" s="49">
        <f t="shared" si="155"/>
        <v>28</v>
      </c>
      <c r="AL738"/>
      <c r="AM738"/>
    </row>
    <row r="739" spans="1:39" hidden="1" x14ac:dyDescent="0.25">
      <c r="A739" s="1" t="s">
        <v>631</v>
      </c>
      <c r="C739" s="1">
        <v>12271</v>
      </c>
      <c r="D739" s="1" t="s">
        <v>892</v>
      </c>
      <c r="E739" s="1">
        <v>2</v>
      </c>
      <c r="F739" s="1"/>
      <c r="G739" s="1"/>
      <c r="H739" s="10">
        <v>7</v>
      </c>
      <c r="I739" s="1" t="s">
        <v>44</v>
      </c>
      <c r="J739" s="1">
        <v>0</v>
      </c>
      <c r="K739" s="1" t="s">
        <v>48</v>
      </c>
      <c r="L739" s="1">
        <v>1</v>
      </c>
      <c r="M739" s="1">
        <v>108.89</v>
      </c>
      <c r="N739" s="1"/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1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42">
        <f t="shared" si="137"/>
        <v>1</v>
      </c>
      <c r="AC739" s="43">
        <f t="shared" si="150"/>
        <v>8.3333333333333329E-2</v>
      </c>
      <c r="AD739" s="44">
        <v>43686</v>
      </c>
      <c r="AE739" s="45">
        <f t="shared" si="151"/>
        <v>9.1999999999999993</v>
      </c>
      <c r="AF739" s="46">
        <f t="shared" si="152"/>
        <v>-6</v>
      </c>
      <c r="AG739" s="47">
        <f t="shared" si="153"/>
        <v>-0.65217391304347827</v>
      </c>
      <c r="AH739" s="48">
        <f t="shared" si="154"/>
        <v>0.125</v>
      </c>
      <c r="AI739" s="49">
        <f t="shared" si="155"/>
        <v>56</v>
      </c>
      <c r="AL739"/>
      <c r="AM739"/>
    </row>
    <row r="740" spans="1:39" hidden="1" x14ac:dyDescent="0.25">
      <c r="A740" s="1" t="s">
        <v>961</v>
      </c>
      <c r="C740" s="1">
        <v>10299</v>
      </c>
      <c r="D740" s="1" t="s">
        <v>962</v>
      </c>
      <c r="E740" s="1">
        <v>2</v>
      </c>
      <c r="F740" s="1"/>
      <c r="G740" s="1"/>
      <c r="H740" s="10">
        <v>7</v>
      </c>
      <c r="I740" s="1" t="s">
        <v>44</v>
      </c>
      <c r="J740" s="1">
        <v>0</v>
      </c>
      <c r="K740" s="1" t="s">
        <v>430</v>
      </c>
      <c r="L740" s="1">
        <v>100</v>
      </c>
      <c r="M740" s="1">
        <v>9.83</v>
      </c>
      <c r="N740" s="1"/>
      <c r="O740" s="1">
        <v>0</v>
      </c>
      <c r="P740" s="1">
        <v>0</v>
      </c>
      <c r="Q740" s="1">
        <v>0</v>
      </c>
      <c r="R740" s="1">
        <v>0</v>
      </c>
      <c r="S740" s="1">
        <v>2</v>
      </c>
      <c r="T740" s="1">
        <v>13</v>
      </c>
      <c r="U740" s="1">
        <v>17</v>
      </c>
      <c r="V740" s="1">
        <v>8</v>
      </c>
      <c r="W740" s="1">
        <v>31</v>
      </c>
      <c r="X740" s="1">
        <v>3</v>
      </c>
      <c r="Y740" s="1">
        <v>0</v>
      </c>
      <c r="Z740" s="1">
        <v>2</v>
      </c>
      <c r="AA740" s="1">
        <v>0</v>
      </c>
      <c r="AB740" s="42">
        <f t="shared" si="137"/>
        <v>76</v>
      </c>
      <c r="AC740" s="43">
        <f t="shared" si="150"/>
        <v>6.333333333333333</v>
      </c>
      <c r="AD740" s="44">
        <v>43686</v>
      </c>
      <c r="AE740" s="45">
        <f t="shared" si="151"/>
        <v>8</v>
      </c>
      <c r="AF740" s="46">
        <f t="shared" si="152"/>
        <v>93</v>
      </c>
      <c r="AG740" s="47">
        <f t="shared" si="153"/>
        <v>11.625</v>
      </c>
      <c r="AH740" s="48">
        <f t="shared" si="154"/>
        <v>9.25</v>
      </c>
      <c r="AI740" s="49">
        <f t="shared" si="155"/>
        <v>0.7567567567567568</v>
      </c>
      <c r="AL740"/>
      <c r="AM740"/>
    </row>
    <row r="741" spans="1:39" hidden="1" x14ac:dyDescent="0.25">
      <c r="A741" s="1" t="s">
        <v>963</v>
      </c>
      <c r="C741" s="1">
        <v>12196</v>
      </c>
      <c r="D741" s="1" t="s">
        <v>341</v>
      </c>
      <c r="E741" s="1">
        <v>13</v>
      </c>
      <c r="F741" s="1"/>
      <c r="G741" s="1"/>
      <c r="H741" s="10">
        <v>7</v>
      </c>
      <c r="I741" s="1">
        <v>6</v>
      </c>
      <c r="J741" s="1">
        <v>0</v>
      </c>
      <c r="K741" s="1" t="s">
        <v>430</v>
      </c>
      <c r="L741" s="1">
        <v>100</v>
      </c>
      <c r="M741" s="1">
        <v>9.83</v>
      </c>
      <c r="N741" s="1"/>
      <c r="O741" s="1">
        <v>0</v>
      </c>
      <c r="P741" s="1">
        <v>0</v>
      </c>
      <c r="Q741" s="1">
        <v>0</v>
      </c>
      <c r="R741" s="1">
        <v>0</v>
      </c>
      <c r="S741" s="1">
        <v>1</v>
      </c>
      <c r="T741" s="1">
        <v>18</v>
      </c>
      <c r="U741" s="1">
        <v>5</v>
      </c>
      <c r="V741" s="1">
        <v>3</v>
      </c>
      <c r="W741" s="1">
        <v>14</v>
      </c>
      <c r="X741" s="1">
        <v>10</v>
      </c>
      <c r="Y741" s="1">
        <v>4</v>
      </c>
      <c r="Z741" s="1">
        <v>23</v>
      </c>
      <c r="AA741" s="1">
        <v>2</v>
      </c>
      <c r="AB741" s="42">
        <f t="shared" si="137"/>
        <v>80</v>
      </c>
      <c r="AC741" s="43">
        <f t="shared" si="150"/>
        <v>6.666666666666667</v>
      </c>
      <c r="AD741" s="44">
        <v>43686</v>
      </c>
      <c r="AE741" s="45">
        <f t="shared" si="151"/>
        <v>8</v>
      </c>
      <c r="AF741" s="46">
        <f t="shared" si="152"/>
        <v>93</v>
      </c>
      <c r="AG741" s="47">
        <f t="shared" si="153"/>
        <v>11.625</v>
      </c>
      <c r="AH741" s="48">
        <f t="shared" si="154"/>
        <v>9.875</v>
      </c>
      <c r="AI741" s="49">
        <f t="shared" si="155"/>
        <v>0.70886075949367089</v>
      </c>
      <c r="AL741"/>
      <c r="AM741"/>
    </row>
    <row r="742" spans="1:39" hidden="1" x14ac:dyDescent="0.25">
      <c r="A742" s="1" t="s">
        <v>964</v>
      </c>
      <c r="C742" s="1">
        <v>11976</v>
      </c>
      <c r="D742" s="1" t="s">
        <v>965</v>
      </c>
      <c r="E742" s="1">
        <v>1</v>
      </c>
      <c r="F742" s="1"/>
      <c r="G742" s="1"/>
      <c r="H742" s="10">
        <v>6</v>
      </c>
      <c r="I742" s="1" t="s">
        <v>44</v>
      </c>
      <c r="J742" s="1">
        <v>0</v>
      </c>
      <c r="K742" s="1" t="s">
        <v>966</v>
      </c>
      <c r="L742" s="1">
        <v>4</v>
      </c>
      <c r="M742" s="1">
        <v>1495.85</v>
      </c>
      <c r="N742" s="1"/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1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3</v>
      </c>
      <c r="AA742" s="1">
        <v>0</v>
      </c>
      <c r="AB742" s="42">
        <f t="shared" si="137"/>
        <v>6</v>
      </c>
      <c r="AC742" s="43">
        <f t="shared" si="150"/>
        <v>0.5</v>
      </c>
      <c r="AD742" s="44">
        <v>43686</v>
      </c>
      <c r="AE742" s="45">
        <f t="shared" si="151"/>
        <v>28.7</v>
      </c>
      <c r="AF742" s="46">
        <f t="shared" si="152"/>
        <v>-2</v>
      </c>
      <c r="AG742" s="47">
        <f t="shared" si="153"/>
        <v>-6.968641114982578E-2</v>
      </c>
      <c r="AH742" s="48">
        <f t="shared" si="154"/>
        <v>0.5</v>
      </c>
      <c r="AI742" s="49">
        <f t="shared" si="155"/>
        <v>12</v>
      </c>
      <c r="AL742"/>
      <c r="AM742"/>
    </row>
    <row r="743" spans="1:39" hidden="1" x14ac:dyDescent="0.25">
      <c r="C743" s="1">
        <v>9155</v>
      </c>
      <c r="D743" s="1" t="s">
        <v>753</v>
      </c>
      <c r="E743" s="1">
        <v>1</v>
      </c>
      <c r="F743" s="1"/>
      <c r="G743" s="1"/>
      <c r="H743" s="10">
        <v>6</v>
      </c>
      <c r="I743" s="1" t="s">
        <v>44</v>
      </c>
      <c r="J743" s="1">
        <v>0</v>
      </c>
      <c r="K743" s="1" t="s">
        <v>967</v>
      </c>
      <c r="L743" s="1">
        <v>1</v>
      </c>
      <c r="M743" s="1">
        <v>84.67</v>
      </c>
      <c r="N743" s="1"/>
      <c r="O743" s="1">
        <v>0</v>
      </c>
      <c r="P743" s="1">
        <v>0</v>
      </c>
      <c r="Q743" s="1">
        <v>0</v>
      </c>
      <c r="R743" s="1">
        <v>0</v>
      </c>
      <c r="S743" s="1">
        <v>1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1</v>
      </c>
      <c r="AA743" s="1">
        <v>1</v>
      </c>
      <c r="AB743" s="42">
        <f t="shared" si="137"/>
        <v>3</v>
      </c>
      <c r="AC743" s="43">
        <f t="shared" si="150"/>
        <v>0.25</v>
      </c>
      <c r="AD743" s="44">
        <v>43686</v>
      </c>
      <c r="AE743" s="45">
        <f t="shared" si="151"/>
        <v>25.7</v>
      </c>
      <c r="AF743" s="46">
        <f t="shared" si="152"/>
        <v>-5</v>
      </c>
      <c r="AG743" s="47">
        <f t="shared" si="153"/>
        <v>-0.19455252918287938</v>
      </c>
      <c r="AH743" s="48">
        <f t="shared" si="154"/>
        <v>0.25</v>
      </c>
      <c r="AI743" s="49">
        <f t="shared" si="155"/>
        <v>24</v>
      </c>
      <c r="AL743"/>
      <c r="AM743"/>
    </row>
    <row r="744" spans="1:39" hidden="1" x14ac:dyDescent="0.25">
      <c r="C744" s="1">
        <v>12348</v>
      </c>
      <c r="D744" s="1" t="s">
        <v>492</v>
      </c>
      <c r="E744" s="1">
        <v>2</v>
      </c>
      <c r="F744" s="1"/>
      <c r="G744" s="1"/>
      <c r="H744" s="10">
        <v>6</v>
      </c>
      <c r="I744" s="1" t="s">
        <v>44</v>
      </c>
      <c r="J744" s="1">
        <v>0</v>
      </c>
      <c r="K744" s="1" t="s">
        <v>828</v>
      </c>
      <c r="L744" s="1">
        <v>4</v>
      </c>
      <c r="M744" s="1">
        <v>70.69</v>
      </c>
      <c r="N744" s="1"/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1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42">
        <f t="shared" si="137"/>
        <v>1</v>
      </c>
      <c r="AC744" s="43">
        <f t="shared" si="150"/>
        <v>8.3333333333333329E-2</v>
      </c>
      <c r="AD744" s="44">
        <v>43686</v>
      </c>
      <c r="AE744" s="45">
        <f t="shared" si="151"/>
        <v>23.166666666666668</v>
      </c>
      <c r="AF744" s="46">
        <f t="shared" si="152"/>
        <v>-2</v>
      </c>
      <c r="AG744" s="47">
        <f t="shared" si="153"/>
        <v>-8.6330935251798552E-2</v>
      </c>
      <c r="AH744" s="48">
        <f t="shared" si="154"/>
        <v>0.125</v>
      </c>
      <c r="AI744" s="49">
        <f t="shared" si="155"/>
        <v>48</v>
      </c>
      <c r="AL744"/>
      <c r="AM744"/>
    </row>
    <row r="745" spans="1:39" hidden="1" x14ac:dyDescent="0.25">
      <c r="A745" s="1" t="s">
        <v>968</v>
      </c>
      <c r="C745" s="1">
        <v>12379</v>
      </c>
      <c r="D745" s="1" t="s">
        <v>777</v>
      </c>
      <c r="E745" s="1">
        <v>2</v>
      </c>
      <c r="F745" s="1"/>
      <c r="G745" s="1"/>
      <c r="H745" s="10">
        <v>6</v>
      </c>
      <c r="I745" s="1" t="s">
        <v>44</v>
      </c>
      <c r="J745" s="1">
        <v>0</v>
      </c>
      <c r="K745" s="1" t="s">
        <v>828</v>
      </c>
      <c r="L745" s="1">
        <v>5</v>
      </c>
      <c r="M745" s="1">
        <v>179.48</v>
      </c>
      <c r="N745" s="1"/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1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42">
        <f t="shared" si="137"/>
        <v>1</v>
      </c>
      <c r="AC745" s="43">
        <f t="shared" si="150"/>
        <v>8.3333333333333329E-2</v>
      </c>
      <c r="AD745" s="44">
        <v>43686</v>
      </c>
      <c r="AE745" s="45">
        <f t="shared" si="151"/>
        <v>23.166666666666668</v>
      </c>
      <c r="AF745" s="46">
        <f t="shared" si="152"/>
        <v>-1</v>
      </c>
      <c r="AG745" s="47">
        <f t="shared" si="153"/>
        <v>-4.3165467625899276E-2</v>
      </c>
      <c r="AH745" s="48">
        <f t="shared" si="154"/>
        <v>0.125</v>
      </c>
      <c r="AI745" s="49">
        <f t="shared" si="155"/>
        <v>48</v>
      </c>
      <c r="AL745"/>
      <c r="AM745"/>
    </row>
    <row r="746" spans="1:39" hidden="1" x14ac:dyDescent="0.25">
      <c r="A746" s="1" t="s">
        <v>969</v>
      </c>
      <c r="C746" s="1">
        <v>12864</v>
      </c>
      <c r="D746" s="1" t="s">
        <v>492</v>
      </c>
      <c r="E746" s="1">
        <v>2</v>
      </c>
      <c r="F746" s="1"/>
      <c r="G746" s="1"/>
      <c r="H746" s="10">
        <v>6</v>
      </c>
      <c r="I746" s="1" t="s">
        <v>44</v>
      </c>
      <c r="J746" s="1">
        <v>0</v>
      </c>
      <c r="K746" s="1" t="s">
        <v>828</v>
      </c>
      <c r="L746" s="1">
        <v>15</v>
      </c>
      <c r="M746" s="1">
        <v>244.54</v>
      </c>
      <c r="N746" s="1"/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2</v>
      </c>
      <c r="X746" s="1">
        <v>0</v>
      </c>
      <c r="Y746" s="1">
        <v>0</v>
      </c>
      <c r="Z746" s="1">
        <v>0</v>
      </c>
      <c r="AA746" s="1">
        <v>0</v>
      </c>
      <c r="AB746" s="42">
        <f t="shared" si="137"/>
        <v>2</v>
      </c>
      <c r="AC746" s="43">
        <f t="shared" si="150"/>
        <v>0.16666666666666666</v>
      </c>
      <c r="AD746" s="44">
        <v>43686</v>
      </c>
      <c r="AE746" s="45">
        <f t="shared" si="151"/>
        <v>23.166666666666668</v>
      </c>
      <c r="AF746" s="46">
        <f t="shared" si="152"/>
        <v>9</v>
      </c>
      <c r="AG746" s="47">
        <f t="shared" si="153"/>
        <v>0.3884892086330935</v>
      </c>
      <c r="AH746" s="48">
        <f t="shared" si="154"/>
        <v>0.25</v>
      </c>
      <c r="AI746" s="49">
        <f t="shared" si="155"/>
        <v>24</v>
      </c>
      <c r="AL746"/>
      <c r="AM746"/>
    </row>
    <row r="747" spans="1:39" hidden="1" x14ac:dyDescent="0.25">
      <c r="A747" s="1">
        <v>303050043</v>
      </c>
      <c r="C747" s="1">
        <v>9124</v>
      </c>
      <c r="D747" s="1" t="s">
        <v>970</v>
      </c>
      <c r="E747" s="1">
        <v>2</v>
      </c>
      <c r="F747" s="1"/>
      <c r="G747" s="1"/>
      <c r="H747" s="10">
        <v>6</v>
      </c>
      <c r="I747" s="1" t="s">
        <v>44</v>
      </c>
      <c r="J747" s="1">
        <v>0</v>
      </c>
      <c r="K747" s="1" t="s">
        <v>369</v>
      </c>
      <c r="L747" s="1">
        <v>1</v>
      </c>
      <c r="M747" s="1">
        <v>385.87</v>
      </c>
      <c r="N747" s="1"/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>
        <f t="shared" ref="AB747:AB810" si="156">SUM(O747:AA747)</f>
        <v>0</v>
      </c>
      <c r="AC747"/>
      <c r="AD747"/>
      <c r="AE747"/>
      <c r="AI747"/>
      <c r="AL747"/>
      <c r="AM747"/>
    </row>
    <row r="748" spans="1:39" hidden="1" x14ac:dyDescent="0.25">
      <c r="C748" s="1">
        <v>12956</v>
      </c>
      <c r="D748" s="1" t="s">
        <v>971</v>
      </c>
      <c r="E748" s="1">
        <v>2</v>
      </c>
      <c r="F748" s="1"/>
      <c r="G748" s="1"/>
      <c r="H748" s="10">
        <v>6</v>
      </c>
      <c r="I748" s="1" t="s">
        <v>44</v>
      </c>
      <c r="J748" s="1">
        <v>0</v>
      </c>
      <c r="K748" s="1" t="s">
        <v>951</v>
      </c>
      <c r="L748" s="1">
        <v>10</v>
      </c>
      <c r="M748" s="1">
        <v>57.1</v>
      </c>
      <c r="N748" s="1"/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>
        <f t="shared" si="156"/>
        <v>0</v>
      </c>
      <c r="AC748"/>
      <c r="AD748"/>
      <c r="AE748"/>
      <c r="AI748"/>
      <c r="AL748"/>
      <c r="AM748"/>
    </row>
    <row r="749" spans="1:39" hidden="1" x14ac:dyDescent="0.25">
      <c r="C749" s="1">
        <v>13039</v>
      </c>
      <c r="D749" s="1" t="s">
        <v>972</v>
      </c>
      <c r="E749" s="1">
        <v>2</v>
      </c>
      <c r="F749" s="1"/>
      <c r="G749" s="1"/>
      <c r="H749" s="10">
        <v>6</v>
      </c>
      <c r="I749" s="1" t="s">
        <v>44</v>
      </c>
      <c r="J749" s="1">
        <v>0</v>
      </c>
      <c r="K749" s="1" t="s">
        <v>973</v>
      </c>
      <c r="L749" s="1">
        <v>2</v>
      </c>
      <c r="M749" s="1">
        <v>62</v>
      </c>
      <c r="N749" s="1"/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>
        <f t="shared" si="156"/>
        <v>0</v>
      </c>
      <c r="AC749"/>
      <c r="AD749"/>
      <c r="AE749"/>
      <c r="AI749"/>
      <c r="AL749"/>
      <c r="AM749"/>
    </row>
    <row r="750" spans="1:39" hidden="1" x14ac:dyDescent="0.25">
      <c r="A750" s="1" t="s">
        <v>974</v>
      </c>
      <c r="C750" s="1">
        <v>11815</v>
      </c>
      <c r="D750" s="1" t="s">
        <v>975</v>
      </c>
      <c r="E750" s="1">
        <v>2</v>
      </c>
      <c r="F750" s="1"/>
      <c r="G750" s="1"/>
      <c r="H750" s="10">
        <v>6</v>
      </c>
      <c r="I750" s="1" t="s">
        <v>44</v>
      </c>
      <c r="J750" s="1">
        <v>0</v>
      </c>
      <c r="K750" s="1" t="s">
        <v>855</v>
      </c>
      <c r="L750" s="1">
        <v>3</v>
      </c>
      <c r="M750" s="1">
        <v>95.09</v>
      </c>
      <c r="N750" s="1"/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>
        <f t="shared" si="156"/>
        <v>0</v>
      </c>
      <c r="AC750"/>
      <c r="AD750"/>
      <c r="AE750"/>
      <c r="AI750"/>
      <c r="AL750"/>
      <c r="AM750"/>
    </row>
    <row r="751" spans="1:39" hidden="1" x14ac:dyDescent="0.25">
      <c r="A751" s="1" t="s">
        <v>690</v>
      </c>
      <c r="C751" s="1">
        <v>6232</v>
      </c>
      <c r="D751" s="1" t="s">
        <v>976</v>
      </c>
      <c r="E751" s="1">
        <v>2</v>
      </c>
      <c r="F751" s="1"/>
      <c r="G751" s="1"/>
      <c r="H751" s="10">
        <v>6</v>
      </c>
      <c r="I751" s="1" t="s">
        <v>44</v>
      </c>
      <c r="J751" s="1">
        <v>0</v>
      </c>
      <c r="K751" s="1" t="s">
        <v>977</v>
      </c>
      <c r="L751" s="1">
        <v>1</v>
      </c>
      <c r="M751" s="1">
        <v>120.39</v>
      </c>
      <c r="N751" s="1"/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>
        <f t="shared" si="156"/>
        <v>0</v>
      </c>
      <c r="AC751"/>
      <c r="AD751"/>
      <c r="AE751"/>
      <c r="AI751"/>
      <c r="AL751"/>
      <c r="AM751"/>
    </row>
    <row r="752" spans="1:39" hidden="1" x14ac:dyDescent="0.25">
      <c r="A752" s="1" t="s">
        <v>153</v>
      </c>
      <c r="C752" s="1">
        <v>11088</v>
      </c>
      <c r="D752" s="1" t="s">
        <v>141</v>
      </c>
      <c r="E752" s="1">
        <v>1</v>
      </c>
      <c r="F752" s="1"/>
      <c r="G752" s="1"/>
      <c r="H752" s="10">
        <v>6</v>
      </c>
      <c r="I752" s="1" t="s">
        <v>44</v>
      </c>
      <c r="J752" s="1">
        <v>0</v>
      </c>
      <c r="K752" s="1" t="s">
        <v>377</v>
      </c>
      <c r="L752" s="1">
        <v>19</v>
      </c>
      <c r="M752" s="1">
        <v>26.21</v>
      </c>
      <c r="N752" s="1"/>
      <c r="O752" s="1">
        <v>2</v>
      </c>
      <c r="P752" s="1">
        <v>2</v>
      </c>
      <c r="Q752" s="1">
        <v>0</v>
      </c>
      <c r="R752" s="1">
        <v>0</v>
      </c>
      <c r="S752" s="1">
        <v>0</v>
      </c>
      <c r="T752" s="1">
        <v>2</v>
      </c>
      <c r="U752" s="1">
        <v>3</v>
      </c>
      <c r="V752" s="1">
        <v>0</v>
      </c>
      <c r="W752" s="1">
        <v>6</v>
      </c>
      <c r="X752" s="1">
        <v>0</v>
      </c>
      <c r="Y752" s="1">
        <v>0</v>
      </c>
      <c r="Z752" s="1">
        <v>2</v>
      </c>
      <c r="AA752" s="1">
        <v>0</v>
      </c>
      <c r="AB752" s="42">
        <f t="shared" si="156"/>
        <v>17</v>
      </c>
      <c r="AC752" s="43">
        <f>AB752/12</f>
        <v>1.4166666666666667</v>
      </c>
      <c r="AD752" s="44">
        <v>43686</v>
      </c>
      <c r="AE752" s="45">
        <f>(_xlfn.DAYS(AD752,K752)/30)</f>
        <v>17.399999999999999</v>
      </c>
      <c r="AF752" s="46">
        <f>L752-H752</f>
        <v>13</v>
      </c>
      <c r="AG752" s="47">
        <f>AF752/AE752</f>
        <v>0.74712643678160928</v>
      </c>
      <c r="AH752" s="48">
        <f>AVERAGE(T752:AA752)</f>
        <v>1.625</v>
      </c>
      <c r="AI752" s="49">
        <f>IFERROR(H752/AH752,"-")</f>
        <v>3.6923076923076925</v>
      </c>
      <c r="AL752"/>
      <c r="AM752"/>
    </row>
    <row r="753" spans="1:39" hidden="1" x14ac:dyDescent="0.25">
      <c r="A753" s="1" t="s">
        <v>978</v>
      </c>
      <c r="C753" s="1">
        <v>13633</v>
      </c>
      <c r="D753" s="1" t="s">
        <v>979</v>
      </c>
      <c r="E753" s="1">
        <v>1</v>
      </c>
      <c r="F753" s="1"/>
      <c r="G753" s="1"/>
      <c r="H753" s="10">
        <v>6</v>
      </c>
      <c r="I753" s="1" t="s">
        <v>44</v>
      </c>
      <c r="J753" s="1">
        <v>0</v>
      </c>
      <c r="K753" s="1" t="s">
        <v>980</v>
      </c>
      <c r="L753" s="1">
        <v>54</v>
      </c>
      <c r="M753" s="1">
        <v>125</v>
      </c>
      <c r="N753" s="1"/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1</v>
      </c>
      <c r="AA753" s="1">
        <v>0</v>
      </c>
      <c r="AB753" s="42">
        <f t="shared" si="156"/>
        <v>1</v>
      </c>
      <c r="AC753" s="43">
        <f>AB753/12</f>
        <v>8.3333333333333329E-2</v>
      </c>
      <c r="AD753" s="44">
        <v>43686</v>
      </c>
      <c r="AE753" s="45">
        <f>(_xlfn.DAYS(AD753,K753)/30)</f>
        <v>14.3</v>
      </c>
      <c r="AF753" s="46">
        <f>L753-H753</f>
        <v>48</v>
      </c>
      <c r="AG753" s="47">
        <f>AF753/AE753</f>
        <v>3.3566433566433567</v>
      </c>
      <c r="AH753" s="48">
        <f>AVERAGE(T753:AA753)</f>
        <v>0.125</v>
      </c>
      <c r="AI753" s="49">
        <f>IFERROR(H753/AH753,"-")</f>
        <v>48</v>
      </c>
      <c r="AL753"/>
      <c r="AM753"/>
    </row>
    <row r="754" spans="1:39" hidden="1" x14ac:dyDescent="0.25">
      <c r="C754" s="1">
        <v>12947</v>
      </c>
      <c r="D754" s="1" t="s">
        <v>981</v>
      </c>
      <c r="E754" s="1">
        <v>1</v>
      </c>
      <c r="F754" s="1"/>
      <c r="G754" s="1"/>
      <c r="H754" s="10">
        <v>6</v>
      </c>
      <c r="I754" s="1" t="s">
        <v>44</v>
      </c>
      <c r="J754" s="1">
        <v>0</v>
      </c>
      <c r="K754" s="1" t="s">
        <v>875</v>
      </c>
      <c r="L754" s="1">
        <v>15</v>
      </c>
      <c r="M754" s="1">
        <v>44.4</v>
      </c>
      <c r="N754" s="1"/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1</v>
      </c>
      <c r="U754" s="1">
        <v>0</v>
      </c>
      <c r="V754" s="1">
        <v>0</v>
      </c>
      <c r="W754" s="1">
        <v>2</v>
      </c>
      <c r="X754" s="1">
        <v>1</v>
      </c>
      <c r="Y754" s="1">
        <v>1</v>
      </c>
      <c r="Z754" s="1">
        <v>0</v>
      </c>
      <c r="AA754" s="1">
        <v>0</v>
      </c>
      <c r="AB754" s="42">
        <f t="shared" si="156"/>
        <v>5</v>
      </c>
      <c r="AC754" s="43">
        <f>AB754/12</f>
        <v>0.41666666666666669</v>
      </c>
      <c r="AD754" s="44">
        <v>43686</v>
      </c>
      <c r="AE754" s="45">
        <f>(_xlfn.DAYS(AD754,K754)/30)</f>
        <v>13.366666666666667</v>
      </c>
      <c r="AF754" s="46">
        <f>L754-H754</f>
        <v>9</v>
      </c>
      <c r="AG754" s="47">
        <f>AF754/AE754</f>
        <v>0.67331670822942646</v>
      </c>
      <c r="AH754" s="48">
        <f>AVERAGE(T754:AA754)</f>
        <v>0.625</v>
      </c>
      <c r="AI754" s="49">
        <f>IFERROR(H754/AH754,"-")</f>
        <v>9.6</v>
      </c>
      <c r="AL754"/>
      <c r="AM754"/>
    </row>
    <row r="755" spans="1:39" hidden="1" x14ac:dyDescent="0.25">
      <c r="C755" s="1">
        <v>13602</v>
      </c>
      <c r="D755" s="1" t="s">
        <v>982</v>
      </c>
      <c r="E755" s="1">
        <v>2</v>
      </c>
      <c r="F755" s="1"/>
      <c r="G755" s="1"/>
      <c r="H755" s="10">
        <v>6</v>
      </c>
      <c r="I755" s="1" t="s">
        <v>44</v>
      </c>
      <c r="J755" s="1">
        <v>0</v>
      </c>
      <c r="K755" s="1" t="s">
        <v>744</v>
      </c>
      <c r="L755" s="1">
        <v>32</v>
      </c>
      <c r="M755" s="1">
        <v>89.13</v>
      </c>
      <c r="N755" s="1"/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>
        <f t="shared" si="156"/>
        <v>0</v>
      </c>
      <c r="AC755"/>
      <c r="AD755"/>
      <c r="AE755"/>
      <c r="AI755"/>
      <c r="AL755"/>
      <c r="AM755"/>
    </row>
    <row r="756" spans="1:39" hidden="1" x14ac:dyDescent="0.25">
      <c r="C756" s="1">
        <v>13646</v>
      </c>
      <c r="D756" s="1" t="s">
        <v>803</v>
      </c>
      <c r="E756" s="1">
        <v>3</v>
      </c>
      <c r="F756" s="1"/>
      <c r="G756" s="1"/>
      <c r="H756" s="10">
        <v>6</v>
      </c>
      <c r="I756" s="1" t="s">
        <v>44</v>
      </c>
      <c r="J756" s="1">
        <v>0</v>
      </c>
      <c r="K756" s="1" t="s">
        <v>437</v>
      </c>
      <c r="L756" s="1">
        <v>29</v>
      </c>
      <c r="M756" s="1">
        <v>8.77</v>
      </c>
      <c r="N756" s="1"/>
      <c r="O756" s="1">
        <v>0</v>
      </c>
      <c r="P756" s="1">
        <v>0</v>
      </c>
      <c r="Q756" s="1">
        <v>4</v>
      </c>
      <c r="R756" s="1">
        <v>2</v>
      </c>
      <c r="S756" s="1">
        <v>0</v>
      </c>
      <c r="T756" s="1">
        <v>2</v>
      </c>
      <c r="U756" s="1">
        <v>1</v>
      </c>
      <c r="V756" s="1">
        <v>0</v>
      </c>
      <c r="W756" s="1">
        <v>5</v>
      </c>
      <c r="X756" s="1">
        <v>-2</v>
      </c>
      <c r="Y756" s="1">
        <v>5</v>
      </c>
      <c r="Z756" s="1">
        <v>6</v>
      </c>
      <c r="AA756" s="1">
        <v>0</v>
      </c>
      <c r="AB756" s="42">
        <f t="shared" si="156"/>
        <v>23</v>
      </c>
      <c r="AC756" s="43">
        <f>AB756/12</f>
        <v>1.9166666666666667</v>
      </c>
      <c r="AD756" s="44">
        <v>43686</v>
      </c>
      <c r="AE756" s="45">
        <f>(_xlfn.DAYS(AD756,K756)/30)</f>
        <v>13.1</v>
      </c>
      <c r="AF756" s="46">
        <f>L756-H756</f>
        <v>23</v>
      </c>
      <c r="AG756" s="47">
        <f>AF756/AE756</f>
        <v>1.7557251908396947</v>
      </c>
      <c r="AH756" s="48">
        <f>AVERAGE(T756:AA756)</f>
        <v>2.125</v>
      </c>
      <c r="AI756" s="49">
        <f>IFERROR(H756/AH756,"-")</f>
        <v>2.8235294117647061</v>
      </c>
      <c r="AL756"/>
      <c r="AM756"/>
    </row>
    <row r="757" spans="1:39" hidden="1" x14ac:dyDescent="0.25">
      <c r="A757" s="1" t="s">
        <v>983</v>
      </c>
      <c r="C757" s="1">
        <v>13874</v>
      </c>
      <c r="D757" s="1" t="s">
        <v>984</v>
      </c>
      <c r="E757" s="1">
        <v>2</v>
      </c>
      <c r="F757" s="1"/>
      <c r="G757" s="1"/>
      <c r="H757" s="10">
        <v>6</v>
      </c>
      <c r="I757" s="1" t="s">
        <v>44</v>
      </c>
      <c r="J757" s="1">
        <v>0</v>
      </c>
      <c r="K757" s="1" t="s">
        <v>88</v>
      </c>
      <c r="L757" s="1">
        <v>0</v>
      </c>
      <c r="M757" s="1">
        <v>0</v>
      </c>
      <c r="N757" s="1"/>
      <c r="O757" s="1">
        <v>0</v>
      </c>
      <c r="P757" s="1">
        <v>2</v>
      </c>
      <c r="Q757" s="1">
        <v>1</v>
      </c>
      <c r="R757" s="1">
        <v>1</v>
      </c>
      <c r="S757" s="1">
        <v>0</v>
      </c>
      <c r="T757" s="1">
        <v>1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42">
        <f t="shared" si="156"/>
        <v>5</v>
      </c>
      <c r="AC757" s="43">
        <f>AB757/12</f>
        <v>0.41666666666666669</v>
      </c>
      <c r="AD757" s="44">
        <v>43686</v>
      </c>
      <c r="AE757" s="45">
        <f>(_xlfn.DAYS(AD757,K757)/30)</f>
        <v>11.7</v>
      </c>
      <c r="AF757" s="46">
        <f>L757-H757</f>
        <v>-6</v>
      </c>
      <c r="AG757" s="47">
        <f>AF757/AE757</f>
        <v>-0.51282051282051289</v>
      </c>
      <c r="AH757" s="48">
        <f>AVERAGE(T757:AA757)</f>
        <v>0.125</v>
      </c>
      <c r="AI757" s="49">
        <f>IFERROR(H757/AH757,"-")</f>
        <v>48</v>
      </c>
      <c r="AL757"/>
      <c r="AM757"/>
    </row>
    <row r="758" spans="1:39" hidden="1" x14ac:dyDescent="0.25">
      <c r="A758" s="1" t="s">
        <v>985</v>
      </c>
      <c r="C758" s="1">
        <v>7879</v>
      </c>
      <c r="D758" s="1" t="s">
        <v>986</v>
      </c>
      <c r="E758" s="1">
        <v>2</v>
      </c>
      <c r="F758" s="1"/>
      <c r="G758" s="1"/>
      <c r="H758" s="10">
        <v>6</v>
      </c>
      <c r="I758" s="1" t="s">
        <v>44</v>
      </c>
      <c r="J758" s="1">
        <v>0</v>
      </c>
      <c r="K758" s="1" t="s">
        <v>178</v>
      </c>
      <c r="L758" s="1">
        <v>25</v>
      </c>
      <c r="M758" s="1">
        <v>14.93</v>
      </c>
      <c r="N758" s="1"/>
      <c r="O758" s="1">
        <v>0</v>
      </c>
      <c r="P758" s="1">
        <v>0</v>
      </c>
      <c r="Q758" s="1">
        <v>3</v>
      </c>
      <c r="R758" s="1">
        <v>1</v>
      </c>
      <c r="S758" s="1">
        <v>3</v>
      </c>
      <c r="T758" s="1">
        <v>4</v>
      </c>
      <c r="U758" s="1">
        <v>0</v>
      </c>
      <c r="V758" s="1">
        <v>1</v>
      </c>
      <c r="W758" s="1">
        <v>0</v>
      </c>
      <c r="X758" s="1">
        <v>2</v>
      </c>
      <c r="Y758" s="1">
        <v>1</v>
      </c>
      <c r="Z758" s="1">
        <v>2</v>
      </c>
      <c r="AA758" s="1">
        <v>0</v>
      </c>
      <c r="AB758" s="42">
        <f t="shared" si="156"/>
        <v>17</v>
      </c>
      <c r="AC758" s="43">
        <f>AB758/12</f>
        <v>1.4166666666666667</v>
      </c>
      <c r="AD758" s="44">
        <v>43686</v>
      </c>
      <c r="AE758" s="45">
        <f>(_xlfn.DAYS(AD758,K758)/30)</f>
        <v>11.233333333333333</v>
      </c>
      <c r="AF758" s="46">
        <f>L758-H758</f>
        <v>19</v>
      </c>
      <c r="AG758" s="47">
        <f>AF758/AE758</f>
        <v>1.6913946587537094</v>
      </c>
      <c r="AH758" s="48">
        <f>AVERAGE(T758:AA758)</f>
        <v>1.25</v>
      </c>
      <c r="AI758" s="49">
        <f>IFERROR(H758/AH758,"-")</f>
        <v>4.8</v>
      </c>
      <c r="AL758"/>
      <c r="AM758"/>
    </row>
    <row r="759" spans="1:39" hidden="1" x14ac:dyDescent="0.25">
      <c r="A759" s="1" t="s">
        <v>92</v>
      </c>
      <c r="C759" s="1">
        <v>13237</v>
      </c>
      <c r="D759" s="1" t="s">
        <v>987</v>
      </c>
      <c r="E759" s="1">
        <v>2</v>
      </c>
      <c r="F759" s="1"/>
      <c r="G759" s="1"/>
      <c r="H759" s="10">
        <v>6</v>
      </c>
      <c r="I759" s="1" t="s">
        <v>44</v>
      </c>
      <c r="J759" s="1">
        <v>0</v>
      </c>
      <c r="K759" s="1" t="s">
        <v>298</v>
      </c>
      <c r="L759" s="1">
        <v>30</v>
      </c>
      <c r="M759" s="1">
        <v>142.81</v>
      </c>
      <c r="N759" s="1"/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>
        <f t="shared" si="156"/>
        <v>0</v>
      </c>
      <c r="AC759"/>
      <c r="AD759"/>
      <c r="AE759"/>
      <c r="AI759"/>
      <c r="AL759"/>
      <c r="AM759"/>
    </row>
    <row r="760" spans="1:39" hidden="1" x14ac:dyDescent="0.25">
      <c r="A760" s="1" t="s">
        <v>988</v>
      </c>
      <c r="C760" s="1">
        <v>11770</v>
      </c>
      <c r="D760" s="1" t="s">
        <v>989</v>
      </c>
      <c r="E760" s="1">
        <v>2</v>
      </c>
      <c r="F760" s="1"/>
      <c r="G760" s="1"/>
      <c r="H760" s="10">
        <v>6</v>
      </c>
      <c r="I760" s="1" t="s">
        <v>44</v>
      </c>
      <c r="J760" s="1">
        <v>0</v>
      </c>
      <c r="K760" s="1" t="s">
        <v>364</v>
      </c>
      <c r="L760" s="1">
        <v>5</v>
      </c>
      <c r="M760" s="1">
        <v>35.25</v>
      </c>
      <c r="N760" s="1"/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>
        <f t="shared" si="156"/>
        <v>0</v>
      </c>
      <c r="AC760"/>
      <c r="AD760"/>
      <c r="AE760"/>
      <c r="AI760"/>
      <c r="AL760"/>
      <c r="AM760"/>
    </row>
    <row r="761" spans="1:39" hidden="1" x14ac:dyDescent="0.25">
      <c r="A761" s="1" t="s">
        <v>990</v>
      </c>
      <c r="C761" s="1">
        <v>12707</v>
      </c>
      <c r="D761" s="1" t="s">
        <v>991</v>
      </c>
      <c r="E761" s="1">
        <v>2</v>
      </c>
      <c r="F761" s="1"/>
      <c r="G761" s="1"/>
      <c r="H761" s="10">
        <v>6</v>
      </c>
      <c r="I761" s="1" t="s">
        <v>44</v>
      </c>
      <c r="J761" s="1">
        <v>0</v>
      </c>
      <c r="K761" s="1" t="s">
        <v>364</v>
      </c>
      <c r="L761" s="1">
        <v>5</v>
      </c>
      <c r="M761" s="1">
        <v>107.15</v>
      </c>
      <c r="N761" s="1"/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>
        <f t="shared" si="156"/>
        <v>0</v>
      </c>
      <c r="AC761"/>
      <c r="AD761"/>
      <c r="AE761"/>
      <c r="AI761"/>
      <c r="AL761"/>
      <c r="AM761"/>
    </row>
    <row r="762" spans="1:39" hidden="1" x14ac:dyDescent="0.25">
      <c r="A762" s="1" t="s">
        <v>992</v>
      </c>
      <c r="C762" s="1">
        <v>12969</v>
      </c>
      <c r="D762" s="1" t="s">
        <v>676</v>
      </c>
      <c r="E762" s="1">
        <v>3</v>
      </c>
      <c r="F762" s="1"/>
      <c r="G762" s="1"/>
      <c r="H762" s="10">
        <v>6</v>
      </c>
      <c r="I762" s="1" t="s">
        <v>44</v>
      </c>
      <c r="J762" s="1">
        <v>0</v>
      </c>
      <c r="K762" s="1" t="s">
        <v>677</v>
      </c>
      <c r="L762" s="1">
        <v>30</v>
      </c>
      <c r="M762" s="1">
        <v>49.7</v>
      </c>
      <c r="N762" s="1"/>
      <c r="O762" s="1">
        <v>0</v>
      </c>
      <c r="P762" s="1">
        <v>0</v>
      </c>
      <c r="Q762" s="1">
        <v>1</v>
      </c>
      <c r="R762" s="1">
        <v>1</v>
      </c>
      <c r="S762" s="1">
        <v>1</v>
      </c>
      <c r="T762" s="1">
        <v>2</v>
      </c>
      <c r="U762" s="1">
        <v>1</v>
      </c>
      <c r="V762" s="1">
        <v>1</v>
      </c>
      <c r="W762" s="1">
        <v>3</v>
      </c>
      <c r="X762" s="1">
        <v>1</v>
      </c>
      <c r="Y762" s="1">
        <v>3</v>
      </c>
      <c r="Z762" s="1">
        <v>3</v>
      </c>
      <c r="AA762" s="1">
        <v>1</v>
      </c>
      <c r="AB762" s="42">
        <f t="shared" si="156"/>
        <v>18</v>
      </c>
      <c r="AC762" s="43">
        <f>AB762/12</f>
        <v>1.5</v>
      </c>
      <c r="AD762" s="44">
        <v>43686</v>
      </c>
      <c r="AE762" s="45">
        <f>(_xlfn.DAYS(AD762,K762)/30)</f>
        <v>9.8666666666666671</v>
      </c>
      <c r="AF762" s="46">
        <f>L762-H762</f>
        <v>24</v>
      </c>
      <c r="AG762" s="47">
        <f>AF762/AE762</f>
        <v>2.4324324324324325</v>
      </c>
      <c r="AH762" s="48">
        <f>AVERAGE(T762:AA762)</f>
        <v>1.875</v>
      </c>
      <c r="AI762" s="49">
        <f>IFERROR(H762/AH762,"-")</f>
        <v>3.2</v>
      </c>
      <c r="AL762"/>
      <c r="AM762"/>
    </row>
    <row r="763" spans="1:39" hidden="1" x14ac:dyDescent="0.25">
      <c r="C763" s="1">
        <v>13003</v>
      </c>
      <c r="D763" s="1" t="s">
        <v>838</v>
      </c>
      <c r="E763" s="1">
        <v>2</v>
      </c>
      <c r="F763" s="1"/>
      <c r="G763" s="1"/>
      <c r="H763" s="10">
        <v>6</v>
      </c>
      <c r="I763" s="1" t="s">
        <v>44</v>
      </c>
      <c r="J763" s="1">
        <v>0</v>
      </c>
      <c r="K763" s="1" t="s">
        <v>677</v>
      </c>
      <c r="L763" s="1">
        <v>15</v>
      </c>
      <c r="M763" s="1">
        <v>44.4</v>
      </c>
      <c r="N763" s="1"/>
      <c r="O763" s="1">
        <v>0</v>
      </c>
      <c r="P763" s="1">
        <v>0</v>
      </c>
      <c r="Q763" s="1">
        <v>0</v>
      </c>
      <c r="R763" s="1">
        <v>2</v>
      </c>
      <c r="S763" s="1">
        <v>0</v>
      </c>
      <c r="T763" s="1">
        <v>0</v>
      </c>
      <c r="U763" s="1">
        <v>0</v>
      </c>
      <c r="V763" s="1">
        <v>0</v>
      </c>
      <c r="W763" s="1">
        <v>3</v>
      </c>
      <c r="X763" s="1">
        <v>2</v>
      </c>
      <c r="Y763" s="1">
        <v>2</v>
      </c>
      <c r="Z763" s="1">
        <v>0</v>
      </c>
      <c r="AA763" s="1">
        <v>0</v>
      </c>
      <c r="AB763" s="42">
        <f t="shared" si="156"/>
        <v>9</v>
      </c>
      <c r="AC763" s="43">
        <f>AB763/12</f>
        <v>0.75</v>
      </c>
      <c r="AD763" s="44">
        <v>43686</v>
      </c>
      <c r="AE763" s="45">
        <f>(_xlfn.DAYS(AD763,K763)/30)</f>
        <v>9.8666666666666671</v>
      </c>
      <c r="AF763" s="46">
        <f>L763-H763</f>
        <v>9</v>
      </c>
      <c r="AG763" s="47">
        <f>AF763/AE763</f>
        <v>0.91216216216216217</v>
      </c>
      <c r="AH763" s="48">
        <f>AVERAGE(T763:AA763)</f>
        <v>0.875</v>
      </c>
      <c r="AI763" s="49">
        <f>IFERROR(H763/AH763,"-")</f>
        <v>6.8571428571428568</v>
      </c>
      <c r="AL763"/>
      <c r="AM763"/>
    </row>
    <row r="764" spans="1:39" hidden="1" x14ac:dyDescent="0.25">
      <c r="A764" s="1" t="s">
        <v>993</v>
      </c>
      <c r="C764" s="1">
        <v>13353</v>
      </c>
      <c r="D764" s="1" t="s">
        <v>492</v>
      </c>
      <c r="E764" s="1">
        <v>2</v>
      </c>
      <c r="F764" s="1"/>
      <c r="G764" s="1"/>
      <c r="H764" s="10">
        <v>6</v>
      </c>
      <c r="I764" s="1" t="s">
        <v>44</v>
      </c>
      <c r="J764" s="1">
        <v>0</v>
      </c>
      <c r="K764" s="1" t="s">
        <v>658</v>
      </c>
      <c r="L764" s="1">
        <v>6</v>
      </c>
      <c r="M764" s="1">
        <v>207.3</v>
      </c>
      <c r="N764" s="1"/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>
        <f t="shared" si="156"/>
        <v>0</v>
      </c>
      <c r="AC764"/>
      <c r="AD764"/>
      <c r="AE764"/>
      <c r="AI764"/>
      <c r="AL764"/>
      <c r="AM764"/>
    </row>
    <row r="765" spans="1:39" hidden="1" x14ac:dyDescent="0.25">
      <c r="A765" s="1" t="s">
        <v>994</v>
      </c>
      <c r="C765" s="1">
        <v>13325</v>
      </c>
      <c r="D765" s="1" t="s">
        <v>777</v>
      </c>
      <c r="E765" s="1">
        <v>1</v>
      </c>
      <c r="F765" s="1"/>
      <c r="G765" s="1"/>
      <c r="H765" s="10">
        <v>6</v>
      </c>
      <c r="I765" s="1" t="s">
        <v>44</v>
      </c>
      <c r="J765" s="1">
        <v>0</v>
      </c>
      <c r="K765" s="1" t="s">
        <v>658</v>
      </c>
      <c r="L765" s="1">
        <v>10</v>
      </c>
      <c r="M765" s="1">
        <v>102.08</v>
      </c>
      <c r="N765" s="1"/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2</v>
      </c>
      <c r="W765" s="1">
        <v>1</v>
      </c>
      <c r="X765" s="1">
        <v>0</v>
      </c>
      <c r="Y765" s="1">
        <v>1</v>
      </c>
      <c r="Z765" s="1">
        <v>0</v>
      </c>
      <c r="AA765" s="1">
        <v>0</v>
      </c>
      <c r="AB765" s="42">
        <f t="shared" si="156"/>
        <v>4</v>
      </c>
      <c r="AC765" s="43">
        <f>AB765/12</f>
        <v>0.33333333333333331</v>
      </c>
      <c r="AD765" s="44">
        <v>43686</v>
      </c>
      <c r="AE765" s="45">
        <f>(_xlfn.DAYS(AD765,K765)/30)</f>
        <v>9.3666666666666671</v>
      </c>
      <c r="AF765" s="46">
        <f>L765-H765</f>
        <v>4</v>
      </c>
      <c r="AG765" s="47">
        <f>AF765/AE765</f>
        <v>0.42704626334519569</v>
      </c>
      <c r="AH765" s="48">
        <f>AVERAGE(T765:AA765)</f>
        <v>0.5</v>
      </c>
      <c r="AI765" s="49">
        <f>IFERROR(H765/AH765,"-")</f>
        <v>12</v>
      </c>
      <c r="AL765"/>
      <c r="AM765"/>
    </row>
    <row r="766" spans="1:39" hidden="1" x14ac:dyDescent="0.25">
      <c r="C766" s="1">
        <v>13352</v>
      </c>
      <c r="D766" s="1" t="s">
        <v>492</v>
      </c>
      <c r="E766" s="1">
        <v>1</v>
      </c>
      <c r="F766" s="1"/>
      <c r="G766" s="1"/>
      <c r="H766" s="10">
        <v>6</v>
      </c>
      <c r="I766" s="1" t="s">
        <v>44</v>
      </c>
      <c r="J766" s="1">
        <v>0</v>
      </c>
      <c r="K766" s="1" t="s">
        <v>658</v>
      </c>
      <c r="L766" s="1">
        <v>10</v>
      </c>
      <c r="M766" s="1">
        <v>207.3</v>
      </c>
      <c r="N766" s="1"/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1</v>
      </c>
      <c r="U766" s="1">
        <v>0</v>
      </c>
      <c r="V766" s="1">
        <v>0</v>
      </c>
      <c r="W766" s="1">
        <v>0</v>
      </c>
      <c r="X766" s="1">
        <v>1</v>
      </c>
      <c r="Y766" s="1">
        <v>0</v>
      </c>
      <c r="Z766" s="1">
        <v>1</v>
      </c>
      <c r="AA766" s="1">
        <v>0</v>
      </c>
      <c r="AB766" s="42">
        <f t="shared" si="156"/>
        <v>3</v>
      </c>
      <c r="AC766" s="43">
        <f>AB766/12</f>
        <v>0.25</v>
      </c>
      <c r="AD766" s="44">
        <v>43686</v>
      </c>
      <c r="AE766" s="45">
        <f>(_xlfn.DAYS(AD766,K766)/30)</f>
        <v>9.3666666666666671</v>
      </c>
      <c r="AF766" s="46">
        <f>L766-H766</f>
        <v>4</v>
      </c>
      <c r="AG766" s="47">
        <f>AF766/AE766</f>
        <v>0.42704626334519569</v>
      </c>
      <c r="AH766" s="48">
        <f>AVERAGE(T766:AA766)</f>
        <v>0.375</v>
      </c>
      <c r="AI766" s="49">
        <f>IFERROR(H766/AH766,"-")</f>
        <v>16</v>
      </c>
      <c r="AL766"/>
      <c r="AM766"/>
    </row>
    <row r="767" spans="1:39" hidden="1" x14ac:dyDescent="0.25">
      <c r="A767" s="1" t="s">
        <v>104</v>
      </c>
      <c r="C767" s="1">
        <v>13475</v>
      </c>
      <c r="D767" s="1" t="s">
        <v>839</v>
      </c>
      <c r="E767" s="1">
        <v>1</v>
      </c>
      <c r="F767" s="1"/>
      <c r="G767" s="1"/>
      <c r="H767" s="10">
        <v>6</v>
      </c>
      <c r="I767" s="1" t="s">
        <v>44</v>
      </c>
      <c r="J767" s="1">
        <v>0</v>
      </c>
      <c r="K767" s="1" t="s">
        <v>658</v>
      </c>
      <c r="L767" s="1">
        <v>10</v>
      </c>
      <c r="M767" s="1">
        <v>123.76</v>
      </c>
      <c r="N767" s="1"/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1</v>
      </c>
      <c r="V767" s="1">
        <v>0</v>
      </c>
      <c r="W767" s="1">
        <v>0</v>
      </c>
      <c r="X767" s="1">
        <v>0</v>
      </c>
      <c r="Y767" s="1">
        <v>0</v>
      </c>
      <c r="Z767" s="1">
        <v>1</v>
      </c>
      <c r="AA767" s="1">
        <v>0</v>
      </c>
      <c r="AB767" s="42">
        <f t="shared" si="156"/>
        <v>2</v>
      </c>
      <c r="AC767" s="43">
        <f>AB767/12</f>
        <v>0.16666666666666666</v>
      </c>
      <c r="AD767" s="44">
        <v>43686</v>
      </c>
      <c r="AE767" s="45">
        <f>(_xlfn.DAYS(AD767,K767)/30)</f>
        <v>9.3666666666666671</v>
      </c>
      <c r="AF767" s="46">
        <f>L767-H767</f>
        <v>4</v>
      </c>
      <c r="AG767" s="47">
        <f>AF767/AE767</f>
        <v>0.42704626334519569</v>
      </c>
      <c r="AH767" s="48">
        <f>AVERAGE(T767:AA767)</f>
        <v>0.25</v>
      </c>
      <c r="AI767" s="49">
        <f>IFERROR(H767/AH767,"-")</f>
        <v>24</v>
      </c>
      <c r="AL767"/>
      <c r="AM767"/>
    </row>
    <row r="768" spans="1:39" hidden="1" x14ac:dyDescent="0.25">
      <c r="A768" s="1" t="s">
        <v>104</v>
      </c>
      <c r="C768" s="1">
        <v>8324</v>
      </c>
      <c r="D768" s="1" t="s">
        <v>995</v>
      </c>
      <c r="E768" s="1">
        <v>2</v>
      </c>
      <c r="F768" s="1"/>
      <c r="G768" s="1"/>
      <c r="H768" s="10">
        <v>5</v>
      </c>
      <c r="I768" s="1" t="s">
        <v>44</v>
      </c>
      <c r="J768" s="1">
        <v>0</v>
      </c>
      <c r="K768" s="1" t="s">
        <v>322</v>
      </c>
      <c r="L768" s="1">
        <v>10</v>
      </c>
      <c r="M768" s="1">
        <v>23.17</v>
      </c>
      <c r="N768" s="1"/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>
        <f t="shared" si="156"/>
        <v>0</v>
      </c>
      <c r="AC768"/>
      <c r="AD768"/>
      <c r="AE768"/>
      <c r="AI768"/>
      <c r="AL768"/>
      <c r="AM768"/>
    </row>
    <row r="769" spans="1:39" hidden="1" x14ac:dyDescent="0.25">
      <c r="C769" s="1">
        <v>11268</v>
      </c>
      <c r="D769" s="1" t="s">
        <v>888</v>
      </c>
      <c r="E769" s="1">
        <v>2</v>
      </c>
      <c r="F769" s="1"/>
      <c r="G769" s="1"/>
      <c r="H769" s="10">
        <v>5</v>
      </c>
      <c r="I769" s="1" t="s">
        <v>44</v>
      </c>
      <c r="J769" s="1">
        <v>0</v>
      </c>
      <c r="K769" s="1" t="s">
        <v>996</v>
      </c>
      <c r="L769" s="1">
        <v>1</v>
      </c>
      <c r="M769" s="1">
        <v>1531.68</v>
      </c>
      <c r="N769" s="1"/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>
        <f t="shared" si="156"/>
        <v>0</v>
      </c>
      <c r="AC769"/>
      <c r="AD769"/>
      <c r="AE769"/>
      <c r="AI769"/>
      <c r="AL769"/>
      <c r="AM769"/>
    </row>
    <row r="770" spans="1:39" hidden="1" x14ac:dyDescent="0.25">
      <c r="A770" s="1" t="s">
        <v>99</v>
      </c>
      <c r="C770" s="1">
        <v>11854</v>
      </c>
      <c r="D770" s="1" t="s">
        <v>997</v>
      </c>
      <c r="E770" s="1">
        <v>2</v>
      </c>
      <c r="F770" s="1"/>
      <c r="G770" s="1"/>
      <c r="H770" s="10">
        <v>5</v>
      </c>
      <c r="I770" s="1" t="s">
        <v>44</v>
      </c>
      <c r="J770" s="1">
        <v>0</v>
      </c>
      <c r="K770" s="1" t="s">
        <v>548</v>
      </c>
      <c r="L770" s="1">
        <v>10</v>
      </c>
      <c r="M770" s="1">
        <v>57.72</v>
      </c>
      <c r="N770" s="1"/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4</v>
      </c>
      <c r="X770" s="1">
        <v>0</v>
      </c>
      <c r="Y770" s="1">
        <v>0</v>
      </c>
      <c r="Z770" s="1">
        <v>0</v>
      </c>
      <c r="AA770" s="1">
        <v>0</v>
      </c>
      <c r="AB770" s="42">
        <f t="shared" si="156"/>
        <v>4</v>
      </c>
      <c r="AC770" s="43">
        <f>AB770/12</f>
        <v>0.33333333333333331</v>
      </c>
      <c r="AD770" s="44">
        <v>43686</v>
      </c>
      <c r="AE770" s="45">
        <f>(_xlfn.DAYS(AD770,K770)/30)</f>
        <v>32.200000000000003</v>
      </c>
      <c r="AF770" s="46">
        <f>L770-H770</f>
        <v>5</v>
      </c>
      <c r="AG770" s="47">
        <f>AF770/AE770</f>
        <v>0.15527950310559005</v>
      </c>
      <c r="AH770" s="48">
        <f>AVERAGE(T770:AA770)</f>
        <v>0.5</v>
      </c>
      <c r="AI770" s="49">
        <f>IFERROR(H770/AH770,"-")</f>
        <v>10</v>
      </c>
      <c r="AL770"/>
      <c r="AM770"/>
    </row>
    <row r="771" spans="1:39" hidden="1" x14ac:dyDescent="0.25">
      <c r="A771" s="1" t="s">
        <v>616</v>
      </c>
      <c r="C771" s="1">
        <v>12701</v>
      </c>
      <c r="D771" s="1" t="s">
        <v>998</v>
      </c>
      <c r="E771" s="1">
        <v>2</v>
      </c>
      <c r="F771" s="1"/>
      <c r="G771" s="1"/>
      <c r="H771" s="10">
        <v>5</v>
      </c>
      <c r="I771" s="1" t="s">
        <v>44</v>
      </c>
      <c r="J771" s="1">
        <v>0</v>
      </c>
      <c r="K771" s="1" t="s">
        <v>999</v>
      </c>
      <c r="L771" s="1">
        <v>25</v>
      </c>
      <c r="M771" s="1">
        <v>95.36</v>
      </c>
      <c r="N771" s="1"/>
      <c r="O771" s="1">
        <v>1</v>
      </c>
      <c r="P771" s="1">
        <v>2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1</v>
      </c>
      <c r="W771" s="1">
        <v>0</v>
      </c>
      <c r="X771" s="1">
        <v>0</v>
      </c>
      <c r="Y771" s="1">
        <v>5</v>
      </c>
      <c r="Z771" s="1">
        <v>0</v>
      </c>
      <c r="AA771" s="1">
        <v>0</v>
      </c>
      <c r="AB771" s="42">
        <f t="shared" si="156"/>
        <v>9</v>
      </c>
      <c r="AC771" s="43">
        <f>AB771/12</f>
        <v>0.75</v>
      </c>
      <c r="AD771" s="44">
        <v>43686</v>
      </c>
      <c r="AE771" s="45">
        <f>(_xlfn.DAYS(AD771,K771)/30)</f>
        <v>26.2</v>
      </c>
      <c r="AF771" s="46">
        <f>L771-H771</f>
        <v>20</v>
      </c>
      <c r="AG771" s="47">
        <f>AF771/AE771</f>
        <v>0.76335877862595425</v>
      </c>
      <c r="AH771" s="48">
        <f>AVERAGE(T771:AA771)</f>
        <v>0.75</v>
      </c>
      <c r="AI771" s="49">
        <f>IFERROR(H771/AH771,"-")</f>
        <v>6.666666666666667</v>
      </c>
      <c r="AL771"/>
      <c r="AM771"/>
    </row>
    <row r="772" spans="1:39" hidden="1" x14ac:dyDescent="0.25">
      <c r="C772" s="1">
        <v>11805</v>
      </c>
      <c r="D772" s="1" t="s">
        <v>1000</v>
      </c>
      <c r="E772" s="1">
        <v>2</v>
      </c>
      <c r="F772" s="1"/>
      <c r="G772" s="1"/>
      <c r="H772" s="10">
        <v>5</v>
      </c>
      <c r="I772" s="1" t="s">
        <v>44</v>
      </c>
      <c r="J772" s="1">
        <v>0</v>
      </c>
      <c r="K772" s="1" t="s">
        <v>441</v>
      </c>
      <c r="L772" s="1">
        <v>5</v>
      </c>
      <c r="M772" s="1">
        <v>176.86</v>
      </c>
      <c r="N772" s="1"/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>
        <f t="shared" si="156"/>
        <v>0</v>
      </c>
      <c r="AC772"/>
      <c r="AD772"/>
      <c r="AE772"/>
      <c r="AI772"/>
      <c r="AL772"/>
      <c r="AM772"/>
    </row>
    <row r="773" spans="1:39" hidden="1" x14ac:dyDescent="0.25">
      <c r="A773" s="1" t="s">
        <v>903</v>
      </c>
      <c r="C773" s="1">
        <v>12315</v>
      </c>
      <c r="D773" s="1" t="s">
        <v>777</v>
      </c>
      <c r="E773" s="1">
        <v>2</v>
      </c>
      <c r="F773" s="1"/>
      <c r="G773" s="1"/>
      <c r="H773" s="10">
        <v>5</v>
      </c>
      <c r="I773" s="1" t="s">
        <v>44</v>
      </c>
      <c r="J773" s="1">
        <v>0</v>
      </c>
      <c r="K773" s="1" t="s">
        <v>828</v>
      </c>
      <c r="L773" s="1">
        <v>4</v>
      </c>
      <c r="M773" s="1">
        <v>70.69</v>
      </c>
      <c r="N773" s="1"/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>
        <f t="shared" si="156"/>
        <v>0</v>
      </c>
      <c r="AC773"/>
      <c r="AD773"/>
      <c r="AE773"/>
      <c r="AI773"/>
      <c r="AL773"/>
      <c r="AM773"/>
    </row>
    <row r="774" spans="1:39" hidden="1" x14ac:dyDescent="0.25">
      <c r="C774" s="1">
        <v>12851</v>
      </c>
      <c r="D774" s="1" t="s">
        <v>777</v>
      </c>
      <c r="E774" s="1">
        <v>2</v>
      </c>
      <c r="F774" s="1"/>
      <c r="G774" s="1"/>
      <c r="H774" s="10">
        <v>5</v>
      </c>
      <c r="I774" s="1" t="s">
        <v>44</v>
      </c>
      <c r="J774" s="1">
        <v>0</v>
      </c>
      <c r="K774" s="1" t="s">
        <v>828</v>
      </c>
      <c r="L774" s="1">
        <v>8</v>
      </c>
      <c r="M774" s="1">
        <v>114.08</v>
      </c>
      <c r="N774" s="1"/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>
        <f t="shared" si="156"/>
        <v>0</v>
      </c>
      <c r="AC774"/>
      <c r="AD774"/>
      <c r="AE774"/>
      <c r="AI774"/>
      <c r="AL774"/>
      <c r="AM774"/>
    </row>
    <row r="775" spans="1:39" hidden="1" x14ac:dyDescent="0.25">
      <c r="A775" s="1">
        <v>640000502</v>
      </c>
      <c r="C775" s="1">
        <v>12316</v>
      </c>
      <c r="D775" s="1" t="s">
        <v>777</v>
      </c>
      <c r="E775" s="1">
        <v>1</v>
      </c>
      <c r="F775" s="1"/>
      <c r="G775" s="1"/>
      <c r="H775" s="10">
        <v>5</v>
      </c>
      <c r="I775" s="1" t="s">
        <v>44</v>
      </c>
      <c r="J775" s="1">
        <v>0</v>
      </c>
      <c r="K775" s="1" t="s">
        <v>828</v>
      </c>
      <c r="L775" s="1">
        <v>5</v>
      </c>
      <c r="M775" s="1">
        <v>70.69</v>
      </c>
      <c r="N775" s="1"/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1</v>
      </c>
      <c r="AA775" s="1">
        <v>0</v>
      </c>
      <c r="AB775" s="42">
        <f t="shared" si="156"/>
        <v>1</v>
      </c>
      <c r="AC775" s="43">
        <f>AB775/12</f>
        <v>8.3333333333333329E-2</v>
      </c>
      <c r="AD775" s="44">
        <v>43686</v>
      </c>
      <c r="AE775" s="45">
        <f>(_xlfn.DAYS(AD775,K775)/30)</f>
        <v>23.166666666666668</v>
      </c>
      <c r="AF775" s="46">
        <f>L775-H775</f>
        <v>0</v>
      </c>
      <c r="AG775" s="47">
        <f>AF775/AE775</f>
        <v>0</v>
      </c>
      <c r="AH775" s="48">
        <f>AVERAGE(T775:AA775)</f>
        <v>0.125</v>
      </c>
      <c r="AI775" s="49">
        <f>IFERROR(H775/AH775,"-")</f>
        <v>40</v>
      </c>
      <c r="AL775"/>
      <c r="AM775"/>
    </row>
    <row r="776" spans="1:39" hidden="1" x14ac:dyDescent="0.25">
      <c r="A776" s="1" t="s">
        <v>113</v>
      </c>
      <c r="C776" s="1">
        <v>12351</v>
      </c>
      <c r="D776" s="1" t="s">
        <v>777</v>
      </c>
      <c r="E776" s="1">
        <v>2</v>
      </c>
      <c r="F776" s="1"/>
      <c r="G776" s="1"/>
      <c r="H776" s="10">
        <v>5</v>
      </c>
      <c r="I776" s="1" t="s">
        <v>44</v>
      </c>
      <c r="J776" s="1">
        <v>0</v>
      </c>
      <c r="K776" s="1" t="s">
        <v>828</v>
      </c>
      <c r="L776" s="1">
        <v>8</v>
      </c>
      <c r="M776" s="1">
        <v>127.06</v>
      </c>
      <c r="N776" s="1"/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2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42">
        <f t="shared" si="156"/>
        <v>2</v>
      </c>
      <c r="AC776" s="43">
        <f>AB776/12</f>
        <v>0.16666666666666666</v>
      </c>
      <c r="AD776" s="44">
        <v>43686</v>
      </c>
      <c r="AE776" s="45">
        <f>(_xlfn.DAYS(AD776,K776)/30)</f>
        <v>23.166666666666668</v>
      </c>
      <c r="AF776" s="46">
        <f>L776-H776</f>
        <v>3</v>
      </c>
      <c r="AG776" s="47">
        <f>AF776/AE776</f>
        <v>0.12949640287769784</v>
      </c>
      <c r="AH776" s="48">
        <f>AVERAGE(T776:AA776)</f>
        <v>0.25</v>
      </c>
      <c r="AI776" s="49">
        <f>IFERROR(H776/AH776,"-")</f>
        <v>20</v>
      </c>
      <c r="AL776"/>
      <c r="AM776"/>
    </row>
    <row r="777" spans="1:39" hidden="1" x14ac:dyDescent="0.25">
      <c r="A777" s="1" t="s">
        <v>113</v>
      </c>
      <c r="C777" s="1">
        <v>11696</v>
      </c>
      <c r="D777" s="1" t="s">
        <v>1001</v>
      </c>
      <c r="E777" s="1">
        <v>2</v>
      </c>
      <c r="F777" s="1"/>
      <c r="G777" s="1"/>
      <c r="H777" s="10">
        <v>5</v>
      </c>
      <c r="I777" s="1" t="s">
        <v>44</v>
      </c>
      <c r="J777" s="1">
        <v>0</v>
      </c>
      <c r="K777" s="1" t="s">
        <v>435</v>
      </c>
      <c r="L777" s="1">
        <v>20</v>
      </c>
      <c r="M777" s="1">
        <v>639.55999999999995</v>
      </c>
      <c r="N777" s="1"/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>
        <f t="shared" si="156"/>
        <v>0</v>
      </c>
      <c r="AC777"/>
      <c r="AD777"/>
      <c r="AE777"/>
      <c r="AI777"/>
      <c r="AL777"/>
      <c r="AM777"/>
    </row>
    <row r="778" spans="1:39" hidden="1" x14ac:dyDescent="0.25">
      <c r="A778" s="1" t="s">
        <v>1002</v>
      </c>
      <c r="C778" s="1">
        <v>11563</v>
      </c>
      <c r="D778" s="1" t="s">
        <v>492</v>
      </c>
      <c r="E778" s="1">
        <v>4</v>
      </c>
      <c r="F778" s="1"/>
      <c r="G778" s="1"/>
      <c r="H778" s="10">
        <v>5</v>
      </c>
      <c r="I778" s="1" t="s">
        <v>44</v>
      </c>
      <c r="J778" s="1">
        <v>0</v>
      </c>
      <c r="K778" s="1" t="s">
        <v>289</v>
      </c>
      <c r="L778" s="1">
        <v>2</v>
      </c>
      <c r="M778" s="1">
        <v>110.68</v>
      </c>
      <c r="N778" s="1"/>
      <c r="O778" s="1">
        <v>4</v>
      </c>
      <c r="P778" s="1">
        <v>0</v>
      </c>
      <c r="Q778" s="1">
        <v>2</v>
      </c>
      <c r="R778" s="1">
        <v>0</v>
      </c>
      <c r="S778" s="1">
        <v>1</v>
      </c>
      <c r="T778" s="1">
        <v>2</v>
      </c>
      <c r="U778" s="1">
        <v>2</v>
      </c>
      <c r="V778" s="1">
        <v>1</v>
      </c>
      <c r="W778" s="1">
        <v>6</v>
      </c>
      <c r="X778" s="1">
        <v>1</v>
      </c>
      <c r="Y778" s="1">
        <v>5</v>
      </c>
      <c r="Z778" s="1">
        <v>5</v>
      </c>
      <c r="AA778" s="1">
        <v>0</v>
      </c>
      <c r="AB778" s="42">
        <f t="shared" si="156"/>
        <v>29</v>
      </c>
      <c r="AC778" s="43">
        <f>AB778/12</f>
        <v>2.4166666666666665</v>
      </c>
      <c r="AD778" s="44">
        <v>43686</v>
      </c>
      <c r="AE778" s="45">
        <f>(_xlfn.DAYS(AD778,K778)/30)</f>
        <v>19.866666666666667</v>
      </c>
      <c r="AF778" s="46">
        <f>L778-H778</f>
        <v>-3</v>
      </c>
      <c r="AG778" s="47">
        <f>AF778/AE778</f>
        <v>-0.15100671140939598</v>
      </c>
      <c r="AH778" s="48">
        <f>AVERAGE(T778:AA778)</f>
        <v>2.75</v>
      </c>
      <c r="AI778" s="49">
        <f>IFERROR(H778/AH778,"-")</f>
        <v>1.8181818181818181</v>
      </c>
      <c r="AL778"/>
      <c r="AM778"/>
    </row>
    <row r="779" spans="1:39" hidden="1" x14ac:dyDescent="0.25">
      <c r="A779" s="1" t="s">
        <v>1003</v>
      </c>
      <c r="C779" s="1">
        <v>13282</v>
      </c>
      <c r="D779" s="1" t="s">
        <v>492</v>
      </c>
      <c r="E779" s="1">
        <v>2</v>
      </c>
      <c r="F779" s="1"/>
      <c r="G779" s="1"/>
      <c r="H779" s="10">
        <v>5</v>
      </c>
      <c r="I779" s="1" t="s">
        <v>44</v>
      </c>
      <c r="J779" s="1">
        <v>0</v>
      </c>
      <c r="K779" s="1" t="s">
        <v>667</v>
      </c>
      <c r="L779" s="1">
        <v>6</v>
      </c>
      <c r="M779" s="1">
        <v>86.62</v>
      </c>
      <c r="N779" s="1"/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42">
        <f t="shared" si="156"/>
        <v>1</v>
      </c>
      <c r="AC779" s="43">
        <f>AB779/12</f>
        <v>8.3333333333333329E-2</v>
      </c>
      <c r="AD779" s="44">
        <v>43686</v>
      </c>
      <c r="AE779" s="45">
        <f>(_xlfn.DAYS(AD779,K779)/30)</f>
        <v>13.566666666666666</v>
      </c>
      <c r="AF779" s="46">
        <f>L779-H779</f>
        <v>1</v>
      </c>
      <c r="AG779" s="47">
        <f>AF779/AE779</f>
        <v>7.3710073710073709E-2</v>
      </c>
      <c r="AH779" s="48">
        <f>AVERAGE(T779:AA779)</f>
        <v>0.125</v>
      </c>
      <c r="AI779" s="49">
        <f>IFERROR(H779/AH779,"-")</f>
        <v>40</v>
      </c>
      <c r="AL779"/>
      <c r="AM779"/>
    </row>
    <row r="780" spans="1:39" hidden="1" x14ac:dyDescent="0.25">
      <c r="A780" s="1" t="s">
        <v>92</v>
      </c>
      <c r="C780" s="1">
        <v>11806</v>
      </c>
      <c r="D780" s="1" t="s">
        <v>1004</v>
      </c>
      <c r="E780" s="1">
        <v>2</v>
      </c>
      <c r="F780" s="1"/>
      <c r="G780" s="1"/>
      <c r="H780" s="10">
        <v>5</v>
      </c>
      <c r="I780" s="1" t="s">
        <v>44</v>
      </c>
      <c r="J780" s="1">
        <v>0</v>
      </c>
      <c r="K780" s="1" t="s">
        <v>103</v>
      </c>
      <c r="L780" s="1">
        <v>1</v>
      </c>
      <c r="M780" s="1">
        <v>98.44</v>
      </c>
      <c r="N780" s="1"/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>
        <f t="shared" si="156"/>
        <v>0</v>
      </c>
      <c r="AC780"/>
      <c r="AD780"/>
      <c r="AE780"/>
      <c r="AI780"/>
      <c r="AL780"/>
      <c r="AM780"/>
    </row>
    <row r="781" spans="1:39" hidden="1" x14ac:dyDescent="0.25">
      <c r="A781" s="1" t="s">
        <v>99</v>
      </c>
      <c r="C781" s="1">
        <v>13604</v>
      </c>
      <c r="D781" s="1" t="s">
        <v>1005</v>
      </c>
      <c r="E781" s="1">
        <v>2</v>
      </c>
      <c r="F781" s="1"/>
      <c r="G781" s="1"/>
      <c r="H781" s="10">
        <v>5</v>
      </c>
      <c r="I781" s="1" t="s">
        <v>44</v>
      </c>
      <c r="J781" s="1">
        <v>0</v>
      </c>
      <c r="K781" s="1" t="s">
        <v>744</v>
      </c>
      <c r="L781" s="1">
        <v>54</v>
      </c>
      <c r="M781" s="1">
        <v>89.13</v>
      </c>
      <c r="N781" s="1"/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>
        <f t="shared" si="156"/>
        <v>0</v>
      </c>
      <c r="AC781"/>
      <c r="AD781"/>
      <c r="AE781"/>
      <c r="AI781"/>
      <c r="AL781"/>
      <c r="AM781"/>
    </row>
    <row r="782" spans="1:39" hidden="1" x14ac:dyDescent="0.25">
      <c r="A782" s="1" t="s">
        <v>1006</v>
      </c>
      <c r="C782" s="1">
        <v>13432</v>
      </c>
      <c r="D782" s="1" t="s">
        <v>1007</v>
      </c>
      <c r="E782" s="1">
        <v>2</v>
      </c>
      <c r="F782" s="1"/>
      <c r="G782" s="1"/>
      <c r="H782" s="10">
        <v>5</v>
      </c>
      <c r="I782" s="1" t="s">
        <v>44</v>
      </c>
      <c r="J782" s="1">
        <v>0</v>
      </c>
      <c r="K782" s="1" t="s">
        <v>739</v>
      </c>
      <c r="L782" s="1">
        <v>10</v>
      </c>
      <c r="M782" s="1">
        <v>97.91</v>
      </c>
      <c r="N782" s="1"/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>
        <f t="shared" si="156"/>
        <v>0</v>
      </c>
      <c r="AC782"/>
      <c r="AD782"/>
      <c r="AE782"/>
      <c r="AI782"/>
      <c r="AL782"/>
      <c r="AM782"/>
    </row>
    <row r="783" spans="1:39" hidden="1" x14ac:dyDescent="0.25">
      <c r="A783" s="1" t="s">
        <v>631</v>
      </c>
      <c r="C783" s="1">
        <v>13877</v>
      </c>
      <c r="D783" s="1" t="s">
        <v>984</v>
      </c>
      <c r="E783" s="1">
        <v>2</v>
      </c>
      <c r="F783" s="1"/>
      <c r="G783" s="1"/>
      <c r="H783" s="10">
        <v>5</v>
      </c>
      <c r="I783" s="1" t="s">
        <v>44</v>
      </c>
      <c r="J783" s="1">
        <v>0</v>
      </c>
      <c r="K783" s="1" t="s">
        <v>88</v>
      </c>
      <c r="L783" s="1">
        <v>0</v>
      </c>
      <c r="M783" s="1">
        <v>0</v>
      </c>
      <c r="N783" s="1"/>
      <c r="O783" s="1">
        <v>0</v>
      </c>
      <c r="P783" s="1">
        <v>0</v>
      </c>
      <c r="Q783" s="1">
        <v>1</v>
      </c>
      <c r="R783" s="1">
        <v>1</v>
      </c>
      <c r="S783" s="1">
        <v>1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42">
        <f t="shared" si="156"/>
        <v>3</v>
      </c>
      <c r="AC783" s="43">
        <f>AB783/12</f>
        <v>0.25</v>
      </c>
      <c r="AD783" s="44">
        <v>43686</v>
      </c>
      <c r="AE783" s="45">
        <f>(_xlfn.DAYS(AD783,K783)/30)</f>
        <v>11.7</v>
      </c>
      <c r="AF783" s="46">
        <f>L783-H783</f>
        <v>-5</v>
      </c>
      <c r="AG783" s="47">
        <f>AF783/AE783</f>
        <v>-0.42735042735042739</v>
      </c>
      <c r="AH783" s="48">
        <f>AVERAGE(T783:AA783)</f>
        <v>0</v>
      </c>
      <c r="AI783" s="49" t="str">
        <f>IFERROR(H783/AH783,"-")</f>
        <v>-</v>
      </c>
      <c r="AL783"/>
      <c r="AM783"/>
    </row>
    <row r="784" spans="1:39" hidden="1" x14ac:dyDescent="0.25">
      <c r="A784" s="1" t="s">
        <v>113</v>
      </c>
      <c r="C784" s="1">
        <v>11761</v>
      </c>
      <c r="D784" s="1" t="s">
        <v>1008</v>
      </c>
      <c r="E784" s="1">
        <v>2</v>
      </c>
      <c r="F784" s="1"/>
      <c r="G784" s="1"/>
      <c r="H784" s="10">
        <v>5</v>
      </c>
      <c r="I784" s="1" t="s">
        <v>44</v>
      </c>
      <c r="J784" s="1">
        <v>0</v>
      </c>
      <c r="K784" s="1" t="s">
        <v>364</v>
      </c>
      <c r="L784" s="1">
        <v>5</v>
      </c>
      <c r="M784" s="1">
        <v>177.88</v>
      </c>
      <c r="N784" s="1"/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>
        <f t="shared" si="156"/>
        <v>0</v>
      </c>
      <c r="AC784"/>
      <c r="AD784"/>
      <c r="AE784"/>
      <c r="AI784"/>
      <c r="AL784"/>
      <c r="AM784"/>
    </row>
    <row r="785" spans="1:39" hidden="1" x14ac:dyDescent="0.25">
      <c r="A785" s="1" t="s">
        <v>99</v>
      </c>
      <c r="C785" s="1">
        <v>11767</v>
      </c>
      <c r="D785" s="1" t="s">
        <v>1009</v>
      </c>
      <c r="E785" s="1">
        <v>2</v>
      </c>
      <c r="F785" s="1"/>
      <c r="G785" s="1"/>
      <c r="H785" s="10">
        <v>5</v>
      </c>
      <c r="I785" s="1" t="s">
        <v>44</v>
      </c>
      <c r="J785" s="1">
        <v>0</v>
      </c>
      <c r="K785" s="1" t="s">
        <v>364</v>
      </c>
      <c r="L785" s="1">
        <v>5</v>
      </c>
      <c r="M785" s="1">
        <v>103.58</v>
      </c>
      <c r="N785" s="1"/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>
        <f t="shared" si="156"/>
        <v>0</v>
      </c>
      <c r="AC785"/>
      <c r="AD785"/>
      <c r="AE785"/>
      <c r="AI785"/>
      <c r="AL785"/>
      <c r="AM785"/>
    </row>
    <row r="786" spans="1:39" hidden="1" x14ac:dyDescent="0.25">
      <c r="A786" s="1" t="s">
        <v>1010</v>
      </c>
      <c r="C786" s="1">
        <v>11769</v>
      </c>
      <c r="D786" s="1" t="s">
        <v>989</v>
      </c>
      <c r="E786" s="1">
        <v>2</v>
      </c>
      <c r="F786" s="1"/>
      <c r="G786" s="1"/>
      <c r="H786" s="10">
        <v>5</v>
      </c>
      <c r="I786" s="1" t="s">
        <v>44</v>
      </c>
      <c r="J786" s="1">
        <v>0</v>
      </c>
      <c r="K786" s="1" t="s">
        <v>364</v>
      </c>
      <c r="L786" s="1">
        <v>5</v>
      </c>
      <c r="M786" s="1">
        <v>37</v>
      </c>
      <c r="N786" s="1"/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>
        <f t="shared" si="156"/>
        <v>0</v>
      </c>
      <c r="AC786"/>
      <c r="AD786"/>
      <c r="AE786"/>
      <c r="AI786"/>
      <c r="AL786"/>
      <c r="AM786"/>
    </row>
    <row r="787" spans="1:39" hidden="1" x14ac:dyDescent="0.25">
      <c r="A787" s="1" t="s">
        <v>113</v>
      </c>
      <c r="C787" s="1">
        <v>11775</v>
      </c>
      <c r="D787" s="1" t="s">
        <v>1011</v>
      </c>
      <c r="E787" s="1">
        <v>2</v>
      </c>
      <c r="F787" s="1"/>
      <c r="G787" s="1"/>
      <c r="H787" s="10">
        <v>5</v>
      </c>
      <c r="I787" s="1" t="s">
        <v>44</v>
      </c>
      <c r="J787" s="1">
        <v>0</v>
      </c>
      <c r="K787" s="1" t="s">
        <v>364</v>
      </c>
      <c r="L787" s="1">
        <v>5</v>
      </c>
      <c r="M787" s="1">
        <v>43.69</v>
      </c>
      <c r="N787" s="1"/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>
        <f t="shared" si="156"/>
        <v>0</v>
      </c>
      <c r="AC787"/>
      <c r="AD787"/>
      <c r="AE787"/>
      <c r="AI787"/>
      <c r="AL787"/>
      <c r="AM787"/>
    </row>
    <row r="788" spans="1:39" hidden="1" x14ac:dyDescent="0.25">
      <c r="A788" s="1" t="s">
        <v>104</v>
      </c>
      <c r="C788" s="1">
        <v>12245</v>
      </c>
      <c r="D788" s="1" t="s">
        <v>1012</v>
      </c>
      <c r="E788" s="1">
        <v>5</v>
      </c>
      <c r="F788" s="1"/>
      <c r="G788" s="1"/>
      <c r="H788" s="10">
        <v>5</v>
      </c>
      <c r="I788" s="1" t="s">
        <v>44</v>
      </c>
      <c r="J788" s="1">
        <v>0</v>
      </c>
      <c r="K788" s="1" t="s">
        <v>332</v>
      </c>
      <c r="L788" s="1">
        <v>2</v>
      </c>
      <c r="M788" s="1">
        <v>9.16</v>
      </c>
      <c r="N788" s="1"/>
      <c r="O788" s="1">
        <v>6</v>
      </c>
      <c r="P788" s="1">
        <v>5</v>
      </c>
      <c r="Q788" s="1">
        <v>16</v>
      </c>
      <c r="R788" s="1">
        <v>11</v>
      </c>
      <c r="S788" s="1">
        <v>8</v>
      </c>
      <c r="T788" s="1">
        <v>7</v>
      </c>
      <c r="U788" s="1">
        <v>22</v>
      </c>
      <c r="V788" s="1">
        <v>12</v>
      </c>
      <c r="W788" s="1">
        <v>4</v>
      </c>
      <c r="X788" s="1">
        <v>4</v>
      </c>
      <c r="Y788" s="1">
        <v>0</v>
      </c>
      <c r="Z788" s="1">
        <v>11</v>
      </c>
      <c r="AA788" s="1">
        <v>0</v>
      </c>
      <c r="AB788" s="42">
        <f t="shared" si="156"/>
        <v>106</v>
      </c>
      <c r="AC788" s="43">
        <f>AB788/12</f>
        <v>8.8333333333333339</v>
      </c>
      <c r="AD788" s="44">
        <v>43686</v>
      </c>
      <c r="AE788" s="45">
        <f>(_xlfn.DAYS(AD788,K788)/30)</f>
        <v>10.066666666666666</v>
      </c>
      <c r="AF788" s="46">
        <f>L788-H788</f>
        <v>-3</v>
      </c>
      <c r="AG788" s="47">
        <f>AF788/AE788</f>
        <v>-0.29801324503311261</v>
      </c>
      <c r="AH788" s="48">
        <f>AVERAGE(T788:AA788)</f>
        <v>7.5</v>
      </c>
      <c r="AI788" s="49">
        <f>IFERROR(H788/AH788,"-")</f>
        <v>0.66666666666666663</v>
      </c>
      <c r="AL788"/>
      <c r="AM788"/>
    </row>
    <row r="789" spans="1:39" hidden="1" x14ac:dyDescent="0.25">
      <c r="C789" s="1">
        <v>12978</v>
      </c>
      <c r="D789" s="1" t="s">
        <v>704</v>
      </c>
      <c r="E789" s="1">
        <v>5</v>
      </c>
      <c r="F789" s="1"/>
      <c r="G789" s="1"/>
      <c r="H789" s="10">
        <v>5</v>
      </c>
      <c r="I789" s="1">
        <v>1</v>
      </c>
      <c r="J789" s="1">
        <v>0</v>
      </c>
      <c r="K789" s="1" t="s">
        <v>677</v>
      </c>
      <c r="L789" s="1">
        <v>40</v>
      </c>
      <c r="M789" s="1">
        <v>49.7</v>
      </c>
      <c r="N789" s="1"/>
      <c r="O789" s="1">
        <v>0</v>
      </c>
      <c r="P789" s="1">
        <v>0</v>
      </c>
      <c r="Q789" s="1">
        <v>6</v>
      </c>
      <c r="R789" s="1">
        <v>2</v>
      </c>
      <c r="S789" s="1">
        <v>2</v>
      </c>
      <c r="T789" s="1">
        <v>3</v>
      </c>
      <c r="U789" s="1">
        <v>2</v>
      </c>
      <c r="V789" s="1">
        <v>1</v>
      </c>
      <c r="W789" s="1">
        <v>3</v>
      </c>
      <c r="X789" s="1">
        <v>2</v>
      </c>
      <c r="Y789" s="1">
        <v>9</v>
      </c>
      <c r="Z789" s="1">
        <v>2</v>
      </c>
      <c r="AA789" s="1">
        <v>0</v>
      </c>
      <c r="AB789" s="42">
        <f t="shared" si="156"/>
        <v>32</v>
      </c>
      <c r="AC789" s="43">
        <f>AB789/12</f>
        <v>2.6666666666666665</v>
      </c>
      <c r="AD789" s="44">
        <v>43686</v>
      </c>
      <c r="AE789" s="45">
        <f>(_xlfn.DAYS(AD789,K789)/30)</f>
        <v>9.8666666666666671</v>
      </c>
      <c r="AF789" s="46">
        <f>L789-H789</f>
        <v>35</v>
      </c>
      <c r="AG789" s="47">
        <f>AF789/AE789</f>
        <v>3.5472972972972969</v>
      </c>
      <c r="AH789" s="48">
        <f>AVERAGE(T789:AA789)</f>
        <v>2.75</v>
      </c>
      <c r="AI789" s="49">
        <f>IFERROR(H789/AH789,"-")</f>
        <v>1.8181818181818181</v>
      </c>
      <c r="AL789"/>
      <c r="AM789"/>
    </row>
    <row r="790" spans="1:39" hidden="1" x14ac:dyDescent="0.25">
      <c r="A790" s="1" t="s">
        <v>99</v>
      </c>
      <c r="C790" s="1">
        <v>13322</v>
      </c>
      <c r="D790" s="1" t="s">
        <v>777</v>
      </c>
      <c r="E790" s="1">
        <v>2</v>
      </c>
      <c r="F790" s="1"/>
      <c r="G790" s="1"/>
      <c r="H790" s="10">
        <v>5</v>
      </c>
      <c r="I790" s="1" t="s">
        <v>44</v>
      </c>
      <c r="J790" s="1">
        <v>0</v>
      </c>
      <c r="K790" s="1" t="s">
        <v>658</v>
      </c>
      <c r="L790" s="1">
        <v>5</v>
      </c>
      <c r="M790" s="1">
        <v>102.08</v>
      </c>
      <c r="N790" s="1"/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>
        <f t="shared" si="156"/>
        <v>0</v>
      </c>
      <c r="AC790"/>
      <c r="AD790"/>
      <c r="AE790"/>
      <c r="AI790"/>
      <c r="AL790"/>
      <c r="AM790"/>
    </row>
    <row r="791" spans="1:39" hidden="1" x14ac:dyDescent="0.25">
      <c r="A791" s="1" t="s">
        <v>1013</v>
      </c>
      <c r="C791" s="1">
        <v>13368</v>
      </c>
      <c r="D791" s="1" t="s">
        <v>492</v>
      </c>
      <c r="E791" s="1">
        <v>2</v>
      </c>
      <c r="F791" s="1"/>
      <c r="G791" s="1"/>
      <c r="H791" s="10">
        <v>5</v>
      </c>
      <c r="I791" s="1" t="s">
        <v>44</v>
      </c>
      <c r="J791" s="1">
        <v>0</v>
      </c>
      <c r="K791" s="1" t="s">
        <v>658</v>
      </c>
      <c r="L791" s="1">
        <v>5</v>
      </c>
      <c r="M791" s="1">
        <v>105.18</v>
      </c>
      <c r="N791" s="1"/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>
        <f t="shared" si="156"/>
        <v>0</v>
      </c>
      <c r="AC791"/>
      <c r="AD791"/>
      <c r="AE791"/>
      <c r="AI791"/>
      <c r="AL791"/>
      <c r="AM791"/>
    </row>
    <row r="792" spans="1:39" hidden="1" x14ac:dyDescent="0.25">
      <c r="A792" s="1" t="s">
        <v>1014</v>
      </c>
      <c r="C792" s="1">
        <v>13369</v>
      </c>
      <c r="D792" s="1" t="s">
        <v>492</v>
      </c>
      <c r="E792" s="1">
        <v>2</v>
      </c>
      <c r="F792" s="1"/>
      <c r="G792" s="1"/>
      <c r="H792" s="10">
        <v>5</v>
      </c>
      <c r="I792" s="1" t="s">
        <v>44</v>
      </c>
      <c r="J792" s="1">
        <v>0</v>
      </c>
      <c r="K792" s="1" t="s">
        <v>658</v>
      </c>
      <c r="L792" s="1">
        <v>5</v>
      </c>
      <c r="M792" s="1">
        <v>105.18</v>
      </c>
      <c r="N792" s="1"/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>
        <f t="shared" si="156"/>
        <v>0</v>
      </c>
      <c r="AC792"/>
      <c r="AD792"/>
      <c r="AE792"/>
      <c r="AI792"/>
      <c r="AL792"/>
      <c r="AM792"/>
    </row>
    <row r="793" spans="1:39" hidden="1" x14ac:dyDescent="0.25">
      <c r="A793" s="1" t="s">
        <v>1015</v>
      </c>
      <c r="C793" s="1">
        <v>12281</v>
      </c>
      <c r="D793" s="1" t="s">
        <v>492</v>
      </c>
      <c r="E793" s="1">
        <v>2</v>
      </c>
      <c r="F793" s="1"/>
      <c r="G793" s="1"/>
      <c r="H793" s="10">
        <v>5</v>
      </c>
      <c r="I793" s="1" t="s">
        <v>44</v>
      </c>
      <c r="J793" s="1">
        <v>0</v>
      </c>
      <c r="K793" s="1" t="s">
        <v>658</v>
      </c>
      <c r="L793" s="1">
        <v>10</v>
      </c>
      <c r="M793" s="1">
        <v>91.28</v>
      </c>
      <c r="N793" s="1"/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1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42">
        <f t="shared" si="156"/>
        <v>2</v>
      </c>
      <c r="AC793" s="43">
        <f t="shared" ref="AC793:AC805" si="157">AB793/12</f>
        <v>0.16666666666666666</v>
      </c>
      <c r="AD793" s="44">
        <v>43686</v>
      </c>
      <c r="AE793" s="45">
        <f t="shared" ref="AE793:AE805" si="158">(_xlfn.DAYS(AD793,K793)/30)</f>
        <v>9.3666666666666671</v>
      </c>
      <c r="AF793" s="46">
        <f t="shared" ref="AF793:AF805" si="159">L793-H793</f>
        <v>5</v>
      </c>
      <c r="AG793" s="47">
        <f t="shared" ref="AG793:AG805" si="160">AF793/AE793</f>
        <v>0.53380782918149461</v>
      </c>
      <c r="AH793" s="48">
        <f t="shared" ref="AH793:AH805" si="161">AVERAGE(T793:AA793)</f>
        <v>0.25</v>
      </c>
      <c r="AI793" s="49">
        <f t="shared" ref="AI793:AI805" si="162">IFERROR(H793/AH793,"-")</f>
        <v>20</v>
      </c>
      <c r="AL793"/>
      <c r="AM793"/>
    </row>
    <row r="794" spans="1:39" hidden="1" x14ac:dyDescent="0.25">
      <c r="A794" s="1" t="s">
        <v>612</v>
      </c>
      <c r="C794" s="1">
        <v>12282</v>
      </c>
      <c r="D794" s="1" t="s">
        <v>492</v>
      </c>
      <c r="E794" s="1">
        <v>1</v>
      </c>
      <c r="F794" s="1"/>
      <c r="G794" s="1"/>
      <c r="H794" s="10">
        <v>5</v>
      </c>
      <c r="I794" s="1" t="s">
        <v>44</v>
      </c>
      <c r="J794" s="1">
        <v>0</v>
      </c>
      <c r="K794" s="1" t="s">
        <v>658</v>
      </c>
      <c r="L794" s="1">
        <v>15</v>
      </c>
      <c r="M794" s="1">
        <v>91.28</v>
      </c>
      <c r="N794" s="1"/>
      <c r="O794" s="1">
        <v>5</v>
      </c>
      <c r="P794" s="1">
        <v>1</v>
      </c>
      <c r="Q794" s="1">
        <v>2</v>
      </c>
      <c r="R794" s="1">
        <v>0</v>
      </c>
      <c r="S794" s="1">
        <v>0</v>
      </c>
      <c r="T794" s="1">
        <v>0</v>
      </c>
      <c r="U794" s="1">
        <v>2</v>
      </c>
      <c r="V794" s="1">
        <v>1</v>
      </c>
      <c r="W794" s="1">
        <v>1</v>
      </c>
      <c r="X794" s="1">
        <v>0</v>
      </c>
      <c r="Y794" s="1">
        <v>1</v>
      </c>
      <c r="Z794" s="1">
        <v>0</v>
      </c>
      <c r="AA794" s="1">
        <v>0</v>
      </c>
      <c r="AB794" s="42">
        <f t="shared" si="156"/>
        <v>13</v>
      </c>
      <c r="AC794" s="43">
        <f t="shared" si="157"/>
        <v>1.0833333333333333</v>
      </c>
      <c r="AD794" s="44">
        <v>43686</v>
      </c>
      <c r="AE794" s="45">
        <f t="shared" si="158"/>
        <v>9.3666666666666671</v>
      </c>
      <c r="AF794" s="46">
        <f t="shared" si="159"/>
        <v>10</v>
      </c>
      <c r="AG794" s="47">
        <f t="shared" si="160"/>
        <v>1.0676156583629892</v>
      </c>
      <c r="AH794" s="48">
        <f t="shared" si="161"/>
        <v>0.625</v>
      </c>
      <c r="AI794" s="49">
        <f t="shared" si="162"/>
        <v>8</v>
      </c>
      <c r="AL794"/>
      <c r="AM794"/>
    </row>
    <row r="795" spans="1:39" hidden="1" x14ac:dyDescent="0.25">
      <c r="A795" s="1" t="s">
        <v>104</v>
      </c>
      <c r="C795" s="1">
        <v>12290</v>
      </c>
      <c r="D795" s="1" t="s">
        <v>492</v>
      </c>
      <c r="E795" s="1">
        <v>1</v>
      </c>
      <c r="F795" s="1"/>
      <c r="G795" s="1"/>
      <c r="H795" s="10">
        <v>5</v>
      </c>
      <c r="I795" s="1" t="s">
        <v>44</v>
      </c>
      <c r="J795" s="1">
        <v>0</v>
      </c>
      <c r="K795" s="1" t="s">
        <v>658</v>
      </c>
      <c r="L795" s="1">
        <v>10</v>
      </c>
      <c r="M795" s="1">
        <v>91.28</v>
      </c>
      <c r="N795" s="1"/>
      <c r="O795" s="1">
        <v>0</v>
      </c>
      <c r="P795" s="1">
        <v>1</v>
      </c>
      <c r="Q795" s="1">
        <v>0</v>
      </c>
      <c r="R795" s="1">
        <v>0</v>
      </c>
      <c r="S795" s="1">
        <v>1</v>
      </c>
      <c r="T795" s="1">
        <v>0</v>
      </c>
      <c r="U795" s="1">
        <v>0</v>
      </c>
      <c r="V795" s="1">
        <v>0</v>
      </c>
      <c r="W795" s="1">
        <v>0</v>
      </c>
      <c r="X795" s="1">
        <v>1</v>
      </c>
      <c r="Y795" s="1">
        <v>0</v>
      </c>
      <c r="Z795" s="1">
        <v>0</v>
      </c>
      <c r="AA795" s="1">
        <v>0</v>
      </c>
      <c r="AB795" s="42">
        <f t="shared" si="156"/>
        <v>3</v>
      </c>
      <c r="AC795" s="43">
        <f t="shared" si="157"/>
        <v>0.25</v>
      </c>
      <c r="AD795" s="44">
        <v>43686</v>
      </c>
      <c r="AE795" s="45">
        <f t="shared" si="158"/>
        <v>9.3666666666666671</v>
      </c>
      <c r="AF795" s="46">
        <f t="shared" si="159"/>
        <v>5</v>
      </c>
      <c r="AG795" s="47">
        <f t="shared" si="160"/>
        <v>0.53380782918149461</v>
      </c>
      <c r="AH795" s="48">
        <f t="shared" si="161"/>
        <v>0.125</v>
      </c>
      <c r="AI795" s="49">
        <f t="shared" si="162"/>
        <v>40</v>
      </c>
      <c r="AL795"/>
      <c r="AM795"/>
    </row>
    <row r="796" spans="1:39" hidden="1" x14ac:dyDescent="0.25">
      <c r="A796" s="1" t="s">
        <v>113</v>
      </c>
      <c r="C796" s="1">
        <v>12291</v>
      </c>
      <c r="D796" s="1" t="s">
        <v>492</v>
      </c>
      <c r="E796" s="1">
        <v>1</v>
      </c>
      <c r="F796" s="1"/>
      <c r="G796" s="1"/>
      <c r="H796" s="10">
        <v>5</v>
      </c>
      <c r="I796" s="1" t="s">
        <v>44</v>
      </c>
      <c r="J796" s="1">
        <v>0</v>
      </c>
      <c r="K796" s="1" t="s">
        <v>658</v>
      </c>
      <c r="L796" s="1">
        <v>10</v>
      </c>
      <c r="M796" s="1">
        <v>91.28</v>
      </c>
      <c r="N796" s="1"/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1</v>
      </c>
      <c r="X796" s="1">
        <v>0</v>
      </c>
      <c r="Y796" s="1">
        <v>1</v>
      </c>
      <c r="Z796" s="1">
        <v>0</v>
      </c>
      <c r="AA796" s="1">
        <v>0</v>
      </c>
      <c r="AB796" s="42">
        <f t="shared" si="156"/>
        <v>2</v>
      </c>
      <c r="AC796" s="43">
        <f t="shared" si="157"/>
        <v>0.16666666666666666</v>
      </c>
      <c r="AD796" s="44">
        <v>43686</v>
      </c>
      <c r="AE796" s="45">
        <f t="shared" si="158"/>
        <v>9.3666666666666671</v>
      </c>
      <c r="AF796" s="46">
        <f t="shared" si="159"/>
        <v>5</v>
      </c>
      <c r="AG796" s="47">
        <f t="shared" si="160"/>
        <v>0.53380782918149461</v>
      </c>
      <c r="AH796" s="48">
        <f t="shared" si="161"/>
        <v>0.25</v>
      </c>
      <c r="AI796" s="49">
        <f t="shared" si="162"/>
        <v>20</v>
      </c>
      <c r="AL796"/>
      <c r="AM796"/>
    </row>
    <row r="797" spans="1:39" hidden="1" x14ac:dyDescent="0.25">
      <c r="A797" s="1" t="s">
        <v>104</v>
      </c>
      <c r="C797" s="1">
        <v>12292</v>
      </c>
      <c r="D797" s="1" t="s">
        <v>492</v>
      </c>
      <c r="E797" s="1">
        <v>1</v>
      </c>
      <c r="F797" s="1"/>
      <c r="G797" s="1"/>
      <c r="H797" s="10">
        <v>5</v>
      </c>
      <c r="I797" s="1" t="s">
        <v>44</v>
      </c>
      <c r="J797" s="1">
        <v>0</v>
      </c>
      <c r="K797" s="1" t="s">
        <v>658</v>
      </c>
      <c r="L797" s="1">
        <v>15</v>
      </c>
      <c r="M797" s="1">
        <v>91.28</v>
      </c>
      <c r="N797" s="1"/>
      <c r="O797" s="1">
        <v>1</v>
      </c>
      <c r="P797" s="1">
        <v>0</v>
      </c>
      <c r="Q797" s="1">
        <v>0</v>
      </c>
      <c r="R797" s="1">
        <v>0</v>
      </c>
      <c r="S797" s="1">
        <v>2</v>
      </c>
      <c r="T797" s="1">
        <v>0</v>
      </c>
      <c r="U797" s="1">
        <v>1</v>
      </c>
      <c r="V797" s="1">
        <v>1</v>
      </c>
      <c r="W797" s="1">
        <v>1</v>
      </c>
      <c r="X797" s="1">
        <v>0</v>
      </c>
      <c r="Y797" s="1">
        <v>1</v>
      </c>
      <c r="Z797" s="1">
        <v>0</v>
      </c>
      <c r="AA797" s="1">
        <v>0</v>
      </c>
      <c r="AB797" s="42">
        <f t="shared" si="156"/>
        <v>7</v>
      </c>
      <c r="AC797" s="43">
        <f t="shared" si="157"/>
        <v>0.58333333333333337</v>
      </c>
      <c r="AD797" s="44">
        <v>43686</v>
      </c>
      <c r="AE797" s="45">
        <f t="shared" si="158"/>
        <v>9.3666666666666671</v>
      </c>
      <c r="AF797" s="46">
        <f t="shared" si="159"/>
        <v>10</v>
      </c>
      <c r="AG797" s="47">
        <f t="shared" si="160"/>
        <v>1.0676156583629892</v>
      </c>
      <c r="AH797" s="48">
        <f t="shared" si="161"/>
        <v>0.5</v>
      </c>
      <c r="AI797" s="49">
        <f t="shared" si="162"/>
        <v>10</v>
      </c>
      <c r="AL797"/>
      <c r="AM797"/>
    </row>
    <row r="798" spans="1:39" hidden="1" x14ac:dyDescent="0.25">
      <c r="A798" s="1" t="s">
        <v>1016</v>
      </c>
      <c r="C798" s="1">
        <v>13315</v>
      </c>
      <c r="D798" s="1" t="s">
        <v>777</v>
      </c>
      <c r="E798" s="1">
        <v>1</v>
      </c>
      <c r="F798" s="1"/>
      <c r="G798" s="1"/>
      <c r="H798" s="10">
        <v>5</v>
      </c>
      <c r="I798" s="1" t="s">
        <v>44</v>
      </c>
      <c r="J798" s="1">
        <v>0</v>
      </c>
      <c r="K798" s="1" t="s">
        <v>658</v>
      </c>
      <c r="L798" s="1">
        <v>6</v>
      </c>
      <c r="M798" s="1">
        <v>177.26</v>
      </c>
      <c r="N798" s="1"/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1</v>
      </c>
      <c r="AA798" s="1">
        <v>0</v>
      </c>
      <c r="AB798" s="42">
        <f t="shared" si="156"/>
        <v>1</v>
      </c>
      <c r="AC798" s="43">
        <f t="shared" si="157"/>
        <v>8.3333333333333329E-2</v>
      </c>
      <c r="AD798" s="44">
        <v>43686</v>
      </c>
      <c r="AE798" s="45">
        <f t="shared" si="158"/>
        <v>9.3666666666666671</v>
      </c>
      <c r="AF798" s="46">
        <f t="shared" si="159"/>
        <v>1</v>
      </c>
      <c r="AG798" s="47">
        <f t="shared" si="160"/>
        <v>0.10676156583629892</v>
      </c>
      <c r="AH798" s="48">
        <f t="shared" si="161"/>
        <v>0.125</v>
      </c>
      <c r="AI798" s="49">
        <f t="shared" si="162"/>
        <v>40</v>
      </c>
      <c r="AL798"/>
      <c r="AM798"/>
    </row>
    <row r="799" spans="1:39" hidden="1" x14ac:dyDescent="0.25">
      <c r="A799" s="1" t="s">
        <v>330</v>
      </c>
      <c r="C799" s="1">
        <v>13316</v>
      </c>
      <c r="D799" s="1" t="s">
        <v>777</v>
      </c>
      <c r="E799" s="1">
        <v>1</v>
      </c>
      <c r="F799" s="1"/>
      <c r="G799" s="1"/>
      <c r="H799" s="10">
        <v>5</v>
      </c>
      <c r="I799" s="1" t="s">
        <v>44</v>
      </c>
      <c r="J799" s="1">
        <v>0</v>
      </c>
      <c r="K799" s="1" t="s">
        <v>658</v>
      </c>
      <c r="L799" s="1">
        <v>8</v>
      </c>
      <c r="M799" s="1">
        <v>177.26</v>
      </c>
      <c r="N799" s="1"/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1</v>
      </c>
      <c r="Y799" s="1">
        <v>0</v>
      </c>
      <c r="Z799" s="1">
        <v>1</v>
      </c>
      <c r="AA799" s="1">
        <v>0</v>
      </c>
      <c r="AB799" s="42">
        <f t="shared" si="156"/>
        <v>2</v>
      </c>
      <c r="AC799" s="43">
        <f t="shared" si="157"/>
        <v>0.16666666666666666</v>
      </c>
      <c r="AD799" s="44">
        <v>43686</v>
      </c>
      <c r="AE799" s="45">
        <f t="shared" si="158"/>
        <v>9.3666666666666671</v>
      </c>
      <c r="AF799" s="46">
        <f t="shared" si="159"/>
        <v>3</v>
      </c>
      <c r="AG799" s="47">
        <f t="shared" si="160"/>
        <v>0.32028469750889677</v>
      </c>
      <c r="AH799" s="48">
        <f t="shared" si="161"/>
        <v>0.25</v>
      </c>
      <c r="AI799" s="49">
        <f t="shared" si="162"/>
        <v>20</v>
      </c>
      <c r="AL799"/>
      <c r="AM799"/>
    </row>
    <row r="800" spans="1:39" hidden="1" x14ac:dyDescent="0.25">
      <c r="A800" s="1" t="s">
        <v>1017</v>
      </c>
      <c r="C800" s="1">
        <v>13327</v>
      </c>
      <c r="D800" s="1" t="s">
        <v>777</v>
      </c>
      <c r="E800" s="1">
        <v>2</v>
      </c>
      <c r="F800" s="1"/>
      <c r="G800" s="1"/>
      <c r="H800" s="10">
        <v>5</v>
      </c>
      <c r="I800" s="1" t="s">
        <v>44</v>
      </c>
      <c r="J800" s="1">
        <v>0</v>
      </c>
      <c r="K800" s="1" t="s">
        <v>658</v>
      </c>
      <c r="L800" s="1">
        <v>8</v>
      </c>
      <c r="M800" s="1">
        <v>102.08</v>
      </c>
      <c r="N800" s="1"/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1</v>
      </c>
      <c r="U800" s="1">
        <v>0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42">
        <f t="shared" si="156"/>
        <v>2</v>
      </c>
      <c r="AC800" s="43">
        <f t="shared" si="157"/>
        <v>0.16666666666666666</v>
      </c>
      <c r="AD800" s="44">
        <v>43686</v>
      </c>
      <c r="AE800" s="45">
        <f t="shared" si="158"/>
        <v>9.3666666666666671</v>
      </c>
      <c r="AF800" s="46">
        <f t="shared" si="159"/>
        <v>3</v>
      </c>
      <c r="AG800" s="47">
        <f t="shared" si="160"/>
        <v>0.32028469750889677</v>
      </c>
      <c r="AH800" s="48">
        <f t="shared" si="161"/>
        <v>0.25</v>
      </c>
      <c r="AI800" s="49">
        <f t="shared" si="162"/>
        <v>20</v>
      </c>
      <c r="AL800"/>
      <c r="AM800"/>
    </row>
    <row r="801" spans="1:39" hidden="1" x14ac:dyDescent="0.25">
      <c r="C801" s="1">
        <v>13350</v>
      </c>
      <c r="D801" s="1" t="s">
        <v>492</v>
      </c>
      <c r="E801" s="1">
        <v>2</v>
      </c>
      <c r="F801" s="1"/>
      <c r="G801" s="1"/>
      <c r="H801" s="10">
        <v>5</v>
      </c>
      <c r="I801" s="1" t="s">
        <v>44</v>
      </c>
      <c r="J801" s="1">
        <v>0</v>
      </c>
      <c r="K801" s="1" t="s">
        <v>658</v>
      </c>
      <c r="L801" s="1">
        <v>15</v>
      </c>
      <c r="M801" s="1">
        <v>207.3</v>
      </c>
      <c r="N801" s="1"/>
      <c r="O801" s="1">
        <v>0</v>
      </c>
      <c r="P801" s="1">
        <v>0</v>
      </c>
      <c r="Q801" s="1">
        <v>0</v>
      </c>
      <c r="R801" s="1">
        <v>2</v>
      </c>
      <c r="S801" s="1">
        <v>0</v>
      </c>
      <c r="T801" s="1">
        <v>0</v>
      </c>
      <c r="U801" s="1">
        <v>3</v>
      </c>
      <c r="V801" s="1">
        <v>0</v>
      </c>
      <c r="W801" s="1">
        <v>3</v>
      </c>
      <c r="X801" s="1">
        <v>0</v>
      </c>
      <c r="Y801" s="1">
        <v>0</v>
      </c>
      <c r="Z801" s="1">
        <v>0</v>
      </c>
      <c r="AA801" s="1">
        <v>0</v>
      </c>
      <c r="AB801" s="42">
        <f t="shared" si="156"/>
        <v>8</v>
      </c>
      <c r="AC801" s="43">
        <f t="shared" si="157"/>
        <v>0.66666666666666663</v>
      </c>
      <c r="AD801" s="44">
        <v>43686</v>
      </c>
      <c r="AE801" s="45">
        <f t="shared" si="158"/>
        <v>9.3666666666666671</v>
      </c>
      <c r="AF801" s="46">
        <f t="shared" si="159"/>
        <v>10</v>
      </c>
      <c r="AG801" s="47">
        <f t="shared" si="160"/>
        <v>1.0676156583629892</v>
      </c>
      <c r="AH801" s="48">
        <f t="shared" si="161"/>
        <v>0.75</v>
      </c>
      <c r="AI801" s="49">
        <f t="shared" si="162"/>
        <v>6.666666666666667</v>
      </c>
      <c r="AL801"/>
      <c r="AM801"/>
    </row>
    <row r="802" spans="1:39" hidden="1" x14ac:dyDescent="0.25">
      <c r="A802" s="1" t="s">
        <v>1018</v>
      </c>
      <c r="C802" s="1">
        <v>13357</v>
      </c>
      <c r="D802" s="1" t="s">
        <v>492</v>
      </c>
      <c r="E802" s="1">
        <v>2</v>
      </c>
      <c r="F802" s="1"/>
      <c r="G802" s="1"/>
      <c r="H802" s="10">
        <v>5</v>
      </c>
      <c r="I802" s="1" t="s">
        <v>44</v>
      </c>
      <c r="J802" s="1">
        <v>0</v>
      </c>
      <c r="K802" s="1" t="s">
        <v>658</v>
      </c>
      <c r="L802" s="1">
        <v>6</v>
      </c>
      <c r="M802" s="1">
        <v>154.71</v>
      </c>
      <c r="N802" s="1"/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1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42">
        <f t="shared" si="156"/>
        <v>1</v>
      </c>
      <c r="AC802" s="43">
        <f t="shared" si="157"/>
        <v>8.3333333333333329E-2</v>
      </c>
      <c r="AD802" s="44">
        <v>43686</v>
      </c>
      <c r="AE802" s="45">
        <f t="shared" si="158"/>
        <v>9.3666666666666671</v>
      </c>
      <c r="AF802" s="46">
        <f t="shared" si="159"/>
        <v>1</v>
      </c>
      <c r="AG802" s="47">
        <f t="shared" si="160"/>
        <v>0.10676156583629892</v>
      </c>
      <c r="AH802" s="48">
        <f t="shared" si="161"/>
        <v>0.125</v>
      </c>
      <c r="AI802" s="49">
        <f t="shared" si="162"/>
        <v>40</v>
      </c>
      <c r="AL802"/>
      <c r="AM802"/>
    </row>
    <row r="803" spans="1:39" hidden="1" x14ac:dyDescent="0.25">
      <c r="A803" s="1" t="s">
        <v>1019</v>
      </c>
      <c r="C803" s="1">
        <v>13361</v>
      </c>
      <c r="D803" s="1" t="s">
        <v>492</v>
      </c>
      <c r="E803" s="1">
        <v>1</v>
      </c>
      <c r="F803" s="1"/>
      <c r="G803" s="1"/>
      <c r="H803" s="10">
        <v>5</v>
      </c>
      <c r="I803" s="1" t="s">
        <v>44</v>
      </c>
      <c r="J803" s="1">
        <v>0</v>
      </c>
      <c r="K803" s="1" t="s">
        <v>658</v>
      </c>
      <c r="L803" s="1">
        <v>6</v>
      </c>
      <c r="M803" s="1">
        <v>105.18</v>
      </c>
      <c r="N803" s="1"/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1</v>
      </c>
      <c r="Z803" s="1">
        <v>0</v>
      </c>
      <c r="AA803" s="1">
        <v>0</v>
      </c>
      <c r="AB803" s="42">
        <f t="shared" si="156"/>
        <v>1</v>
      </c>
      <c r="AC803" s="43">
        <f t="shared" si="157"/>
        <v>8.3333333333333329E-2</v>
      </c>
      <c r="AD803" s="44">
        <v>43686</v>
      </c>
      <c r="AE803" s="45">
        <f t="shared" si="158"/>
        <v>9.3666666666666671</v>
      </c>
      <c r="AF803" s="46">
        <f t="shared" si="159"/>
        <v>1</v>
      </c>
      <c r="AG803" s="47">
        <f t="shared" si="160"/>
        <v>0.10676156583629892</v>
      </c>
      <c r="AH803" s="48">
        <f t="shared" si="161"/>
        <v>0.125</v>
      </c>
      <c r="AI803" s="49">
        <f t="shared" si="162"/>
        <v>40</v>
      </c>
      <c r="AL803"/>
      <c r="AM803"/>
    </row>
    <row r="804" spans="1:39" hidden="1" x14ac:dyDescent="0.25">
      <c r="A804" s="1" t="s">
        <v>92</v>
      </c>
      <c r="C804" s="1">
        <v>13367</v>
      </c>
      <c r="D804" s="1" t="s">
        <v>492</v>
      </c>
      <c r="E804" s="1">
        <v>2</v>
      </c>
      <c r="F804" s="1"/>
      <c r="G804" s="1"/>
      <c r="H804" s="10">
        <v>5</v>
      </c>
      <c r="I804" s="1" t="s">
        <v>44</v>
      </c>
      <c r="J804" s="1">
        <v>0</v>
      </c>
      <c r="K804" s="1" t="s">
        <v>658</v>
      </c>
      <c r="L804" s="1">
        <v>6</v>
      </c>
      <c r="M804" s="1">
        <v>105.18</v>
      </c>
      <c r="N804" s="1"/>
      <c r="O804" s="1">
        <v>0</v>
      </c>
      <c r="P804" s="1">
        <v>0</v>
      </c>
      <c r="Q804" s="1">
        <v>0</v>
      </c>
      <c r="R804" s="1">
        <v>1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42">
        <f t="shared" si="156"/>
        <v>1</v>
      </c>
      <c r="AC804" s="43">
        <f t="shared" si="157"/>
        <v>8.3333333333333329E-2</v>
      </c>
      <c r="AD804" s="44">
        <v>43686</v>
      </c>
      <c r="AE804" s="45">
        <f t="shared" si="158"/>
        <v>9.3666666666666671</v>
      </c>
      <c r="AF804" s="46">
        <f t="shared" si="159"/>
        <v>1</v>
      </c>
      <c r="AG804" s="47">
        <f t="shared" si="160"/>
        <v>0.10676156583629892</v>
      </c>
      <c r="AH804" s="48">
        <f t="shared" si="161"/>
        <v>0</v>
      </c>
      <c r="AI804" s="49" t="str">
        <f t="shared" si="162"/>
        <v>-</v>
      </c>
      <c r="AL804"/>
      <c r="AM804"/>
    </row>
    <row r="805" spans="1:39" hidden="1" x14ac:dyDescent="0.25">
      <c r="A805" s="1" t="s">
        <v>942</v>
      </c>
      <c r="C805" s="1">
        <v>13474</v>
      </c>
      <c r="D805" s="1" t="s">
        <v>839</v>
      </c>
      <c r="E805" s="1">
        <v>1</v>
      </c>
      <c r="F805" s="1"/>
      <c r="G805" s="1"/>
      <c r="H805" s="10">
        <v>5</v>
      </c>
      <c r="I805" s="1" t="s">
        <v>44</v>
      </c>
      <c r="J805" s="1">
        <v>0</v>
      </c>
      <c r="K805" s="1" t="s">
        <v>658</v>
      </c>
      <c r="L805" s="1">
        <v>10</v>
      </c>
      <c r="M805" s="1">
        <v>123.76</v>
      </c>
      <c r="N805" s="1"/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1</v>
      </c>
      <c r="U805" s="1">
        <v>1</v>
      </c>
      <c r="V805" s="1">
        <v>0</v>
      </c>
      <c r="W805" s="1">
        <v>0</v>
      </c>
      <c r="X805" s="1">
        <v>0</v>
      </c>
      <c r="Y805" s="1">
        <v>0</v>
      </c>
      <c r="Z805" s="1">
        <v>1</v>
      </c>
      <c r="AA805" s="1">
        <v>0</v>
      </c>
      <c r="AB805" s="42">
        <f t="shared" si="156"/>
        <v>3</v>
      </c>
      <c r="AC805" s="43">
        <f t="shared" si="157"/>
        <v>0.25</v>
      </c>
      <c r="AD805" s="44">
        <v>43686</v>
      </c>
      <c r="AE805" s="45">
        <f t="shared" si="158"/>
        <v>9.3666666666666671</v>
      </c>
      <c r="AF805" s="46">
        <f t="shared" si="159"/>
        <v>5</v>
      </c>
      <c r="AG805" s="47">
        <f t="shared" si="160"/>
        <v>0.53380782918149461</v>
      </c>
      <c r="AH805" s="48">
        <f t="shared" si="161"/>
        <v>0.375</v>
      </c>
      <c r="AI805" s="49">
        <f t="shared" si="162"/>
        <v>13.333333333333334</v>
      </c>
      <c r="AL805"/>
      <c r="AM805"/>
    </row>
    <row r="806" spans="1:39" hidden="1" x14ac:dyDescent="0.25">
      <c r="A806" s="1" t="s">
        <v>92</v>
      </c>
      <c r="C806" s="1">
        <v>11269</v>
      </c>
      <c r="D806" s="1" t="s">
        <v>888</v>
      </c>
      <c r="E806" s="1">
        <v>2</v>
      </c>
      <c r="F806" s="1"/>
      <c r="G806" s="1"/>
      <c r="H806" s="10">
        <v>4</v>
      </c>
      <c r="I806" s="1" t="s">
        <v>44</v>
      </c>
      <c r="J806" s="1">
        <v>0</v>
      </c>
      <c r="K806" s="1" t="s">
        <v>1020</v>
      </c>
      <c r="L806" s="1">
        <v>12</v>
      </c>
      <c r="M806" s="1">
        <v>1531.68</v>
      </c>
      <c r="N806" s="1"/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>
        <f t="shared" si="156"/>
        <v>0</v>
      </c>
      <c r="AC806"/>
      <c r="AD806"/>
      <c r="AE806"/>
      <c r="AI806"/>
      <c r="AL806"/>
      <c r="AM806"/>
    </row>
    <row r="807" spans="1:39" hidden="1" x14ac:dyDescent="0.25">
      <c r="A807" s="1" t="s">
        <v>1021</v>
      </c>
      <c r="C807" s="1">
        <v>7878</v>
      </c>
      <c r="D807" s="1" t="s">
        <v>1022</v>
      </c>
      <c r="E807" s="1">
        <v>2</v>
      </c>
      <c r="F807" s="1"/>
      <c r="G807" s="1"/>
      <c r="H807" s="10">
        <v>4</v>
      </c>
      <c r="I807" s="1" t="s">
        <v>44</v>
      </c>
      <c r="J807" s="1">
        <v>0</v>
      </c>
      <c r="K807" s="1" t="s">
        <v>1023</v>
      </c>
      <c r="L807" s="1">
        <v>1</v>
      </c>
      <c r="M807" s="1">
        <v>14.93</v>
      </c>
      <c r="N807" s="1"/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>
        <f t="shared" si="156"/>
        <v>0</v>
      </c>
      <c r="AC807"/>
      <c r="AD807"/>
      <c r="AE807"/>
      <c r="AI807"/>
      <c r="AL807"/>
      <c r="AM807"/>
    </row>
    <row r="808" spans="1:39" hidden="1" x14ac:dyDescent="0.25">
      <c r="A808" s="1" t="s">
        <v>631</v>
      </c>
      <c r="C808" s="1">
        <v>7782</v>
      </c>
      <c r="D808" s="1" t="s">
        <v>1024</v>
      </c>
      <c r="E808" s="1">
        <v>2</v>
      </c>
      <c r="F808" s="1"/>
      <c r="G808" s="1"/>
      <c r="H808" s="10">
        <v>4</v>
      </c>
      <c r="I808" s="1" t="s">
        <v>44</v>
      </c>
      <c r="J808" s="1">
        <v>0</v>
      </c>
      <c r="K808" s="1" t="s">
        <v>1025</v>
      </c>
      <c r="L808" s="1">
        <v>50</v>
      </c>
      <c r="M808" s="1">
        <v>96.88</v>
      </c>
      <c r="N808" s="1"/>
      <c r="O808" s="1">
        <v>0</v>
      </c>
      <c r="P808" s="1">
        <v>2</v>
      </c>
      <c r="Q808" s="1">
        <v>3</v>
      </c>
      <c r="R808" s="1">
        <v>0</v>
      </c>
      <c r="S808" s="1">
        <v>0</v>
      </c>
      <c r="T808" s="1">
        <v>0</v>
      </c>
      <c r="U808" s="1">
        <v>0</v>
      </c>
      <c r="V808" s="1">
        <v>1</v>
      </c>
      <c r="W808" s="1">
        <v>2</v>
      </c>
      <c r="X808" s="1">
        <v>0</v>
      </c>
      <c r="Y808" s="1">
        <v>0</v>
      </c>
      <c r="Z808" s="1">
        <v>0</v>
      </c>
      <c r="AA808" s="1">
        <v>0</v>
      </c>
      <c r="AB808" s="42">
        <f t="shared" si="156"/>
        <v>8</v>
      </c>
      <c r="AC808" s="43">
        <f>AB808/12</f>
        <v>0.66666666666666663</v>
      </c>
      <c r="AD808" s="44">
        <v>43686</v>
      </c>
      <c r="AE808" s="45">
        <f>(_xlfn.DAYS(AD808,K808)/30)</f>
        <v>28.266666666666666</v>
      </c>
      <c r="AF808" s="46">
        <f>L808-H808</f>
        <v>46</v>
      </c>
      <c r="AG808" s="47">
        <f>AF808/AE808</f>
        <v>1.6273584905660379</v>
      </c>
      <c r="AH808" s="48">
        <f>AVERAGE(T808:AA808)</f>
        <v>0.375</v>
      </c>
      <c r="AI808" s="49">
        <f>IFERROR(H808/AH808,"-")</f>
        <v>10.666666666666666</v>
      </c>
      <c r="AL808"/>
      <c r="AM808"/>
    </row>
    <row r="809" spans="1:39" hidden="1" x14ac:dyDescent="0.25">
      <c r="C809" s="1">
        <v>12350</v>
      </c>
      <c r="D809" s="1" t="s">
        <v>777</v>
      </c>
      <c r="E809" s="1">
        <v>2</v>
      </c>
      <c r="F809" s="1"/>
      <c r="G809" s="1"/>
      <c r="H809" s="10">
        <v>4</v>
      </c>
      <c r="I809" s="1" t="s">
        <v>44</v>
      </c>
      <c r="J809" s="1">
        <v>0</v>
      </c>
      <c r="K809" s="1" t="s">
        <v>1026</v>
      </c>
      <c r="L809" s="1">
        <v>1</v>
      </c>
      <c r="M809" s="1">
        <v>289.13</v>
      </c>
      <c r="N809" s="1"/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>
        <f t="shared" si="156"/>
        <v>0</v>
      </c>
      <c r="AC809"/>
      <c r="AD809"/>
      <c r="AE809"/>
      <c r="AI809"/>
      <c r="AL809"/>
      <c r="AM809"/>
    </row>
    <row r="810" spans="1:39" hidden="1" x14ac:dyDescent="0.25">
      <c r="A810" s="1" t="s">
        <v>343</v>
      </c>
      <c r="C810" s="1">
        <v>11800</v>
      </c>
      <c r="D810" s="1" t="s">
        <v>1027</v>
      </c>
      <c r="E810" s="1">
        <v>2</v>
      </c>
      <c r="F810" s="1"/>
      <c r="G810" s="1"/>
      <c r="H810" s="10">
        <v>4</v>
      </c>
      <c r="I810" s="1" t="s">
        <v>44</v>
      </c>
      <c r="J810" s="1">
        <v>0</v>
      </c>
      <c r="K810" s="1" t="s">
        <v>441</v>
      </c>
      <c r="L810" s="1">
        <v>5</v>
      </c>
      <c r="M810" s="1">
        <v>383.2</v>
      </c>
      <c r="N810" s="1"/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>
        <f t="shared" si="156"/>
        <v>0</v>
      </c>
      <c r="AC810"/>
      <c r="AD810"/>
      <c r="AE810"/>
      <c r="AI810"/>
      <c r="AL810"/>
      <c r="AM810"/>
    </row>
    <row r="811" spans="1:39" hidden="1" x14ac:dyDescent="0.25">
      <c r="A811" s="1" t="s">
        <v>343</v>
      </c>
      <c r="C811" s="1">
        <v>11802</v>
      </c>
      <c r="D811" s="1" t="s">
        <v>922</v>
      </c>
      <c r="E811" s="1">
        <v>2</v>
      </c>
      <c r="F811" s="1"/>
      <c r="G811" s="1"/>
      <c r="H811" s="10">
        <v>4</v>
      </c>
      <c r="I811" s="1" t="s">
        <v>44</v>
      </c>
      <c r="J811" s="1">
        <v>0</v>
      </c>
      <c r="K811" s="1" t="s">
        <v>441</v>
      </c>
      <c r="L811" s="1">
        <v>5</v>
      </c>
      <c r="M811" s="1">
        <v>27.56</v>
      </c>
      <c r="N811" s="1"/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>
        <f t="shared" ref="AB811:AB874" si="163">SUM(O811:AA811)</f>
        <v>0</v>
      </c>
      <c r="AC811"/>
      <c r="AD811"/>
      <c r="AE811"/>
      <c r="AI811"/>
      <c r="AL811"/>
      <c r="AM811"/>
    </row>
    <row r="812" spans="1:39" hidden="1" x14ac:dyDescent="0.25">
      <c r="A812" s="1" t="s">
        <v>104</v>
      </c>
      <c r="C812" s="1">
        <v>11807</v>
      </c>
      <c r="D812" s="1" t="s">
        <v>1028</v>
      </c>
      <c r="E812" s="1">
        <v>2</v>
      </c>
      <c r="F812" s="1"/>
      <c r="G812" s="1"/>
      <c r="H812" s="10">
        <v>4</v>
      </c>
      <c r="I812" s="1" t="s">
        <v>44</v>
      </c>
      <c r="J812" s="1">
        <v>0</v>
      </c>
      <c r="K812" s="1" t="s">
        <v>441</v>
      </c>
      <c r="L812" s="1">
        <v>5</v>
      </c>
      <c r="M812" s="1">
        <v>185.69</v>
      </c>
      <c r="N812" s="1"/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>
        <f t="shared" si="163"/>
        <v>0</v>
      </c>
      <c r="AC812"/>
      <c r="AD812"/>
      <c r="AE812"/>
      <c r="AI812"/>
      <c r="AL812"/>
      <c r="AM812"/>
    </row>
    <row r="813" spans="1:39" hidden="1" x14ac:dyDescent="0.25">
      <c r="A813" s="1" t="s">
        <v>736</v>
      </c>
      <c r="C813" s="1">
        <v>11263</v>
      </c>
      <c r="D813" s="1" t="s">
        <v>947</v>
      </c>
      <c r="E813" s="1">
        <v>1</v>
      </c>
      <c r="F813" s="1"/>
      <c r="G813" s="1"/>
      <c r="H813" s="10">
        <v>4</v>
      </c>
      <c r="I813" s="1" t="s">
        <v>44</v>
      </c>
      <c r="J813" s="1">
        <v>0</v>
      </c>
      <c r="K813" s="1" t="s">
        <v>733</v>
      </c>
      <c r="L813" s="1">
        <v>1</v>
      </c>
      <c r="M813" s="1">
        <v>0</v>
      </c>
      <c r="N813" s="1"/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1</v>
      </c>
      <c r="Y813" s="1">
        <v>0</v>
      </c>
      <c r="Z813" s="1">
        <v>0</v>
      </c>
      <c r="AA813" s="1">
        <v>0</v>
      </c>
      <c r="AB813" s="42">
        <f t="shared" si="163"/>
        <v>1</v>
      </c>
      <c r="AC813" s="43">
        <f>AB813/12</f>
        <v>8.3333333333333329E-2</v>
      </c>
      <c r="AD813" s="44">
        <v>43686</v>
      </c>
      <c r="AE813" s="45">
        <f>(_xlfn.DAYS(AD813,K813)/30)</f>
        <v>23.6</v>
      </c>
      <c r="AF813" s="46">
        <f>L813-H813</f>
        <v>-3</v>
      </c>
      <c r="AG813" s="47">
        <f>AF813/AE813</f>
        <v>-0.1271186440677966</v>
      </c>
      <c r="AH813" s="48">
        <f>AVERAGE(T813:AA813)</f>
        <v>0.125</v>
      </c>
      <c r="AI813" s="49">
        <f>IFERROR(H813/AH813,"-")</f>
        <v>32</v>
      </c>
      <c r="AL813"/>
      <c r="AM813"/>
    </row>
    <row r="814" spans="1:39" hidden="1" x14ac:dyDescent="0.25">
      <c r="C814" s="1">
        <v>12347</v>
      </c>
      <c r="D814" s="1" t="s">
        <v>492</v>
      </c>
      <c r="E814" s="1">
        <v>2</v>
      </c>
      <c r="F814" s="1"/>
      <c r="G814" s="1"/>
      <c r="H814" s="10">
        <v>4</v>
      </c>
      <c r="I814" s="1" t="s">
        <v>44</v>
      </c>
      <c r="J814" s="1">
        <v>0</v>
      </c>
      <c r="K814" s="1" t="s">
        <v>828</v>
      </c>
      <c r="L814" s="1">
        <v>4</v>
      </c>
      <c r="M814" s="1">
        <v>70.69</v>
      </c>
      <c r="N814" s="1"/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>
        <f t="shared" si="163"/>
        <v>0</v>
      </c>
      <c r="AC814"/>
      <c r="AD814"/>
      <c r="AE814"/>
      <c r="AI814"/>
      <c r="AL814"/>
      <c r="AM814"/>
    </row>
    <row r="815" spans="1:39" hidden="1" x14ac:dyDescent="0.25">
      <c r="C815" s="1">
        <v>12356</v>
      </c>
      <c r="D815" s="1" t="s">
        <v>777</v>
      </c>
      <c r="E815" s="1">
        <v>2</v>
      </c>
      <c r="F815" s="1"/>
      <c r="G815" s="1"/>
      <c r="H815" s="10">
        <v>4</v>
      </c>
      <c r="I815" s="1" t="s">
        <v>44</v>
      </c>
      <c r="J815" s="1">
        <v>0</v>
      </c>
      <c r="K815" s="1" t="s">
        <v>828</v>
      </c>
      <c r="L815" s="1">
        <v>5</v>
      </c>
      <c r="M815" s="1">
        <v>127.06</v>
      </c>
      <c r="N815" s="1"/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>
        <f t="shared" si="163"/>
        <v>0</v>
      </c>
      <c r="AC815"/>
      <c r="AD815"/>
      <c r="AE815"/>
      <c r="AI815"/>
      <c r="AL815"/>
      <c r="AM815"/>
    </row>
    <row r="816" spans="1:39" hidden="1" x14ac:dyDescent="0.25">
      <c r="C816" s="1">
        <v>12355</v>
      </c>
      <c r="D816" s="1" t="s">
        <v>777</v>
      </c>
      <c r="E816" s="1">
        <v>2</v>
      </c>
      <c r="F816" s="1"/>
      <c r="G816" s="1"/>
      <c r="H816" s="10">
        <v>4</v>
      </c>
      <c r="I816" s="1" t="s">
        <v>44</v>
      </c>
      <c r="J816" s="1">
        <v>0</v>
      </c>
      <c r="K816" s="1" t="s">
        <v>828</v>
      </c>
      <c r="L816" s="1">
        <v>8</v>
      </c>
      <c r="M816" s="1">
        <v>127.06</v>
      </c>
      <c r="N816" s="1"/>
      <c r="O816" s="1">
        <v>0</v>
      </c>
      <c r="P816" s="1">
        <v>0</v>
      </c>
      <c r="Q816" s="1">
        <v>0</v>
      </c>
      <c r="R816" s="1">
        <v>2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42">
        <f t="shared" si="163"/>
        <v>2</v>
      </c>
      <c r="AC816" s="43">
        <f>AB816/12</f>
        <v>0.16666666666666666</v>
      </c>
      <c r="AD816" s="44">
        <v>43686</v>
      </c>
      <c r="AE816" s="45">
        <f>(_xlfn.DAYS(AD816,K816)/30)</f>
        <v>23.166666666666668</v>
      </c>
      <c r="AF816" s="46">
        <f>L816-H816</f>
        <v>4</v>
      </c>
      <c r="AG816" s="47">
        <f>AF816/AE816</f>
        <v>0.1726618705035971</v>
      </c>
      <c r="AH816" s="48">
        <f>AVERAGE(T816:AA816)</f>
        <v>0</v>
      </c>
      <c r="AI816" s="49" t="str">
        <f>IFERROR(H816/AH816,"-")</f>
        <v>-</v>
      </c>
      <c r="AL816"/>
      <c r="AM816"/>
    </row>
    <row r="817" spans="1:39" hidden="1" x14ac:dyDescent="0.25">
      <c r="C817" s="1">
        <v>11768</v>
      </c>
      <c r="D817" s="1" t="s">
        <v>1029</v>
      </c>
      <c r="E817" s="1">
        <v>2</v>
      </c>
      <c r="F817" s="1"/>
      <c r="G817" s="1"/>
      <c r="H817" s="10">
        <v>4</v>
      </c>
      <c r="I817" s="1" t="s">
        <v>44</v>
      </c>
      <c r="J817" s="1">
        <v>0</v>
      </c>
      <c r="K817" s="1" t="s">
        <v>435</v>
      </c>
      <c r="L817" s="1">
        <v>15</v>
      </c>
      <c r="M817" s="1">
        <v>117.9</v>
      </c>
      <c r="N817" s="1"/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>
        <f t="shared" si="163"/>
        <v>0</v>
      </c>
      <c r="AC817"/>
      <c r="AD817"/>
      <c r="AE817"/>
      <c r="AI817"/>
      <c r="AL817"/>
      <c r="AM817"/>
    </row>
    <row r="818" spans="1:39" hidden="1" x14ac:dyDescent="0.25">
      <c r="A818" s="1">
        <v>81181003</v>
      </c>
      <c r="C818" s="1">
        <v>11776</v>
      </c>
      <c r="D818" s="1" t="s">
        <v>1030</v>
      </c>
      <c r="E818" s="1">
        <v>2</v>
      </c>
      <c r="F818" s="1"/>
      <c r="G818" s="1"/>
      <c r="H818" s="10">
        <v>4</v>
      </c>
      <c r="I818" s="1" t="s">
        <v>44</v>
      </c>
      <c r="J818" s="1">
        <v>0</v>
      </c>
      <c r="K818" s="1" t="s">
        <v>435</v>
      </c>
      <c r="L818" s="1">
        <v>15</v>
      </c>
      <c r="M818" s="1">
        <v>61.62</v>
      </c>
      <c r="N818" s="1"/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>
        <f t="shared" si="163"/>
        <v>0</v>
      </c>
      <c r="AC818"/>
      <c r="AD818"/>
      <c r="AE818"/>
      <c r="AI818"/>
      <c r="AL818"/>
      <c r="AM818"/>
    </row>
    <row r="819" spans="1:39" hidden="1" x14ac:dyDescent="0.25">
      <c r="C819" s="1">
        <v>11994</v>
      </c>
      <c r="D819" s="1" t="s">
        <v>1031</v>
      </c>
      <c r="E819" s="1">
        <v>2</v>
      </c>
      <c r="F819" s="1"/>
      <c r="G819" s="1"/>
      <c r="H819" s="10">
        <v>4</v>
      </c>
      <c r="I819" s="1" t="s">
        <v>44</v>
      </c>
      <c r="J819" s="1">
        <v>0</v>
      </c>
      <c r="K819" s="1" t="s">
        <v>59</v>
      </c>
      <c r="L819" s="1">
        <v>12</v>
      </c>
      <c r="M819" s="1">
        <v>712.6</v>
      </c>
      <c r="N819" s="1"/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1</v>
      </c>
      <c r="W819" s="1">
        <v>1</v>
      </c>
      <c r="X819" s="1">
        <v>0</v>
      </c>
      <c r="Y819" s="1">
        <v>0</v>
      </c>
      <c r="Z819" s="1">
        <v>0</v>
      </c>
      <c r="AA819" s="1">
        <v>1</v>
      </c>
      <c r="AB819" s="42">
        <f t="shared" si="163"/>
        <v>3</v>
      </c>
      <c r="AC819" s="43">
        <f>AB819/12</f>
        <v>0.25</v>
      </c>
      <c r="AD819" s="44">
        <v>43686</v>
      </c>
      <c r="AE819" s="45">
        <f>(_xlfn.DAYS(AD819,K819)/30)</f>
        <v>22.633333333333333</v>
      </c>
      <c r="AF819" s="46">
        <f>L819-H819</f>
        <v>8</v>
      </c>
      <c r="AG819" s="47">
        <f>AF819/AE819</f>
        <v>0.35346097201767307</v>
      </c>
      <c r="AH819" s="48">
        <f>AVERAGE(T819:AA819)</f>
        <v>0.375</v>
      </c>
      <c r="AI819" s="49">
        <f>IFERROR(H819/AH819,"-")</f>
        <v>10.666666666666666</v>
      </c>
      <c r="AL819"/>
      <c r="AM819"/>
    </row>
    <row r="820" spans="1:39" hidden="1" x14ac:dyDescent="0.25">
      <c r="A820" s="1" t="s">
        <v>1032</v>
      </c>
      <c r="C820" s="1">
        <v>11873</v>
      </c>
      <c r="D820" s="1" t="s">
        <v>1033</v>
      </c>
      <c r="E820" s="1">
        <v>2</v>
      </c>
      <c r="F820" s="1"/>
      <c r="G820" s="1"/>
      <c r="H820" s="10">
        <v>4</v>
      </c>
      <c r="I820" s="1" t="s">
        <v>44</v>
      </c>
      <c r="J820" s="1">
        <v>0</v>
      </c>
      <c r="K820" s="1" t="s">
        <v>1034</v>
      </c>
      <c r="L820" s="1">
        <v>12</v>
      </c>
      <c r="M820" s="1">
        <v>68.81</v>
      </c>
      <c r="N820" s="1"/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>
        <f t="shared" si="163"/>
        <v>0</v>
      </c>
      <c r="AC820"/>
      <c r="AD820"/>
      <c r="AE820"/>
      <c r="AI820"/>
      <c r="AL820"/>
      <c r="AM820"/>
    </row>
    <row r="821" spans="1:39" hidden="1" x14ac:dyDescent="0.25">
      <c r="A821" s="1" t="s">
        <v>1035</v>
      </c>
      <c r="C821" s="1">
        <v>784</v>
      </c>
      <c r="D821" s="1" t="s">
        <v>252</v>
      </c>
      <c r="E821" s="1">
        <v>4</v>
      </c>
      <c r="F821" s="1"/>
      <c r="G821" s="1"/>
      <c r="H821" s="10">
        <v>4</v>
      </c>
      <c r="I821" s="1" t="s">
        <v>44</v>
      </c>
      <c r="J821" s="1">
        <v>0</v>
      </c>
      <c r="K821" s="1" t="s">
        <v>289</v>
      </c>
      <c r="L821" s="1">
        <v>2</v>
      </c>
      <c r="M821" s="1">
        <v>12.95</v>
      </c>
      <c r="N821" s="1"/>
      <c r="O821" s="1">
        <v>90</v>
      </c>
      <c r="P821" s="1">
        <v>30</v>
      </c>
      <c r="Q821" s="1">
        <v>13</v>
      </c>
      <c r="R821" s="1">
        <v>41</v>
      </c>
      <c r="S821" s="1">
        <v>1</v>
      </c>
      <c r="T821" s="1">
        <v>1</v>
      </c>
      <c r="U821" s="1">
        <v>610</v>
      </c>
      <c r="V821" s="1">
        <v>2</v>
      </c>
      <c r="W821" s="1">
        <v>0</v>
      </c>
      <c r="X821" s="1">
        <v>0</v>
      </c>
      <c r="Y821" s="1">
        <v>12</v>
      </c>
      <c r="Z821" s="1">
        <v>0</v>
      </c>
      <c r="AA821" s="1">
        <v>0</v>
      </c>
      <c r="AB821" s="42">
        <f t="shared" si="163"/>
        <v>800</v>
      </c>
      <c r="AC821" s="43">
        <f>AB821/12</f>
        <v>66.666666666666671</v>
      </c>
      <c r="AD821" s="44">
        <v>43686</v>
      </c>
      <c r="AE821" s="45">
        <f>(_xlfn.DAYS(AD821,K821)/30)</f>
        <v>19.866666666666667</v>
      </c>
      <c r="AF821" s="46">
        <f>L821-H821</f>
        <v>-2</v>
      </c>
      <c r="AG821" s="47">
        <f>AF821/AE821</f>
        <v>-0.10067114093959731</v>
      </c>
      <c r="AH821" s="48">
        <f>AVERAGE(T821:AA821)</f>
        <v>78.125</v>
      </c>
      <c r="AI821" s="49">
        <f>IFERROR(H821/AH821,"-")</f>
        <v>5.1200000000000002E-2</v>
      </c>
      <c r="AL821"/>
      <c r="AM821"/>
    </row>
    <row r="822" spans="1:39" hidden="1" x14ac:dyDescent="0.25">
      <c r="A822" s="1" t="s">
        <v>631</v>
      </c>
      <c r="C822" s="1">
        <v>12317</v>
      </c>
      <c r="D822" s="1" t="s">
        <v>777</v>
      </c>
      <c r="E822" s="1">
        <v>2</v>
      </c>
      <c r="F822" s="1"/>
      <c r="G822" s="1"/>
      <c r="H822" s="10">
        <v>4</v>
      </c>
      <c r="I822" s="1" t="s">
        <v>44</v>
      </c>
      <c r="J822" s="1">
        <v>0</v>
      </c>
      <c r="K822" s="1" t="s">
        <v>289</v>
      </c>
      <c r="L822" s="1">
        <v>1</v>
      </c>
      <c r="M822" s="1">
        <v>70.69</v>
      </c>
      <c r="N822" s="1"/>
      <c r="O822" s="1">
        <v>0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42">
        <f t="shared" si="163"/>
        <v>1</v>
      </c>
      <c r="AC822" s="43">
        <f>AB822/12</f>
        <v>8.3333333333333329E-2</v>
      </c>
      <c r="AD822" s="44">
        <v>43686</v>
      </c>
      <c r="AE822" s="45">
        <f>(_xlfn.DAYS(AD822,K822)/30)</f>
        <v>19.866666666666667</v>
      </c>
      <c r="AF822" s="46">
        <f>L822-H822</f>
        <v>-3</v>
      </c>
      <c r="AG822" s="47">
        <f>AF822/AE822</f>
        <v>-0.15100671140939598</v>
      </c>
      <c r="AH822" s="48">
        <f>AVERAGE(T822:AA822)</f>
        <v>0</v>
      </c>
      <c r="AI822" s="49" t="str">
        <f>IFERROR(H822/AH822,"-")</f>
        <v>-</v>
      </c>
      <c r="AL822"/>
      <c r="AM822"/>
    </row>
    <row r="823" spans="1:39" hidden="1" x14ac:dyDescent="0.25">
      <c r="A823" s="1" t="s">
        <v>1036</v>
      </c>
      <c r="C823" s="1">
        <v>12082</v>
      </c>
      <c r="D823" s="1" t="s">
        <v>1037</v>
      </c>
      <c r="E823" s="1">
        <v>2</v>
      </c>
      <c r="F823" s="1"/>
      <c r="G823" s="1"/>
      <c r="H823" s="10">
        <v>4</v>
      </c>
      <c r="I823" s="1" t="s">
        <v>44</v>
      </c>
      <c r="J823" s="1">
        <v>0</v>
      </c>
      <c r="K823" s="1" t="s">
        <v>289</v>
      </c>
      <c r="L823" s="1">
        <v>1</v>
      </c>
      <c r="M823" s="1">
        <v>1375.61</v>
      </c>
      <c r="N823" s="1"/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>
        <f t="shared" si="163"/>
        <v>0</v>
      </c>
      <c r="AC823"/>
      <c r="AD823"/>
      <c r="AE823"/>
      <c r="AI823"/>
      <c r="AL823"/>
      <c r="AM823"/>
    </row>
    <row r="824" spans="1:39" hidden="1" x14ac:dyDescent="0.25">
      <c r="A824" s="1" t="s">
        <v>1038</v>
      </c>
      <c r="C824" s="1">
        <v>12965</v>
      </c>
      <c r="D824" s="1" t="s">
        <v>1039</v>
      </c>
      <c r="E824" s="1">
        <v>2</v>
      </c>
      <c r="F824" s="1"/>
      <c r="G824" s="1"/>
      <c r="H824" s="10">
        <v>4</v>
      </c>
      <c r="I824" s="1" t="s">
        <v>44</v>
      </c>
      <c r="J824" s="1">
        <v>0</v>
      </c>
      <c r="K824" s="1" t="s">
        <v>227</v>
      </c>
      <c r="L824" s="1">
        <v>2</v>
      </c>
      <c r="M824" s="1">
        <v>57.1</v>
      </c>
      <c r="N824" s="1"/>
      <c r="O824" s="1">
        <v>1</v>
      </c>
      <c r="P824" s="1">
        <v>0</v>
      </c>
      <c r="Q824" s="1">
        <v>0</v>
      </c>
      <c r="R824" s="1">
        <v>2</v>
      </c>
      <c r="S824" s="1">
        <v>2</v>
      </c>
      <c r="T824" s="1">
        <v>0</v>
      </c>
      <c r="U824" s="1">
        <v>1</v>
      </c>
      <c r="V824" s="1">
        <v>1</v>
      </c>
      <c r="W824" s="1">
        <v>3</v>
      </c>
      <c r="X824" s="1">
        <v>0</v>
      </c>
      <c r="Y824" s="1">
        <v>0</v>
      </c>
      <c r="Z824" s="1">
        <v>0</v>
      </c>
      <c r="AA824" s="1">
        <v>0</v>
      </c>
      <c r="AB824" s="42">
        <f t="shared" si="163"/>
        <v>10</v>
      </c>
      <c r="AC824" s="43">
        <f>AB824/12</f>
        <v>0.83333333333333337</v>
      </c>
      <c r="AD824" s="44">
        <v>43686</v>
      </c>
      <c r="AE824" s="45">
        <f>(_xlfn.DAYS(AD824,K824)/30)</f>
        <v>14.533333333333333</v>
      </c>
      <c r="AF824" s="46">
        <f>L824-H824</f>
        <v>-2</v>
      </c>
      <c r="AG824" s="47">
        <f>AF824/AE824</f>
        <v>-0.13761467889908258</v>
      </c>
      <c r="AH824" s="48">
        <f>AVERAGE(T824:AA824)</f>
        <v>0.625</v>
      </c>
      <c r="AI824" s="49">
        <f>IFERROR(H824/AH824,"-")</f>
        <v>6.4</v>
      </c>
      <c r="AL824"/>
      <c r="AM824"/>
    </row>
    <row r="825" spans="1:39" hidden="1" x14ac:dyDescent="0.25">
      <c r="A825" s="1" t="s">
        <v>1040</v>
      </c>
      <c r="C825" s="1">
        <v>12975</v>
      </c>
      <c r="D825" s="1" t="s">
        <v>1039</v>
      </c>
      <c r="E825" s="1">
        <v>2</v>
      </c>
      <c r="F825" s="1"/>
      <c r="G825" s="1"/>
      <c r="H825" s="10">
        <v>4</v>
      </c>
      <c r="I825" s="1" t="s">
        <v>44</v>
      </c>
      <c r="J825" s="1">
        <v>0</v>
      </c>
      <c r="K825" s="1" t="s">
        <v>227</v>
      </c>
      <c r="L825" s="1">
        <v>2</v>
      </c>
      <c r="M825" s="1">
        <v>57.1</v>
      </c>
      <c r="N825" s="1"/>
      <c r="O825" s="1">
        <v>0</v>
      </c>
      <c r="P825" s="1">
        <v>0</v>
      </c>
      <c r="Q825" s="1">
        <v>0</v>
      </c>
      <c r="R825" s="1">
        <v>2</v>
      </c>
      <c r="S825" s="1">
        <v>1</v>
      </c>
      <c r="T825" s="1">
        <v>1</v>
      </c>
      <c r="U825" s="1">
        <v>1</v>
      </c>
      <c r="V825" s="1">
        <v>1</v>
      </c>
      <c r="W825" s="1">
        <v>2</v>
      </c>
      <c r="X825" s="1">
        <v>0</v>
      </c>
      <c r="Y825" s="1">
        <v>0</v>
      </c>
      <c r="Z825" s="1">
        <v>0</v>
      </c>
      <c r="AA825" s="1">
        <v>0</v>
      </c>
      <c r="AB825" s="42">
        <f t="shared" si="163"/>
        <v>8</v>
      </c>
      <c r="AC825" s="43">
        <f>AB825/12</f>
        <v>0.66666666666666663</v>
      </c>
      <c r="AD825" s="44">
        <v>43686</v>
      </c>
      <c r="AE825" s="45">
        <f>(_xlfn.DAYS(AD825,K825)/30)</f>
        <v>14.533333333333333</v>
      </c>
      <c r="AF825" s="46">
        <f>L825-H825</f>
        <v>-2</v>
      </c>
      <c r="AG825" s="47">
        <f>AF825/AE825</f>
        <v>-0.13761467889908258</v>
      </c>
      <c r="AH825" s="48">
        <f>AVERAGE(T825:AA825)</f>
        <v>0.625</v>
      </c>
      <c r="AI825" s="49">
        <f>IFERROR(H825/AH825,"-")</f>
        <v>6.4</v>
      </c>
      <c r="AL825"/>
      <c r="AM825"/>
    </row>
    <row r="826" spans="1:39" hidden="1" x14ac:dyDescent="0.25">
      <c r="A826" s="1" t="s">
        <v>1041</v>
      </c>
      <c r="C826" s="1">
        <v>11876</v>
      </c>
      <c r="D826" s="1" t="s">
        <v>1042</v>
      </c>
      <c r="E826" s="1">
        <v>2</v>
      </c>
      <c r="F826" s="1"/>
      <c r="G826" s="1"/>
      <c r="H826" s="10">
        <v>4</v>
      </c>
      <c r="I826" s="1" t="s">
        <v>44</v>
      </c>
      <c r="J826" s="1">
        <v>0</v>
      </c>
      <c r="K826" s="1" t="s">
        <v>819</v>
      </c>
      <c r="L826" s="1">
        <v>1</v>
      </c>
      <c r="M826" s="1">
        <v>68.81</v>
      </c>
      <c r="N826" s="1"/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>
        <f t="shared" si="163"/>
        <v>0</v>
      </c>
      <c r="AC826"/>
      <c r="AD826"/>
      <c r="AE826"/>
      <c r="AI826"/>
      <c r="AL826"/>
      <c r="AM826"/>
    </row>
    <row r="827" spans="1:39" hidden="1" x14ac:dyDescent="0.25">
      <c r="A827" s="1" t="s">
        <v>1043</v>
      </c>
      <c r="C827" s="1">
        <v>13647</v>
      </c>
      <c r="D827" s="1" t="s">
        <v>676</v>
      </c>
      <c r="E827" s="1">
        <v>1</v>
      </c>
      <c r="F827" s="1"/>
      <c r="G827" s="1"/>
      <c r="H827" s="10">
        <v>4</v>
      </c>
      <c r="I827" s="1" t="s">
        <v>44</v>
      </c>
      <c r="J827" s="1">
        <v>0</v>
      </c>
      <c r="K827" s="1" t="s">
        <v>875</v>
      </c>
      <c r="L827" s="1">
        <v>10</v>
      </c>
      <c r="M827" s="1">
        <v>49.7</v>
      </c>
      <c r="N827" s="1"/>
      <c r="O827" s="1">
        <v>0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1</v>
      </c>
      <c r="V827" s="1">
        <v>0</v>
      </c>
      <c r="W827" s="1">
        <v>0</v>
      </c>
      <c r="X827" s="1">
        <v>1</v>
      </c>
      <c r="Y827" s="1">
        <v>0</v>
      </c>
      <c r="Z827" s="1">
        <v>0</v>
      </c>
      <c r="AA827" s="1">
        <v>0</v>
      </c>
      <c r="AB827" s="42">
        <f t="shared" si="163"/>
        <v>3</v>
      </c>
      <c r="AC827" s="43">
        <f>AB827/12</f>
        <v>0.25</v>
      </c>
      <c r="AD827" s="44">
        <v>43686</v>
      </c>
      <c r="AE827" s="45">
        <f>(_xlfn.DAYS(AD827,K827)/30)</f>
        <v>13.366666666666667</v>
      </c>
      <c r="AF827" s="46">
        <f>L827-H827</f>
        <v>6</v>
      </c>
      <c r="AG827" s="47">
        <f>AF827/AE827</f>
        <v>0.44887780548628425</v>
      </c>
      <c r="AH827" s="48">
        <f>AVERAGE(T827:AA827)</f>
        <v>0.25</v>
      </c>
      <c r="AI827" s="49">
        <f>IFERROR(H827/AH827,"-")</f>
        <v>16</v>
      </c>
      <c r="AL827"/>
      <c r="AM827"/>
    </row>
    <row r="828" spans="1:39" hidden="1" x14ac:dyDescent="0.25">
      <c r="A828" s="1" t="s">
        <v>1044</v>
      </c>
      <c r="C828" s="1">
        <v>11801</v>
      </c>
      <c r="D828" s="1" t="s">
        <v>1045</v>
      </c>
      <c r="E828" s="1">
        <v>2</v>
      </c>
      <c r="F828" s="1"/>
      <c r="G828" s="1"/>
      <c r="H828" s="10">
        <v>4</v>
      </c>
      <c r="I828" s="1" t="s">
        <v>44</v>
      </c>
      <c r="J828" s="1">
        <v>0</v>
      </c>
      <c r="K828" s="1" t="s">
        <v>103</v>
      </c>
      <c r="L828" s="1">
        <v>1</v>
      </c>
      <c r="M828" s="1">
        <v>26.82</v>
      </c>
      <c r="N828" s="1"/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>
        <f t="shared" si="163"/>
        <v>0</v>
      </c>
      <c r="AC828"/>
      <c r="AD828"/>
      <c r="AE828"/>
      <c r="AI828"/>
      <c r="AL828"/>
      <c r="AM828"/>
    </row>
    <row r="829" spans="1:39" hidden="1" x14ac:dyDescent="0.25">
      <c r="C829" s="1">
        <v>12145</v>
      </c>
      <c r="D829" s="1" t="s">
        <v>1046</v>
      </c>
      <c r="E829" s="1">
        <v>7</v>
      </c>
      <c r="F829" s="1"/>
      <c r="G829" s="1"/>
      <c r="H829" s="10">
        <v>4</v>
      </c>
      <c r="I829" s="1">
        <v>3</v>
      </c>
      <c r="J829" s="1">
        <v>0</v>
      </c>
      <c r="K829" s="1" t="s">
        <v>71</v>
      </c>
      <c r="L829" s="1">
        <v>52</v>
      </c>
      <c r="M829" s="1">
        <v>15</v>
      </c>
      <c r="N829" s="1"/>
      <c r="O829" s="1">
        <v>11</v>
      </c>
      <c r="P829" s="1">
        <v>5</v>
      </c>
      <c r="Q829" s="1">
        <v>7</v>
      </c>
      <c r="R829" s="1">
        <v>10</v>
      </c>
      <c r="S829" s="1">
        <v>2</v>
      </c>
      <c r="T829" s="1">
        <v>8</v>
      </c>
      <c r="U829" s="1">
        <v>9</v>
      </c>
      <c r="V829" s="1">
        <v>5</v>
      </c>
      <c r="W829" s="1">
        <v>6</v>
      </c>
      <c r="X829" s="1">
        <v>9</v>
      </c>
      <c r="Y829" s="1">
        <v>4</v>
      </c>
      <c r="Z829" s="1">
        <v>6</v>
      </c>
      <c r="AA829" s="1">
        <v>0</v>
      </c>
      <c r="AB829" s="42">
        <f t="shared" si="163"/>
        <v>82</v>
      </c>
      <c r="AC829" s="43">
        <f>AB829/12</f>
        <v>6.833333333333333</v>
      </c>
      <c r="AD829" s="44">
        <v>43686</v>
      </c>
      <c r="AE829" s="45">
        <f>(_xlfn.DAYS(AD829,K829)/30)</f>
        <v>12.433333333333334</v>
      </c>
      <c r="AF829" s="46">
        <f>L829-H829</f>
        <v>48</v>
      </c>
      <c r="AG829" s="47">
        <f>AF829/AE829</f>
        <v>3.8605898123324396</v>
      </c>
      <c r="AH829" s="48">
        <f>AVERAGE(T829:AA829)</f>
        <v>5.875</v>
      </c>
      <c r="AI829" s="49">
        <f>IFERROR(H829/AH829,"-")</f>
        <v>0.68085106382978722</v>
      </c>
      <c r="AL829"/>
      <c r="AM829"/>
    </row>
    <row r="830" spans="1:39" hidden="1" x14ac:dyDescent="0.25">
      <c r="C830" s="1">
        <v>9852</v>
      </c>
      <c r="D830" s="1" t="s">
        <v>1047</v>
      </c>
      <c r="E830" s="1">
        <v>1</v>
      </c>
      <c r="F830" s="1"/>
      <c r="G830" s="1"/>
      <c r="H830" s="10">
        <v>4</v>
      </c>
      <c r="I830" s="1" t="s">
        <v>44</v>
      </c>
      <c r="J830" s="1">
        <v>0</v>
      </c>
      <c r="K830" s="1" t="s">
        <v>672</v>
      </c>
      <c r="L830" s="1">
        <v>1</v>
      </c>
      <c r="M830" s="1">
        <v>440.96</v>
      </c>
      <c r="N830" s="1"/>
      <c r="O830" s="1">
        <v>1</v>
      </c>
      <c r="P830" s="1">
        <v>1</v>
      </c>
      <c r="Q830" s="1">
        <v>0</v>
      </c>
      <c r="R830" s="1">
        <v>0</v>
      </c>
      <c r="S830" s="1">
        <v>2</v>
      </c>
      <c r="T830" s="1">
        <v>0</v>
      </c>
      <c r="U830" s="1">
        <v>1</v>
      </c>
      <c r="V830" s="1">
        <v>0</v>
      </c>
      <c r="W830" s="1">
        <v>2</v>
      </c>
      <c r="X830" s="1">
        <v>2</v>
      </c>
      <c r="Y830" s="1">
        <v>0</v>
      </c>
      <c r="Z830" s="1">
        <v>0</v>
      </c>
      <c r="AA830" s="1">
        <v>0</v>
      </c>
      <c r="AB830" s="42">
        <f t="shared" si="163"/>
        <v>9</v>
      </c>
      <c r="AC830" s="43">
        <f>AB830/12</f>
        <v>0.75</v>
      </c>
      <c r="AD830" s="44">
        <v>43686</v>
      </c>
      <c r="AE830" s="45">
        <f>(_xlfn.DAYS(AD830,K830)/30)</f>
        <v>12.166666666666666</v>
      </c>
      <c r="AF830" s="46">
        <f>L830-H830</f>
        <v>-3</v>
      </c>
      <c r="AG830" s="47">
        <f>AF830/AE830</f>
        <v>-0.24657534246575344</v>
      </c>
      <c r="AH830" s="48">
        <f>AVERAGE(T830:AA830)</f>
        <v>0.625</v>
      </c>
      <c r="AI830" s="49">
        <f>IFERROR(H830/AH830,"-")</f>
        <v>6.4</v>
      </c>
      <c r="AL830"/>
      <c r="AM830"/>
    </row>
    <row r="831" spans="1:39" hidden="1" x14ac:dyDescent="0.25">
      <c r="A831" s="1" t="s">
        <v>1048</v>
      </c>
      <c r="C831" s="1">
        <v>13813</v>
      </c>
      <c r="D831" s="1" t="s">
        <v>1049</v>
      </c>
      <c r="E831" s="1">
        <v>2</v>
      </c>
      <c r="F831" s="1"/>
      <c r="G831" s="1"/>
      <c r="H831" s="10">
        <v>4</v>
      </c>
      <c r="I831" s="1" t="s">
        <v>44</v>
      </c>
      <c r="J831" s="1">
        <v>0</v>
      </c>
      <c r="K831" s="1" t="s">
        <v>634</v>
      </c>
      <c r="L831" s="1">
        <v>44</v>
      </c>
      <c r="M831" s="1">
        <v>88.57</v>
      </c>
      <c r="N831" s="1"/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>
        <f t="shared" si="163"/>
        <v>0</v>
      </c>
      <c r="AC831"/>
      <c r="AD831"/>
      <c r="AE831"/>
      <c r="AI831"/>
      <c r="AL831"/>
      <c r="AM831"/>
    </row>
    <row r="832" spans="1:39" hidden="1" x14ac:dyDescent="0.25">
      <c r="A832" s="1" t="s">
        <v>1050</v>
      </c>
      <c r="C832" s="1">
        <v>13308</v>
      </c>
      <c r="D832" s="1" t="s">
        <v>1051</v>
      </c>
      <c r="E832" s="1">
        <v>1</v>
      </c>
      <c r="F832" s="1"/>
      <c r="G832" s="1"/>
      <c r="H832" s="10">
        <v>4</v>
      </c>
      <c r="I832" s="1" t="s">
        <v>44</v>
      </c>
      <c r="J832" s="1">
        <v>0</v>
      </c>
      <c r="K832" s="1" t="s">
        <v>88</v>
      </c>
      <c r="L832" s="1">
        <v>7</v>
      </c>
      <c r="M832" s="1">
        <v>15.63</v>
      </c>
      <c r="N832" s="1"/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1</v>
      </c>
      <c r="W832" s="1">
        <v>0</v>
      </c>
      <c r="X832" s="1">
        <v>1</v>
      </c>
      <c r="Y832" s="1">
        <v>0</v>
      </c>
      <c r="Z832" s="1">
        <v>0</v>
      </c>
      <c r="AA832" s="1">
        <v>0</v>
      </c>
      <c r="AB832" s="42">
        <f t="shared" si="163"/>
        <v>2</v>
      </c>
      <c r="AC832" s="43">
        <f t="shared" ref="AC832:AC843" si="164">AB832/12</f>
        <v>0.16666666666666666</v>
      </c>
      <c r="AD832" s="44">
        <v>43686</v>
      </c>
      <c r="AE832" s="45">
        <f t="shared" ref="AE832:AE843" si="165">(_xlfn.DAYS(AD832,K832)/30)</f>
        <v>11.7</v>
      </c>
      <c r="AF832" s="46">
        <f t="shared" ref="AF832:AF843" si="166">L832-H832</f>
        <v>3</v>
      </c>
      <c r="AG832" s="47">
        <f t="shared" ref="AG832:AG843" si="167">AF832/AE832</f>
        <v>0.25641025641025644</v>
      </c>
      <c r="AH832" s="48">
        <f t="shared" ref="AH832:AH843" si="168">AVERAGE(T832:AA832)</f>
        <v>0.25</v>
      </c>
      <c r="AI832" s="49">
        <f>IFERROR(H832/AH832,"-")</f>
        <v>16</v>
      </c>
      <c r="AL832"/>
      <c r="AM832"/>
    </row>
    <row r="833" spans="1:39" hidden="1" x14ac:dyDescent="0.25">
      <c r="A833" s="1" t="s">
        <v>340</v>
      </c>
      <c r="C833" s="1">
        <v>13448</v>
      </c>
      <c r="D833" s="1" t="s">
        <v>1052</v>
      </c>
      <c r="E833" s="1">
        <v>2</v>
      </c>
      <c r="F833" s="1"/>
      <c r="G833" s="1"/>
      <c r="H833" s="10">
        <v>4</v>
      </c>
      <c r="I833" s="1" t="s">
        <v>44</v>
      </c>
      <c r="J833" s="1">
        <v>0</v>
      </c>
      <c r="K833" s="1" t="s">
        <v>88</v>
      </c>
      <c r="L833" s="1">
        <v>12</v>
      </c>
      <c r="M833" s="1">
        <v>173.6</v>
      </c>
      <c r="N833" s="1"/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1</v>
      </c>
      <c r="U833" s="1">
        <v>2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42">
        <f t="shared" si="163"/>
        <v>4</v>
      </c>
      <c r="AC833" s="43">
        <f t="shared" si="164"/>
        <v>0.33333333333333331</v>
      </c>
      <c r="AD833" s="44">
        <v>43686</v>
      </c>
      <c r="AE833" s="45">
        <f t="shared" si="165"/>
        <v>11.7</v>
      </c>
      <c r="AF833" s="46">
        <f t="shared" si="166"/>
        <v>8</v>
      </c>
      <c r="AG833" s="47">
        <f t="shared" si="167"/>
        <v>0.68376068376068377</v>
      </c>
      <c r="AH833" s="48">
        <f t="shared" si="168"/>
        <v>0.5</v>
      </c>
      <c r="AI833" s="49">
        <f>IFERROR(H833/AH833,"-")</f>
        <v>8</v>
      </c>
      <c r="AL833"/>
      <c r="AM833"/>
    </row>
    <row r="834" spans="1:39" hidden="1" x14ac:dyDescent="0.25">
      <c r="A834" s="1" t="s">
        <v>1053</v>
      </c>
      <c r="C834" s="1">
        <v>13450</v>
      </c>
      <c r="D834" s="1" t="s">
        <v>1054</v>
      </c>
      <c r="E834" s="1">
        <v>1</v>
      </c>
      <c r="F834" s="1"/>
      <c r="G834" s="1"/>
      <c r="H834" s="10">
        <v>4</v>
      </c>
      <c r="I834" s="1" t="s">
        <v>44</v>
      </c>
      <c r="J834" s="1">
        <v>0</v>
      </c>
      <c r="K834" s="1" t="s">
        <v>88</v>
      </c>
      <c r="L834" s="1">
        <v>12</v>
      </c>
      <c r="M834" s="1">
        <v>74.790000000000006</v>
      </c>
      <c r="N834" s="1"/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1</v>
      </c>
      <c r="U834" s="1">
        <v>2</v>
      </c>
      <c r="V834" s="1">
        <v>1</v>
      </c>
      <c r="W834" s="1">
        <v>0</v>
      </c>
      <c r="X834" s="1">
        <v>1</v>
      </c>
      <c r="Y834" s="1">
        <v>0</v>
      </c>
      <c r="Z834" s="1">
        <v>0</v>
      </c>
      <c r="AA834" s="1">
        <v>0</v>
      </c>
      <c r="AB834" s="42">
        <f t="shared" si="163"/>
        <v>6</v>
      </c>
      <c r="AC834" s="43">
        <f t="shared" si="164"/>
        <v>0.5</v>
      </c>
      <c r="AD834" s="44">
        <v>43686</v>
      </c>
      <c r="AE834" s="45">
        <f t="shared" si="165"/>
        <v>11.7</v>
      </c>
      <c r="AF834" s="46">
        <f t="shared" si="166"/>
        <v>8</v>
      </c>
      <c r="AG834" s="47">
        <f t="shared" si="167"/>
        <v>0.68376068376068377</v>
      </c>
      <c r="AH834" s="48">
        <f t="shared" si="168"/>
        <v>0.625</v>
      </c>
      <c r="AI834" s="49">
        <f t="shared" ref="AI834:AI843" si="169">H834/AH834</f>
        <v>6.4</v>
      </c>
      <c r="AL834"/>
      <c r="AM834"/>
    </row>
    <row r="835" spans="1:39" hidden="1" x14ac:dyDescent="0.25">
      <c r="C835" s="1">
        <v>13742</v>
      </c>
      <c r="D835" s="1" t="s">
        <v>1055</v>
      </c>
      <c r="E835" s="1">
        <v>2</v>
      </c>
      <c r="F835" s="1"/>
      <c r="G835" s="1"/>
      <c r="H835" s="10">
        <v>4</v>
      </c>
      <c r="I835" s="1" t="s">
        <v>44</v>
      </c>
      <c r="J835" s="1">
        <v>0</v>
      </c>
      <c r="K835" s="1" t="s">
        <v>88</v>
      </c>
      <c r="L835" s="1">
        <v>0</v>
      </c>
      <c r="M835" s="1">
        <v>0</v>
      </c>
      <c r="N835" s="1"/>
      <c r="O835" s="1">
        <v>0</v>
      </c>
      <c r="P835" s="1">
        <v>3</v>
      </c>
      <c r="Q835" s="1">
        <v>1</v>
      </c>
      <c r="R835" s="1">
        <v>0</v>
      </c>
      <c r="S835" s="1">
        <v>1</v>
      </c>
      <c r="T835" s="1">
        <v>0</v>
      </c>
      <c r="U835" s="1">
        <v>0</v>
      </c>
      <c r="V835" s="1">
        <v>1</v>
      </c>
      <c r="W835" s="1">
        <v>2</v>
      </c>
      <c r="X835" s="1">
        <v>0</v>
      </c>
      <c r="Y835" s="1">
        <v>0</v>
      </c>
      <c r="Z835" s="1">
        <v>4</v>
      </c>
      <c r="AA835" s="1">
        <v>0</v>
      </c>
      <c r="AB835" s="42">
        <f t="shared" si="163"/>
        <v>12</v>
      </c>
      <c r="AC835" s="43">
        <f t="shared" si="164"/>
        <v>1</v>
      </c>
      <c r="AD835" s="44">
        <v>43686</v>
      </c>
      <c r="AE835" s="45">
        <f t="shared" si="165"/>
        <v>11.7</v>
      </c>
      <c r="AF835" s="46">
        <f t="shared" si="166"/>
        <v>-4</v>
      </c>
      <c r="AG835" s="47">
        <f t="shared" si="167"/>
        <v>-0.34188034188034189</v>
      </c>
      <c r="AH835" s="48">
        <f t="shared" si="168"/>
        <v>0.875</v>
      </c>
      <c r="AI835" s="49">
        <f t="shared" si="169"/>
        <v>4.5714285714285712</v>
      </c>
      <c r="AL835"/>
      <c r="AM835"/>
    </row>
    <row r="836" spans="1:39" hidden="1" x14ac:dyDescent="0.25">
      <c r="A836" s="1" t="s">
        <v>375</v>
      </c>
      <c r="C836" s="1">
        <v>13744</v>
      </c>
      <c r="D836" s="1" t="s">
        <v>1056</v>
      </c>
      <c r="E836" s="1">
        <v>6</v>
      </c>
      <c r="F836" s="1"/>
      <c r="G836" s="1"/>
      <c r="H836" s="10">
        <v>4</v>
      </c>
      <c r="I836" s="1">
        <v>2</v>
      </c>
      <c r="J836" s="1">
        <v>0</v>
      </c>
      <c r="K836" s="1" t="s">
        <v>88</v>
      </c>
      <c r="L836" s="1">
        <v>0</v>
      </c>
      <c r="M836" s="1">
        <v>0</v>
      </c>
      <c r="N836" s="1"/>
      <c r="O836" s="1">
        <v>0</v>
      </c>
      <c r="P836" s="1">
        <v>6</v>
      </c>
      <c r="Q836" s="1">
        <v>6</v>
      </c>
      <c r="R836" s="1">
        <v>4</v>
      </c>
      <c r="S836" s="1">
        <v>1</v>
      </c>
      <c r="T836" s="1">
        <v>4</v>
      </c>
      <c r="U836" s="1">
        <v>6</v>
      </c>
      <c r="V836" s="1">
        <v>2</v>
      </c>
      <c r="W836" s="1">
        <v>4</v>
      </c>
      <c r="X836" s="1">
        <v>4</v>
      </c>
      <c r="Y836" s="1">
        <v>10</v>
      </c>
      <c r="Z836" s="1">
        <v>3</v>
      </c>
      <c r="AA836" s="1">
        <v>0</v>
      </c>
      <c r="AB836" s="42">
        <f t="shared" si="163"/>
        <v>50</v>
      </c>
      <c r="AC836" s="43">
        <f t="shared" si="164"/>
        <v>4.166666666666667</v>
      </c>
      <c r="AD836" s="44">
        <v>43686</v>
      </c>
      <c r="AE836" s="45">
        <f t="shared" si="165"/>
        <v>11.7</v>
      </c>
      <c r="AF836" s="46">
        <f t="shared" si="166"/>
        <v>-4</v>
      </c>
      <c r="AG836" s="47">
        <f t="shared" si="167"/>
        <v>-0.34188034188034189</v>
      </c>
      <c r="AH836" s="48">
        <f t="shared" si="168"/>
        <v>4.125</v>
      </c>
      <c r="AI836" s="49">
        <f t="shared" si="169"/>
        <v>0.96969696969696972</v>
      </c>
      <c r="AL836"/>
      <c r="AM836"/>
    </row>
    <row r="837" spans="1:39" hidden="1" x14ac:dyDescent="0.25">
      <c r="A837" s="1" t="s">
        <v>92</v>
      </c>
      <c r="C837" s="1">
        <v>13752</v>
      </c>
      <c r="D837" s="1" t="s">
        <v>1057</v>
      </c>
      <c r="E837" s="1">
        <v>3</v>
      </c>
      <c r="F837" s="1"/>
      <c r="G837" s="1"/>
      <c r="H837" s="10">
        <v>4</v>
      </c>
      <c r="I837" s="1" t="s">
        <v>44</v>
      </c>
      <c r="J837" s="1">
        <v>0</v>
      </c>
      <c r="K837" s="1" t="s">
        <v>88</v>
      </c>
      <c r="L837" s="1">
        <v>0</v>
      </c>
      <c r="M837" s="1">
        <v>0</v>
      </c>
      <c r="N837" s="1"/>
      <c r="O837" s="1">
        <v>0</v>
      </c>
      <c r="P837" s="1">
        <v>9</v>
      </c>
      <c r="Q837" s="1">
        <v>15</v>
      </c>
      <c r="R837" s="1">
        <v>5</v>
      </c>
      <c r="S837" s="1">
        <v>3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4</v>
      </c>
      <c r="Z837" s="1">
        <v>4</v>
      </c>
      <c r="AA837" s="1">
        <v>0</v>
      </c>
      <c r="AB837" s="42">
        <f t="shared" si="163"/>
        <v>40</v>
      </c>
      <c r="AC837" s="43">
        <f t="shared" si="164"/>
        <v>3.3333333333333335</v>
      </c>
      <c r="AD837" s="44">
        <v>43686</v>
      </c>
      <c r="AE837" s="45">
        <f t="shared" si="165"/>
        <v>11.7</v>
      </c>
      <c r="AF837" s="46">
        <f t="shared" si="166"/>
        <v>-4</v>
      </c>
      <c r="AG837" s="47">
        <f t="shared" si="167"/>
        <v>-0.34188034188034189</v>
      </c>
      <c r="AH837" s="48">
        <f t="shared" si="168"/>
        <v>1</v>
      </c>
      <c r="AI837" s="49">
        <f t="shared" si="169"/>
        <v>4</v>
      </c>
      <c r="AL837"/>
      <c r="AM837"/>
    </row>
    <row r="838" spans="1:39" hidden="1" x14ac:dyDescent="0.25">
      <c r="A838" s="1" t="s">
        <v>92</v>
      </c>
      <c r="C838" s="1">
        <v>13865</v>
      </c>
      <c r="D838" s="1" t="s">
        <v>1058</v>
      </c>
      <c r="E838" s="1">
        <v>1</v>
      </c>
      <c r="F838" s="1"/>
      <c r="G838" s="1"/>
      <c r="H838" s="10">
        <v>4</v>
      </c>
      <c r="I838" s="1" t="s">
        <v>44</v>
      </c>
      <c r="J838" s="1">
        <v>0</v>
      </c>
      <c r="K838" s="1" t="s">
        <v>88</v>
      </c>
      <c r="L838" s="1">
        <v>0</v>
      </c>
      <c r="M838" s="1">
        <v>0</v>
      </c>
      <c r="N838" s="1"/>
      <c r="O838" s="1">
        <v>0</v>
      </c>
      <c r="P838" s="1">
        <v>1</v>
      </c>
      <c r="Q838" s="1">
        <v>6</v>
      </c>
      <c r="R838" s="1">
        <v>3</v>
      </c>
      <c r="S838" s="1">
        <v>1</v>
      </c>
      <c r="T838" s="1">
        <v>1</v>
      </c>
      <c r="U838" s="1">
        <v>0</v>
      </c>
      <c r="V838" s="1">
        <v>0</v>
      </c>
      <c r="W838" s="1">
        <v>0</v>
      </c>
      <c r="X838" s="1">
        <v>0</v>
      </c>
      <c r="Y838" s="1">
        <v>2</v>
      </c>
      <c r="Z838" s="1">
        <v>0</v>
      </c>
      <c r="AA838" s="1">
        <v>0</v>
      </c>
      <c r="AB838" s="42">
        <f t="shared" si="163"/>
        <v>14</v>
      </c>
      <c r="AC838" s="43">
        <f t="shared" si="164"/>
        <v>1.1666666666666667</v>
      </c>
      <c r="AD838" s="44">
        <v>43686</v>
      </c>
      <c r="AE838" s="45">
        <f t="shared" si="165"/>
        <v>11.7</v>
      </c>
      <c r="AF838" s="46">
        <f t="shared" si="166"/>
        <v>-4</v>
      </c>
      <c r="AG838" s="47">
        <f t="shared" si="167"/>
        <v>-0.34188034188034189</v>
      </c>
      <c r="AH838" s="48">
        <f t="shared" si="168"/>
        <v>0.375</v>
      </c>
      <c r="AI838" s="49">
        <f t="shared" si="169"/>
        <v>10.666666666666666</v>
      </c>
      <c r="AL838"/>
      <c r="AM838"/>
    </row>
    <row r="839" spans="1:39" hidden="1" x14ac:dyDescent="0.25">
      <c r="A839" s="1" t="s">
        <v>942</v>
      </c>
      <c r="C839" s="1">
        <v>13870</v>
      </c>
      <c r="D839" s="1" t="s">
        <v>1059</v>
      </c>
      <c r="E839" s="1">
        <v>5</v>
      </c>
      <c r="F839" s="1"/>
      <c r="G839" s="1"/>
      <c r="H839" s="10">
        <v>4</v>
      </c>
      <c r="I839" s="1">
        <v>1</v>
      </c>
      <c r="J839" s="1">
        <v>0</v>
      </c>
      <c r="K839" s="1" t="s">
        <v>88</v>
      </c>
      <c r="L839" s="1">
        <v>0</v>
      </c>
      <c r="M839" s="1">
        <v>0</v>
      </c>
      <c r="N839" s="1"/>
      <c r="O839" s="1">
        <v>0</v>
      </c>
      <c r="P839" s="1">
        <v>6</v>
      </c>
      <c r="Q839" s="1">
        <v>4</v>
      </c>
      <c r="R839" s="1">
        <v>5</v>
      </c>
      <c r="S839" s="1">
        <v>6</v>
      </c>
      <c r="T839" s="1">
        <v>2</v>
      </c>
      <c r="U839" s="1">
        <v>2</v>
      </c>
      <c r="V839" s="1">
        <v>0</v>
      </c>
      <c r="W839" s="1">
        <v>5</v>
      </c>
      <c r="X839" s="1">
        <v>5</v>
      </c>
      <c r="Y839" s="1">
        <v>2</v>
      </c>
      <c r="Z839" s="1">
        <v>8</v>
      </c>
      <c r="AA839" s="1">
        <v>3</v>
      </c>
      <c r="AB839" s="42">
        <f t="shared" si="163"/>
        <v>48</v>
      </c>
      <c r="AC839" s="43">
        <f t="shared" si="164"/>
        <v>4</v>
      </c>
      <c r="AD839" s="44">
        <v>43686</v>
      </c>
      <c r="AE839" s="45">
        <f t="shared" si="165"/>
        <v>11.7</v>
      </c>
      <c r="AF839" s="46">
        <f t="shared" si="166"/>
        <v>-4</v>
      </c>
      <c r="AG839" s="47">
        <f t="shared" si="167"/>
        <v>-0.34188034188034189</v>
      </c>
      <c r="AH839" s="48">
        <f t="shared" si="168"/>
        <v>3.375</v>
      </c>
      <c r="AI839" s="49">
        <f t="shared" si="169"/>
        <v>1.1851851851851851</v>
      </c>
      <c r="AL839"/>
      <c r="AM839"/>
    </row>
    <row r="840" spans="1:39" hidden="1" x14ac:dyDescent="0.25">
      <c r="A840" s="1" t="s">
        <v>690</v>
      </c>
      <c r="C840" s="1">
        <v>13873</v>
      </c>
      <c r="D840" s="1" t="s">
        <v>1060</v>
      </c>
      <c r="E840" s="1">
        <v>2</v>
      </c>
      <c r="F840" s="1"/>
      <c r="G840" s="1"/>
      <c r="H840" s="10">
        <v>4</v>
      </c>
      <c r="I840" s="1" t="s">
        <v>44</v>
      </c>
      <c r="J840" s="1">
        <v>0</v>
      </c>
      <c r="K840" s="1" t="s">
        <v>88</v>
      </c>
      <c r="L840" s="1">
        <v>0</v>
      </c>
      <c r="M840" s="1">
        <v>0</v>
      </c>
      <c r="N840" s="1"/>
      <c r="O840" s="1">
        <v>0</v>
      </c>
      <c r="P840" s="1">
        <v>6</v>
      </c>
      <c r="Q840" s="1">
        <v>8</v>
      </c>
      <c r="R840" s="1">
        <v>7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3</v>
      </c>
      <c r="Z840" s="1">
        <v>1</v>
      </c>
      <c r="AA840" s="1">
        <v>1</v>
      </c>
      <c r="AB840" s="42">
        <f t="shared" si="163"/>
        <v>26</v>
      </c>
      <c r="AC840" s="43">
        <f t="shared" si="164"/>
        <v>2.1666666666666665</v>
      </c>
      <c r="AD840" s="44">
        <v>43686</v>
      </c>
      <c r="AE840" s="45">
        <f t="shared" si="165"/>
        <v>11.7</v>
      </c>
      <c r="AF840" s="46">
        <f t="shared" si="166"/>
        <v>-4</v>
      </c>
      <c r="AG840" s="47">
        <f t="shared" si="167"/>
        <v>-0.34188034188034189</v>
      </c>
      <c r="AH840" s="48">
        <f t="shared" si="168"/>
        <v>0.625</v>
      </c>
      <c r="AI840" s="49">
        <f t="shared" si="169"/>
        <v>6.4</v>
      </c>
      <c r="AL840"/>
      <c r="AM840"/>
    </row>
    <row r="841" spans="1:39" hidden="1" x14ac:dyDescent="0.25">
      <c r="A841" s="1" t="s">
        <v>1061</v>
      </c>
      <c r="C841" s="1">
        <v>13875</v>
      </c>
      <c r="D841" s="1" t="s">
        <v>1058</v>
      </c>
      <c r="E841" s="1">
        <v>1</v>
      </c>
      <c r="F841" s="1"/>
      <c r="G841" s="1"/>
      <c r="H841" s="10">
        <v>4</v>
      </c>
      <c r="I841" s="1" t="s">
        <v>44</v>
      </c>
      <c r="J841" s="1">
        <v>0</v>
      </c>
      <c r="K841" s="1" t="s">
        <v>88</v>
      </c>
      <c r="L841" s="1">
        <v>0</v>
      </c>
      <c r="M841" s="1">
        <v>0</v>
      </c>
      <c r="N841" s="1"/>
      <c r="O841" s="1">
        <v>0</v>
      </c>
      <c r="P841" s="1">
        <v>2</v>
      </c>
      <c r="Q841" s="1">
        <v>4</v>
      </c>
      <c r="R841" s="1">
        <v>1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2</v>
      </c>
      <c r="Z841" s="1">
        <v>0</v>
      </c>
      <c r="AA841" s="1">
        <v>0</v>
      </c>
      <c r="AB841" s="42">
        <f t="shared" si="163"/>
        <v>10</v>
      </c>
      <c r="AC841" s="43">
        <f t="shared" si="164"/>
        <v>0.83333333333333337</v>
      </c>
      <c r="AD841" s="44">
        <v>43686</v>
      </c>
      <c r="AE841" s="45">
        <f t="shared" si="165"/>
        <v>11.7</v>
      </c>
      <c r="AF841" s="46">
        <f t="shared" si="166"/>
        <v>-4</v>
      </c>
      <c r="AG841" s="47">
        <f t="shared" si="167"/>
        <v>-0.34188034188034189</v>
      </c>
      <c r="AH841" s="48">
        <f t="shared" si="168"/>
        <v>0.25</v>
      </c>
      <c r="AI841" s="49">
        <f t="shared" si="169"/>
        <v>16</v>
      </c>
      <c r="AL841"/>
      <c r="AM841"/>
    </row>
    <row r="842" spans="1:39" hidden="1" x14ac:dyDescent="0.25">
      <c r="A842" s="1" t="s">
        <v>1017</v>
      </c>
      <c r="C842" s="1">
        <v>13876</v>
      </c>
      <c r="D842" s="1" t="s">
        <v>1060</v>
      </c>
      <c r="E842" s="1">
        <v>1</v>
      </c>
      <c r="F842" s="1"/>
      <c r="G842" s="1"/>
      <c r="H842" s="10">
        <v>4</v>
      </c>
      <c r="I842" s="1" t="s">
        <v>44</v>
      </c>
      <c r="J842" s="1">
        <v>0</v>
      </c>
      <c r="K842" s="1" t="s">
        <v>88</v>
      </c>
      <c r="L842" s="1">
        <v>0</v>
      </c>
      <c r="M842" s="1">
        <v>0</v>
      </c>
      <c r="N842" s="1"/>
      <c r="O842" s="1">
        <v>0</v>
      </c>
      <c r="P842" s="1">
        <v>3</v>
      </c>
      <c r="Q842" s="1">
        <v>6</v>
      </c>
      <c r="R842" s="1">
        <v>2</v>
      </c>
      <c r="S842" s="1">
        <v>2</v>
      </c>
      <c r="T842" s="1">
        <v>1</v>
      </c>
      <c r="U842" s="1">
        <v>0</v>
      </c>
      <c r="V842" s="1">
        <v>0</v>
      </c>
      <c r="W842" s="1">
        <v>0</v>
      </c>
      <c r="X842" s="1">
        <v>0</v>
      </c>
      <c r="Y842" s="1">
        <v>2</v>
      </c>
      <c r="Z842" s="1">
        <v>0</v>
      </c>
      <c r="AA842" s="1">
        <v>0</v>
      </c>
      <c r="AB842" s="42">
        <f t="shared" si="163"/>
        <v>16</v>
      </c>
      <c r="AC842" s="43">
        <f t="shared" si="164"/>
        <v>1.3333333333333333</v>
      </c>
      <c r="AD842" s="44">
        <v>43686</v>
      </c>
      <c r="AE842" s="45">
        <f t="shared" si="165"/>
        <v>11.7</v>
      </c>
      <c r="AF842" s="46">
        <f t="shared" si="166"/>
        <v>-4</v>
      </c>
      <c r="AG842" s="47">
        <f t="shared" si="167"/>
        <v>-0.34188034188034189</v>
      </c>
      <c r="AH842" s="48">
        <f t="shared" si="168"/>
        <v>0.375</v>
      </c>
      <c r="AI842" s="49">
        <f t="shared" si="169"/>
        <v>10.666666666666666</v>
      </c>
      <c r="AL842"/>
      <c r="AM842"/>
    </row>
    <row r="843" spans="1:39" hidden="1" x14ac:dyDescent="0.25">
      <c r="C843" s="1">
        <v>13835</v>
      </c>
      <c r="D843" s="1" t="s">
        <v>1062</v>
      </c>
      <c r="E843" s="1">
        <v>2</v>
      </c>
      <c r="F843" s="1"/>
      <c r="G843" s="1"/>
      <c r="H843" s="10">
        <v>4</v>
      </c>
      <c r="I843" s="1" t="s">
        <v>44</v>
      </c>
      <c r="J843" s="1">
        <v>0</v>
      </c>
      <c r="K843" s="1" t="s">
        <v>481</v>
      </c>
      <c r="L843" s="1">
        <v>5</v>
      </c>
      <c r="M843" s="1">
        <v>19.100000000000001</v>
      </c>
      <c r="N843" s="1"/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1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42">
        <f t="shared" si="163"/>
        <v>1</v>
      </c>
      <c r="AC843" s="43">
        <f t="shared" si="164"/>
        <v>8.3333333333333329E-2</v>
      </c>
      <c r="AD843" s="44">
        <v>43686</v>
      </c>
      <c r="AE843" s="45">
        <f t="shared" si="165"/>
        <v>11.066666666666666</v>
      </c>
      <c r="AF843" s="46">
        <f t="shared" si="166"/>
        <v>1</v>
      </c>
      <c r="AG843" s="47">
        <f t="shared" si="167"/>
        <v>9.036144578313253E-2</v>
      </c>
      <c r="AH843" s="48">
        <f t="shared" si="168"/>
        <v>0.125</v>
      </c>
      <c r="AI843" s="49">
        <f t="shared" si="169"/>
        <v>32</v>
      </c>
      <c r="AL843"/>
      <c r="AM843"/>
    </row>
    <row r="844" spans="1:39" hidden="1" x14ac:dyDescent="0.25">
      <c r="A844" s="1" t="s">
        <v>1063</v>
      </c>
      <c r="C844" s="1">
        <v>13234</v>
      </c>
      <c r="D844" s="1" t="s">
        <v>912</v>
      </c>
      <c r="E844" s="1">
        <v>2</v>
      </c>
      <c r="F844" s="1"/>
      <c r="G844" s="1"/>
      <c r="H844" s="10">
        <v>4</v>
      </c>
      <c r="I844" s="1" t="s">
        <v>44</v>
      </c>
      <c r="J844" s="1">
        <v>0</v>
      </c>
      <c r="K844" s="1" t="s">
        <v>298</v>
      </c>
      <c r="L844" s="1">
        <v>26</v>
      </c>
      <c r="M844" s="1">
        <v>139.9</v>
      </c>
      <c r="N844" s="1"/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>
        <f t="shared" si="163"/>
        <v>0</v>
      </c>
      <c r="AC844"/>
      <c r="AD844"/>
      <c r="AE844"/>
      <c r="AI844"/>
      <c r="AL844"/>
      <c r="AM844"/>
    </row>
    <row r="845" spans="1:39" hidden="1" x14ac:dyDescent="0.25">
      <c r="A845" s="1" t="s">
        <v>1064</v>
      </c>
      <c r="C845" s="1">
        <v>13247</v>
      </c>
      <c r="D845" s="1" t="s">
        <v>1065</v>
      </c>
      <c r="E845" s="1">
        <v>2</v>
      </c>
      <c r="F845" s="1"/>
      <c r="G845" s="1"/>
      <c r="H845" s="10">
        <v>4</v>
      </c>
      <c r="I845" s="1" t="s">
        <v>44</v>
      </c>
      <c r="J845" s="1">
        <v>0</v>
      </c>
      <c r="K845" s="1" t="s">
        <v>298</v>
      </c>
      <c r="L845" s="1">
        <v>16</v>
      </c>
      <c r="M845" s="1">
        <v>151.56</v>
      </c>
      <c r="N845" s="1"/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>
        <f t="shared" si="163"/>
        <v>0</v>
      </c>
      <c r="AC845"/>
      <c r="AD845"/>
      <c r="AE845"/>
      <c r="AI845"/>
      <c r="AL845"/>
      <c r="AM845"/>
    </row>
    <row r="846" spans="1:39" hidden="1" x14ac:dyDescent="0.25">
      <c r="A846" s="1" t="s">
        <v>1066</v>
      </c>
      <c r="C846" s="1">
        <v>12009</v>
      </c>
      <c r="D846" s="1" t="s">
        <v>1067</v>
      </c>
      <c r="E846" s="1">
        <v>2</v>
      </c>
      <c r="F846" s="1"/>
      <c r="G846" s="1"/>
      <c r="H846" s="10">
        <v>4</v>
      </c>
      <c r="I846" s="1" t="s">
        <v>44</v>
      </c>
      <c r="J846" s="1">
        <v>0</v>
      </c>
      <c r="K846" s="1" t="s">
        <v>138</v>
      </c>
      <c r="L846" s="1">
        <v>950</v>
      </c>
      <c r="M846" s="1">
        <v>7.41</v>
      </c>
      <c r="N846" s="1"/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>
        <f t="shared" si="163"/>
        <v>0</v>
      </c>
      <c r="AC846"/>
      <c r="AD846"/>
      <c r="AE846"/>
      <c r="AI846"/>
      <c r="AL846"/>
      <c r="AM846"/>
    </row>
    <row r="847" spans="1:39" hidden="1" x14ac:dyDescent="0.25">
      <c r="A847" s="1" t="s">
        <v>343</v>
      </c>
      <c r="C847" s="1">
        <v>12899</v>
      </c>
      <c r="D847" s="1" t="s">
        <v>676</v>
      </c>
      <c r="E847" s="1">
        <v>1</v>
      </c>
      <c r="F847" s="1"/>
      <c r="G847" s="1"/>
      <c r="H847" s="10">
        <v>4</v>
      </c>
      <c r="I847" s="1" t="s">
        <v>44</v>
      </c>
      <c r="J847" s="1">
        <v>0</v>
      </c>
      <c r="K847" s="1" t="s">
        <v>677</v>
      </c>
      <c r="L847" s="1">
        <v>10</v>
      </c>
      <c r="M847" s="1">
        <v>49.7</v>
      </c>
      <c r="N847" s="1"/>
      <c r="O847" s="1">
        <v>2</v>
      </c>
      <c r="P847" s="1">
        <v>1</v>
      </c>
      <c r="Q847" s="1">
        <v>5</v>
      </c>
      <c r="R847" s="1">
        <v>1</v>
      </c>
      <c r="S847" s="1">
        <v>2</v>
      </c>
      <c r="T847" s="1">
        <v>0</v>
      </c>
      <c r="U847" s="1">
        <v>2</v>
      </c>
      <c r="V847" s="1">
        <v>0</v>
      </c>
      <c r="W847" s="1">
        <v>0</v>
      </c>
      <c r="X847" s="1">
        <v>0</v>
      </c>
      <c r="Y847" s="1">
        <v>0</v>
      </c>
      <c r="Z847" s="1">
        <v>1</v>
      </c>
      <c r="AA847" s="1">
        <v>0</v>
      </c>
      <c r="AB847" s="42">
        <f t="shared" si="163"/>
        <v>14</v>
      </c>
      <c r="AC847" s="43">
        <f>AB847/12</f>
        <v>1.1666666666666667</v>
      </c>
      <c r="AD847" s="44">
        <v>43686</v>
      </c>
      <c r="AE847" s="45">
        <f>(_xlfn.DAYS(AD847,K847)/30)</f>
        <v>9.8666666666666671</v>
      </c>
      <c r="AF847" s="46">
        <f>L847-H847</f>
        <v>6</v>
      </c>
      <c r="AG847" s="47">
        <f>AF847/AE847</f>
        <v>0.60810810810810811</v>
      </c>
      <c r="AH847" s="48">
        <f>AVERAGE(T847:AA847)</f>
        <v>0.375</v>
      </c>
      <c r="AI847" s="49">
        <f>H847/AH847</f>
        <v>10.666666666666666</v>
      </c>
      <c r="AL847"/>
      <c r="AM847"/>
    </row>
    <row r="848" spans="1:39" hidden="1" x14ac:dyDescent="0.25">
      <c r="C848" s="1">
        <v>12940</v>
      </c>
      <c r="D848" s="1" t="s">
        <v>676</v>
      </c>
      <c r="E848" s="1">
        <v>4</v>
      </c>
      <c r="F848" s="1"/>
      <c r="G848" s="1"/>
      <c r="H848" s="10">
        <v>4</v>
      </c>
      <c r="I848" s="1">
        <v>1</v>
      </c>
      <c r="J848" s="1">
        <v>0</v>
      </c>
      <c r="K848" s="1" t="s">
        <v>677</v>
      </c>
      <c r="L848" s="1">
        <v>40</v>
      </c>
      <c r="M848" s="1">
        <v>49.7</v>
      </c>
      <c r="N848" s="1"/>
      <c r="O848" s="1">
        <v>2</v>
      </c>
      <c r="P848" s="1">
        <v>2</v>
      </c>
      <c r="Q848" s="1">
        <v>9</v>
      </c>
      <c r="R848" s="1">
        <v>2</v>
      </c>
      <c r="S848" s="1">
        <v>3</v>
      </c>
      <c r="T848" s="1">
        <v>2</v>
      </c>
      <c r="U848" s="1">
        <v>5</v>
      </c>
      <c r="V848" s="1">
        <v>5</v>
      </c>
      <c r="W848" s="1">
        <v>3</v>
      </c>
      <c r="X848" s="1">
        <v>2</v>
      </c>
      <c r="Y848" s="1">
        <v>8</v>
      </c>
      <c r="Z848" s="1">
        <v>2</v>
      </c>
      <c r="AA848" s="1">
        <v>0</v>
      </c>
      <c r="AB848" s="42">
        <f t="shared" si="163"/>
        <v>45</v>
      </c>
      <c r="AC848" s="43">
        <f>AB848/12</f>
        <v>3.75</v>
      </c>
      <c r="AD848" s="44">
        <v>43686</v>
      </c>
      <c r="AE848" s="45">
        <f>(_xlfn.DAYS(AD848,K848)/30)</f>
        <v>9.8666666666666671</v>
      </c>
      <c r="AF848" s="46">
        <f>L848-H848</f>
        <v>36</v>
      </c>
      <c r="AG848" s="47">
        <f>AF848/AE848</f>
        <v>3.6486486486486487</v>
      </c>
      <c r="AH848" s="48">
        <f>AVERAGE(T848:AA848)</f>
        <v>3.375</v>
      </c>
      <c r="AI848" s="49">
        <f>H848/AH848</f>
        <v>1.1851851851851851</v>
      </c>
      <c r="AL848"/>
      <c r="AM848"/>
    </row>
    <row r="849" spans="1:39" hidden="1" x14ac:dyDescent="0.25">
      <c r="C849" s="1">
        <v>12278</v>
      </c>
      <c r="D849" s="1" t="s">
        <v>777</v>
      </c>
      <c r="E849" s="1">
        <v>2</v>
      </c>
      <c r="F849" s="1"/>
      <c r="G849" s="1"/>
      <c r="H849" s="10">
        <v>4</v>
      </c>
      <c r="I849" s="1" t="s">
        <v>44</v>
      </c>
      <c r="J849" s="1">
        <v>0</v>
      </c>
      <c r="K849" s="1" t="s">
        <v>658</v>
      </c>
      <c r="L849" s="1">
        <v>4</v>
      </c>
      <c r="M849" s="1">
        <v>86.63</v>
      </c>
      <c r="N849" s="1"/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>
        <f t="shared" si="163"/>
        <v>0</v>
      </c>
      <c r="AC849"/>
      <c r="AD849"/>
      <c r="AE849"/>
      <c r="AI849"/>
      <c r="AL849"/>
      <c r="AM849"/>
    </row>
    <row r="850" spans="1:39" hidden="1" x14ac:dyDescent="0.25">
      <c r="A850" s="1">
        <v>43</v>
      </c>
      <c r="C850" s="1">
        <v>13321</v>
      </c>
      <c r="D850" s="1" t="s">
        <v>777</v>
      </c>
      <c r="E850" s="1">
        <v>2</v>
      </c>
      <c r="F850" s="1"/>
      <c r="G850" s="1"/>
      <c r="H850" s="10">
        <v>4</v>
      </c>
      <c r="I850" s="1" t="s">
        <v>44</v>
      </c>
      <c r="J850" s="1">
        <v>0</v>
      </c>
      <c r="K850" s="1" t="s">
        <v>658</v>
      </c>
      <c r="L850" s="1">
        <v>5</v>
      </c>
      <c r="M850" s="1">
        <v>177.26</v>
      </c>
      <c r="N850" s="1"/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>
        <f t="shared" si="163"/>
        <v>0</v>
      </c>
      <c r="AC850"/>
      <c r="AD850"/>
      <c r="AE850"/>
      <c r="AI850"/>
      <c r="AL850"/>
      <c r="AM850"/>
    </row>
    <row r="851" spans="1:39" hidden="1" x14ac:dyDescent="0.25">
      <c r="A851" s="1" t="s">
        <v>1068</v>
      </c>
      <c r="C851" s="1">
        <v>13344</v>
      </c>
      <c r="D851" s="1" t="s">
        <v>492</v>
      </c>
      <c r="E851" s="1">
        <v>2</v>
      </c>
      <c r="F851" s="1"/>
      <c r="G851" s="1"/>
      <c r="H851" s="10">
        <v>4</v>
      </c>
      <c r="I851" s="1" t="s">
        <v>44</v>
      </c>
      <c r="J851" s="1">
        <v>0</v>
      </c>
      <c r="K851" s="1" t="s">
        <v>658</v>
      </c>
      <c r="L851" s="1">
        <v>4</v>
      </c>
      <c r="M851" s="1">
        <v>207.3</v>
      </c>
      <c r="N851" s="1"/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>
        <f t="shared" si="163"/>
        <v>0</v>
      </c>
      <c r="AC851"/>
      <c r="AD851"/>
      <c r="AE851"/>
      <c r="AI851"/>
      <c r="AL851"/>
      <c r="AM851"/>
    </row>
    <row r="852" spans="1:39" hidden="1" x14ac:dyDescent="0.25">
      <c r="C852" s="1">
        <v>13345</v>
      </c>
      <c r="D852" s="1" t="s">
        <v>492</v>
      </c>
      <c r="E852" s="1">
        <v>2</v>
      </c>
      <c r="F852" s="1"/>
      <c r="G852" s="1"/>
      <c r="H852" s="10">
        <v>4</v>
      </c>
      <c r="I852" s="1" t="s">
        <v>44</v>
      </c>
      <c r="J852" s="1">
        <v>0</v>
      </c>
      <c r="K852" s="1" t="s">
        <v>658</v>
      </c>
      <c r="L852" s="1">
        <v>4</v>
      </c>
      <c r="M852" s="1">
        <v>207.3</v>
      </c>
      <c r="N852" s="1"/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>
        <f t="shared" si="163"/>
        <v>0</v>
      </c>
      <c r="AC852"/>
      <c r="AD852"/>
      <c r="AE852"/>
      <c r="AI852"/>
      <c r="AL852"/>
      <c r="AM852"/>
    </row>
    <row r="853" spans="1:39" hidden="1" x14ac:dyDescent="0.25">
      <c r="C853" s="1">
        <v>13356</v>
      </c>
      <c r="D853" s="1" t="s">
        <v>492</v>
      </c>
      <c r="E853" s="1">
        <v>2</v>
      </c>
      <c r="F853" s="1"/>
      <c r="G853" s="1"/>
      <c r="H853" s="10">
        <v>4</v>
      </c>
      <c r="I853" s="1" t="s">
        <v>44</v>
      </c>
      <c r="J853" s="1">
        <v>0</v>
      </c>
      <c r="K853" s="1" t="s">
        <v>658</v>
      </c>
      <c r="L853" s="1">
        <v>4</v>
      </c>
      <c r="M853" s="1">
        <v>154.71</v>
      </c>
      <c r="N853" s="1"/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>
        <f t="shared" si="163"/>
        <v>0</v>
      </c>
      <c r="AC853"/>
      <c r="AD853"/>
      <c r="AE853"/>
      <c r="AI853"/>
      <c r="AL853"/>
      <c r="AM853"/>
    </row>
    <row r="854" spans="1:39" hidden="1" x14ac:dyDescent="0.25">
      <c r="C854" s="1">
        <v>13469</v>
      </c>
      <c r="D854" s="1" t="s">
        <v>839</v>
      </c>
      <c r="E854" s="1">
        <v>2</v>
      </c>
      <c r="F854" s="1"/>
      <c r="G854" s="1"/>
      <c r="H854" s="10">
        <v>4</v>
      </c>
      <c r="I854" s="1" t="s">
        <v>44</v>
      </c>
      <c r="J854" s="1">
        <v>0</v>
      </c>
      <c r="K854" s="1" t="s">
        <v>658</v>
      </c>
      <c r="L854" s="1">
        <v>4</v>
      </c>
      <c r="M854" s="1">
        <v>105.18</v>
      </c>
      <c r="N854" s="1"/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>
        <f t="shared" si="163"/>
        <v>0</v>
      </c>
      <c r="AC854"/>
      <c r="AD854"/>
      <c r="AE854"/>
      <c r="AI854"/>
      <c r="AL854"/>
      <c r="AM854"/>
    </row>
    <row r="855" spans="1:39" hidden="1" x14ac:dyDescent="0.25">
      <c r="C855" s="1">
        <v>12279</v>
      </c>
      <c r="D855" s="1" t="s">
        <v>777</v>
      </c>
      <c r="E855" s="1">
        <v>1</v>
      </c>
      <c r="F855" s="1"/>
      <c r="G855" s="1"/>
      <c r="H855" s="10">
        <v>4</v>
      </c>
      <c r="I855" s="1" t="s">
        <v>44</v>
      </c>
      <c r="J855" s="1">
        <v>0</v>
      </c>
      <c r="K855" s="1" t="s">
        <v>658</v>
      </c>
      <c r="L855" s="1">
        <v>6</v>
      </c>
      <c r="M855" s="1">
        <v>86.63</v>
      </c>
      <c r="N855" s="1"/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1</v>
      </c>
      <c r="V855" s="1">
        <v>0</v>
      </c>
      <c r="W855" s="1">
        <v>0</v>
      </c>
      <c r="X855" s="1">
        <v>0</v>
      </c>
      <c r="Y855" s="1">
        <v>0</v>
      </c>
      <c r="Z855" s="1">
        <v>3</v>
      </c>
      <c r="AA855" s="1">
        <v>0</v>
      </c>
      <c r="AB855" s="42">
        <f t="shared" si="163"/>
        <v>4</v>
      </c>
      <c r="AC855" s="43">
        <f t="shared" ref="AC855:AC863" si="170">AB855/12</f>
        <v>0.33333333333333331</v>
      </c>
      <c r="AD855" s="44">
        <v>43686</v>
      </c>
      <c r="AE855" s="45">
        <f t="shared" ref="AE855:AE863" si="171">(_xlfn.DAYS(AD855,K855)/30)</f>
        <v>9.3666666666666671</v>
      </c>
      <c r="AF855" s="46">
        <f t="shared" ref="AF855:AF863" si="172">L855-H855</f>
        <v>2</v>
      </c>
      <c r="AG855" s="47">
        <f t="shared" ref="AG855:AG863" si="173">AF855/AE855</f>
        <v>0.21352313167259784</v>
      </c>
      <c r="AH855" s="48">
        <f t="shared" ref="AH855:AH863" si="174">AVERAGE(T855:AA855)</f>
        <v>0.5</v>
      </c>
      <c r="AI855" s="49">
        <f t="shared" ref="AI855:AI863" si="175">H855/AH855</f>
        <v>8</v>
      </c>
      <c r="AL855"/>
      <c r="AM855"/>
    </row>
    <row r="856" spans="1:39" hidden="1" x14ac:dyDescent="0.25">
      <c r="C856" s="1">
        <v>12867</v>
      </c>
      <c r="D856" s="1" t="s">
        <v>492</v>
      </c>
      <c r="E856" s="1">
        <v>2</v>
      </c>
      <c r="F856" s="1"/>
      <c r="G856" s="1"/>
      <c r="H856" s="10">
        <v>4</v>
      </c>
      <c r="I856" s="1" t="s">
        <v>44</v>
      </c>
      <c r="J856" s="1">
        <v>0</v>
      </c>
      <c r="K856" s="1" t="s">
        <v>658</v>
      </c>
      <c r="L856" s="1">
        <v>6</v>
      </c>
      <c r="M856" s="1">
        <v>91.28</v>
      </c>
      <c r="N856" s="1"/>
      <c r="O856" s="1">
        <v>1</v>
      </c>
      <c r="P856" s="1">
        <v>3</v>
      </c>
      <c r="Q856" s="1">
        <v>0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42">
        <f t="shared" si="163"/>
        <v>6</v>
      </c>
      <c r="AC856" s="43">
        <f t="shared" si="170"/>
        <v>0.5</v>
      </c>
      <c r="AD856" s="44">
        <v>43686</v>
      </c>
      <c r="AE856" s="45">
        <f t="shared" si="171"/>
        <v>9.3666666666666671</v>
      </c>
      <c r="AF856" s="46">
        <f t="shared" si="172"/>
        <v>2</v>
      </c>
      <c r="AG856" s="47">
        <f t="shared" si="173"/>
        <v>0.21352313167259784</v>
      </c>
      <c r="AH856" s="48">
        <f t="shared" si="174"/>
        <v>0.125</v>
      </c>
      <c r="AI856" s="49">
        <f t="shared" si="175"/>
        <v>32</v>
      </c>
      <c r="AL856"/>
      <c r="AM856"/>
    </row>
    <row r="857" spans="1:39" hidden="1" x14ac:dyDescent="0.25">
      <c r="C857" s="1">
        <v>13326</v>
      </c>
      <c r="D857" s="1" t="s">
        <v>777</v>
      </c>
      <c r="E857" s="1">
        <v>1</v>
      </c>
      <c r="F857" s="1"/>
      <c r="G857" s="1"/>
      <c r="H857" s="10">
        <v>4</v>
      </c>
      <c r="I857" s="1" t="s">
        <v>44</v>
      </c>
      <c r="J857" s="1">
        <v>0</v>
      </c>
      <c r="K857" s="1" t="s">
        <v>658</v>
      </c>
      <c r="L857" s="1">
        <v>6</v>
      </c>
      <c r="M857" s="1">
        <v>102.08</v>
      </c>
      <c r="N857" s="1"/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2</v>
      </c>
      <c r="Z857" s="1">
        <v>0</v>
      </c>
      <c r="AA857" s="1">
        <v>0</v>
      </c>
      <c r="AB857" s="42">
        <f t="shared" si="163"/>
        <v>2</v>
      </c>
      <c r="AC857" s="43">
        <f t="shared" si="170"/>
        <v>0.16666666666666666</v>
      </c>
      <c r="AD857" s="44">
        <v>43686</v>
      </c>
      <c r="AE857" s="45">
        <f t="shared" si="171"/>
        <v>9.3666666666666671</v>
      </c>
      <c r="AF857" s="46">
        <f t="shared" si="172"/>
        <v>2</v>
      </c>
      <c r="AG857" s="47">
        <f t="shared" si="173"/>
        <v>0.21352313167259784</v>
      </c>
      <c r="AH857" s="48">
        <f t="shared" si="174"/>
        <v>0.25</v>
      </c>
      <c r="AI857" s="49">
        <f t="shared" si="175"/>
        <v>16</v>
      </c>
      <c r="AL857"/>
      <c r="AM857"/>
    </row>
    <row r="858" spans="1:39" hidden="1" x14ac:dyDescent="0.25">
      <c r="C858" s="1">
        <v>13343</v>
      </c>
      <c r="D858" s="1" t="s">
        <v>492</v>
      </c>
      <c r="E858" s="1">
        <v>1</v>
      </c>
      <c r="F858" s="1"/>
      <c r="G858" s="1"/>
      <c r="H858" s="10">
        <v>4</v>
      </c>
      <c r="I858" s="1" t="s">
        <v>44</v>
      </c>
      <c r="J858" s="1">
        <v>0</v>
      </c>
      <c r="K858" s="1" t="s">
        <v>658</v>
      </c>
      <c r="L858" s="1">
        <v>6</v>
      </c>
      <c r="M858" s="1">
        <v>207.3</v>
      </c>
      <c r="N858" s="1"/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1</v>
      </c>
      <c r="W858" s="1">
        <v>0</v>
      </c>
      <c r="X858" s="1">
        <v>0</v>
      </c>
      <c r="Y858" s="1">
        <v>1</v>
      </c>
      <c r="Z858" s="1">
        <v>0</v>
      </c>
      <c r="AA858" s="1">
        <v>0</v>
      </c>
      <c r="AB858" s="42">
        <f t="shared" si="163"/>
        <v>2</v>
      </c>
      <c r="AC858" s="43">
        <f t="shared" si="170"/>
        <v>0.16666666666666666</v>
      </c>
      <c r="AD858" s="44">
        <v>43686</v>
      </c>
      <c r="AE858" s="45">
        <f t="shared" si="171"/>
        <v>9.3666666666666671</v>
      </c>
      <c r="AF858" s="46">
        <f t="shared" si="172"/>
        <v>2</v>
      </c>
      <c r="AG858" s="47">
        <f t="shared" si="173"/>
        <v>0.21352313167259784</v>
      </c>
      <c r="AH858" s="48">
        <f t="shared" si="174"/>
        <v>0.25</v>
      </c>
      <c r="AI858" s="49">
        <f t="shared" si="175"/>
        <v>16</v>
      </c>
      <c r="AL858"/>
      <c r="AM858"/>
    </row>
    <row r="859" spans="1:39" hidden="1" x14ac:dyDescent="0.25">
      <c r="C859" s="1">
        <v>13370</v>
      </c>
      <c r="D859" s="1" t="s">
        <v>492</v>
      </c>
      <c r="E859" s="1">
        <v>1</v>
      </c>
      <c r="F859" s="1"/>
      <c r="G859" s="1"/>
      <c r="H859" s="10">
        <v>4</v>
      </c>
      <c r="I859" s="1" t="s">
        <v>44</v>
      </c>
      <c r="J859" s="1">
        <v>0</v>
      </c>
      <c r="K859" s="1" t="s">
        <v>658</v>
      </c>
      <c r="L859" s="1">
        <v>5</v>
      </c>
      <c r="M859" s="1">
        <v>105.18</v>
      </c>
      <c r="N859" s="1"/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1</v>
      </c>
      <c r="AA859" s="1">
        <v>0</v>
      </c>
      <c r="AB859" s="42">
        <f t="shared" si="163"/>
        <v>1</v>
      </c>
      <c r="AC859" s="43">
        <f t="shared" si="170"/>
        <v>8.3333333333333329E-2</v>
      </c>
      <c r="AD859" s="44">
        <v>43686</v>
      </c>
      <c r="AE859" s="45">
        <f t="shared" si="171"/>
        <v>9.3666666666666671</v>
      </c>
      <c r="AF859" s="46">
        <f t="shared" si="172"/>
        <v>1</v>
      </c>
      <c r="AG859" s="47">
        <f t="shared" si="173"/>
        <v>0.10676156583629892</v>
      </c>
      <c r="AH859" s="48">
        <f t="shared" si="174"/>
        <v>0.125</v>
      </c>
      <c r="AI859" s="49">
        <f t="shared" si="175"/>
        <v>32</v>
      </c>
      <c r="AL859"/>
      <c r="AM859"/>
    </row>
    <row r="860" spans="1:39" hidden="1" x14ac:dyDescent="0.25">
      <c r="C860" s="1">
        <v>12376</v>
      </c>
      <c r="D860" s="1" t="s">
        <v>777</v>
      </c>
      <c r="E860" s="1">
        <v>1</v>
      </c>
      <c r="F860" s="1"/>
      <c r="G860" s="1"/>
      <c r="H860" s="10">
        <v>4</v>
      </c>
      <c r="I860" s="1" t="s">
        <v>44</v>
      </c>
      <c r="J860" s="1">
        <v>0</v>
      </c>
      <c r="K860" s="1" t="s">
        <v>1069</v>
      </c>
      <c r="L860" s="1">
        <v>1</v>
      </c>
      <c r="M860" s="1">
        <v>179.48</v>
      </c>
      <c r="N860" s="1"/>
      <c r="O860" s="1">
        <v>0</v>
      </c>
      <c r="P860" s="1">
        <v>0</v>
      </c>
      <c r="Q860" s="1">
        <v>2</v>
      </c>
      <c r="R860" s="1">
        <v>0</v>
      </c>
      <c r="S860" s="1">
        <v>-1</v>
      </c>
      <c r="T860" s="1">
        <v>1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1</v>
      </c>
      <c r="AA860" s="1">
        <v>0</v>
      </c>
      <c r="AB860" s="42">
        <f t="shared" si="163"/>
        <v>3</v>
      </c>
      <c r="AC860" s="43">
        <f t="shared" si="170"/>
        <v>0.25</v>
      </c>
      <c r="AD860" s="44">
        <v>43686</v>
      </c>
      <c r="AE860" s="45">
        <f t="shared" si="171"/>
        <v>9</v>
      </c>
      <c r="AF860" s="46">
        <f t="shared" si="172"/>
        <v>-3</v>
      </c>
      <c r="AG860" s="47">
        <f t="shared" si="173"/>
        <v>-0.33333333333333331</v>
      </c>
      <c r="AH860" s="48">
        <f t="shared" si="174"/>
        <v>0.25</v>
      </c>
      <c r="AI860" s="49">
        <f t="shared" si="175"/>
        <v>16</v>
      </c>
      <c r="AL860"/>
      <c r="AM860"/>
    </row>
    <row r="861" spans="1:39" hidden="1" x14ac:dyDescent="0.25">
      <c r="C861" s="1">
        <v>12204</v>
      </c>
      <c r="D861" s="1" t="s">
        <v>1070</v>
      </c>
      <c r="E861" s="1">
        <v>2</v>
      </c>
      <c r="F861" s="1"/>
      <c r="G861" s="1"/>
      <c r="H861" s="10">
        <v>4</v>
      </c>
      <c r="I861" s="1" t="s">
        <v>44</v>
      </c>
      <c r="J861" s="1">
        <v>0</v>
      </c>
      <c r="K861" s="1" t="s">
        <v>234</v>
      </c>
      <c r="L861" s="1">
        <v>200</v>
      </c>
      <c r="M861" s="1">
        <v>5.4</v>
      </c>
      <c r="N861" s="1"/>
      <c r="O861" s="1">
        <v>0</v>
      </c>
      <c r="P861" s="1">
        <v>0</v>
      </c>
      <c r="Q861" s="1">
        <v>0</v>
      </c>
      <c r="R861" s="1">
        <v>0</v>
      </c>
      <c r="S861" s="1">
        <v>44</v>
      </c>
      <c r="T861" s="1">
        <v>30</v>
      </c>
      <c r="U861" s="1">
        <v>36</v>
      </c>
      <c r="V861" s="1">
        <v>51</v>
      </c>
      <c r="W861" s="1">
        <v>24</v>
      </c>
      <c r="X861" s="1">
        <v>5</v>
      </c>
      <c r="Y861" s="1">
        <v>0</v>
      </c>
      <c r="Z861" s="1">
        <v>0</v>
      </c>
      <c r="AA861" s="1">
        <v>0</v>
      </c>
      <c r="AB861" s="42">
        <f t="shared" si="163"/>
        <v>190</v>
      </c>
      <c r="AC861" s="43">
        <f t="shared" si="170"/>
        <v>15.833333333333334</v>
      </c>
      <c r="AD861" s="44">
        <v>43686</v>
      </c>
      <c r="AE861" s="45">
        <f t="shared" si="171"/>
        <v>8.2666666666666675</v>
      </c>
      <c r="AF861" s="46">
        <f t="shared" si="172"/>
        <v>196</v>
      </c>
      <c r="AG861" s="47">
        <f t="shared" si="173"/>
        <v>23.709677419354836</v>
      </c>
      <c r="AH861" s="48">
        <f t="shared" si="174"/>
        <v>18.25</v>
      </c>
      <c r="AI861" s="49">
        <f t="shared" si="175"/>
        <v>0.21917808219178081</v>
      </c>
      <c r="AL861"/>
      <c r="AM861"/>
    </row>
    <row r="862" spans="1:39" hidden="1" x14ac:dyDescent="0.25">
      <c r="C862" s="1">
        <v>12229</v>
      </c>
      <c r="D862" s="1" t="s">
        <v>1071</v>
      </c>
      <c r="E862" s="1">
        <v>29</v>
      </c>
      <c r="F862" s="1"/>
      <c r="G862" s="1"/>
      <c r="H862" s="10">
        <v>4</v>
      </c>
      <c r="I862" s="1">
        <v>29</v>
      </c>
      <c r="J862" s="1">
        <v>0</v>
      </c>
      <c r="K862" s="1" t="s">
        <v>234</v>
      </c>
      <c r="L862" s="1">
        <v>300</v>
      </c>
      <c r="M862" s="1">
        <v>6.75</v>
      </c>
      <c r="N862" s="1"/>
      <c r="O862" s="1">
        <v>82</v>
      </c>
      <c r="P862" s="1">
        <v>54</v>
      </c>
      <c r="Q862" s="1">
        <v>62</v>
      </c>
      <c r="R862" s="1">
        <v>1</v>
      </c>
      <c r="S862" s="1">
        <v>22</v>
      </c>
      <c r="T862" s="1">
        <v>50</v>
      </c>
      <c r="U862" s="1">
        <v>39</v>
      </c>
      <c r="V862" s="1">
        <v>47</v>
      </c>
      <c r="W862" s="1">
        <v>26</v>
      </c>
      <c r="X862" s="1">
        <v>48</v>
      </c>
      <c r="Y862" s="1">
        <v>28</v>
      </c>
      <c r="Z862" s="1">
        <v>11</v>
      </c>
      <c r="AA862" s="1">
        <v>6</v>
      </c>
      <c r="AB862" s="42">
        <f t="shared" si="163"/>
        <v>476</v>
      </c>
      <c r="AC862" s="43">
        <f t="shared" si="170"/>
        <v>39.666666666666664</v>
      </c>
      <c r="AD862" s="44">
        <v>43686</v>
      </c>
      <c r="AE862" s="45">
        <f t="shared" si="171"/>
        <v>8.2666666666666675</v>
      </c>
      <c r="AF862" s="46">
        <f t="shared" si="172"/>
        <v>296</v>
      </c>
      <c r="AG862" s="47">
        <f t="shared" si="173"/>
        <v>35.806451612903224</v>
      </c>
      <c r="AH862" s="48">
        <f t="shared" si="174"/>
        <v>31.875</v>
      </c>
      <c r="AI862" s="49">
        <f t="shared" si="175"/>
        <v>0.12549019607843137</v>
      </c>
      <c r="AL862"/>
      <c r="AM862"/>
    </row>
    <row r="863" spans="1:39" hidden="1" x14ac:dyDescent="0.25">
      <c r="A863" s="1">
        <v>43</v>
      </c>
      <c r="C863" s="1">
        <v>7236</v>
      </c>
      <c r="D863" s="1" t="s">
        <v>613</v>
      </c>
      <c r="E863" s="1">
        <v>3</v>
      </c>
      <c r="F863" s="1"/>
      <c r="G863" s="1"/>
      <c r="H863" s="10">
        <v>3</v>
      </c>
      <c r="I863" s="1" t="s">
        <v>44</v>
      </c>
      <c r="J863" s="1">
        <v>0</v>
      </c>
      <c r="K863" s="1" t="s">
        <v>279</v>
      </c>
      <c r="L863" s="1">
        <v>150</v>
      </c>
      <c r="M863" s="1">
        <v>18.28</v>
      </c>
      <c r="N863" s="1"/>
      <c r="O863" s="1">
        <v>0</v>
      </c>
      <c r="P863" s="1">
        <v>1</v>
      </c>
      <c r="Q863" s="1">
        <v>4</v>
      </c>
      <c r="R863" s="1">
        <v>1</v>
      </c>
      <c r="S863" s="1">
        <v>0</v>
      </c>
      <c r="T863" s="1">
        <v>3</v>
      </c>
      <c r="U863" s="1">
        <v>1</v>
      </c>
      <c r="V863" s="1">
        <v>2</v>
      </c>
      <c r="W863" s="1">
        <v>8</v>
      </c>
      <c r="X863" s="1">
        <v>0</v>
      </c>
      <c r="Y863" s="1">
        <v>7</v>
      </c>
      <c r="Z863" s="1">
        <v>0</v>
      </c>
      <c r="AA863" s="1">
        <v>2</v>
      </c>
      <c r="AB863" s="42">
        <f t="shared" si="163"/>
        <v>29</v>
      </c>
      <c r="AC863" s="43">
        <f t="shared" si="170"/>
        <v>2.4166666666666665</v>
      </c>
      <c r="AD863" s="44">
        <v>43686</v>
      </c>
      <c r="AE863" s="45">
        <f t="shared" si="171"/>
        <v>42.233333333333334</v>
      </c>
      <c r="AF863" s="46">
        <f t="shared" si="172"/>
        <v>147</v>
      </c>
      <c r="AG863" s="47">
        <f t="shared" si="173"/>
        <v>3.4806629834254141</v>
      </c>
      <c r="AH863" s="48">
        <f t="shared" si="174"/>
        <v>2.875</v>
      </c>
      <c r="AI863" s="49">
        <f t="shared" si="175"/>
        <v>1.0434782608695652</v>
      </c>
      <c r="AL863"/>
      <c r="AM863"/>
    </row>
    <row r="864" spans="1:39" hidden="1" x14ac:dyDescent="0.25">
      <c r="C864" s="1">
        <v>11042</v>
      </c>
      <c r="D864" s="1" t="s">
        <v>745</v>
      </c>
      <c r="E864" s="1">
        <v>2</v>
      </c>
      <c r="F864" s="1"/>
      <c r="G864" s="1"/>
      <c r="H864" s="10">
        <v>3</v>
      </c>
      <c r="I864" s="1" t="s">
        <v>44</v>
      </c>
      <c r="J864" s="1">
        <v>0</v>
      </c>
      <c r="K864" s="1" t="s">
        <v>798</v>
      </c>
      <c r="L864" s="1">
        <v>20</v>
      </c>
      <c r="M864" s="1">
        <v>0.46</v>
      </c>
      <c r="N864" s="1"/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>
        <f t="shared" si="163"/>
        <v>0</v>
      </c>
      <c r="AC864"/>
      <c r="AD864"/>
      <c r="AE864"/>
      <c r="AI864"/>
      <c r="AL864"/>
      <c r="AM864"/>
    </row>
    <row r="865" spans="1:39" hidden="1" x14ac:dyDescent="0.25">
      <c r="A865" s="1" t="s">
        <v>1072</v>
      </c>
      <c r="C865" s="1">
        <v>9013</v>
      </c>
      <c r="D865" s="1" t="s">
        <v>293</v>
      </c>
      <c r="E865" s="1">
        <v>2</v>
      </c>
      <c r="F865" s="1"/>
      <c r="G865" s="1"/>
      <c r="H865" s="10">
        <v>3</v>
      </c>
      <c r="I865" s="1" t="s">
        <v>44</v>
      </c>
      <c r="J865" s="1">
        <v>0</v>
      </c>
      <c r="K865" s="1" t="s">
        <v>322</v>
      </c>
      <c r="L865" s="1">
        <v>30</v>
      </c>
      <c r="M865" s="1">
        <v>89.45</v>
      </c>
      <c r="N865" s="1"/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6</v>
      </c>
      <c r="X865" s="1">
        <v>0</v>
      </c>
      <c r="Y865" s="1">
        <v>0</v>
      </c>
      <c r="Z865" s="1">
        <v>0</v>
      </c>
      <c r="AA865" s="1">
        <v>0</v>
      </c>
      <c r="AB865" s="42">
        <f t="shared" si="163"/>
        <v>6</v>
      </c>
      <c r="AC865" s="43">
        <f>AB865/12</f>
        <v>0.5</v>
      </c>
      <c r="AD865" s="44">
        <v>43686</v>
      </c>
      <c r="AE865" s="45">
        <f>(_xlfn.DAYS(AD865,K865)/30)</f>
        <v>38.866666666666667</v>
      </c>
      <c r="AF865" s="46">
        <f>L865-H865</f>
        <v>27</v>
      </c>
      <c r="AG865" s="47">
        <f>AF865/AE865</f>
        <v>0.69468267581475129</v>
      </c>
      <c r="AH865" s="48">
        <f>AVERAGE(T865:AA865)</f>
        <v>0.75</v>
      </c>
      <c r="AI865" s="49">
        <f>H865/AH865</f>
        <v>4</v>
      </c>
      <c r="AL865"/>
      <c r="AM865"/>
    </row>
    <row r="866" spans="1:39" hidden="1" x14ac:dyDescent="0.25">
      <c r="A866" s="1" t="s">
        <v>1073</v>
      </c>
      <c r="C866" s="1">
        <v>11855</v>
      </c>
      <c r="D866" s="1" t="s">
        <v>1074</v>
      </c>
      <c r="E866" s="1">
        <v>2</v>
      </c>
      <c r="F866" s="1"/>
      <c r="G866" s="1"/>
      <c r="H866" s="10">
        <v>3</v>
      </c>
      <c r="I866" s="1" t="s">
        <v>44</v>
      </c>
      <c r="J866" s="1">
        <v>0</v>
      </c>
      <c r="K866" s="1" t="s">
        <v>548</v>
      </c>
      <c r="L866" s="1">
        <v>10</v>
      </c>
      <c r="M866" s="1">
        <v>57.72</v>
      </c>
      <c r="N866" s="1"/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1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42">
        <f t="shared" si="163"/>
        <v>1</v>
      </c>
      <c r="AC866" s="43">
        <f>AB866/12</f>
        <v>8.3333333333333329E-2</v>
      </c>
      <c r="AD866" s="44">
        <v>43686</v>
      </c>
      <c r="AE866" s="45">
        <f>(_xlfn.DAYS(AD866,K866)/30)</f>
        <v>32.200000000000003</v>
      </c>
      <c r="AF866" s="46">
        <f>L866-H866</f>
        <v>7</v>
      </c>
      <c r="AG866" s="47">
        <f>AF866/AE866</f>
        <v>0.21739130434782608</v>
      </c>
      <c r="AH866" s="48">
        <f>AVERAGE(T866:AA866)</f>
        <v>0.125</v>
      </c>
      <c r="AI866" s="49">
        <f>H866/AH866</f>
        <v>24</v>
      </c>
      <c r="AL866"/>
      <c r="AM866"/>
    </row>
    <row r="867" spans="1:39" hidden="1" x14ac:dyDescent="0.25">
      <c r="A867" s="1" t="s">
        <v>340</v>
      </c>
      <c r="C867" s="1">
        <v>10796</v>
      </c>
      <c r="D867" s="1" t="s">
        <v>907</v>
      </c>
      <c r="E867" s="1">
        <v>1</v>
      </c>
      <c r="F867" s="1"/>
      <c r="G867" s="1"/>
      <c r="H867" s="10">
        <v>3</v>
      </c>
      <c r="I867" s="1" t="s">
        <v>44</v>
      </c>
      <c r="J867" s="1">
        <v>0</v>
      </c>
      <c r="K867" s="1" t="s">
        <v>1075</v>
      </c>
      <c r="L867" s="1">
        <v>10</v>
      </c>
      <c r="M867" s="1">
        <v>44</v>
      </c>
      <c r="N867" s="1"/>
      <c r="O867" s="1">
        <v>0</v>
      </c>
      <c r="P867" s="1">
        <v>0</v>
      </c>
      <c r="Q867" s="1">
        <v>0</v>
      </c>
      <c r="R867" s="1">
        <v>0</v>
      </c>
      <c r="S867" s="1">
        <v>1</v>
      </c>
      <c r="T867" s="1">
        <v>0</v>
      </c>
      <c r="U867" s="1">
        <v>0</v>
      </c>
      <c r="V867" s="1">
        <v>0</v>
      </c>
      <c r="W867" s="1">
        <v>0</v>
      </c>
      <c r="X867" s="1">
        <v>1</v>
      </c>
      <c r="Y867" s="1">
        <v>1</v>
      </c>
      <c r="Z867" s="1">
        <v>0</v>
      </c>
      <c r="AA867" s="1">
        <v>0</v>
      </c>
      <c r="AB867" s="42">
        <f t="shared" si="163"/>
        <v>3</v>
      </c>
      <c r="AC867" s="43">
        <f>AB867/12</f>
        <v>0.25</v>
      </c>
      <c r="AD867" s="44">
        <v>43686</v>
      </c>
      <c r="AE867" s="45">
        <f>(_xlfn.DAYS(AD867,K867)/30)</f>
        <v>30.8</v>
      </c>
      <c r="AF867" s="46">
        <f>L867-H867</f>
        <v>7</v>
      </c>
      <c r="AG867" s="47">
        <f>AF867/AE867</f>
        <v>0.22727272727272727</v>
      </c>
      <c r="AH867" s="48">
        <f>AVERAGE(T867:AA867)</f>
        <v>0.25</v>
      </c>
      <c r="AI867" s="49">
        <f>H867/AH867</f>
        <v>12</v>
      </c>
      <c r="AL867"/>
      <c r="AM867"/>
    </row>
    <row r="868" spans="1:39" hidden="1" x14ac:dyDescent="0.25">
      <c r="A868" s="1" t="s">
        <v>1076</v>
      </c>
      <c r="C868" s="1">
        <v>10793</v>
      </c>
      <c r="D868" s="1" t="s">
        <v>907</v>
      </c>
      <c r="E868" s="1">
        <v>1</v>
      </c>
      <c r="F868" s="1"/>
      <c r="G868" s="1"/>
      <c r="H868" s="10">
        <v>3</v>
      </c>
      <c r="I868" s="1" t="s">
        <v>44</v>
      </c>
      <c r="J868" s="1">
        <v>0</v>
      </c>
      <c r="K868" s="1" t="s">
        <v>477</v>
      </c>
      <c r="L868" s="1">
        <v>1</v>
      </c>
      <c r="M868" s="1">
        <v>44</v>
      </c>
      <c r="N868" s="1"/>
      <c r="O868" s="1">
        <v>0</v>
      </c>
      <c r="P868" s="1">
        <v>0</v>
      </c>
      <c r="Q868" s="1">
        <v>0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0</v>
      </c>
      <c r="X868" s="1">
        <v>2</v>
      </c>
      <c r="Y868" s="1">
        <v>0</v>
      </c>
      <c r="Z868" s="1">
        <v>1</v>
      </c>
      <c r="AA868" s="1">
        <v>0</v>
      </c>
      <c r="AB868" s="42">
        <f t="shared" si="163"/>
        <v>5</v>
      </c>
      <c r="AC868" s="43">
        <f>AB868/12</f>
        <v>0.41666666666666669</v>
      </c>
      <c r="AD868" s="44">
        <v>43686</v>
      </c>
      <c r="AE868" s="45">
        <f>(_xlfn.DAYS(AD868,K868)/30)</f>
        <v>26.666666666666668</v>
      </c>
      <c r="AF868" s="46">
        <f>L868-H868</f>
        <v>-2</v>
      </c>
      <c r="AG868" s="47">
        <f>AF868/AE868</f>
        <v>-7.4999999999999997E-2</v>
      </c>
      <c r="AH868" s="48">
        <f>AVERAGE(T868:AA868)</f>
        <v>0.5</v>
      </c>
      <c r="AI868" s="49">
        <f>H868/AH868</f>
        <v>6</v>
      </c>
      <c r="AL868"/>
      <c r="AM868"/>
    </row>
    <row r="869" spans="1:39" hidden="1" x14ac:dyDescent="0.25">
      <c r="A869" s="1" t="s">
        <v>1077</v>
      </c>
      <c r="C869" s="1">
        <v>11797</v>
      </c>
      <c r="D869" s="1" t="s">
        <v>1078</v>
      </c>
      <c r="E869" s="1">
        <v>2</v>
      </c>
      <c r="F869" s="1"/>
      <c r="G869" s="1"/>
      <c r="H869" s="10">
        <v>3</v>
      </c>
      <c r="I869" s="1" t="s">
        <v>44</v>
      </c>
      <c r="J869" s="1">
        <v>0</v>
      </c>
      <c r="K869" s="1" t="s">
        <v>441</v>
      </c>
      <c r="L869" s="1">
        <v>5</v>
      </c>
      <c r="M869" s="1">
        <v>123.79</v>
      </c>
      <c r="N869" s="1"/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>
        <f t="shared" si="163"/>
        <v>0</v>
      </c>
      <c r="AC869"/>
      <c r="AD869"/>
      <c r="AE869"/>
      <c r="AI869"/>
      <c r="AL869"/>
      <c r="AM869"/>
    </row>
    <row r="870" spans="1:39" hidden="1" x14ac:dyDescent="0.25">
      <c r="C870" s="1">
        <v>12301</v>
      </c>
      <c r="D870" s="1" t="s">
        <v>777</v>
      </c>
      <c r="E870" s="1">
        <v>2</v>
      </c>
      <c r="F870" s="1"/>
      <c r="G870" s="1"/>
      <c r="H870" s="10">
        <v>3</v>
      </c>
      <c r="I870" s="1" t="s">
        <v>44</v>
      </c>
      <c r="J870" s="1">
        <v>0</v>
      </c>
      <c r="K870" s="1" t="s">
        <v>828</v>
      </c>
      <c r="L870" s="1">
        <v>2</v>
      </c>
      <c r="M870" s="1">
        <v>95.32</v>
      </c>
      <c r="N870" s="1"/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>
        <f t="shared" si="163"/>
        <v>0</v>
      </c>
      <c r="AC870"/>
      <c r="AD870"/>
      <c r="AE870"/>
      <c r="AI870"/>
      <c r="AL870"/>
      <c r="AM870"/>
    </row>
    <row r="871" spans="1:39" hidden="1" x14ac:dyDescent="0.25">
      <c r="A871" s="1">
        <v>43</v>
      </c>
      <c r="C871" s="1">
        <v>12828</v>
      </c>
      <c r="D871" s="1" t="s">
        <v>492</v>
      </c>
      <c r="E871" s="1">
        <v>2</v>
      </c>
      <c r="F871" s="1"/>
      <c r="G871" s="1"/>
      <c r="H871" s="10">
        <v>3</v>
      </c>
      <c r="I871" s="1" t="s">
        <v>44</v>
      </c>
      <c r="J871" s="1">
        <v>0</v>
      </c>
      <c r="K871" s="1" t="s">
        <v>828</v>
      </c>
      <c r="L871" s="1">
        <v>6</v>
      </c>
      <c r="M871" s="1">
        <v>169.65</v>
      </c>
      <c r="N871" s="1"/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>
        <f t="shared" si="163"/>
        <v>0</v>
      </c>
      <c r="AC871"/>
      <c r="AD871"/>
      <c r="AE871"/>
      <c r="AI871"/>
      <c r="AL871"/>
      <c r="AM871"/>
    </row>
    <row r="872" spans="1:39" hidden="1" x14ac:dyDescent="0.25">
      <c r="A872" s="1" t="s">
        <v>1061</v>
      </c>
      <c r="C872" s="1">
        <v>12300</v>
      </c>
      <c r="D872" s="1" t="s">
        <v>1079</v>
      </c>
      <c r="E872" s="1">
        <v>1</v>
      </c>
      <c r="F872" s="1"/>
      <c r="G872" s="1"/>
      <c r="H872" s="10">
        <v>3</v>
      </c>
      <c r="I872" s="1" t="s">
        <v>44</v>
      </c>
      <c r="J872" s="1">
        <v>0</v>
      </c>
      <c r="K872" s="1" t="s">
        <v>828</v>
      </c>
      <c r="L872" s="1">
        <v>5</v>
      </c>
      <c r="M872" s="1">
        <v>61.17</v>
      </c>
      <c r="N872" s="1"/>
      <c r="O872" s="1">
        <v>0</v>
      </c>
      <c r="P872" s="1">
        <v>0</v>
      </c>
      <c r="Q872" s="1">
        <v>0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2</v>
      </c>
      <c r="X872" s="1">
        <v>1</v>
      </c>
      <c r="Y872" s="1">
        <v>0</v>
      </c>
      <c r="Z872" s="1">
        <v>0</v>
      </c>
      <c r="AA872" s="1">
        <v>0</v>
      </c>
      <c r="AB872" s="42">
        <f t="shared" si="163"/>
        <v>5</v>
      </c>
      <c r="AC872" s="43">
        <f>AB872/12</f>
        <v>0.41666666666666669</v>
      </c>
      <c r="AD872" s="44">
        <v>43686</v>
      </c>
      <c r="AE872" s="45">
        <f>(_xlfn.DAYS(AD872,K872)/30)</f>
        <v>23.166666666666668</v>
      </c>
      <c r="AF872" s="46">
        <f>L872-H872</f>
        <v>2</v>
      </c>
      <c r="AG872" s="47">
        <f>AF872/AE872</f>
        <v>8.6330935251798552E-2</v>
      </c>
      <c r="AH872" s="48">
        <f>AVERAGE(T872:AA872)</f>
        <v>0.5</v>
      </c>
      <c r="AI872" s="49">
        <f>H872/AH872</f>
        <v>6</v>
      </c>
      <c r="AL872"/>
      <c r="AM872"/>
    </row>
    <row r="873" spans="1:39" hidden="1" x14ac:dyDescent="0.25">
      <c r="C873" s="1">
        <v>12321</v>
      </c>
      <c r="D873" s="1" t="s">
        <v>777</v>
      </c>
      <c r="E873" s="1">
        <v>2</v>
      </c>
      <c r="F873" s="1"/>
      <c r="G873" s="1"/>
      <c r="H873" s="10">
        <v>3</v>
      </c>
      <c r="I873" s="1" t="s">
        <v>44</v>
      </c>
      <c r="J873" s="1">
        <v>0</v>
      </c>
      <c r="K873" s="1" t="s">
        <v>828</v>
      </c>
      <c r="L873" s="1">
        <v>6</v>
      </c>
      <c r="M873" s="1">
        <v>70.69</v>
      </c>
      <c r="N873" s="1"/>
      <c r="O873" s="1">
        <v>0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42">
        <f t="shared" si="163"/>
        <v>1</v>
      </c>
      <c r="AC873" s="43">
        <f>AB873/12</f>
        <v>8.3333333333333329E-2</v>
      </c>
      <c r="AD873" s="44">
        <v>43686</v>
      </c>
      <c r="AE873" s="45">
        <f>(_xlfn.DAYS(AD873,K873)/30)</f>
        <v>23.166666666666668</v>
      </c>
      <c r="AF873" s="46">
        <f>L873-H873</f>
        <v>3</v>
      </c>
      <c r="AG873" s="47">
        <f>AF873/AE873</f>
        <v>0.12949640287769784</v>
      </c>
      <c r="AH873" s="48">
        <f>AVERAGE(T873:AA873)</f>
        <v>0</v>
      </c>
      <c r="AI873" s="49" t="e">
        <f>H873/AH873</f>
        <v>#DIV/0!</v>
      </c>
      <c r="AL873"/>
      <c r="AM873"/>
    </row>
    <row r="874" spans="1:39" hidden="1" x14ac:dyDescent="0.25">
      <c r="A874" s="1" t="s">
        <v>1080</v>
      </c>
      <c r="C874" s="1">
        <v>12363</v>
      </c>
      <c r="D874" s="1" t="s">
        <v>777</v>
      </c>
      <c r="E874" s="1">
        <v>2</v>
      </c>
      <c r="F874" s="1"/>
      <c r="G874" s="1"/>
      <c r="H874" s="10">
        <v>3</v>
      </c>
      <c r="I874" s="1" t="s">
        <v>44</v>
      </c>
      <c r="J874" s="1">
        <v>0</v>
      </c>
      <c r="K874" s="1" t="s">
        <v>828</v>
      </c>
      <c r="L874" s="1">
        <v>5</v>
      </c>
      <c r="M874" s="1">
        <v>145.16999999999999</v>
      </c>
      <c r="N874" s="1"/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42">
        <f t="shared" si="163"/>
        <v>1</v>
      </c>
      <c r="AC874" s="43">
        <f>AB874/12</f>
        <v>8.3333333333333329E-2</v>
      </c>
      <c r="AD874" s="44">
        <v>43686</v>
      </c>
      <c r="AE874" s="45">
        <f>(_xlfn.DAYS(AD874,K874)/30)</f>
        <v>23.166666666666668</v>
      </c>
      <c r="AF874" s="46">
        <f>L874-H874</f>
        <v>2</v>
      </c>
      <c r="AG874" s="47">
        <f>AF874/AE874</f>
        <v>8.6330935251798552E-2</v>
      </c>
      <c r="AH874" s="48">
        <f>AVERAGE(T874:AA874)</f>
        <v>0.125</v>
      </c>
      <c r="AI874" s="49">
        <f>H874/AH874</f>
        <v>24</v>
      </c>
      <c r="AL874"/>
      <c r="AM874"/>
    </row>
    <row r="875" spans="1:39" hidden="1" x14ac:dyDescent="0.25">
      <c r="A875" s="1" t="s">
        <v>241</v>
      </c>
      <c r="C875" s="1">
        <v>12863</v>
      </c>
      <c r="D875" s="1" t="s">
        <v>492</v>
      </c>
      <c r="E875" s="1">
        <v>1</v>
      </c>
      <c r="F875" s="1"/>
      <c r="G875" s="1"/>
      <c r="H875" s="10">
        <v>3</v>
      </c>
      <c r="I875" s="1" t="s">
        <v>44</v>
      </c>
      <c r="J875" s="1">
        <v>0</v>
      </c>
      <c r="K875" s="1" t="s">
        <v>828</v>
      </c>
      <c r="L875" s="1">
        <v>16</v>
      </c>
      <c r="M875" s="1">
        <v>244.54</v>
      </c>
      <c r="N875" s="1"/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2</v>
      </c>
      <c r="X875" s="1">
        <v>1</v>
      </c>
      <c r="Y875" s="1">
        <v>0</v>
      </c>
      <c r="Z875" s="1">
        <v>0</v>
      </c>
      <c r="AA875" s="1">
        <v>0</v>
      </c>
      <c r="AB875" s="42">
        <f t="shared" ref="AB875:AB938" si="176">SUM(O875:AA875)</f>
        <v>4</v>
      </c>
      <c r="AC875" s="43">
        <f>AB875/12</f>
        <v>0.33333333333333331</v>
      </c>
      <c r="AD875" s="44">
        <v>43686</v>
      </c>
      <c r="AE875" s="45">
        <f>(_xlfn.DAYS(AD875,K875)/30)</f>
        <v>23.166666666666668</v>
      </c>
      <c r="AF875" s="46">
        <f>L875-H875</f>
        <v>13</v>
      </c>
      <c r="AG875" s="47">
        <f>AF875/AE875</f>
        <v>0.5611510791366906</v>
      </c>
      <c r="AH875" s="48">
        <f>AVERAGE(T875:AA875)</f>
        <v>0.375</v>
      </c>
      <c r="AI875" s="49">
        <f>H875/AH875</f>
        <v>8</v>
      </c>
      <c r="AL875"/>
      <c r="AM875"/>
    </row>
    <row r="876" spans="1:39" hidden="1" x14ac:dyDescent="0.25">
      <c r="C876" s="1">
        <v>10413</v>
      </c>
      <c r="D876" s="1" t="s">
        <v>480</v>
      </c>
      <c r="E876" s="1">
        <v>2</v>
      </c>
      <c r="F876" s="1"/>
      <c r="G876" s="1"/>
      <c r="H876" s="10">
        <v>3</v>
      </c>
      <c r="I876" s="1" t="s">
        <v>44</v>
      </c>
      <c r="J876" s="1">
        <v>0</v>
      </c>
      <c r="K876" s="1" t="s">
        <v>369</v>
      </c>
      <c r="L876" s="1">
        <v>1</v>
      </c>
      <c r="M876" s="1">
        <v>83.19</v>
      </c>
      <c r="N876" s="1"/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42">
        <f t="shared" si="176"/>
        <v>1</v>
      </c>
      <c r="AC876" s="43">
        <f>AB876/12</f>
        <v>8.3333333333333329E-2</v>
      </c>
      <c r="AD876" s="44">
        <v>43686</v>
      </c>
      <c r="AE876" s="45">
        <f>(_xlfn.DAYS(AD876,K876)/30)</f>
        <v>22.866666666666667</v>
      </c>
      <c r="AF876" s="46">
        <f>L876-H876</f>
        <v>-2</v>
      </c>
      <c r="AG876" s="47">
        <f>AF876/AE876</f>
        <v>-8.7463556851311949E-2</v>
      </c>
      <c r="AH876" s="48">
        <f>AVERAGE(T876:AA876)</f>
        <v>0.125</v>
      </c>
      <c r="AI876" s="49">
        <f>H876/AH876</f>
        <v>24</v>
      </c>
      <c r="AL876"/>
      <c r="AM876"/>
    </row>
    <row r="877" spans="1:39" hidden="1" x14ac:dyDescent="0.25">
      <c r="C877" s="1">
        <v>9117</v>
      </c>
      <c r="D877" s="1" t="s">
        <v>1081</v>
      </c>
      <c r="E877" s="1">
        <v>2</v>
      </c>
      <c r="F877" s="1"/>
      <c r="G877" s="1"/>
      <c r="H877" s="10">
        <v>3</v>
      </c>
      <c r="I877" s="1" t="s">
        <v>44</v>
      </c>
      <c r="J877" s="1">
        <v>0</v>
      </c>
      <c r="K877" s="1" t="s">
        <v>1082</v>
      </c>
      <c r="L877" s="1">
        <v>1</v>
      </c>
      <c r="M877" s="1">
        <v>177.04</v>
      </c>
      <c r="N877" s="1"/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>
        <f t="shared" si="176"/>
        <v>0</v>
      </c>
      <c r="AC877"/>
      <c r="AD877"/>
      <c r="AE877"/>
      <c r="AI877"/>
      <c r="AL877"/>
      <c r="AM877"/>
    </row>
    <row r="878" spans="1:39" hidden="1" x14ac:dyDescent="0.25">
      <c r="C878" s="1">
        <v>10512</v>
      </c>
      <c r="D878" s="1" t="s">
        <v>1083</v>
      </c>
      <c r="E878" s="1">
        <v>2</v>
      </c>
      <c r="F878" s="1"/>
      <c r="G878" s="1"/>
      <c r="H878" s="10">
        <v>3</v>
      </c>
      <c r="I878" s="1" t="s">
        <v>44</v>
      </c>
      <c r="J878" s="1">
        <v>0</v>
      </c>
      <c r="K878" s="1" t="s">
        <v>289</v>
      </c>
      <c r="L878" s="1">
        <v>1</v>
      </c>
      <c r="M878" s="1">
        <v>327.2</v>
      </c>
      <c r="N878" s="1"/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>
        <f t="shared" si="176"/>
        <v>0</v>
      </c>
      <c r="AC878"/>
      <c r="AD878"/>
      <c r="AE878"/>
      <c r="AI878"/>
      <c r="AL878"/>
      <c r="AM878"/>
    </row>
    <row r="879" spans="1:39" hidden="1" x14ac:dyDescent="0.25">
      <c r="A879" s="1" t="s">
        <v>1084</v>
      </c>
      <c r="C879" s="1">
        <v>6257</v>
      </c>
      <c r="D879" s="1" t="s">
        <v>1085</v>
      </c>
      <c r="E879" s="1">
        <v>2</v>
      </c>
      <c r="F879" s="1"/>
      <c r="G879" s="1"/>
      <c r="H879" s="10">
        <v>3</v>
      </c>
      <c r="I879" s="1" t="s">
        <v>44</v>
      </c>
      <c r="J879" s="1">
        <v>0</v>
      </c>
      <c r="K879" s="1" t="s">
        <v>514</v>
      </c>
      <c r="L879" s="1">
        <v>6</v>
      </c>
      <c r="M879" s="1">
        <v>23.74</v>
      </c>
      <c r="N879" s="1"/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1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42">
        <f t="shared" si="176"/>
        <v>1</v>
      </c>
      <c r="AC879" s="43">
        <f>AB879/12</f>
        <v>8.3333333333333329E-2</v>
      </c>
      <c r="AD879" s="44">
        <v>43686</v>
      </c>
      <c r="AE879" s="45">
        <f>(_xlfn.DAYS(AD879,K879)/30)</f>
        <v>19.266666666666666</v>
      </c>
      <c r="AF879" s="46">
        <f>L879-H879</f>
        <v>3</v>
      </c>
      <c r="AG879" s="47">
        <f>AF879/AE879</f>
        <v>0.15570934256055363</v>
      </c>
      <c r="AH879" s="48">
        <f>AVERAGE(T879:AA879)</f>
        <v>0.125</v>
      </c>
      <c r="AI879" s="49">
        <f>H879/AH879</f>
        <v>24</v>
      </c>
      <c r="AL879"/>
      <c r="AM879"/>
    </row>
    <row r="880" spans="1:39" hidden="1" x14ac:dyDescent="0.25">
      <c r="A880" s="1" t="s">
        <v>493</v>
      </c>
      <c r="C880" s="1">
        <v>7956</v>
      </c>
      <c r="D880" s="1" t="s">
        <v>1086</v>
      </c>
      <c r="E880" s="1">
        <v>2</v>
      </c>
      <c r="F880" s="1"/>
      <c r="G880" s="1"/>
      <c r="H880" s="10">
        <v>3</v>
      </c>
      <c r="I880" s="1" t="s">
        <v>44</v>
      </c>
      <c r="J880" s="1">
        <v>0</v>
      </c>
      <c r="K880" s="1" t="s">
        <v>582</v>
      </c>
      <c r="L880" s="1">
        <v>1</v>
      </c>
      <c r="M880" s="1">
        <v>809.61</v>
      </c>
      <c r="N880" s="1"/>
      <c r="O880" s="1">
        <v>2</v>
      </c>
      <c r="P880" s="1">
        <v>0</v>
      </c>
      <c r="Q880" s="1">
        <v>0</v>
      </c>
      <c r="R880" s="1">
        <v>1</v>
      </c>
      <c r="S880" s="1">
        <v>2</v>
      </c>
      <c r="T880" s="1">
        <v>0</v>
      </c>
      <c r="U880" s="1">
        <v>1</v>
      </c>
      <c r="V880" s="1">
        <v>0</v>
      </c>
      <c r="W880" s="1">
        <v>0</v>
      </c>
      <c r="X880" s="1">
        <v>2</v>
      </c>
      <c r="Y880" s="1">
        <v>0</v>
      </c>
      <c r="Z880" s="1">
        <v>2</v>
      </c>
      <c r="AA880" s="1">
        <v>0</v>
      </c>
      <c r="AB880" s="42">
        <f t="shared" si="176"/>
        <v>10</v>
      </c>
      <c r="AC880" s="43">
        <f>AB880/12</f>
        <v>0.83333333333333337</v>
      </c>
      <c r="AD880" s="44">
        <v>43686</v>
      </c>
      <c r="AE880" s="45">
        <f>(_xlfn.DAYS(AD880,K880)/30)</f>
        <v>18.566666666666666</v>
      </c>
      <c r="AF880" s="46">
        <f>L880-H880</f>
        <v>-2</v>
      </c>
      <c r="AG880" s="47">
        <f>AF880/AE880</f>
        <v>-0.10771992818671454</v>
      </c>
      <c r="AH880" s="48">
        <f>AVERAGE(T880:AA880)</f>
        <v>0.625</v>
      </c>
      <c r="AI880" s="49">
        <f>H880/AH880</f>
        <v>4.8</v>
      </c>
      <c r="AL880"/>
      <c r="AM880"/>
    </row>
    <row r="881" spans="1:39" hidden="1" x14ac:dyDescent="0.25">
      <c r="A881" s="1" t="s">
        <v>104</v>
      </c>
      <c r="C881" s="1">
        <v>10446</v>
      </c>
      <c r="D881" s="1" t="s">
        <v>955</v>
      </c>
      <c r="E881" s="1">
        <v>2</v>
      </c>
      <c r="F881" s="1"/>
      <c r="G881" s="1"/>
      <c r="H881" s="10">
        <v>3</v>
      </c>
      <c r="I881" s="1" t="s">
        <v>44</v>
      </c>
      <c r="J881" s="1">
        <v>0</v>
      </c>
      <c r="K881" s="1" t="s">
        <v>227</v>
      </c>
      <c r="L881" s="1">
        <v>2</v>
      </c>
      <c r="M881" s="1">
        <v>8.16</v>
      </c>
      <c r="N881" s="1"/>
      <c r="O881" s="1">
        <v>2</v>
      </c>
      <c r="P881" s="1">
        <v>6</v>
      </c>
      <c r="Q881" s="1">
        <v>6</v>
      </c>
      <c r="R881" s="1">
        <v>11</v>
      </c>
      <c r="S881" s="1">
        <v>14</v>
      </c>
      <c r="T881" s="1">
        <v>6</v>
      </c>
      <c r="U881" s="1">
        <v>5</v>
      </c>
      <c r="V881" s="1">
        <v>4</v>
      </c>
      <c r="W881" s="1">
        <v>3</v>
      </c>
      <c r="X881" s="1">
        <v>3</v>
      </c>
      <c r="Y881" s="1">
        <v>0</v>
      </c>
      <c r="Z881" s="1">
        <v>1</v>
      </c>
      <c r="AA881" s="1">
        <v>0</v>
      </c>
      <c r="AB881" s="42">
        <f t="shared" si="176"/>
        <v>61</v>
      </c>
      <c r="AC881" s="43">
        <f>AB881/12</f>
        <v>5.083333333333333</v>
      </c>
      <c r="AD881" s="44">
        <v>43686</v>
      </c>
      <c r="AE881" s="45">
        <f>(_xlfn.DAYS(AD881,K881)/30)</f>
        <v>14.533333333333333</v>
      </c>
      <c r="AF881" s="46">
        <f>L881-H881</f>
        <v>-1</v>
      </c>
      <c r="AG881" s="47">
        <f>AF881/AE881</f>
        <v>-6.8807339449541288E-2</v>
      </c>
      <c r="AH881" s="48">
        <f>AVERAGE(T881:AA881)</f>
        <v>2.75</v>
      </c>
      <c r="AI881" s="49">
        <f>H881/AH881</f>
        <v>1.0909090909090908</v>
      </c>
      <c r="AL881"/>
      <c r="AM881"/>
    </row>
    <row r="882" spans="1:39" hidden="1" x14ac:dyDescent="0.25">
      <c r="C882" s="1">
        <v>12372</v>
      </c>
      <c r="D882" s="1" t="s">
        <v>777</v>
      </c>
      <c r="E882" s="1">
        <v>2</v>
      </c>
      <c r="F882" s="1"/>
      <c r="G882" s="1"/>
      <c r="H882" s="10">
        <v>3</v>
      </c>
      <c r="I882" s="1" t="s">
        <v>44</v>
      </c>
      <c r="J882" s="1">
        <v>0</v>
      </c>
      <c r="K882" s="1" t="s">
        <v>698</v>
      </c>
      <c r="L882" s="1">
        <v>1</v>
      </c>
      <c r="M882" s="1">
        <v>179.48</v>
      </c>
      <c r="N882" s="1"/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>
        <f t="shared" si="176"/>
        <v>0</v>
      </c>
      <c r="AC882"/>
      <c r="AD882"/>
      <c r="AE882"/>
      <c r="AI882"/>
      <c r="AL882"/>
      <c r="AM882"/>
    </row>
    <row r="883" spans="1:39" hidden="1" x14ac:dyDescent="0.25">
      <c r="C883" s="1">
        <v>13260</v>
      </c>
      <c r="D883" s="1" t="s">
        <v>1087</v>
      </c>
      <c r="E883" s="1">
        <v>2</v>
      </c>
      <c r="F883" s="1"/>
      <c r="G883" s="1"/>
      <c r="H883" s="10">
        <v>3</v>
      </c>
      <c r="I883" s="1" t="s">
        <v>44</v>
      </c>
      <c r="J883" s="1">
        <v>0</v>
      </c>
      <c r="K883" s="1" t="s">
        <v>819</v>
      </c>
      <c r="L883" s="1">
        <v>3</v>
      </c>
      <c r="M883" s="1">
        <v>159.66</v>
      </c>
      <c r="N883" s="1"/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>
        <f t="shared" si="176"/>
        <v>0</v>
      </c>
      <c r="AC883"/>
      <c r="AD883"/>
      <c r="AE883"/>
      <c r="AI883"/>
      <c r="AL883"/>
      <c r="AM883"/>
    </row>
    <row r="884" spans="1:39" hidden="1" x14ac:dyDescent="0.25">
      <c r="A884" s="1" t="s">
        <v>1088</v>
      </c>
      <c r="C884" s="1">
        <v>13264</v>
      </c>
      <c r="D884" s="1" t="s">
        <v>1089</v>
      </c>
      <c r="E884" s="1">
        <v>2</v>
      </c>
      <c r="F884" s="1"/>
      <c r="G884" s="1"/>
      <c r="H884" s="10">
        <v>3</v>
      </c>
      <c r="I884" s="1" t="s">
        <v>44</v>
      </c>
      <c r="J884" s="1">
        <v>0</v>
      </c>
      <c r="K884" s="1" t="s">
        <v>819</v>
      </c>
      <c r="L884" s="1">
        <v>3</v>
      </c>
      <c r="M884" s="1">
        <v>33.340000000000003</v>
      </c>
      <c r="N884" s="1"/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>
        <f t="shared" si="176"/>
        <v>0</v>
      </c>
      <c r="AC884"/>
      <c r="AD884"/>
      <c r="AE884"/>
      <c r="AI884"/>
      <c r="AL884"/>
      <c r="AM884"/>
    </row>
    <row r="885" spans="1:39" hidden="1" x14ac:dyDescent="0.25">
      <c r="A885" s="1" t="s">
        <v>1090</v>
      </c>
      <c r="C885" s="1">
        <v>13268</v>
      </c>
      <c r="D885" s="1" t="s">
        <v>1091</v>
      </c>
      <c r="E885" s="1">
        <v>2</v>
      </c>
      <c r="F885" s="1"/>
      <c r="G885" s="1"/>
      <c r="H885" s="10">
        <v>3</v>
      </c>
      <c r="I885" s="1" t="s">
        <v>44</v>
      </c>
      <c r="J885" s="1">
        <v>0</v>
      </c>
      <c r="K885" s="1" t="s">
        <v>819</v>
      </c>
      <c r="L885" s="1">
        <v>3</v>
      </c>
      <c r="M885" s="1">
        <v>159.66</v>
      </c>
      <c r="N885" s="1"/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>
        <f t="shared" si="176"/>
        <v>0</v>
      </c>
      <c r="AC885"/>
      <c r="AD885"/>
      <c r="AE885"/>
      <c r="AI885"/>
      <c r="AL885"/>
      <c r="AM885"/>
    </row>
    <row r="886" spans="1:39" hidden="1" x14ac:dyDescent="0.25">
      <c r="A886" s="1" t="s">
        <v>1092</v>
      </c>
      <c r="C886" s="1">
        <v>13269</v>
      </c>
      <c r="D886" s="1" t="s">
        <v>1093</v>
      </c>
      <c r="E886" s="1">
        <v>2</v>
      </c>
      <c r="F886" s="1"/>
      <c r="G886" s="1"/>
      <c r="H886" s="10">
        <v>3</v>
      </c>
      <c r="I886" s="1" t="s">
        <v>44</v>
      </c>
      <c r="J886" s="1">
        <v>0</v>
      </c>
      <c r="K886" s="1" t="s">
        <v>819</v>
      </c>
      <c r="L886" s="1">
        <v>3</v>
      </c>
      <c r="M886" s="1">
        <v>159.66</v>
      </c>
      <c r="N886" s="1"/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>
        <f t="shared" si="176"/>
        <v>0</v>
      </c>
      <c r="AC886"/>
      <c r="AD886"/>
      <c r="AE886"/>
      <c r="AI886"/>
      <c r="AL886"/>
      <c r="AM886"/>
    </row>
    <row r="887" spans="1:39" hidden="1" x14ac:dyDescent="0.25">
      <c r="A887" s="1" t="s">
        <v>1094</v>
      </c>
      <c r="C887" s="1">
        <v>13409</v>
      </c>
      <c r="D887" s="1" t="s">
        <v>1051</v>
      </c>
      <c r="E887" s="1">
        <v>2</v>
      </c>
      <c r="F887" s="1"/>
      <c r="G887" s="1"/>
      <c r="H887" s="10">
        <v>3</v>
      </c>
      <c r="I887" s="1" t="s">
        <v>44</v>
      </c>
      <c r="J887" s="1">
        <v>0</v>
      </c>
      <c r="K887" s="1" t="s">
        <v>667</v>
      </c>
      <c r="L887" s="1">
        <v>3</v>
      </c>
      <c r="M887" s="1">
        <v>11.82</v>
      </c>
      <c r="N887" s="1"/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>
        <f t="shared" si="176"/>
        <v>0</v>
      </c>
      <c r="AC887"/>
      <c r="AD887"/>
      <c r="AE887"/>
      <c r="AI887"/>
      <c r="AL887"/>
      <c r="AM887"/>
    </row>
    <row r="888" spans="1:39" hidden="1" x14ac:dyDescent="0.25">
      <c r="A888" s="1" t="s">
        <v>1095</v>
      </c>
      <c r="C888" s="1">
        <v>13410</v>
      </c>
      <c r="D888" s="1" t="s">
        <v>1051</v>
      </c>
      <c r="E888" s="1">
        <v>2</v>
      </c>
      <c r="F888" s="1"/>
      <c r="G888" s="1"/>
      <c r="H888" s="10">
        <v>3</v>
      </c>
      <c r="I888" s="1" t="s">
        <v>44</v>
      </c>
      <c r="J888" s="1">
        <v>0</v>
      </c>
      <c r="K888" s="1" t="s">
        <v>667</v>
      </c>
      <c r="L888" s="1">
        <v>3</v>
      </c>
      <c r="M888" s="1">
        <v>11.82</v>
      </c>
      <c r="N888" s="1"/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>
        <f t="shared" si="176"/>
        <v>0</v>
      </c>
      <c r="AC888"/>
      <c r="AD888"/>
      <c r="AE888"/>
      <c r="AI888"/>
      <c r="AL888"/>
      <c r="AM888"/>
    </row>
    <row r="889" spans="1:39" hidden="1" x14ac:dyDescent="0.25">
      <c r="C889" s="1">
        <v>13412</v>
      </c>
      <c r="D889" s="1" t="s">
        <v>1051</v>
      </c>
      <c r="E889" s="1">
        <v>2</v>
      </c>
      <c r="F889" s="1"/>
      <c r="G889" s="1"/>
      <c r="H889" s="10">
        <v>3</v>
      </c>
      <c r="I889" s="1" t="s">
        <v>44</v>
      </c>
      <c r="J889" s="1">
        <v>0</v>
      </c>
      <c r="K889" s="1" t="s">
        <v>667</v>
      </c>
      <c r="L889" s="1">
        <v>3</v>
      </c>
      <c r="M889" s="1">
        <v>11.82</v>
      </c>
      <c r="N889" s="1"/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>
        <f t="shared" si="176"/>
        <v>0</v>
      </c>
      <c r="AC889"/>
      <c r="AD889"/>
      <c r="AE889"/>
      <c r="AI889"/>
      <c r="AL889"/>
      <c r="AM889"/>
    </row>
    <row r="890" spans="1:39" hidden="1" x14ac:dyDescent="0.25">
      <c r="A890" s="1" t="s">
        <v>924</v>
      </c>
      <c r="C890" s="1">
        <v>13414</v>
      </c>
      <c r="D890" s="1" t="s">
        <v>1051</v>
      </c>
      <c r="E890" s="1">
        <v>2</v>
      </c>
      <c r="F890" s="1"/>
      <c r="G890" s="1"/>
      <c r="H890" s="10">
        <v>3</v>
      </c>
      <c r="I890" s="1" t="s">
        <v>44</v>
      </c>
      <c r="J890" s="1">
        <v>0</v>
      </c>
      <c r="K890" s="1" t="s">
        <v>667</v>
      </c>
      <c r="L890" s="1">
        <v>3</v>
      </c>
      <c r="M890" s="1">
        <v>15.63</v>
      </c>
      <c r="N890" s="1"/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>
        <f t="shared" si="176"/>
        <v>0</v>
      </c>
      <c r="AC890"/>
      <c r="AD890"/>
      <c r="AE890"/>
      <c r="AI890"/>
      <c r="AL890"/>
      <c r="AM890"/>
    </row>
    <row r="891" spans="1:39" hidden="1" x14ac:dyDescent="0.25">
      <c r="C891" s="1">
        <v>13200</v>
      </c>
      <c r="D891" s="1" t="s">
        <v>641</v>
      </c>
      <c r="E891" s="1">
        <v>2</v>
      </c>
      <c r="F891" s="1"/>
      <c r="G891" s="1"/>
      <c r="H891" s="10">
        <v>3</v>
      </c>
      <c r="I891" s="1" t="s">
        <v>44</v>
      </c>
      <c r="J891" s="1">
        <v>0</v>
      </c>
      <c r="K891" s="1" t="s">
        <v>50</v>
      </c>
      <c r="L891" s="1">
        <v>10</v>
      </c>
      <c r="M891" s="1">
        <v>944.65</v>
      </c>
      <c r="N891" s="1"/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>
        <f t="shared" si="176"/>
        <v>0</v>
      </c>
      <c r="AC891"/>
      <c r="AD891"/>
      <c r="AE891"/>
      <c r="AI891"/>
      <c r="AL891"/>
      <c r="AM891"/>
    </row>
    <row r="892" spans="1:39" hidden="1" x14ac:dyDescent="0.25">
      <c r="C892" s="1">
        <v>12135</v>
      </c>
      <c r="D892" s="1" t="s">
        <v>1096</v>
      </c>
      <c r="E892" s="1">
        <v>1</v>
      </c>
      <c r="F892" s="1"/>
      <c r="G892" s="1"/>
      <c r="H892" s="10">
        <v>3</v>
      </c>
      <c r="I892" s="1" t="s">
        <v>44</v>
      </c>
      <c r="J892" s="1">
        <v>0</v>
      </c>
      <c r="K892" s="1" t="s">
        <v>112</v>
      </c>
      <c r="L892" s="1">
        <v>1</v>
      </c>
      <c r="M892" s="1">
        <v>1028.19</v>
      </c>
      <c r="N892" s="1"/>
      <c r="O892" s="1">
        <v>8</v>
      </c>
      <c r="P892" s="1">
        <v>0</v>
      </c>
      <c r="Q892" s="1">
        <v>0</v>
      </c>
      <c r="R892" s="1">
        <v>0</v>
      </c>
      <c r="S892" s="1">
        <v>0</v>
      </c>
      <c r="T892" s="1">
        <v>1</v>
      </c>
      <c r="U892" s="1">
        <v>0</v>
      </c>
      <c r="V892" s="1">
        <v>0</v>
      </c>
      <c r="W892" s="1">
        <v>1</v>
      </c>
      <c r="X892" s="1">
        <v>0</v>
      </c>
      <c r="Y892" s="1">
        <v>0</v>
      </c>
      <c r="Z892" s="1">
        <v>1</v>
      </c>
      <c r="AA892" s="1">
        <v>0</v>
      </c>
      <c r="AB892" s="42">
        <f t="shared" si="176"/>
        <v>11</v>
      </c>
      <c r="AC892" s="43">
        <f t="shared" ref="AC892:AC906" si="177">AB892/12</f>
        <v>0.91666666666666663</v>
      </c>
      <c r="AD892" s="44">
        <v>43686</v>
      </c>
      <c r="AE892" s="45">
        <f t="shared" ref="AE892:AE906" si="178">(_xlfn.DAYS(AD892,K892)/30)</f>
        <v>12.033333333333333</v>
      </c>
      <c r="AF892" s="46">
        <f t="shared" ref="AF892:AF906" si="179">L892-H892</f>
        <v>-2</v>
      </c>
      <c r="AG892" s="47">
        <f t="shared" ref="AG892:AG906" si="180">AF892/AE892</f>
        <v>-0.16620498614958448</v>
      </c>
      <c r="AH892" s="48">
        <f t="shared" ref="AH892:AH906" si="181">AVERAGE(T892:AA892)</f>
        <v>0.375</v>
      </c>
      <c r="AI892" s="49">
        <f t="shared" ref="AI892:AI906" si="182">H892/AH892</f>
        <v>8</v>
      </c>
      <c r="AL892"/>
      <c r="AM892"/>
    </row>
    <row r="893" spans="1:39" hidden="1" x14ac:dyDescent="0.25">
      <c r="C893" s="1">
        <v>13301</v>
      </c>
      <c r="D893" s="1" t="s">
        <v>1051</v>
      </c>
      <c r="E893" s="1">
        <v>2</v>
      </c>
      <c r="F893" s="1"/>
      <c r="G893" s="1"/>
      <c r="H893" s="10">
        <v>3</v>
      </c>
      <c r="I893" s="1" t="s">
        <v>44</v>
      </c>
      <c r="J893" s="1">
        <v>0</v>
      </c>
      <c r="K893" s="1" t="s">
        <v>88</v>
      </c>
      <c r="L893" s="1">
        <v>7</v>
      </c>
      <c r="M893" s="1">
        <v>11.82</v>
      </c>
      <c r="N893" s="1"/>
      <c r="O893" s="1">
        <v>0</v>
      </c>
      <c r="P893" s="1">
        <v>0</v>
      </c>
      <c r="Q893" s="1">
        <v>2</v>
      </c>
      <c r="R893" s="1">
        <v>0</v>
      </c>
      <c r="S893" s="1">
        <v>0</v>
      </c>
      <c r="T893" s="1">
        <v>0</v>
      </c>
      <c r="U893" s="1">
        <v>0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42">
        <f t="shared" si="176"/>
        <v>3</v>
      </c>
      <c r="AC893" s="43">
        <f t="shared" si="177"/>
        <v>0.25</v>
      </c>
      <c r="AD893" s="44">
        <v>43686</v>
      </c>
      <c r="AE893" s="45">
        <f t="shared" si="178"/>
        <v>11.7</v>
      </c>
      <c r="AF893" s="46">
        <f t="shared" si="179"/>
        <v>4</v>
      </c>
      <c r="AG893" s="47">
        <f t="shared" si="180"/>
        <v>0.34188034188034189</v>
      </c>
      <c r="AH893" s="48">
        <f t="shared" si="181"/>
        <v>0.125</v>
      </c>
      <c r="AI893" s="49">
        <f t="shared" si="182"/>
        <v>24</v>
      </c>
      <c r="AL893"/>
      <c r="AM893"/>
    </row>
    <row r="894" spans="1:39" hidden="1" x14ac:dyDescent="0.25">
      <c r="C894" s="1">
        <v>13303</v>
      </c>
      <c r="D894" s="1" t="s">
        <v>1051</v>
      </c>
      <c r="E894" s="1">
        <v>1</v>
      </c>
      <c r="F894" s="1"/>
      <c r="G894" s="1"/>
      <c r="H894" s="10">
        <v>3</v>
      </c>
      <c r="I894" s="1" t="s">
        <v>44</v>
      </c>
      <c r="J894" s="1">
        <v>0</v>
      </c>
      <c r="K894" s="1" t="s">
        <v>88</v>
      </c>
      <c r="L894" s="1">
        <v>7</v>
      </c>
      <c r="M894" s="1">
        <v>11.82</v>
      </c>
      <c r="N894" s="1"/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2</v>
      </c>
      <c r="V894" s="1">
        <v>1</v>
      </c>
      <c r="W894" s="1">
        <v>0</v>
      </c>
      <c r="X894" s="1">
        <v>1</v>
      </c>
      <c r="Y894" s="1">
        <v>0</v>
      </c>
      <c r="Z894" s="1">
        <v>0</v>
      </c>
      <c r="AA894" s="1">
        <v>0</v>
      </c>
      <c r="AB894" s="42">
        <f t="shared" si="176"/>
        <v>4</v>
      </c>
      <c r="AC894" s="43">
        <f t="shared" si="177"/>
        <v>0.33333333333333331</v>
      </c>
      <c r="AD894" s="44">
        <v>43686</v>
      </c>
      <c r="AE894" s="45">
        <f t="shared" si="178"/>
        <v>11.7</v>
      </c>
      <c r="AF894" s="46">
        <f t="shared" si="179"/>
        <v>4</v>
      </c>
      <c r="AG894" s="47">
        <f t="shared" si="180"/>
        <v>0.34188034188034189</v>
      </c>
      <c r="AH894" s="48">
        <f t="shared" si="181"/>
        <v>0.5</v>
      </c>
      <c r="AI894" s="49">
        <f t="shared" si="182"/>
        <v>6</v>
      </c>
      <c r="AL894"/>
      <c r="AM894"/>
    </row>
    <row r="895" spans="1:39" hidden="1" x14ac:dyDescent="0.25">
      <c r="C895" s="1">
        <v>13305</v>
      </c>
      <c r="D895" s="1" t="s">
        <v>1051</v>
      </c>
      <c r="E895" s="1">
        <v>2</v>
      </c>
      <c r="F895" s="1"/>
      <c r="G895" s="1"/>
      <c r="H895" s="10">
        <v>3</v>
      </c>
      <c r="I895" s="1" t="s">
        <v>44</v>
      </c>
      <c r="J895" s="1">
        <v>0</v>
      </c>
      <c r="K895" s="1" t="s">
        <v>88</v>
      </c>
      <c r="L895" s="1">
        <v>7</v>
      </c>
      <c r="M895" s="1">
        <v>11.82</v>
      </c>
      <c r="N895" s="1"/>
      <c r="O895" s="1">
        <v>0</v>
      </c>
      <c r="P895" s="1">
        <v>0</v>
      </c>
      <c r="Q895" s="1">
        <v>0</v>
      </c>
      <c r="R895" s="1">
        <v>0</v>
      </c>
      <c r="S895" s="1">
        <v>1</v>
      </c>
      <c r="T895" s="1">
        <v>2</v>
      </c>
      <c r="U895" s="1">
        <v>0</v>
      </c>
      <c r="V895" s="1">
        <v>1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42">
        <f t="shared" si="176"/>
        <v>4</v>
      </c>
      <c r="AC895" s="43">
        <f t="shared" si="177"/>
        <v>0.33333333333333331</v>
      </c>
      <c r="AD895" s="44">
        <v>43686</v>
      </c>
      <c r="AE895" s="45">
        <f t="shared" si="178"/>
        <v>11.7</v>
      </c>
      <c r="AF895" s="46">
        <f t="shared" si="179"/>
        <v>4</v>
      </c>
      <c r="AG895" s="47">
        <f t="shared" si="180"/>
        <v>0.34188034188034189</v>
      </c>
      <c r="AH895" s="48">
        <f t="shared" si="181"/>
        <v>0.375</v>
      </c>
      <c r="AI895" s="49">
        <f t="shared" si="182"/>
        <v>8</v>
      </c>
      <c r="AL895"/>
      <c r="AM895"/>
    </row>
    <row r="896" spans="1:39" hidden="1" x14ac:dyDescent="0.25">
      <c r="C896" s="1">
        <v>12990</v>
      </c>
      <c r="D896" s="1" t="s">
        <v>838</v>
      </c>
      <c r="E896" s="1">
        <v>4</v>
      </c>
      <c r="F896" s="1"/>
      <c r="G896" s="1"/>
      <c r="H896" s="10">
        <v>3</v>
      </c>
      <c r="I896" s="1">
        <v>1</v>
      </c>
      <c r="J896" s="1">
        <v>0</v>
      </c>
      <c r="K896" s="1" t="s">
        <v>88</v>
      </c>
      <c r="L896" s="1">
        <v>25</v>
      </c>
      <c r="M896" s="1">
        <v>44.4</v>
      </c>
      <c r="N896" s="1"/>
      <c r="O896" s="1">
        <v>0</v>
      </c>
      <c r="P896" s="1">
        <v>0</v>
      </c>
      <c r="Q896" s="1">
        <v>0</v>
      </c>
      <c r="R896" s="1">
        <v>0</v>
      </c>
      <c r="S896" s="1">
        <v>1</v>
      </c>
      <c r="T896" s="1">
        <v>0</v>
      </c>
      <c r="U896" s="1">
        <v>0</v>
      </c>
      <c r="V896" s="1">
        <v>1</v>
      </c>
      <c r="W896" s="1">
        <v>4</v>
      </c>
      <c r="X896" s="1">
        <v>2</v>
      </c>
      <c r="Y896" s="1">
        <v>9</v>
      </c>
      <c r="Z896" s="1">
        <v>1</v>
      </c>
      <c r="AA896" s="1">
        <v>0</v>
      </c>
      <c r="AB896" s="42">
        <f t="shared" si="176"/>
        <v>18</v>
      </c>
      <c r="AC896" s="43">
        <f t="shared" si="177"/>
        <v>1.5</v>
      </c>
      <c r="AD896" s="44">
        <v>43686</v>
      </c>
      <c r="AE896" s="45">
        <f t="shared" si="178"/>
        <v>11.7</v>
      </c>
      <c r="AF896" s="46">
        <f t="shared" si="179"/>
        <v>22</v>
      </c>
      <c r="AG896" s="47">
        <f t="shared" si="180"/>
        <v>1.8803418803418805</v>
      </c>
      <c r="AH896" s="48">
        <f t="shared" si="181"/>
        <v>2.125</v>
      </c>
      <c r="AI896" s="49">
        <f t="shared" si="182"/>
        <v>1.411764705882353</v>
      </c>
      <c r="AL896"/>
      <c r="AM896"/>
    </row>
    <row r="897" spans="1:39" hidden="1" x14ac:dyDescent="0.25">
      <c r="A897" s="1">
        <v>43</v>
      </c>
      <c r="C897" s="1">
        <v>13751</v>
      </c>
      <c r="D897" s="1" t="s">
        <v>1057</v>
      </c>
      <c r="E897" s="1">
        <v>2</v>
      </c>
      <c r="F897" s="1"/>
      <c r="G897" s="1"/>
      <c r="H897" s="10">
        <v>3</v>
      </c>
      <c r="I897" s="1" t="s">
        <v>44</v>
      </c>
      <c r="J897" s="1">
        <v>0</v>
      </c>
      <c r="K897" s="1" t="s">
        <v>88</v>
      </c>
      <c r="L897" s="1">
        <v>0</v>
      </c>
      <c r="M897" s="1">
        <v>0</v>
      </c>
      <c r="N897" s="1"/>
      <c r="O897" s="1">
        <v>0</v>
      </c>
      <c r="P897" s="1">
        <v>7</v>
      </c>
      <c r="Q897" s="1">
        <v>10</v>
      </c>
      <c r="R897" s="1">
        <v>5</v>
      </c>
      <c r="S897" s="1">
        <v>1</v>
      </c>
      <c r="T897" s="1">
        <v>2</v>
      </c>
      <c r="U897" s="1">
        <v>0</v>
      </c>
      <c r="V897" s="1">
        <v>0</v>
      </c>
      <c r="W897" s="1">
        <v>0</v>
      </c>
      <c r="X897" s="1">
        <v>0</v>
      </c>
      <c r="Y897" s="1">
        <v>2</v>
      </c>
      <c r="Z897" s="1">
        <v>4</v>
      </c>
      <c r="AA897" s="1">
        <v>2</v>
      </c>
      <c r="AB897" s="42">
        <f t="shared" si="176"/>
        <v>33</v>
      </c>
      <c r="AC897" s="43">
        <f t="shared" si="177"/>
        <v>2.75</v>
      </c>
      <c r="AD897" s="44">
        <v>43686</v>
      </c>
      <c r="AE897" s="45">
        <f t="shared" si="178"/>
        <v>11.7</v>
      </c>
      <c r="AF897" s="46">
        <f t="shared" si="179"/>
        <v>-3</v>
      </c>
      <c r="AG897" s="47">
        <f t="shared" si="180"/>
        <v>-0.25641025641025644</v>
      </c>
      <c r="AH897" s="48">
        <f t="shared" si="181"/>
        <v>1.25</v>
      </c>
      <c r="AI897" s="49">
        <f t="shared" si="182"/>
        <v>2.4</v>
      </c>
      <c r="AL897"/>
      <c r="AM897"/>
    </row>
    <row r="898" spans="1:39" hidden="1" x14ac:dyDescent="0.25">
      <c r="C898" s="1">
        <v>13772</v>
      </c>
      <c r="D898" s="1" t="s">
        <v>1097</v>
      </c>
      <c r="E898" s="1">
        <v>4</v>
      </c>
      <c r="F898" s="1"/>
      <c r="G898" s="1"/>
      <c r="H898" s="10">
        <v>3</v>
      </c>
      <c r="I898" s="1">
        <v>1</v>
      </c>
      <c r="J898" s="1">
        <v>0</v>
      </c>
      <c r="K898" s="1" t="s">
        <v>88</v>
      </c>
      <c r="L898" s="1">
        <v>0</v>
      </c>
      <c r="M898" s="1">
        <v>0</v>
      </c>
      <c r="N898" s="1"/>
      <c r="O898" s="1">
        <v>0</v>
      </c>
      <c r="P898" s="1">
        <v>4</v>
      </c>
      <c r="Q898" s="1">
        <v>10</v>
      </c>
      <c r="R898" s="1">
        <v>6</v>
      </c>
      <c r="S898" s="1">
        <v>3</v>
      </c>
      <c r="T898" s="1">
        <v>1</v>
      </c>
      <c r="U898" s="1">
        <v>3</v>
      </c>
      <c r="V898" s="1">
        <v>1</v>
      </c>
      <c r="W898" s="1">
        <v>0</v>
      </c>
      <c r="X898" s="1">
        <v>7</v>
      </c>
      <c r="Y898" s="1">
        <v>3</v>
      </c>
      <c r="Z898" s="1">
        <v>2</v>
      </c>
      <c r="AA898" s="1">
        <v>0</v>
      </c>
      <c r="AB898" s="42">
        <f t="shared" si="176"/>
        <v>40</v>
      </c>
      <c r="AC898" s="43">
        <f t="shared" si="177"/>
        <v>3.3333333333333335</v>
      </c>
      <c r="AD898" s="44">
        <v>43686</v>
      </c>
      <c r="AE898" s="45">
        <f t="shared" si="178"/>
        <v>11.7</v>
      </c>
      <c r="AF898" s="46">
        <f t="shared" si="179"/>
        <v>-3</v>
      </c>
      <c r="AG898" s="47">
        <f t="shared" si="180"/>
        <v>-0.25641025641025644</v>
      </c>
      <c r="AH898" s="48">
        <f t="shared" si="181"/>
        <v>2.125</v>
      </c>
      <c r="AI898" s="49">
        <f t="shared" si="182"/>
        <v>1.411764705882353</v>
      </c>
      <c r="AL898"/>
      <c r="AM898"/>
    </row>
    <row r="899" spans="1:39" hidden="1" x14ac:dyDescent="0.25">
      <c r="C899" s="1">
        <v>13754</v>
      </c>
      <c r="D899" s="1" t="s">
        <v>1098</v>
      </c>
      <c r="E899" s="1">
        <v>3</v>
      </c>
      <c r="F899" s="1"/>
      <c r="G899" s="1"/>
      <c r="H899" s="10">
        <v>3</v>
      </c>
      <c r="I899" s="1" t="s">
        <v>44</v>
      </c>
      <c r="J899" s="1">
        <v>0</v>
      </c>
      <c r="K899" s="1" t="s">
        <v>1099</v>
      </c>
      <c r="L899" s="1">
        <v>1</v>
      </c>
      <c r="M899" s="1">
        <v>0</v>
      </c>
      <c r="N899" s="1"/>
      <c r="O899" s="1">
        <v>0</v>
      </c>
      <c r="P899" s="1">
        <v>2</v>
      </c>
      <c r="Q899" s="1">
        <v>0</v>
      </c>
      <c r="R899" s="1">
        <v>3</v>
      </c>
      <c r="S899" s="1">
        <v>0</v>
      </c>
      <c r="T899" s="1">
        <v>0</v>
      </c>
      <c r="U899" s="1">
        <v>3</v>
      </c>
      <c r="V899" s="1">
        <v>0</v>
      </c>
      <c r="W899" s="1">
        <v>0</v>
      </c>
      <c r="X899" s="1">
        <v>0</v>
      </c>
      <c r="Y899" s="1">
        <v>1</v>
      </c>
      <c r="Z899" s="1">
        <v>7</v>
      </c>
      <c r="AA899" s="1">
        <v>1</v>
      </c>
      <c r="AB899" s="42">
        <f t="shared" si="176"/>
        <v>17</v>
      </c>
      <c r="AC899" s="43">
        <f t="shared" si="177"/>
        <v>1.4166666666666667</v>
      </c>
      <c r="AD899" s="44">
        <v>43686</v>
      </c>
      <c r="AE899" s="45">
        <f t="shared" si="178"/>
        <v>11.333333333333334</v>
      </c>
      <c r="AF899" s="46">
        <f t="shared" si="179"/>
        <v>-2</v>
      </c>
      <c r="AG899" s="47">
        <f t="shared" si="180"/>
        <v>-0.1764705882352941</v>
      </c>
      <c r="AH899" s="48">
        <f t="shared" si="181"/>
        <v>1.5</v>
      </c>
      <c r="AI899" s="49">
        <f t="shared" si="182"/>
        <v>2</v>
      </c>
      <c r="AL899"/>
      <c r="AM899"/>
    </row>
    <row r="900" spans="1:39" hidden="1" x14ac:dyDescent="0.25">
      <c r="A900" s="1" t="s">
        <v>625</v>
      </c>
      <c r="C900" s="1">
        <v>13834</v>
      </c>
      <c r="D900" s="1" t="s">
        <v>1062</v>
      </c>
      <c r="E900" s="1">
        <v>2</v>
      </c>
      <c r="F900" s="1"/>
      <c r="G900" s="1"/>
      <c r="H900" s="10">
        <v>3</v>
      </c>
      <c r="I900" s="1" t="s">
        <v>44</v>
      </c>
      <c r="J900" s="1">
        <v>0</v>
      </c>
      <c r="K900" s="1" t="s">
        <v>481</v>
      </c>
      <c r="L900" s="1">
        <v>5</v>
      </c>
      <c r="M900" s="1">
        <v>19.100000000000001</v>
      </c>
      <c r="N900" s="1"/>
      <c r="O900" s="1">
        <v>0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1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42">
        <f t="shared" si="176"/>
        <v>2</v>
      </c>
      <c r="AC900" s="43">
        <f t="shared" si="177"/>
        <v>0.16666666666666666</v>
      </c>
      <c r="AD900" s="44">
        <v>43686</v>
      </c>
      <c r="AE900" s="45">
        <f t="shared" si="178"/>
        <v>11.066666666666666</v>
      </c>
      <c r="AF900" s="46">
        <f t="shared" si="179"/>
        <v>2</v>
      </c>
      <c r="AG900" s="47">
        <f t="shared" si="180"/>
        <v>0.18072289156626506</v>
      </c>
      <c r="AH900" s="48">
        <f t="shared" si="181"/>
        <v>0.125</v>
      </c>
      <c r="AI900" s="49">
        <f t="shared" si="182"/>
        <v>24</v>
      </c>
      <c r="AL900"/>
      <c r="AM900"/>
    </row>
    <row r="901" spans="1:39" hidden="1" x14ac:dyDescent="0.25">
      <c r="A901" s="1" t="s">
        <v>625</v>
      </c>
      <c r="C901" s="1">
        <v>12900</v>
      </c>
      <c r="D901" s="1" t="s">
        <v>676</v>
      </c>
      <c r="E901" s="1">
        <v>3</v>
      </c>
      <c r="F901" s="1"/>
      <c r="G901" s="1"/>
      <c r="H901" s="10">
        <v>3</v>
      </c>
      <c r="I901" s="1" t="s">
        <v>44</v>
      </c>
      <c r="J901" s="1">
        <v>0</v>
      </c>
      <c r="K901" s="1" t="s">
        <v>677</v>
      </c>
      <c r="L901" s="1">
        <v>30</v>
      </c>
      <c r="M901" s="1">
        <v>49.7</v>
      </c>
      <c r="N901" s="1"/>
      <c r="O901" s="1">
        <v>7</v>
      </c>
      <c r="P901" s="1">
        <v>1</v>
      </c>
      <c r="Q901" s="1">
        <v>1</v>
      </c>
      <c r="R901" s="1">
        <v>1</v>
      </c>
      <c r="S901" s="1">
        <v>5</v>
      </c>
      <c r="T901" s="1">
        <v>1</v>
      </c>
      <c r="U901" s="1">
        <v>4</v>
      </c>
      <c r="V901" s="1">
        <v>1</v>
      </c>
      <c r="W901" s="1">
        <v>0</v>
      </c>
      <c r="X901" s="1">
        <v>1</v>
      </c>
      <c r="Y901" s="1">
        <v>6</v>
      </c>
      <c r="Z901" s="1">
        <v>1</v>
      </c>
      <c r="AA901" s="1">
        <v>0</v>
      </c>
      <c r="AB901" s="42">
        <f t="shared" si="176"/>
        <v>29</v>
      </c>
      <c r="AC901" s="43">
        <f t="shared" si="177"/>
        <v>2.4166666666666665</v>
      </c>
      <c r="AD901" s="44">
        <v>43686</v>
      </c>
      <c r="AE901" s="45">
        <f t="shared" si="178"/>
        <v>9.8666666666666671</v>
      </c>
      <c r="AF901" s="46">
        <f t="shared" si="179"/>
        <v>27</v>
      </c>
      <c r="AG901" s="47">
        <f t="shared" si="180"/>
        <v>2.7364864864864864</v>
      </c>
      <c r="AH901" s="48">
        <f t="shared" si="181"/>
        <v>1.75</v>
      </c>
      <c r="AI901" s="49">
        <f t="shared" si="182"/>
        <v>1.7142857142857142</v>
      </c>
      <c r="AL901"/>
      <c r="AM901"/>
    </row>
    <row r="902" spans="1:39" hidden="1" x14ac:dyDescent="0.25">
      <c r="A902" s="1" t="s">
        <v>1084</v>
      </c>
      <c r="C902" s="1">
        <v>13478</v>
      </c>
      <c r="D902" s="1" t="s">
        <v>839</v>
      </c>
      <c r="E902" s="1">
        <v>1</v>
      </c>
      <c r="F902" s="1"/>
      <c r="G902" s="1"/>
      <c r="H902" s="10">
        <v>3</v>
      </c>
      <c r="I902" s="1" t="s">
        <v>44</v>
      </c>
      <c r="J902" s="1">
        <v>0</v>
      </c>
      <c r="K902" s="1" t="s">
        <v>658</v>
      </c>
      <c r="L902" s="1">
        <v>8</v>
      </c>
      <c r="M902" s="1">
        <v>123.76</v>
      </c>
      <c r="N902" s="1"/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2</v>
      </c>
      <c r="V902" s="1">
        <v>0</v>
      </c>
      <c r="W902" s="1">
        <v>0</v>
      </c>
      <c r="X902" s="1">
        <v>0</v>
      </c>
      <c r="Y902" s="1">
        <v>1</v>
      </c>
      <c r="Z902" s="1">
        <v>0</v>
      </c>
      <c r="AA902" s="1">
        <v>0</v>
      </c>
      <c r="AB902" s="42">
        <f t="shared" si="176"/>
        <v>3</v>
      </c>
      <c r="AC902" s="43">
        <f t="shared" si="177"/>
        <v>0.25</v>
      </c>
      <c r="AD902" s="44">
        <v>43686</v>
      </c>
      <c r="AE902" s="45">
        <f t="shared" si="178"/>
        <v>9.3666666666666671</v>
      </c>
      <c r="AF902" s="46">
        <f t="shared" si="179"/>
        <v>5</v>
      </c>
      <c r="AG902" s="47">
        <f t="shared" si="180"/>
        <v>0.53380782918149461</v>
      </c>
      <c r="AH902" s="48">
        <f t="shared" si="181"/>
        <v>0.375</v>
      </c>
      <c r="AI902" s="49">
        <f t="shared" si="182"/>
        <v>8</v>
      </c>
      <c r="AL902"/>
      <c r="AM902"/>
    </row>
    <row r="903" spans="1:39" hidden="1" x14ac:dyDescent="0.25">
      <c r="A903" s="1" t="s">
        <v>92</v>
      </c>
      <c r="C903" s="1">
        <v>13479</v>
      </c>
      <c r="D903" s="1" t="s">
        <v>839</v>
      </c>
      <c r="E903" s="1">
        <v>2</v>
      </c>
      <c r="F903" s="1"/>
      <c r="G903" s="1"/>
      <c r="H903" s="10">
        <v>3</v>
      </c>
      <c r="I903" s="1" t="s">
        <v>44</v>
      </c>
      <c r="J903" s="1">
        <v>0</v>
      </c>
      <c r="K903" s="1" t="s">
        <v>658</v>
      </c>
      <c r="L903" s="1">
        <v>4</v>
      </c>
      <c r="M903" s="1">
        <v>123.76</v>
      </c>
      <c r="N903" s="1"/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1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42">
        <f t="shared" si="176"/>
        <v>1</v>
      </c>
      <c r="AC903" s="43">
        <f t="shared" si="177"/>
        <v>8.3333333333333329E-2</v>
      </c>
      <c r="AD903" s="44">
        <v>43686</v>
      </c>
      <c r="AE903" s="45">
        <f t="shared" si="178"/>
        <v>9.3666666666666671</v>
      </c>
      <c r="AF903" s="46">
        <f t="shared" si="179"/>
        <v>1</v>
      </c>
      <c r="AG903" s="47">
        <f t="shared" si="180"/>
        <v>0.10676156583629892</v>
      </c>
      <c r="AH903" s="48">
        <f t="shared" si="181"/>
        <v>0.125</v>
      </c>
      <c r="AI903" s="49">
        <f t="shared" si="182"/>
        <v>24</v>
      </c>
      <c r="AL903"/>
      <c r="AM903"/>
    </row>
    <row r="904" spans="1:39" hidden="1" x14ac:dyDescent="0.25">
      <c r="C904" s="1">
        <v>12703</v>
      </c>
      <c r="D904" s="1" t="s">
        <v>1100</v>
      </c>
      <c r="E904" s="1">
        <v>8</v>
      </c>
      <c r="F904" s="1"/>
      <c r="G904" s="1"/>
      <c r="H904" s="10">
        <v>3</v>
      </c>
      <c r="I904" s="1">
        <v>5</v>
      </c>
      <c r="J904" s="1">
        <v>0</v>
      </c>
      <c r="K904" s="1" t="s">
        <v>234</v>
      </c>
      <c r="L904" s="1">
        <v>100</v>
      </c>
      <c r="M904" s="1">
        <v>4.63</v>
      </c>
      <c r="N904" s="1"/>
      <c r="O904" s="1">
        <v>38</v>
      </c>
      <c r="P904" s="1">
        <v>50</v>
      </c>
      <c r="Q904" s="1">
        <v>38</v>
      </c>
      <c r="R904" s="1">
        <v>0</v>
      </c>
      <c r="S904" s="1">
        <v>15</v>
      </c>
      <c r="T904" s="1">
        <v>22</v>
      </c>
      <c r="U904" s="1">
        <v>16</v>
      </c>
      <c r="V904" s="1">
        <v>9</v>
      </c>
      <c r="W904" s="1">
        <v>5</v>
      </c>
      <c r="X904" s="1">
        <v>11</v>
      </c>
      <c r="Y904" s="1">
        <v>10</v>
      </c>
      <c r="Z904" s="1">
        <v>2</v>
      </c>
      <c r="AA904" s="1">
        <v>2</v>
      </c>
      <c r="AB904" s="42">
        <f t="shared" si="176"/>
        <v>218</v>
      </c>
      <c r="AC904" s="43">
        <f t="shared" si="177"/>
        <v>18.166666666666668</v>
      </c>
      <c r="AD904" s="44">
        <v>43686</v>
      </c>
      <c r="AE904" s="45">
        <f t="shared" si="178"/>
        <v>8.2666666666666675</v>
      </c>
      <c r="AF904" s="46">
        <f t="shared" si="179"/>
        <v>97</v>
      </c>
      <c r="AG904" s="47">
        <f t="shared" si="180"/>
        <v>11.733870967741934</v>
      </c>
      <c r="AH904" s="48">
        <f t="shared" si="181"/>
        <v>9.625</v>
      </c>
      <c r="AI904" s="49">
        <f t="shared" si="182"/>
        <v>0.31168831168831168</v>
      </c>
      <c r="AL904"/>
      <c r="AM904"/>
    </row>
    <row r="905" spans="1:39" hidden="1" x14ac:dyDescent="0.25">
      <c r="A905" s="1" t="s">
        <v>1101</v>
      </c>
      <c r="C905" s="1">
        <v>13347</v>
      </c>
      <c r="D905" s="1" t="s">
        <v>492</v>
      </c>
      <c r="E905" s="1">
        <v>1</v>
      </c>
      <c r="F905" s="1"/>
      <c r="G905" s="1"/>
      <c r="H905" s="10">
        <v>3</v>
      </c>
      <c r="I905" s="1" t="s">
        <v>44</v>
      </c>
      <c r="J905" s="1">
        <v>0</v>
      </c>
      <c r="K905" s="1" t="s">
        <v>430</v>
      </c>
      <c r="L905" s="1">
        <v>1</v>
      </c>
      <c r="M905" s="1">
        <v>207.3</v>
      </c>
      <c r="N905" s="1"/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1</v>
      </c>
      <c r="AA905" s="1">
        <v>0</v>
      </c>
      <c r="AB905" s="42">
        <f t="shared" si="176"/>
        <v>1</v>
      </c>
      <c r="AC905" s="43">
        <f t="shared" si="177"/>
        <v>8.3333333333333329E-2</v>
      </c>
      <c r="AD905" s="44">
        <v>43686</v>
      </c>
      <c r="AE905" s="45">
        <f t="shared" si="178"/>
        <v>8</v>
      </c>
      <c r="AF905" s="46">
        <f t="shared" si="179"/>
        <v>-2</v>
      </c>
      <c r="AG905" s="47">
        <f t="shared" si="180"/>
        <v>-0.25</v>
      </c>
      <c r="AH905" s="48">
        <f t="shared" si="181"/>
        <v>0.125</v>
      </c>
      <c r="AI905" s="49">
        <f t="shared" si="182"/>
        <v>24</v>
      </c>
      <c r="AL905"/>
      <c r="AM905"/>
    </row>
    <row r="906" spans="1:39" hidden="1" x14ac:dyDescent="0.25">
      <c r="C906" s="1">
        <v>14022</v>
      </c>
      <c r="D906" s="1" t="s">
        <v>492</v>
      </c>
      <c r="E906" s="1">
        <v>2</v>
      </c>
      <c r="F906" s="1"/>
      <c r="G906" s="1"/>
      <c r="H906" s="10">
        <v>3</v>
      </c>
      <c r="I906" s="1" t="s">
        <v>44</v>
      </c>
      <c r="J906" s="1">
        <v>0</v>
      </c>
      <c r="K906" s="1" t="s">
        <v>430</v>
      </c>
      <c r="L906" s="1">
        <v>3</v>
      </c>
      <c r="M906" s="1">
        <v>108.18</v>
      </c>
      <c r="N906" s="1"/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42">
        <f t="shared" si="176"/>
        <v>1</v>
      </c>
      <c r="AC906" s="43">
        <f t="shared" si="177"/>
        <v>8.3333333333333329E-2</v>
      </c>
      <c r="AD906" s="44">
        <v>43686</v>
      </c>
      <c r="AE906" s="45">
        <f t="shared" si="178"/>
        <v>8</v>
      </c>
      <c r="AF906" s="46">
        <f t="shared" si="179"/>
        <v>0</v>
      </c>
      <c r="AG906" s="47">
        <f t="shared" si="180"/>
        <v>0</v>
      </c>
      <c r="AH906" s="48">
        <f t="shared" si="181"/>
        <v>0.125</v>
      </c>
      <c r="AI906" s="49">
        <f t="shared" si="182"/>
        <v>24</v>
      </c>
      <c r="AL906"/>
      <c r="AM906"/>
    </row>
    <row r="907" spans="1:39" hidden="1" x14ac:dyDescent="0.25">
      <c r="A907" s="1" t="s">
        <v>1102</v>
      </c>
      <c r="C907" s="1">
        <v>10516</v>
      </c>
      <c r="D907" s="1" t="s">
        <v>1083</v>
      </c>
      <c r="E907" s="1">
        <v>2</v>
      </c>
      <c r="F907" s="1"/>
      <c r="G907" s="1"/>
      <c r="H907" s="10">
        <v>2</v>
      </c>
      <c r="I907" s="1" t="s">
        <v>44</v>
      </c>
      <c r="J907" s="1">
        <v>0</v>
      </c>
      <c r="K907" s="1" t="s">
        <v>279</v>
      </c>
      <c r="L907" s="1">
        <v>2</v>
      </c>
      <c r="M907" s="1">
        <v>734.63</v>
      </c>
      <c r="N907" s="1"/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>
        <f t="shared" si="176"/>
        <v>0</v>
      </c>
      <c r="AC907"/>
      <c r="AD907"/>
      <c r="AE907"/>
      <c r="AI907"/>
      <c r="AL907"/>
      <c r="AM907"/>
    </row>
    <row r="908" spans="1:39" hidden="1" x14ac:dyDescent="0.25">
      <c r="A908" s="1" t="s">
        <v>631</v>
      </c>
      <c r="C908" s="1">
        <v>7370</v>
      </c>
      <c r="D908" s="1" t="s">
        <v>1103</v>
      </c>
      <c r="E908" s="1">
        <v>2</v>
      </c>
      <c r="F908" s="1"/>
      <c r="G908" s="1"/>
      <c r="H908" s="10">
        <v>2</v>
      </c>
      <c r="I908" s="1" t="s">
        <v>44</v>
      </c>
      <c r="J908" s="1">
        <v>0</v>
      </c>
      <c r="K908" s="1" t="s">
        <v>1104</v>
      </c>
      <c r="L908" s="1">
        <v>1</v>
      </c>
      <c r="M908" s="1">
        <v>68.510000000000005</v>
      </c>
      <c r="N908" s="1"/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>
        <f t="shared" si="176"/>
        <v>0</v>
      </c>
      <c r="AC908"/>
      <c r="AD908"/>
      <c r="AE908"/>
      <c r="AI908"/>
      <c r="AL908"/>
      <c r="AM908"/>
    </row>
    <row r="909" spans="1:39" hidden="1" x14ac:dyDescent="0.25">
      <c r="A909" s="1" t="s">
        <v>631</v>
      </c>
      <c r="C909" s="1">
        <v>8994</v>
      </c>
      <c r="D909" s="1" t="s">
        <v>1105</v>
      </c>
      <c r="E909" s="1">
        <v>2</v>
      </c>
      <c r="F909" s="1"/>
      <c r="G909" s="1"/>
      <c r="H909" s="10">
        <v>2</v>
      </c>
      <c r="I909" s="1" t="s">
        <v>44</v>
      </c>
      <c r="J909" s="1">
        <v>0</v>
      </c>
      <c r="K909" s="1" t="s">
        <v>1106</v>
      </c>
      <c r="L909" s="1">
        <v>2</v>
      </c>
      <c r="M909" s="1">
        <v>8.0299999999999994</v>
      </c>
      <c r="N909" s="1"/>
      <c r="O909" s="1">
        <v>17</v>
      </c>
      <c r="P909" s="1">
        <v>87</v>
      </c>
      <c r="Q909" s="1">
        <v>0</v>
      </c>
      <c r="R909" s="1">
        <v>0</v>
      </c>
      <c r="S909" s="1">
        <v>0</v>
      </c>
      <c r="T909" s="1">
        <v>0</v>
      </c>
      <c r="U909" s="1">
        <v>2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42">
        <f t="shared" si="176"/>
        <v>106</v>
      </c>
      <c r="AC909" s="43">
        <f>AB909/12</f>
        <v>8.8333333333333339</v>
      </c>
      <c r="AD909" s="44">
        <v>43686</v>
      </c>
      <c r="AE909" s="45">
        <f>(_xlfn.DAYS(AD909,K909)/30)</f>
        <v>40.266666666666666</v>
      </c>
      <c r="AF909" s="46">
        <f>L909-H909</f>
        <v>0</v>
      </c>
      <c r="AG909" s="47">
        <f>AF909/AE909</f>
        <v>0</v>
      </c>
      <c r="AH909" s="48">
        <f>AVERAGE(T909:AA909)</f>
        <v>0.25</v>
      </c>
      <c r="AI909" s="49">
        <f>H909/AH909</f>
        <v>8</v>
      </c>
      <c r="AL909"/>
      <c r="AM909"/>
    </row>
    <row r="910" spans="1:39" hidden="1" x14ac:dyDescent="0.25">
      <c r="C910" s="1">
        <v>11604</v>
      </c>
      <c r="D910" s="1" t="s">
        <v>1107</v>
      </c>
      <c r="E910" s="1">
        <v>2</v>
      </c>
      <c r="F910" s="1"/>
      <c r="G910" s="1"/>
      <c r="H910" s="10">
        <v>2</v>
      </c>
      <c r="I910" s="1" t="s">
        <v>44</v>
      </c>
      <c r="J910" s="1">
        <v>0</v>
      </c>
      <c r="K910" s="1" t="s">
        <v>1108</v>
      </c>
      <c r="L910" s="1">
        <v>2</v>
      </c>
      <c r="M910" s="1">
        <v>279.01</v>
      </c>
      <c r="N910" s="1"/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>
        <f t="shared" si="176"/>
        <v>0</v>
      </c>
      <c r="AC910"/>
      <c r="AD910"/>
      <c r="AE910"/>
      <c r="AI910"/>
      <c r="AL910"/>
      <c r="AM910"/>
    </row>
    <row r="911" spans="1:39" hidden="1" x14ac:dyDescent="0.25">
      <c r="A911" s="1" t="s">
        <v>493</v>
      </c>
      <c r="C911" s="1">
        <v>11605</v>
      </c>
      <c r="D911" s="1" t="s">
        <v>1109</v>
      </c>
      <c r="E911" s="1">
        <v>2</v>
      </c>
      <c r="F911" s="1"/>
      <c r="G911" s="1"/>
      <c r="H911" s="10">
        <v>2</v>
      </c>
      <c r="I911" s="1" t="s">
        <v>44</v>
      </c>
      <c r="J911" s="1">
        <v>0</v>
      </c>
      <c r="K911" s="1" t="s">
        <v>1108</v>
      </c>
      <c r="L911" s="1">
        <v>2</v>
      </c>
      <c r="M911" s="1">
        <v>279.01</v>
      </c>
      <c r="N911" s="1"/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>
        <f t="shared" si="176"/>
        <v>0</v>
      </c>
      <c r="AC911"/>
      <c r="AD911"/>
      <c r="AE911"/>
      <c r="AI911"/>
      <c r="AL911"/>
      <c r="AM911"/>
    </row>
    <row r="912" spans="1:39" hidden="1" x14ac:dyDescent="0.25">
      <c r="A912" s="1" t="s">
        <v>92</v>
      </c>
      <c r="C912" s="1">
        <v>11661</v>
      </c>
      <c r="D912" s="1" t="s">
        <v>1110</v>
      </c>
      <c r="E912" s="1">
        <v>2</v>
      </c>
      <c r="F912" s="1"/>
      <c r="G912" s="1"/>
      <c r="H912" s="10">
        <v>2</v>
      </c>
      <c r="I912" s="1" t="s">
        <v>44</v>
      </c>
      <c r="J912" s="1">
        <v>0</v>
      </c>
      <c r="K912" s="1" t="s">
        <v>1111</v>
      </c>
      <c r="L912" s="1">
        <v>2</v>
      </c>
      <c r="M912" s="1">
        <v>535.27</v>
      </c>
      <c r="N912" s="1"/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>
        <f t="shared" si="176"/>
        <v>0</v>
      </c>
      <c r="AC912"/>
      <c r="AD912"/>
      <c r="AE912"/>
      <c r="AI912"/>
      <c r="AL912"/>
      <c r="AM912"/>
    </row>
    <row r="913" spans="1:39" hidden="1" x14ac:dyDescent="0.25">
      <c r="C913" s="1">
        <v>11662</v>
      </c>
      <c r="D913" s="1" t="s">
        <v>1112</v>
      </c>
      <c r="E913" s="1">
        <v>2</v>
      </c>
      <c r="F913" s="1"/>
      <c r="G913" s="1"/>
      <c r="H913" s="10">
        <v>2</v>
      </c>
      <c r="I913" s="1" t="s">
        <v>44</v>
      </c>
      <c r="J913" s="1">
        <v>0</v>
      </c>
      <c r="K913" s="1" t="s">
        <v>1111</v>
      </c>
      <c r="L913" s="1">
        <v>2</v>
      </c>
      <c r="M913" s="1">
        <v>383.1</v>
      </c>
      <c r="N913" s="1"/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>
        <f t="shared" si="176"/>
        <v>0</v>
      </c>
      <c r="AC913"/>
      <c r="AD913"/>
      <c r="AE913"/>
      <c r="AI913"/>
      <c r="AL913"/>
      <c r="AM913"/>
    </row>
    <row r="914" spans="1:39" hidden="1" x14ac:dyDescent="0.25">
      <c r="C914" s="1">
        <v>12349</v>
      </c>
      <c r="D914" s="1" t="s">
        <v>777</v>
      </c>
      <c r="E914" s="1">
        <v>2</v>
      </c>
      <c r="F914" s="1"/>
      <c r="G914" s="1"/>
      <c r="H914" s="10">
        <v>2</v>
      </c>
      <c r="I914" s="1" t="s">
        <v>44</v>
      </c>
      <c r="J914" s="1">
        <v>0</v>
      </c>
      <c r="K914" s="1" t="s">
        <v>1113</v>
      </c>
      <c r="L914" s="1">
        <v>4</v>
      </c>
      <c r="M914" s="1">
        <v>289.13</v>
      </c>
      <c r="N914" s="1"/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>
        <f t="shared" si="176"/>
        <v>0</v>
      </c>
      <c r="AC914"/>
      <c r="AD914"/>
      <c r="AE914"/>
      <c r="AI914"/>
      <c r="AL914"/>
      <c r="AM914"/>
    </row>
    <row r="915" spans="1:39" hidden="1" x14ac:dyDescent="0.25">
      <c r="C915" s="1">
        <v>10797</v>
      </c>
      <c r="D915" s="1" t="s">
        <v>907</v>
      </c>
      <c r="E915" s="1">
        <v>2</v>
      </c>
      <c r="F915" s="1"/>
      <c r="G915" s="1"/>
      <c r="H915" s="10">
        <v>2</v>
      </c>
      <c r="I915" s="1">
        <v>1</v>
      </c>
      <c r="J915" s="1">
        <v>0</v>
      </c>
      <c r="K915" s="1" t="s">
        <v>477</v>
      </c>
      <c r="L915" s="1">
        <v>1</v>
      </c>
      <c r="M915" s="1">
        <v>44</v>
      </c>
      <c r="N915" s="1"/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1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42">
        <f t="shared" si="176"/>
        <v>1</v>
      </c>
      <c r="AC915" s="43">
        <f>AB915/12</f>
        <v>8.3333333333333329E-2</v>
      </c>
      <c r="AD915" s="44">
        <v>43686</v>
      </c>
      <c r="AE915" s="45">
        <f>(_xlfn.DAYS(AD915,K915)/30)</f>
        <v>26.666666666666668</v>
      </c>
      <c r="AF915" s="46">
        <f>L915-H915</f>
        <v>-1</v>
      </c>
      <c r="AG915" s="47">
        <f>AF915/AE915</f>
        <v>-3.7499999999999999E-2</v>
      </c>
      <c r="AH915" s="48">
        <f>AVERAGE(T915:AA915)</f>
        <v>0.125</v>
      </c>
      <c r="AI915" s="49">
        <f>H915/AH915</f>
        <v>16</v>
      </c>
      <c r="AL915"/>
      <c r="AM915"/>
    </row>
    <row r="916" spans="1:39" hidden="1" x14ac:dyDescent="0.25">
      <c r="C916" s="1">
        <v>11239</v>
      </c>
      <c r="D916" s="1" t="s">
        <v>947</v>
      </c>
      <c r="E916" s="1">
        <v>2</v>
      </c>
      <c r="F916" s="1"/>
      <c r="G916" s="1"/>
      <c r="H916" s="10">
        <v>2</v>
      </c>
      <c r="I916" s="1" t="s">
        <v>44</v>
      </c>
      <c r="J916" s="1">
        <v>0</v>
      </c>
      <c r="K916" s="1" t="s">
        <v>1114</v>
      </c>
      <c r="L916" s="1">
        <v>1</v>
      </c>
      <c r="M916" s="1">
        <v>1312.58</v>
      </c>
      <c r="N916" s="1"/>
      <c r="O916" s="1">
        <v>0</v>
      </c>
      <c r="P916" s="1">
        <v>0</v>
      </c>
      <c r="Q916" s="1">
        <v>0</v>
      </c>
      <c r="R916" s="1">
        <v>1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42">
        <f t="shared" si="176"/>
        <v>1</v>
      </c>
      <c r="AC916" s="43">
        <f>AB916/12</f>
        <v>8.3333333333333329E-2</v>
      </c>
      <c r="AD916" s="44">
        <v>43686</v>
      </c>
      <c r="AE916" s="45">
        <f>(_xlfn.DAYS(AD916,K916)/30)</f>
        <v>23.866666666666667</v>
      </c>
      <c r="AF916" s="46">
        <f>L916-H916</f>
        <v>-1</v>
      </c>
      <c r="AG916" s="47">
        <f>AF916/AE916</f>
        <v>-4.189944134078212E-2</v>
      </c>
      <c r="AH916" s="48">
        <f>AVERAGE(T916:AA916)</f>
        <v>0</v>
      </c>
      <c r="AI916" s="49" t="e">
        <f>H916/AH916</f>
        <v>#DIV/0!</v>
      </c>
      <c r="AL916"/>
      <c r="AM916"/>
    </row>
    <row r="917" spans="1:39" hidden="1" x14ac:dyDescent="0.25">
      <c r="C917" s="1">
        <v>12080</v>
      </c>
      <c r="D917" s="1" t="s">
        <v>1115</v>
      </c>
      <c r="E917" s="1">
        <v>2</v>
      </c>
      <c r="F917" s="1"/>
      <c r="G917" s="1"/>
      <c r="H917" s="10">
        <v>2</v>
      </c>
      <c r="I917" s="1" t="s">
        <v>44</v>
      </c>
      <c r="J917" s="1">
        <v>0</v>
      </c>
      <c r="K917" s="1" t="s">
        <v>1116</v>
      </c>
      <c r="L917" s="1">
        <v>6</v>
      </c>
      <c r="M917" s="1">
        <v>875.75</v>
      </c>
      <c r="N917" s="1"/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>
        <f t="shared" si="176"/>
        <v>0</v>
      </c>
      <c r="AC917"/>
      <c r="AD917"/>
      <c r="AE917"/>
      <c r="AI917"/>
      <c r="AL917"/>
      <c r="AM917"/>
    </row>
    <row r="918" spans="1:39" hidden="1" x14ac:dyDescent="0.25">
      <c r="A918" s="1">
        <v>43</v>
      </c>
      <c r="C918" s="1">
        <v>12308</v>
      </c>
      <c r="D918" s="1" t="s">
        <v>777</v>
      </c>
      <c r="E918" s="1">
        <v>2</v>
      </c>
      <c r="F918" s="1"/>
      <c r="G918" s="1"/>
      <c r="H918" s="10">
        <v>2</v>
      </c>
      <c r="I918" s="1" t="s">
        <v>44</v>
      </c>
      <c r="J918" s="1">
        <v>0</v>
      </c>
      <c r="K918" s="1" t="s">
        <v>828</v>
      </c>
      <c r="L918" s="1">
        <v>2</v>
      </c>
      <c r="M918" s="1">
        <v>95.32</v>
      </c>
      <c r="N918" s="1"/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>
        <f t="shared" si="176"/>
        <v>0</v>
      </c>
      <c r="AC918"/>
      <c r="AD918"/>
      <c r="AE918"/>
      <c r="AI918"/>
      <c r="AL918"/>
      <c r="AM918"/>
    </row>
    <row r="919" spans="1:39" hidden="1" x14ac:dyDescent="0.25">
      <c r="A919" s="1" t="s">
        <v>1084</v>
      </c>
      <c r="C919" s="1">
        <v>12357</v>
      </c>
      <c r="D919" s="1" t="s">
        <v>777</v>
      </c>
      <c r="E919" s="1">
        <v>2</v>
      </c>
      <c r="F919" s="1"/>
      <c r="G919" s="1"/>
      <c r="H919" s="10">
        <v>2</v>
      </c>
      <c r="I919" s="1" t="s">
        <v>44</v>
      </c>
      <c r="J919" s="1">
        <v>0</v>
      </c>
      <c r="K919" s="1" t="s">
        <v>828</v>
      </c>
      <c r="L919" s="1">
        <v>2</v>
      </c>
      <c r="M919" s="1">
        <v>145.16999999999999</v>
      </c>
      <c r="N919" s="1"/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>
        <f t="shared" si="176"/>
        <v>0</v>
      </c>
      <c r="AC919"/>
      <c r="AD919"/>
      <c r="AE919"/>
      <c r="AI919"/>
      <c r="AL919"/>
      <c r="AM919"/>
    </row>
    <row r="920" spans="1:39" hidden="1" x14ac:dyDescent="0.25">
      <c r="C920" s="1">
        <v>12373</v>
      </c>
      <c r="D920" s="1" t="s">
        <v>777</v>
      </c>
      <c r="E920" s="1">
        <v>2</v>
      </c>
      <c r="F920" s="1"/>
      <c r="G920" s="1"/>
      <c r="H920" s="10">
        <v>2</v>
      </c>
      <c r="I920" s="1" t="s">
        <v>44</v>
      </c>
      <c r="J920" s="1">
        <v>0</v>
      </c>
      <c r="K920" s="1" t="s">
        <v>828</v>
      </c>
      <c r="L920" s="1">
        <v>2</v>
      </c>
      <c r="M920" s="1">
        <v>179.48</v>
      </c>
      <c r="N920" s="1"/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>
        <f t="shared" si="176"/>
        <v>0</v>
      </c>
      <c r="AC920"/>
      <c r="AD920"/>
      <c r="AE920"/>
      <c r="AI920"/>
      <c r="AL920"/>
      <c r="AM920"/>
    </row>
    <row r="921" spans="1:39" hidden="1" x14ac:dyDescent="0.25">
      <c r="A921" s="1" t="s">
        <v>92</v>
      </c>
      <c r="C921" s="1">
        <v>12314</v>
      </c>
      <c r="D921" s="1" t="s">
        <v>777</v>
      </c>
      <c r="E921" s="1">
        <v>1</v>
      </c>
      <c r="F921" s="1"/>
      <c r="G921" s="1"/>
      <c r="H921" s="10">
        <v>2</v>
      </c>
      <c r="I921" s="1" t="s">
        <v>44</v>
      </c>
      <c r="J921" s="1">
        <v>0</v>
      </c>
      <c r="K921" s="1" t="s">
        <v>828</v>
      </c>
      <c r="L921" s="1">
        <v>5</v>
      </c>
      <c r="M921" s="1">
        <v>95.32</v>
      </c>
      <c r="N921" s="1"/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1</v>
      </c>
      <c r="V921" s="1">
        <v>0</v>
      </c>
      <c r="W921" s="1">
        <v>1</v>
      </c>
      <c r="X921" s="1">
        <v>1</v>
      </c>
      <c r="Y921" s="1">
        <v>0</v>
      </c>
      <c r="Z921" s="1">
        <v>0</v>
      </c>
      <c r="AA921" s="1">
        <v>0</v>
      </c>
      <c r="AB921" s="42">
        <f t="shared" si="176"/>
        <v>3</v>
      </c>
      <c r="AC921" s="43">
        <f>AB921/12</f>
        <v>0.25</v>
      </c>
      <c r="AD921" s="44">
        <v>43686</v>
      </c>
      <c r="AE921" s="45">
        <f>(_xlfn.DAYS(AD921,K921)/30)</f>
        <v>23.166666666666668</v>
      </c>
      <c r="AF921" s="46">
        <f>L921-H921</f>
        <v>3</v>
      </c>
      <c r="AG921" s="47">
        <f>AF921/AE921</f>
        <v>0.12949640287769784</v>
      </c>
      <c r="AH921" s="48">
        <f>AVERAGE(T921:AA921)</f>
        <v>0.375</v>
      </c>
      <c r="AI921" s="49">
        <f>H921/AH921</f>
        <v>5.333333333333333</v>
      </c>
      <c r="AL921"/>
      <c r="AM921"/>
    </row>
    <row r="922" spans="1:39" hidden="1" x14ac:dyDescent="0.25">
      <c r="A922" s="1" t="s">
        <v>736</v>
      </c>
      <c r="C922" s="1">
        <v>12875</v>
      </c>
      <c r="D922" s="1" t="s">
        <v>1117</v>
      </c>
      <c r="E922" s="1">
        <v>2</v>
      </c>
      <c r="F922" s="1"/>
      <c r="G922" s="1"/>
      <c r="H922" s="10">
        <v>2</v>
      </c>
      <c r="I922" s="1" t="s">
        <v>44</v>
      </c>
      <c r="J922" s="1">
        <v>0</v>
      </c>
      <c r="K922" s="1" t="s">
        <v>1118</v>
      </c>
      <c r="L922" s="1">
        <v>6</v>
      </c>
      <c r="M922" s="1">
        <v>161</v>
      </c>
      <c r="N922" s="1"/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>
        <f t="shared" si="176"/>
        <v>0</v>
      </c>
      <c r="AC922"/>
      <c r="AD922"/>
      <c r="AE922"/>
      <c r="AI922"/>
      <c r="AL922"/>
      <c r="AM922"/>
    </row>
    <row r="923" spans="1:39" hidden="1" x14ac:dyDescent="0.25">
      <c r="C923" s="1">
        <v>13141</v>
      </c>
      <c r="D923" s="1" t="s">
        <v>1119</v>
      </c>
      <c r="E923" s="1">
        <v>2</v>
      </c>
      <c r="F923" s="1"/>
      <c r="G923" s="1"/>
      <c r="H923" s="10">
        <v>2</v>
      </c>
      <c r="I923" s="1" t="s">
        <v>44</v>
      </c>
      <c r="J923" s="1">
        <v>0</v>
      </c>
      <c r="K923" s="1" t="s">
        <v>1120</v>
      </c>
      <c r="L923" s="1">
        <v>5</v>
      </c>
      <c r="M923" s="1">
        <v>150</v>
      </c>
      <c r="N923" s="1"/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>
        <f t="shared" si="176"/>
        <v>0</v>
      </c>
      <c r="AC923"/>
      <c r="AD923"/>
      <c r="AE923"/>
      <c r="AI923"/>
      <c r="AL923"/>
      <c r="AM923"/>
    </row>
    <row r="924" spans="1:39" hidden="1" x14ac:dyDescent="0.25">
      <c r="A924" s="1" t="s">
        <v>1121</v>
      </c>
      <c r="C924" s="1">
        <v>7232</v>
      </c>
      <c r="D924" s="1" t="s">
        <v>613</v>
      </c>
      <c r="E924" s="1">
        <v>5</v>
      </c>
      <c r="F924" s="1"/>
      <c r="G924" s="1"/>
      <c r="H924" s="10">
        <v>2</v>
      </c>
      <c r="I924" s="1">
        <v>3</v>
      </c>
      <c r="J924" s="1">
        <v>0</v>
      </c>
      <c r="K924" s="1" t="s">
        <v>540</v>
      </c>
      <c r="L924" s="1">
        <v>1</v>
      </c>
      <c r="M924" s="1">
        <v>18.28</v>
      </c>
      <c r="N924" s="1"/>
      <c r="O924" s="1">
        <v>3</v>
      </c>
      <c r="P924" s="1">
        <v>0</v>
      </c>
      <c r="Q924" s="1">
        <v>7</v>
      </c>
      <c r="R924" s="1">
        <v>0</v>
      </c>
      <c r="S924" s="1">
        <v>0</v>
      </c>
      <c r="T924" s="1">
        <v>0</v>
      </c>
      <c r="U924" s="1">
        <v>2</v>
      </c>
      <c r="V924" s="1">
        <v>5</v>
      </c>
      <c r="W924" s="1">
        <v>12</v>
      </c>
      <c r="X924" s="1">
        <v>3</v>
      </c>
      <c r="Y924" s="1">
        <v>7</v>
      </c>
      <c r="Z924" s="1">
        <v>5</v>
      </c>
      <c r="AA924" s="1">
        <v>2</v>
      </c>
      <c r="AB924" s="42">
        <f t="shared" si="176"/>
        <v>46</v>
      </c>
      <c r="AC924" s="43">
        <f>AB924/12</f>
        <v>3.8333333333333335</v>
      </c>
      <c r="AD924" s="44">
        <v>43686</v>
      </c>
      <c r="AE924" s="45">
        <f>(_xlfn.DAYS(AD924,K924)/30)</f>
        <v>17.833333333333332</v>
      </c>
      <c r="AF924" s="46">
        <f>L924-H924</f>
        <v>-1</v>
      </c>
      <c r="AG924" s="47">
        <f>AF924/AE924</f>
        <v>-5.6074766355140193E-2</v>
      </c>
      <c r="AH924" s="48">
        <f>AVERAGE(T924:AA924)</f>
        <v>4.5</v>
      </c>
      <c r="AI924" s="49">
        <f>H924/AH924</f>
        <v>0.44444444444444442</v>
      </c>
      <c r="AL924"/>
      <c r="AM924"/>
    </row>
    <row r="925" spans="1:39" hidden="1" x14ac:dyDescent="0.25">
      <c r="A925" s="1" t="s">
        <v>631</v>
      </c>
      <c r="C925" s="1">
        <v>13609</v>
      </c>
      <c r="D925" s="1" t="s">
        <v>1122</v>
      </c>
      <c r="E925" s="1">
        <v>2</v>
      </c>
      <c r="F925" s="1"/>
      <c r="G925" s="1"/>
      <c r="H925" s="10">
        <v>2</v>
      </c>
      <c r="I925" s="1" t="s">
        <v>44</v>
      </c>
      <c r="J925" s="1">
        <v>0</v>
      </c>
      <c r="K925" s="1" t="s">
        <v>1123</v>
      </c>
      <c r="L925" s="1">
        <v>2</v>
      </c>
      <c r="M925" s="1">
        <v>17.89</v>
      </c>
      <c r="N925" s="1"/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>
        <f t="shared" si="176"/>
        <v>0</v>
      </c>
      <c r="AC925"/>
      <c r="AD925"/>
      <c r="AE925"/>
      <c r="AI925"/>
      <c r="AL925"/>
      <c r="AM925"/>
    </row>
    <row r="926" spans="1:39" hidden="1" x14ac:dyDescent="0.25">
      <c r="C926" s="1">
        <v>12976</v>
      </c>
      <c r="D926" s="1" t="s">
        <v>1124</v>
      </c>
      <c r="E926" s="1">
        <v>2</v>
      </c>
      <c r="F926" s="1"/>
      <c r="G926" s="1"/>
      <c r="H926" s="10">
        <v>2</v>
      </c>
      <c r="I926" s="1" t="s">
        <v>44</v>
      </c>
      <c r="J926" s="1">
        <v>0</v>
      </c>
      <c r="K926" s="1" t="s">
        <v>227</v>
      </c>
      <c r="L926" s="1">
        <v>2</v>
      </c>
      <c r="M926" s="1">
        <v>57.1</v>
      </c>
      <c r="N926" s="1"/>
      <c r="O926" s="1">
        <v>0</v>
      </c>
      <c r="P926" s="1">
        <v>0</v>
      </c>
      <c r="Q926" s="1">
        <v>0</v>
      </c>
      <c r="R926" s="1">
        <v>0</v>
      </c>
      <c r="S926" s="1">
        <v>1</v>
      </c>
      <c r="T926" s="1">
        <v>1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42">
        <f t="shared" si="176"/>
        <v>2</v>
      </c>
      <c r="AC926" s="43">
        <f>AB926/12</f>
        <v>0.16666666666666666</v>
      </c>
      <c r="AD926" s="44">
        <v>43686</v>
      </c>
      <c r="AE926" s="45">
        <f>(_xlfn.DAYS(AD926,K926)/30)</f>
        <v>14.533333333333333</v>
      </c>
      <c r="AF926" s="46">
        <f>L926-H926</f>
        <v>0</v>
      </c>
      <c r="AG926" s="47">
        <f>AF926/AE926</f>
        <v>0</v>
      </c>
      <c r="AH926" s="48">
        <f>AVERAGE(T926:AA926)</f>
        <v>0.125</v>
      </c>
      <c r="AI926" s="49">
        <f>H926/AH926</f>
        <v>16</v>
      </c>
      <c r="AL926"/>
      <c r="AM926"/>
    </row>
    <row r="927" spans="1:39" hidden="1" x14ac:dyDescent="0.25">
      <c r="C927" s="1">
        <v>13010</v>
      </c>
      <c r="D927" s="1" t="s">
        <v>938</v>
      </c>
      <c r="E927" s="1">
        <v>2</v>
      </c>
      <c r="F927" s="1"/>
      <c r="G927" s="1"/>
      <c r="H927" s="10">
        <v>2</v>
      </c>
      <c r="I927" s="1" t="s">
        <v>44</v>
      </c>
      <c r="J927" s="1">
        <v>0</v>
      </c>
      <c r="K927" s="1" t="s">
        <v>227</v>
      </c>
      <c r="L927" s="1">
        <v>2</v>
      </c>
      <c r="M927" s="1">
        <v>53.9</v>
      </c>
      <c r="N927" s="1"/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1</v>
      </c>
      <c r="X927" s="1">
        <v>0</v>
      </c>
      <c r="Y927" s="1">
        <v>0</v>
      </c>
      <c r="Z927" s="1">
        <v>0</v>
      </c>
      <c r="AA927" s="1">
        <v>0</v>
      </c>
      <c r="AB927" s="42">
        <f t="shared" si="176"/>
        <v>1</v>
      </c>
      <c r="AC927" s="43">
        <f>AB927/12</f>
        <v>8.3333333333333329E-2</v>
      </c>
      <c r="AD927" s="44">
        <v>43686</v>
      </c>
      <c r="AE927" s="45">
        <f>(_xlfn.DAYS(AD927,K927)/30)</f>
        <v>14.533333333333333</v>
      </c>
      <c r="AF927" s="46">
        <f>L927-H927</f>
        <v>0</v>
      </c>
      <c r="AG927" s="47">
        <f>AF927/AE927</f>
        <v>0</v>
      </c>
      <c r="AH927" s="48">
        <f>AVERAGE(T927:AA927)</f>
        <v>0.125</v>
      </c>
      <c r="AI927" s="49">
        <f>H927/AH927</f>
        <v>16</v>
      </c>
      <c r="AL927"/>
      <c r="AM927"/>
    </row>
    <row r="928" spans="1:39" hidden="1" x14ac:dyDescent="0.25">
      <c r="C928" s="1">
        <v>12270</v>
      </c>
      <c r="D928" s="1" t="s">
        <v>892</v>
      </c>
      <c r="E928" s="1">
        <v>2</v>
      </c>
      <c r="F928" s="1"/>
      <c r="G928" s="1"/>
      <c r="H928" s="10">
        <v>2</v>
      </c>
      <c r="I928" s="1" t="s">
        <v>44</v>
      </c>
      <c r="J928" s="1">
        <v>0</v>
      </c>
      <c r="K928" s="1" t="s">
        <v>698</v>
      </c>
      <c r="L928" s="1">
        <v>1</v>
      </c>
      <c r="M928" s="1">
        <v>108.89</v>
      </c>
      <c r="N928" s="1"/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1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42">
        <f t="shared" si="176"/>
        <v>1</v>
      </c>
      <c r="AC928" s="43">
        <f>AB928/12</f>
        <v>8.3333333333333329E-2</v>
      </c>
      <c r="AD928" s="44">
        <v>43686</v>
      </c>
      <c r="AE928" s="45">
        <f>(_xlfn.DAYS(AD928,K928)/30)</f>
        <v>14.066666666666666</v>
      </c>
      <c r="AF928" s="46">
        <f>L928-H928</f>
        <v>-1</v>
      </c>
      <c r="AG928" s="47">
        <f>AF928/AE928</f>
        <v>-7.1090047393364927E-2</v>
      </c>
      <c r="AH928" s="48">
        <f>AVERAGE(T928:AA928)</f>
        <v>0.125</v>
      </c>
      <c r="AI928" s="49">
        <f>H928/AH928</f>
        <v>16</v>
      </c>
      <c r="AL928"/>
      <c r="AM928"/>
    </row>
    <row r="929" spans="1:39" hidden="1" x14ac:dyDescent="0.25">
      <c r="A929" s="1">
        <v>42</v>
      </c>
      <c r="C929" s="1">
        <v>13256</v>
      </c>
      <c r="D929" s="1" t="s">
        <v>1091</v>
      </c>
      <c r="E929" s="1">
        <v>2</v>
      </c>
      <c r="F929" s="1"/>
      <c r="G929" s="1"/>
      <c r="H929" s="10">
        <v>2</v>
      </c>
      <c r="I929" s="1" t="s">
        <v>44</v>
      </c>
      <c r="J929" s="1">
        <v>0</v>
      </c>
      <c r="K929" s="1" t="s">
        <v>819</v>
      </c>
      <c r="L929" s="1">
        <v>3</v>
      </c>
      <c r="M929" s="1">
        <v>159.66</v>
      </c>
      <c r="N929" s="1"/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1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42">
        <f t="shared" si="176"/>
        <v>1</v>
      </c>
      <c r="AC929" s="43">
        <f>AB929/12</f>
        <v>8.3333333333333329E-2</v>
      </c>
      <c r="AD929" s="44">
        <v>43686</v>
      </c>
      <c r="AE929" s="45">
        <f>(_xlfn.DAYS(AD929,K929)/30)</f>
        <v>13.866666666666667</v>
      </c>
      <c r="AF929" s="46">
        <f>L929-H929</f>
        <v>1</v>
      </c>
      <c r="AG929" s="47">
        <f>AF929/AE929</f>
        <v>7.2115384615384609E-2</v>
      </c>
      <c r="AH929" s="48">
        <f>AVERAGE(T929:AA929)</f>
        <v>0.125</v>
      </c>
      <c r="AI929" s="49">
        <f>H929/AH929</f>
        <v>16</v>
      </c>
      <c r="AL929"/>
      <c r="AM929"/>
    </row>
    <row r="930" spans="1:39" hidden="1" x14ac:dyDescent="0.25">
      <c r="A930" s="1">
        <v>42</v>
      </c>
      <c r="C930" s="1">
        <v>13267</v>
      </c>
      <c r="D930" s="1" t="s">
        <v>1089</v>
      </c>
      <c r="E930" s="1">
        <v>1</v>
      </c>
      <c r="F930" s="1"/>
      <c r="G930" s="1"/>
      <c r="H930" s="10">
        <v>2</v>
      </c>
      <c r="I930" s="1" t="s">
        <v>44</v>
      </c>
      <c r="J930" s="1">
        <v>0</v>
      </c>
      <c r="K930" s="1" t="s">
        <v>819</v>
      </c>
      <c r="L930" s="1">
        <v>3</v>
      </c>
      <c r="M930" s="1">
        <v>33.340000000000003</v>
      </c>
      <c r="N930" s="1"/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1</v>
      </c>
      <c r="Z930" s="1">
        <v>0</v>
      </c>
      <c r="AA930" s="1">
        <v>0</v>
      </c>
      <c r="AB930" s="42">
        <f t="shared" si="176"/>
        <v>1</v>
      </c>
      <c r="AC930" s="43">
        <f>AB930/12</f>
        <v>8.3333333333333329E-2</v>
      </c>
      <c r="AD930" s="44">
        <v>43686</v>
      </c>
      <c r="AE930" s="45">
        <f>(_xlfn.DAYS(AD930,K930)/30)</f>
        <v>13.866666666666667</v>
      </c>
      <c r="AF930" s="46">
        <f>L930-H930</f>
        <v>1</v>
      </c>
      <c r="AG930" s="47">
        <f>AF930/AE930</f>
        <v>7.2115384615384609E-2</v>
      </c>
      <c r="AH930" s="48">
        <f>AVERAGE(T930:AA930)</f>
        <v>0.125</v>
      </c>
      <c r="AI930" s="49">
        <f>H930/AH930</f>
        <v>16</v>
      </c>
      <c r="AL930"/>
      <c r="AM930"/>
    </row>
    <row r="931" spans="1:39" hidden="1" x14ac:dyDescent="0.25">
      <c r="A931" s="1" t="s">
        <v>1073</v>
      </c>
      <c r="C931" s="1">
        <v>13411</v>
      </c>
      <c r="D931" s="1" t="s">
        <v>1051</v>
      </c>
      <c r="E931" s="1">
        <v>2</v>
      </c>
      <c r="F931" s="1"/>
      <c r="G931" s="1"/>
      <c r="H931" s="10">
        <v>2</v>
      </c>
      <c r="I931" s="1" t="s">
        <v>44</v>
      </c>
      <c r="J931" s="1">
        <v>0</v>
      </c>
      <c r="K931" s="1" t="s">
        <v>667</v>
      </c>
      <c r="L931" s="1">
        <v>3</v>
      </c>
      <c r="M931" s="1">
        <v>11.82</v>
      </c>
      <c r="N931" s="1"/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>
        <f t="shared" si="176"/>
        <v>0</v>
      </c>
      <c r="AC931"/>
      <c r="AD931"/>
      <c r="AE931"/>
      <c r="AI931"/>
      <c r="AL931"/>
      <c r="AM931"/>
    </row>
    <row r="932" spans="1:39" hidden="1" x14ac:dyDescent="0.25">
      <c r="A932" s="1" t="s">
        <v>104</v>
      </c>
      <c r="C932" s="1">
        <v>13413</v>
      </c>
      <c r="D932" s="1" t="s">
        <v>1051</v>
      </c>
      <c r="E932" s="1">
        <v>2</v>
      </c>
      <c r="F932" s="1"/>
      <c r="G932" s="1"/>
      <c r="H932" s="10">
        <v>2</v>
      </c>
      <c r="I932" s="1" t="s">
        <v>44</v>
      </c>
      <c r="J932" s="1">
        <v>0</v>
      </c>
      <c r="K932" s="1" t="s">
        <v>667</v>
      </c>
      <c r="L932" s="1">
        <v>3</v>
      </c>
      <c r="M932" s="1">
        <v>11.82</v>
      </c>
      <c r="N932" s="1"/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>
        <f t="shared" si="176"/>
        <v>0</v>
      </c>
      <c r="AC932"/>
      <c r="AD932"/>
      <c r="AE932"/>
      <c r="AI932"/>
      <c r="AL932"/>
      <c r="AM932"/>
    </row>
    <row r="933" spans="1:39" hidden="1" x14ac:dyDescent="0.25">
      <c r="A933" s="1" t="s">
        <v>104</v>
      </c>
      <c r="C933" s="1">
        <v>13293</v>
      </c>
      <c r="D933" s="1" t="s">
        <v>777</v>
      </c>
      <c r="E933" s="1">
        <v>2</v>
      </c>
      <c r="F933" s="1"/>
      <c r="G933" s="1"/>
      <c r="H933" s="10">
        <v>2</v>
      </c>
      <c r="I933" s="1" t="s">
        <v>44</v>
      </c>
      <c r="J933" s="1">
        <v>0</v>
      </c>
      <c r="K933" s="1" t="s">
        <v>667</v>
      </c>
      <c r="L933" s="1">
        <v>3</v>
      </c>
      <c r="M933" s="1">
        <v>364.95</v>
      </c>
      <c r="N933" s="1"/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>
        <f t="shared" si="176"/>
        <v>0</v>
      </c>
      <c r="AC933"/>
      <c r="AD933"/>
      <c r="AE933"/>
      <c r="AI933"/>
      <c r="AL933"/>
      <c r="AM933"/>
    </row>
    <row r="934" spans="1:39" hidden="1" x14ac:dyDescent="0.25">
      <c r="A934" s="1" t="s">
        <v>104</v>
      </c>
      <c r="C934" s="1">
        <v>13294</v>
      </c>
      <c r="D934" s="1" t="s">
        <v>777</v>
      </c>
      <c r="E934" s="1">
        <v>2</v>
      </c>
      <c r="F934" s="1"/>
      <c r="G934" s="1"/>
      <c r="H934" s="10">
        <v>2</v>
      </c>
      <c r="I934" s="1" t="s">
        <v>44</v>
      </c>
      <c r="J934" s="1">
        <v>0</v>
      </c>
      <c r="K934" s="1" t="s">
        <v>667</v>
      </c>
      <c r="L934" s="1">
        <v>2</v>
      </c>
      <c r="M934" s="1">
        <v>364.95</v>
      </c>
      <c r="N934" s="1"/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>
        <f t="shared" si="176"/>
        <v>0</v>
      </c>
      <c r="AC934"/>
      <c r="AD934"/>
      <c r="AE934"/>
      <c r="AI934"/>
      <c r="AL934"/>
      <c r="AM934"/>
    </row>
    <row r="935" spans="1:39" hidden="1" x14ac:dyDescent="0.25">
      <c r="A935" s="1" t="s">
        <v>92</v>
      </c>
      <c r="C935" s="1">
        <v>12942</v>
      </c>
      <c r="D935" s="1" t="s">
        <v>676</v>
      </c>
      <c r="E935" s="1">
        <v>1</v>
      </c>
      <c r="F935" s="1"/>
      <c r="G935" s="1"/>
      <c r="H935" s="10">
        <v>2</v>
      </c>
      <c r="I935" s="1" t="s">
        <v>44</v>
      </c>
      <c r="J935" s="1">
        <v>0</v>
      </c>
      <c r="K935" s="1" t="s">
        <v>875</v>
      </c>
      <c r="L935" s="1">
        <v>10</v>
      </c>
      <c r="M935" s="1">
        <v>49.7</v>
      </c>
      <c r="N935" s="1"/>
      <c r="O935" s="1">
        <v>0</v>
      </c>
      <c r="P935" s="1">
        <v>0</v>
      </c>
      <c r="Q935" s="1">
        <v>1</v>
      </c>
      <c r="R935" s="1">
        <v>0</v>
      </c>
      <c r="S935" s="1">
        <v>0</v>
      </c>
      <c r="T935" s="1">
        <v>0</v>
      </c>
      <c r="U935" s="1">
        <v>2</v>
      </c>
      <c r="V935" s="1">
        <v>0</v>
      </c>
      <c r="W935" s="1">
        <v>0</v>
      </c>
      <c r="X935" s="1">
        <v>0</v>
      </c>
      <c r="Y935" s="1">
        <v>1</v>
      </c>
      <c r="Z935" s="1">
        <v>0</v>
      </c>
      <c r="AA935" s="1">
        <v>0</v>
      </c>
      <c r="AB935" s="42">
        <f t="shared" si="176"/>
        <v>4</v>
      </c>
      <c r="AC935" s="43">
        <f>AB935/12</f>
        <v>0.33333333333333331</v>
      </c>
      <c r="AD935" s="44">
        <v>43686</v>
      </c>
      <c r="AE935" s="45">
        <f>(_xlfn.DAYS(AD935,K935)/30)</f>
        <v>13.366666666666667</v>
      </c>
      <c r="AF935" s="46">
        <f>L935-H935</f>
        <v>8</v>
      </c>
      <c r="AG935" s="47">
        <f>AF935/AE935</f>
        <v>0.59850374064837908</v>
      </c>
      <c r="AH935" s="48">
        <f>AVERAGE(T935:AA935)</f>
        <v>0.375</v>
      </c>
      <c r="AI935" s="49">
        <f>H935/AH935</f>
        <v>5.333333333333333</v>
      </c>
      <c r="AL935"/>
      <c r="AM935"/>
    </row>
    <row r="936" spans="1:39" hidden="1" x14ac:dyDescent="0.25">
      <c r="A936" s="1" t="s">
        <v>92</v>
      </c>
      <c r="C936" s="1">
        <v>12946</v>
      </c>
      <c r="D936" s="1" t="s">
        <v>981</v>
      </c>
      <c r="E936" s="1">
        <v>5</v>
      </c>
      <c r="F936" s="1"/>
      <c r="G936" s="1"/>
      <c r="H936" s="10">
        <v>2</v>
      </c>
      <c r="I936" s="1">
        <v>3</v>
      </c>
      <c r="J936" s="1">
        <v>0</v>
      </c>
      <c r="K936" s="1" t="s">
        <v>875</v>
      </c>
      <c r="L936" s="1">
        <v>40</v>
      </c>
      <c r="M936" s="1">
        <v>44.4</v>
      </c>
      <c r="N936" s="1"/>
      <c r="O936" s="1">
        <v>1</v>
      </c>
      <c r="P936" s="1">
        <v>2</v>
      </c>
      <c r="Q936" s="1">
        <v>2</v>
      </c>
      <c r="R936" s="1">
        <v>0</v>
      </c>
      <c r="S936" s="1">
        <v>1</v>
      </c>
      <c r="T936" s="1">
        <v>2</v>
      </c>
      <c r="U936" s="1">
        <v>3</v>
      </c>
      <c r="V936" s="1">
        <v>3</v>
      </c>
      <c r="W936" s="1">
        <v>3</v>
      </c>
      <c r="X936" s="1">
        <v>3</v>
      </c>
      <c r="Y936" s="1">
        <v>8</v>
      </c>
      <c r="Z936" s="1">
        <v>2</v>
      </c>
      <c r="AA936" s="1">
        <v>0</v>
      </c>
      <c r="AB936" s="42">
        <f t="shared" si="176"/>
        <v>30</v>
      </c>
      <c r="AC936" s="43">
        <f>AB936/12</f>
        <v>2.5</v>
      </c>
      <c r="AD936" s="44">
        <v>43686</v>
      </c>
      <c r="AE936" s="45">
        <f>(_xlfn.DAYS(AD936,K936)/30)</f>
        <v>13.366666666666667</v>
      </c>
      <c r="AF936" s="46">
        <f>L936-H936</f>
        <v>38</v>
      </c>
      <c r="AG936" s="47">
        <f>AF936/AE936</f>
        <v>2.8428927680798002</v>
      </c>
      <c r="AH936" s="48">
        <f>AVERAGE(T936:AA936)</f>
        <v>3</v>
      </c>
      <c r="AI936" s="49">
        <f>H936/AH936</f>
        <v>0.66666666666666663</v>
      </c>
      <c r="AL936"/>
      <c r="AM936"/>
    </row>
    <row r="937" spans="1:39" hidden="1" x14ac:dyDescent="0.25">
      <c r="A937" s="1" t="s">
        <v>99</v>
      </c>
      <c r="C937" s="1">
        <v>13656</v>
      </c>
      <c r="D937" s="1" t="s">
        <v>676</v>
      </c>
      <c r="E937" s="1">
        <v>1</v>
      </c>
      <c r="F937" s="1"/>
      <c r="G937" s="1"/>
      <c r="H937" s="10">
        <v>2</v>
      </c>
      <c r="I937" s="1" t="s">
        <v>44</v>
      </c>
      <c r="J937" s="1">
        <v>0</v>
      </c>
      <c r="K937" s="1" t="s">
        <v>875</v>
      </c>
      <c r="L937" s="1">
        <v>20</v>
      </c>
      <c r="M937" s="1">
        <v>49.7</v>
      </c>
      <c r="N937" s="1"/>
      <c r="O937" s="1">
        <v>0</v>
      </c>
      <c r="P937" s="1">
        <v>0</v>
      </c>
      <c r="Q937" s="1">
        <v>6</v>
      </c>
      <c r="R937" s="1">
        <v>0</v>
      </c>
      <c r="S937" s="1">
        <v>0</v>
      </c>
      <c r="T937" s="1">
        <v>0</v>
      </c>
      <c r="U937" s="1">
        <v>2</v>
      </c>
      <c r="V937" s="1">
        <v>0</v>
      </c>
      <c r="W937" s="1">
        <v>3</v>
      </c>
      <c r="X937" s="1">
        <v>0</v>
      </c>
      <c r="Y937" s="1">
        <v>1</v>
      </c>
      <c r="Z937" s="1">
        <v>0</v>
      </c>
      <c r="AA937" s="1">
        <v>0</v>
      </c>
      <c r="AB937" s="42">
        <f t="shared" si="176"/>
        <v>12</v>
      </c>
      <c r="AC937" s="43">
        <f>AB937/12</f>
        <v>1</v>
      </c>
      <c r="AD937" s="44">
        <v>43686</v>
      </c>
      <c r="AE937" s="45">
        <f>(_xlfn.DAYS(AD937,K937)/30)</f>
        <v>13.366666666666667</v>
      </c>
      <c r="AF937" s="46">
        <f>L937-H937</f>
        <v>18</v>
      </c>
      <c r="AG937" s="47">
        <f>AF937/AE937</f>
        <v>1.3466334164588529</v>
      </c>
      <c r="AH937" s="48">
        <f>AVERAGE(T937:AA937)</f>
        <v>0.75</v>
      </c>
      <c r="AI937" s="49">
        <f>H937/AH937</f>
        <v>2.6666666666666665</v>
      </c>
      <c r="AL937"/>
      <c r="AM937"/>
    </row>
    <row r="938" spans="1:39" hidden="1" x14ac:dyDescent="0.25">
      <c r="A938" s="1" t="s">
        <v>269</v>
      </c>
      <c r="C938" s="1">
        <v>13207</v>
      </c>
      <c r="D938" s="1" t="s">
        <v>1125</v>
      </c>
      <c r="E938" s="1">
        <v>2</v>
      </c>
      <c r="F938" s="1"/>
      <c r="G938" s="1"/>
      <c r="H938" s="10">
        <v>2</v>
      </c>
      <c r="I938" s="1" t="s">
        <v>44</v>
      </c>
      <c r="J938" s="1">
        <v>0</v>
      </c>
      <c r="K938" s="1" t="s">
        <v>744</v>
      </c>
      <c r="L938" s="1">
        <v>250</v>
      </c>
      <c r="M938" s="1">
        <v>32.340000000000003</v>
      </c>
      <c r="N938" s="1"/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>
        <f t="shared" si="176"/>
        <v>0</v>
      </c>
      <c r="AC938"/>
      <c r="AD938"/>
      <c r="AE938"/>
      <c r="AI938"/>
      <c r="AL938"/>
      <c r="AM938"/>
    </row>
    <row r="939" spans="1:39" hidden="1" x14ac:dyDescent="0.25">
      <c r="C939" s="1">
        <v>13642</v>
      </c>
      <c r="D939" s="1" t="s">
        <v>803</v>
      </c>
      <c r="E939" s="1">
        <v>1</v>
      </c>
      <c r="F939" s="1"/>
      <c r="G939" s="1"/>
      <c r="H939" s="10">
        <v>2</v>
      </c>
      <c r="I939" s="1" t="s">
        <v>44</v>
      </c>
      <c r="J939" s="1">
        <v>0</v>
      </c>
      <c r="K939" s="1" t="s">
        <v>437</v>
      </c>
      <c r="L939" s="1">
        <v>32</v>
      </c>
      <c r="M939" s="1">
        <v>8.77</v>
      </c>
      <c r="N939" s="1"/>
      <c r="O939" s="1">
        <v>0</v>
      </c>
      <c r="P939" s="1">
        <v>4</v>
      </c>
      <c r="Q939" s="1">
        <v>4</v>
      </c>
      <c r="R939" s="1">
        <v>2</v>
      </c>
      <c r="S939" s="1">
        <v>0</v>
      </c>
      <c r="T939" s="1">
        <v>1</v>
      </c>
      <c r="U939" s="1">
        <v>13</v>
      </c>
      <c r="V939" s="1">
        <v>0</v>
      </c>
      <c r="W939" s="1">
        <v>4</v>
      </c>
      <c r="X939" s="1">
        <v>0</v>
      </c>
      <c r="Y939" s="1">
        <v>0</v>
      </c>
      <c r="Z939" s="1">
        <v>0</v>
      </c>
      <c r="AA939" s="1">
        <v>0</v>
      </c>
      <c r="AB939" s="42">
        <f t="shared" ref="AB939:AB1002" si="183">SUM(O939:AA939)</f>
        <v>28</v>
      </c>
      <c r="AC939" s="43">
        <f>AB939/12</f>
        <v>2.3333333333333335</v>
      </c>
      <c r="AD939" s="44">
        <v>43686</v>
      </c>
      <c r="AE939" s="45">
        <f>(_xlfn.DAYS(AD939,K939)/30)</f>
        <v>13.1</v>
      </c>
      <c r="AF939" s="46">
        <f>L939-H939</f>
        <v>30</v>
      </c>
      <c r="AG939" s="47">
        <f>AF939/AE939</f>
        <v>2.2900763358778629</v>
      </c>
      <c r="AH939" s="48">
        <f>AVERAGE(T939:AA939)</f>
        <v>2.25</v>
      </c>
      <c r="AI939" s="49">
        <f>H939/AH939</f>
        <v>0.88888888888888884</v>
      </c>
      <c r="AL939"/>
      <c r="AM939"/>
    </row>
    <row r="940" spans="1:39" hidden="1" x14ac:dyDescent="0.25">
      <c r="A940" s="1" t="s">
        <v>765</v>
      </c>
      <c r="C940" s="1">
        <v>9216</v>
      </c>
      <c r="D940" s="1" t="s">
        <v>753</v>
      </c>
      <c r="E940" s="1">
        <v>2</v>
      </c>
      <c r="F940" s="1"/>
      <c r="G940" s="1"/>
      <c r="H940" s="10">
        <v>2</v>
      </c>
      <c r="I940" s="1" t="s">
        <v>44</v>
      </c>
      <c r="J940" s="1">
        <v>0</v>
      </c>
      <c r="K940" s="1" t="s">
        <v>417</v>
      </c>
      <c r="L940" s="1">
        <v>2</v>
      </c>
      <c r="M940" s="1">
        <v>131.44999999999999</v>
      </c>
      <c r="N940" s="1"/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>
        <f t="shared" si="183"/>
        <v>0</v>
      </c>
      <c r="AC940"/>
      <c r="AD940"/>
      <c r="AE940"/>
      <c r="AI940"/>
      <c r="AL940"/>
      <c r="AM940"/>
    </row>
    <row r="941" spans="1:39" hidden="1" x14ac:dyDescent="0.25">
      <c r="A941" s="1" t="s">
        <v>92</v>
      </c>
      <c r="C941" s="1">
        <v>11967</v>
      </c>
      <c r="D941" s="1" t="s">
        <v>1126</v>
      </c>
      <c r="E941" s="1">
        <v>1</v>
      </c>
      <c r="F941" s="1"/>
      <c r="G941" s="1"/>
      <c r="H941" s="10">
        <v>2</v>
      </c>
      <c r="I941" s="1" t="s">
        <v>44</v>
      </c>
      <c r="J941" s="1">
        <v>0</v>
      </c>
      <c r="K941" s="1" t="s">
        <v>452</v>
      </c>
      <c r="L941" s="1">
        <v>1</v>
      </c>
      <c r="M941" s="1">
        <v>1028.19</v>
      </c>
      <c r="N941" s="1"/>
      <c r="O941" s="1">
        <v>4</v>
      </c>
      <c r="P941" s="1">
        <v>3</v>
      </c>
      <c r="Q941" s="1">
        <v>0</v>
      </c>
      <c r="R941" s="1">
        <v>0</v>
      </c>
      <c r="S941" s="1">
        <v>0</v>
      </c>
      <c r="T941" s="1">
        <v>2</v>
      </c>
      <c r="U941" s="1">
        <v>1</v>
      </c>
      <c r="V941" s="1">
        <v>1</v>
      </c>
      <c r="W941" s="1">
        <v>1</v>
      </c>
      <c r="X941" s="1">
        <v>-1</v>
      </c>
      <c r="Y941" s="1">
        <v>0</v>
      </c>
      <c r="Z941" s="1">
        <v>1</v>
      </c>
      <c r="AA941" s="1">
        <v>0</v>
      </c>
      <c r="AB941" s="42">
        <f t="shared" si="183"/>
        <v>12</v>
      </c>
      <c r="AC941" s="43">
        <f t="shared" ref="AC941:AC948" si="184">AB941/12</f>
        <v>1</v>
      </c>
      <c r="AD941" s="44">
        <v>43686</v>
      </c>
      <c r="AE941" s="45">
        <f t="shared" ref="AE941:AE948" si="185">(_xlfn.DAYS(AD941,K941)/30)</f>
        <v>11.733333333333333</v>
      </c>
      <c r="AF941" s="46">
        <f t="shared" ref="AF941:AF948" si="186">L941-H941</f>
        <v>-1</v>
      </c>
      <c r="AG941" s="47">
        <f t="shared" ref="AG941:AG948" si="187">AF941/AE941</f>
        <v>-8.5227272727272735E-2</v>
      </c>
      <c r="AH941" s="48">
        <f t="shared" ref="AH941:AH948" si="188">AVERAGE(T941:AA941)</f>
        <v>0.625</v>
      </c>
      <c r="AI941" s="49">
        <f t="shared" ref="AI941:AI948" si="189">H941/AH941</f>
        <v>3.2</v>
      </c>
      <c r="AL941"/>
      <c r="AM941"/>
    </row>
    <row r="942" spans="1:39" hidden="1" x14ac:dyDescent="0.25">
      <c r="A942" s="1" t="s">
        <v>92</v>
      </c>
      <c r="C942" s="1">
        <v>13444</v>
      </c>
      <c r="D942" s="1" t="s">
        <v>1127</v>
      </c>
      <c r="E942" s="1">
        <v>1</v>
      </c>
      <c r="F942" s="1"/>
      <c r="G942" s="1"/>
      <c r="H942" s="10">
        <v>2</v>
      </c>
      <c r="I942" s="1" t="s">
        <v>44</v>
      </c>
      <c r="J942" s="1">
        <v>0</v>
      </c>
      <c r="K942" s="1" t="s">
        <v>88</v>
      </c>
      <c r="L942" s="1">
        <v>24</v>
      </c>
      <c r="M942" s="1">
        <v>74.790000000000006</v>
      </c>
      <c r="N942" s="1"/>
      <c r="O942" s="1">
        <v>8</v>
      </c>
      <c r="P942" s="1">
        <v>2</v>
      </c>
      <c r="Q942" s="1">
        <v>0</v>
      </c>
      <c r="R942" s="1">
        <v>0</v>
      </c>
      <c r="S942" s="1">
        <v>0</v>
      </c>
      <c r="T942" s="1">
        <v>2</v>
      </c>
      <c r="U942" s="1">
        <v>4</v>
      </c>
      <c r="V942" s="1">
        <v>0</v>
      </c>
      <c r="W942" s="1">
        <v>1</v>
      </c>
      <c r="X942" s="1">
        <v>1</v>
      </c>
      <c r="Y942" s="1">
        <v>0</v>
      </c>
      <c r="Z942" s="1">
        <v>0</v>
      </c>
      <c r="AA942" s="1">
        <v>0</v>
      </c>
      <c r="AB942" s="42">
        <f t="shared" si="183"/>
        <v>18</v>
      </c>
      <c r="AC942" s="43">
        <f t="shared" si="184"/>
        <v>1.5</v>
      </c>
      <c r="AD942" s="44">
        <v>43686</v>
      </c>
      <c r="AE942" s="45">
        <f t="shared" si="185"/>
        <v>11.7</v>
      </c>
      <c r="AF942" s="46">
        <f t="shared" si="186"/>
        <v>22</v>
      </c>
      <c r="AG942" s="47">
        <f t="shared" si="187"/>
        <v>1.8803418803418805</v>
      </c>
      <c r="AH942" s="48">
        <f t="shared" si="188"/>
        <v>1</v>
      </c>
      <c r="AI942" s="49">
        <f t="shared" si="189"/>
        <v>2</v>
      </c>
      <c r="AL942"/>
      <c r="AM942"/>
    </row>
    <row r="943" spans="1:39" hidden="1" x14ac:dyDescent="0.25">
      <c r="A943" s="1" t="s">
        <v>92</v>
      </c>
      <c r="C943" s="1">
        <v>13445</v>
      </c>
      <c r="D943" s="1" t="s">
        <v>1052</v>
      </c>
      <c r="E943" s="1">
        <v>2</v>
      </c>
      <c r="F943" s="1"/>
      <c r="G943" s="1"/>
      <c r="H943" s="10">
        <v>2</v>
      </c>
      <c r="I943" s="1" t="s">
        <v>44</v>
      </c>
      <c r="J943" s="1">
        <v>0</v>
      </c>
      <c r="K943" s="1" t="s">
        <v>88</v>
      </c>
      <c r="L943" s="1">
        <v>12</v>
      </c>
      <c r="M943" s="1">
        <v>73.430000000000007</v>
      </c>
      <c r="N943" s="1"/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1</v>
      </c>
      <c r="U943" s="1">
        <v>3</v>
      </c>
      <c r="V943" s="1">
        <v>0</v>
      </c>
      <c r="W943" s="1">
        <v>1</v>
      </c>
      <c r="X943" s="1">
        <v>0</v>
      </c>
      <c r="Y943" s="1">
        <v>0</v>
      </c>
      <c r="Z943" s="1">
        <v>0</v>
      </c>
      <c r="AA943" s="1">
        <v>0</v>
      </c>
      <c r="AB943" s="42">
        <f t="shared" si="183"/>
        <v>5</v>
      </c>
      <c r="AC943" s="43">
        <f t="shared" si="184"/>
        <v>0.41666666666666669</v>
      </c>
      <c r="AD943" s="44">
        <v>43686</v>
      </c>
      <c r="AE943" s="45">
        <f t="shared" si="185"/>
        <v>11.7</v>
      </c>
      <c r="AF943" s="46">
        <f t="shared" si="186"/>
        <v>10</v>
      </c>
      <c r="AG943" s="47">
        <f t="shared" si="187"/>
        <v>0.85470085470085477</v>
      </c>
      <c r="AH943" s="48">
        <f t="shared" si="188"/>
        <v>0.625</v>
      </c>
      <c r="AI943" s="49">
        <f t="shared" si="189"/>
        <v>3.2</v>
      </c>
      <c r="AL943"/>
      <c r="AM943"/>
    </row>
    <row r="944" spans="1:39" hidden="1" x14ac:dyDescent="0.25">
      <c r="C944" s="1">
        <v>13721</v>
      </c>
      <c r="D944" s="1" t="s">
        <v>1128</v>
      </c>
      <c r="E944" s="1">
        <v>4</v>
      </c>
      <c r="F944" s="1"/>
      <c r="G944" s="1"/>
      <c r="H944" s="10">
        <v>2</v>
      </c>
      <c r="I944" s="1">
        <v>2</v>
      </c>
      <c r="J944" s="1">
        <v>0</v>
      </c>
      <c r="K944" s="1" t="s">
        <v>88</v>
      </c>
      <c r="L944" s="1">
        <v>0</v>
      </c>
      <c r="M944" s="1">
        <v>0</v>
      </c>
      <c r="N944" s="1"/>
      <c r="O944" s="1">
        <v>0</v>
      </c>
      <c r="P944" s="1">
        <v>8</v>
      </c>
      <c r="Q944" s="1">
        <v>13</v>
      </c>
      <c r="R944" s="1">
        <v>3</v>
      </c>
      <c r="S944" s="1">
        <v>10</v>
      </c>
      <c r="T944" s="1">
        <v>4</v>
      </c>
      <c r="U944" s="1">
        <v>29</v>
      </c>
      <c r="V944" s="1">
        <v>16</v>
      </c>
      <c r="W944" s="1">
        <v>8</v>
      </c>
      <c r="X944" s="1">
        <v>3</v>
      </c>
      <c r="Y944" s="1">
        <v>2</v>
      </c>
      <c r="Z944" s="1">
        <v>5</v>
      </c>
      <c r="AA944" s="1">
        <v>3</v>
      </c>
      <c r="AB944" s="42">
        <f t="shared" si="183"/>
        <v>104</v>
      </c>
      <c r="AC944" s="43">
        <f t="shared" si="184"/>
        <v>8.6666666666666661</v>
      </c>
      <c r="AD944" s="44">
        <v>43686</v>
      </c>
      <c r="AE944" s="45">
        <f t="shared" si="185"/>
        <v>11.7</v>
      </c>
      <c r="AF944" s="46">
        <f t="shared" si="186"/>
        <v>-2</v>
      </c>
      <c r="AG944" s="47">
        <f t="shared" si="187"/>
        <v>-0.17094017094017094</v>
      </c>
      <c r="AH944" s="48">
        <f t="shared" si="188"/>
        <v>8.75</v>
      </c>
      <c r="AI944" s="49">
        <f t="shared" si="189"/>
        <v>0.22857142857142856</v>
      </c>
      <c r="AL944"/>
      <c r="AM944"/>
    </row>
    <row r="945" spans="1:39" hidden="1" x14ac:dyDescent="0.25">
      <c r="A945" s="1" t="s">
        <v>92</v>
      </c>
      <c r="C945" s="1">
        <v>13741</v>
      </c>
      <c r="D945" s="1" t="s">
        <v>1059</v>
      </c>
      <c r="E945" s="1">
        <v>5</v>
      </c>
      <c r="F945" s="1"/>
      <c r="G945" s="1"/>
      <c r="H945" s="10">
        <v>2</v>
      </c>
      <c r="I945" s="1">
        <v>3</v>
      </c>
      <c r="J945" s="1">
        <v>0</v>
      </c>
      <c r="K945" s="1" t="s">
        <v>88</v>
      </c>
      <c r="L945" s="1">
        <v>0</v>
      </c>
      <c r="M945" s="1">
        <v>0</v>
      </c>
      <c r="N945" s="1"/>
      <c r="O945" s="1">
        <v>0</v>
      </c>
      <c r="P945" s="1">
        <v>6</v>
      </c>
      <c r="Q945" s="1">
        <v>5</v>
      </c>
      <c r="R945" s="1">
        <v>3</v>
      </c>
      <c r="S945" s="1">
        <v>4</v>
      </c>
      <c r="T945" s="1">
        <v>1</v>
      </c>
      <c r="U945" s="1">
        <v>1</v>
      </c>
      <c r="V945" s="1">
        <v>2</v>
      </c>
      <c r="W945" s="1">
        <v>13</v>
      </c>
      <c r="X945" s="1">
        <v>2</v>
      </c>
      <c r="Y945" s="1">
        <v>3</v>
      </c>
      <c r="Z945" s="1">
        <v>8</v>
      </c>
      <c r="AA945" s="1">
        <v>3</v>
      </c>
      <c r="AB945" s="42">
        <f t="shared" si="183"/>
        <v>51</v>
      </c>
      <c r="AC945" s="43">
        <f t="shared" si="184"/>
        <v>4.25</v>
      </c>
      <c r="AD945" s="44">
        <v>43686</v>
      </c>
      <c r="AE945" s="45">
        <f t="shared" si="185"/>
        <v>11.7</v>
      </c>
      <c r="AF945" s="46">
        <f t="shared" si="186"/>
        <v>-2</v>
      </c>
      <c r="AG945" s="47">
        <f t="shared" si="187"/>
        <v>-0.17094017094017094</v>
      </c>
      <c r="AH945" s="48">
        <f t="shared" si="188"/>
        <v>4.125</v>
      </c>
      <c r="AI945" s="49">
        <f t="shared" si="189"/>
        <v>0.48484848484848486</v>
      </c>
      <c r="AL945"/>
      <c r="AM945"/>
    </row>
    <row r="946" spans="1:39" hidden="1" x14ac:dyDescent="0.25">
      <c r="A946" s="1" t="s">
        <v>92</v>
      </c>
      <c r="C946" s="1">
        <v>13757</v>
      </c>
      <c r="D946" s="1" t="s">
        <v>1129</v>
      </c>
      <c r="E946" s="1">
        <v>1</v>
      </c>
      <c r="F946" s="1"/>
      <c r="G946" s="1"/>
      <c r="H946" s="10">
        <v>2</v>
      </c>
      <c r="I946" s="1" t="s">
        <v>44</v>
      </c>
      <c r="J946" s="1">
        <v>0</v>
      </c>
      <c r="K946" s="1" t="s">
        <v>88</v>
      </c>
      <c r="L946" s="1">
        <v>0</v>
      </c>
      <c r="M946" s="1">
        <v>0</v>
      </c>
      <c r="N946" s="1"/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2</v>
      </c>
      <c r="AA946" s="1">
        <v>0</v>
      </c>
      <c r="AB946" s="42">
        <f t="shared" si="183"/>
        <v>3</v>
      </c>
      <c r="AC946" s="43">
        <f t="shared" si="184"/>
        <v>0.25</v>
      </c>
      <c r="AD946" s="44">
        <v>43686</v>
      </c>
      <c r="AE946" s="45">
        <f t="shared" si="185"/>
        <v>11.7</v>
      </c>
      <c r="AF946" s="46">
        <f t="shared" si="186"/>
        <v>-2</v>
      </c>
      <c r="AG946" s="47">
        <f t="shared" si="187"/>
        <v>-0.17094017094017094</v>
      </c>
      <c r="AH946" s="48">
        <f t="shared" si="188"/>
        <v>0.25</v>
      </c>
      <c r="AI946" s="49">
        <f t="shared" si="189"/>
        <v>8</v>
      </c>
      <c r="AL946"/>
      <c r="AM946"/>
    </row>
    <row r="947" spans="1:39" hidden="1" x14ac:dyDescent="0.25">
      <c r="A947" s="1" t="s">
        <v>92</v>
      </c>
      <c r="C947" s="1">
        <v>13864</v>
      </c>
      <c r="D947" s="1" t="s">
        <v>1055</v>
      </c>
      <c r="E947" s="1">
        <v>2</v>
      </c>
      <c r="F947" s="1"/>
      <c r="G947" s="1"/>
      <c r="H947" s="10">
        <v>2</v>
      </c>
      <c r="I947" s="1" t="s">
        <v>44</v>
      </c>
      <c r="J947" s="1">
        <v>0</v>
      </c>
      <c r="K947" s="1" t="s">
        <v>88</v>
      </c>
      <c r="L947" s="1">
        <v>0</v>
      </c>
      <c r="M947" s="1">
        <v>0</v>
      </c>
      <c r="N947" s="1"/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3</v>
      </c>
      <c r="U947" s="1">
        <v>0</v>
      </c>
      <c r="V947" s="1">
        <v>2</v>
      </c>
      <c r="W947" s="1">
        <v>2</v>
      </c>
      <c r="X947" s="1">
        <v>1</v>
      </c>
      <c r="Y947" s="1">
        <v>0</v>
      </c>
      <c r="Z947" s="1">
        <v>3</v>
      </c>
      <c r="AA947" s="1">
        <v>2</v>
      </c>
      <c r="AB947" s="42">
        <f t="shared" si="183"/>
        <v>16</v>
      </c>
      <c r="AC947" s="43">
        <f t="shared" si="184"/>
        <v>1.3333333333333333</v>
      </c>
      <c r="AD947" s="44">
        <v>43686</v>
      </c>
      <c r="AE947" s="45">
        <f t="shared" si="185"/>
        <v>11.7</v>
      </c>
      <c r="AF947" s="46">
        <f t="shared" si="186"/>
        <v>-2</v>
      </c>
      <c r="AG947" s="47">
        <f t="shared" si="187"/>
        <v>-0.17094017094017094</v>
      </c>
      <c r="AH947" s="48">
        <f t="shared" si="188"/>
        <v>1.625</v>
      </c>
      <c r="AI947" s="49">
        <f t="shared" si="189"/>
        <v>1.2307692307692308</v>
      </c>
      <c r="AL947"/>
      <c r="AM947"/>
    </row>
    <row r="948" spans="1:39" hidden="1" x14ac:dyDescent="0.25">
      <c r="A948" s="1" t="s">
        <v>92</v>
      </c>
      <c r="C948" s="1">
        <v>13872</v>
      </c>
      <c r="D948" s="1" t="s">
        <v>1130</v>
      </c>
      <c r="E948" s="1">
        <v>1</v>
      </c>
      <c r="F948" s="1"/>
      <c r="G948" s="1"/>
      <c r="H948" s="10">
        <v>2</v>
      </c>
      <c r="I948" s="1" t="s">
        <v>44</v>
      </c>
      <c r="J948" s="1">
        <v>0</v>
      </c>
      <c r="K948" s="1" t="s">
        <v>88</v>
      </c>
      <c r="L948" s="1">
        <v>0</v>
      </c>
      <c r="M948" s="1">
        <v>0</v>
      </c>
      <c r="N948" s="1"/>
      <c r="O948" s="1">
        <v>0</v>
      </c>
      <c r="P948" s="1">
        <v>2</v>
      </c>
      <c r="Q948" s="1">
        <v>0</v>
      </c>
      <c r="R948" s="1">
        <v>2</v>
      </c>
      <c r="S948" s="1">
        <v>1</v>
      </c>
      <c r="T948" s="1">
        <v>1</v>
      </c>
      <c r="U948" s="1">
        <v>0</v>
      </c>
      <c r="V948" s="1">
        <v>0</v>
      </c>
      <c r="W948" s="1">
        <v>0</v>
      </c>
      <c r="X948" s="1">
        <v>1</v>
      </c>
      <c r="Y948" s="1">
        <v>1</v>
      </c>
      <c r="Z948" s="1">
        <v>1</v>
      </c>
      <c r="AA948" s="1">
        <v>0</v>
      </c>
      <c r="AB948" s="42">
        <f t="shared" si="183"/>
        <v>9</v>
      </c>
      <c r="AC948" s="43">
        <f t="shared" si="184"/>
        <v>0.75</v>
      </c>
      <c r="AD948" s="44">
        <v>43686</v>
      </c>
      <c r="AE948" s="45">
        <f t="shared" si="185"/>
        <v>11.7</v>
      </c>
      <c r="AF948" s="46">
        <f t="shared" si="186"/>
        <v>-2</v>
      </c>
      <c r="AG948" s="47">
        <f t="shared" si="187"/>
        <v>-0.17094017094017094</v>
      </c>
      <c r="AH948" s="48">
        <f t="shared" si="188"/>
        <v>0.5</v>
      </c>
      <c r="AI948" s="49">
        <f t="shared" si="189"/>
        <v>4</v>
      </c>
      <c r="AL948"/>
      <c r="AM948"/>
    </row>
    <row r="949" spans="1:39" hidden="1" x14ac:dyDescent="0.25">
      <c r="A949" s="1" t="s">
        <v>92</v>
      </c>
      <c r="C949" s="1">
        <v>13887</v>
      </c>
      <c r="D949" s="1" t="s">
        <v>1131</v>
      </c>
      <c r="E949" s="1">
        <v>2</v>
      </c>
      <c r="F949" s="1"/>
      <c r="G949" s="1"/>
      <c r="H949" s="10">
        <v>2</v>
      </c>
      <c r="I949" s="1" t="s">
        <v>44</v>
      </c>
      <c r="J949" s="1">
        <v>0</v>
      </c>
      <c r="K949" s="1" t="s">
        <v>138</v>
      </c>
      <c r="L949" s="1">
        <v>2</v>
      </c>
      <c r="M949" s="1">
        <v>42.4</v>
      </c>
      <c r="N949" s="1"/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>
        <f t="shared" si="183"/>
        <v>0</v>
      </c>
      <c r="AC949"/>
      <c r="AD949"/>
      <c r="AE949"/>
      <c r="AI949"/>
      <c r="AL949"/>
      <c r="AM949"/>
    </row>
    <row r="950" spans="1:39" hidden="1" x14ac:dyDescent="0.25">
      <c r="A950" s="1" t="s">
        <v>1132</v>
      </c>
      <c r="C950" s="1">
        <v>13888</v>
      </c>
      <c r="D950" s="1" t="s">
        <v>1133</v>
      </c>
      <c r="E950" s="1">
        <v>2</v>
      </c>
      <c r="F950" s="1"/>
      <c r="G950" s="1"/>
      <c r="H950" s="10">
        <v>2</v>
      </c>
      <c r="I950" s="1" t="s">
        <v>44</v>
      </c>
      <c r="J950" s="1">
        <v>0</v>
      </c>
      <c r="K950" s="1" t="s">
        <v>138</v>
      </c>
      <c r="L950" s="1">
        <v>2</v>
      </c>
      <c r="M950" s="1">
        <v>42.4</v>
      </c>
      <c r="N950" s="1"/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>
        <f t="shared" si="183"/>
        <v>0</v>
      </c>
      <c r="AC950"/>
      <c r="AD950"/>
      <c r="AE950"/>
      <c r="AI950"/>
      <c r="AL950"/>
      <c r="AM950"/>
    </row>
    <row r="951" spans="1:39" hidden="1" x14ac:dyDescent="0.25">
      <c r="A951" s="1" t="s">
        <v>1134</v>
      </c>
      <c r="C951" s="1">
        <v>12987</v>
      </c>
      <c r="D951" s="1" t="s">
        <v>704</v>
      </c>
      <c r="E951" s="1">
        <v>3</v>
      </c>
      <c r="F951" s="1"/>
      <c r="G951" s="1"/>
      <c r="H951" s="10">
        <v>2</v>
      </c>
      <c r="I951" s="1">
        <v>1</v>
      </c>
      <c r="J951" s="1">
        <v>0</v>
      </c>
      <c r="K951" s="1" t="s">
        <v>677</v>
      </c>
      <c r="L951" s="1">
        <v>30</v>
      </c>
      <c r="M951" s="1">
        <v>49.7</v>
      </c>
      <c r="N951" s="1"/>
      <c r="O951" s="1">
        <v>0</v>
      </c>
      <c r="P951" s="1">
        <v>0</v>
      </c>
      <c r="Q951" s="1">
        <v>8</v>
      </c>
      <c r="R951" s="1">
        <v>2</v>
      </c>
      <c r="S951" s="1">
        <v>0</v>
      </c>
      <c r="T951" s="1">
        <v>1</v>
      </c>
      <c r="U951" s="1">
        <v>1</v>
      </c>
      <c r="V951" s="1">
        <v>0</v>
      </c>
      <c r="W951" s="1">
        <v>3</v>
      </c>
      <c r="X951" s="1">
        <v>1</v>
      </c>
      <c r="Y951" s="1">
        <v>7</v>
      </c>
      <c r="Z951" s="1">
        <v>0</v>
      </c>
      <c r="AA951" s="1">
        <v>2</v>
      </c>
      <c r="AB951" s="42">
        <f t="shared" si="183"/>
        <v>25</v>
      </c>
      <c r="AC951" s="43">
        <f>AB951/12</f>
        <v>2.0833333333333335</v>
      </c>
      <c r="AD951" s="44">
        <v>43686</v>
      </c>
      <c r="AE951" s="45">
        <f>(_xlfn.DAYS(AD951,K951)/30)</f>
        <v>9.8666666666666671</v>
      </c>
      <c r="AF951" s="46">
        <f>L951-H951</f>
        <v>28</v>
      </c>
      <c r="AG951" s="47">
        <f>AF951/AE951</f>
        <v>2.8378378378378377</v>
      </c>
      <c r="AH951" s="48">
        <f>AVERAGE(T951:AA951)</f>
        <v>1.875</v>
      </c>
      <c r="AI951" s="49">
        <f>H951/AH951</f>
        <v>1.0666666666666667</v>
      </c>
      <c r="AL951"/>
      <c r="AM951"/>
    </row>
    <row r="952" spans="1:39" hidden="1" x14ac:dyDescent="0.25">
      <c r="A952" s="1" t="s">
        <v>631</v>
      </c>
      <c r="C952" s="1">
        <v>13281</v>
      </c>
      <c r="D952" s="1" t="s">
        <v>492</v>
      </c>
      <c r="E952" s="1">
        <v>2</v>
      </c>
      <c r="F952" s="1"/>
      <c r="G952" s="1"/>
      <c r="H952" s="10">
        <v>2</v>
      </c>
      <c r="I952" s="1" t="s">
        <v>44</v>
      </c>
      <c r="J952" s="1">
        <v>0</v>
      </c>
      <c r="K952" s="1" t="s">
        <v>658</v>
      </c>
      <c r="L952" s="1">
        <v>8</v>
      </c>
      <c r="M952" s="1">
        <v>105.18</v>
      </c>
      <c r="N952" s="1"/>
      <c r="O952" s="1">
        <v>1</v>
      </c>
      <c r="P952" s="1">
        <v>0</v>
      </c>
      <c r="Q952" s="1">
        <v>0</v>
      </c>
      <c r="R952" s="1">
        <v>1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2</v>
      </c>
      <c r="Z952" s="1">
        <v>2</v>
      </c>
      <c r="AA952" s="1">
        <v>0</v>
      </c>
      <c r="AB952" s="42">
        <f t="shared" si="183"/>
        <v>6</v>
      </c>
      <c r="AC952" s="43">
        <f>AB952/12</f>
        <v>0.5</v>
      </c>
      <c r="AD952" s="44">
        <v>43686</v>
      </c>
      <c r="AE952" s="45">
        <f>(_xlfn.DAYS(AD952,K952)/30)</f>
        <v>9.3666666666666671</v>
      </c>
      <c r="AF952" s="46">
        <f>L952-H952</f>
        <v>6</v>
      </c>
      <c r="AG952" s="47">
        <f>AF952/AE952</f>
        <v>0.64056939501779353</v>
      </c>
      <c r="AH952" s="48">
        <f>AVERAGE(T952:AA952)</f>
        <v>0.5</v>
      </c>
      <c r="AI952" s="49">
        <f>H952/AH952</f>
        <v>4</v>
      </c>
      <c r="AL952"/>
      <c r="AM952"/>
    </row>
    <row r="953" spans="1:39" hidden="1" x14ac:dyDescent="0.25">
      <c r="A953" s="1" t="s">
        <v>1135</v>
      </c>
      <c r="C953" s="1">
        <v>13340</v>
      </c>
      <c r="D953" s="1" t="s">
        <v>492</v>
      </c>
      <c r="E953" s="1">
        <v>2</v>
      </c>
      <c r="F953" s="1"/>
      <c r="G953" s="1"/>
      <c r="H953" s="10">
        <v>2</v>
      </c>
      <c r="I953" s="1" t="s">
        <v>44</v>
      </c>
      <c r="J953" s="1">
        <v>0</v>
      </c>
      <c r="K953" s="1" t="s">
        <v>658</v>
      </c>
      <c r="L953" s="1">
        <v>5</v>
      </c>
      <c r="M953" s="1">
        <v>207.3</v>
      </c>
      <c r="N953" s="1"/>
      <c r="O953" s="1">
        <v>0</v>
      </c>
      <c r="P953" s="1">
        <v>0</v>
      </c>
      <c r="Q953" s="1">
        <v>0</v>
      </c>
      <c r="R953" s="1">
        <v>1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42">
        <f t="shared" si="183"/>
        <v>1</v>
      </c>
      <c r="AC953" s="43">
        <f>AB953/12</f>
        <v>8.3333333333333329E-2</v>
      </c>
      <c r="AD953" s="44">
        <v>43686</v>
      </c>
      <c r="AE953" s="45">
        <f>(_xlfn.DAYS(AD953,K953)/30)</f>
        <v>9.3666666666666671</v>
      </c>
      <c r="AF953" s="46">
        <f>L953-H953</f>
        <v>3</v>
      </c>
      <c r="AG953" s="47">
        <f>AF953/AE953</f>
        <v>0.32028469750889677</v>
      </c>
      <c r="AH953" s="48">
        <f>AVERAGE(T953:AA953)</f>
        <v>0</v>
      </c>
      <c r="AI953" s="49" t="e">
        <f>H953/AH953</f>
        <v>#DIV/0!</v>
      </c>
      <c r="AL953"/>
      <c r="AM953"/>
    </row>
    <row r="954" spans="1:39" hidden="1" x14ac:dyDescent="0.25">
      <c r="A954" s="1" t="s">
        <v>1136</v>
      </c>
      <c r="C954" s="1">
        <v>13371</v>
      </c>
      <c r="D954" s="1" t="s">
        <v>492</v>
      </c>
      <c r="E954" s="1">
        <v>1</v>
      </c>
      <c r="F954" s="1"/>
      <c r="G954" s="1"/>
      <c r="H954" s="10">
        <v>2</v>
      </c>
      <c r="I954" s="1" t="s">
        <v>44</v>
      </c>
      <c r="J954" s="1">
        <v>0</v>
      </c>
      <c r="K954" s="1" t="s">
        <v>658</v>
      </c>
      <c r="L954" s="1">
        <v>6</v>
      </c>
      <c r="M954" s="1">
        <v>105.18</v>
      </c>
      <c r="N954" s="1"/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0</v>
      </c>
      <c r="Z954" s="1">
        <v>1</v>
      </c>
      <c r="AA954" s="1">
        <v>0</v>
      </c>
      <c r="AB954" s="42">
        <f t="shared" si="183"/>
        <v>4</v>
      </c>
      <c r="AC954" s="43">
        <f>AB954/12</f>
        <v>0.33333333333333331</v>
      </c>
      <c r="AD954" s="44">
        <v>43686</v>
      </c>
      <c r="AE954" s="45">
        <f>(_xlfn.DAYS(AD954,K954)/30)</f>
        <v>9.3666666666666671</v>
      </c>
      <c r="AF954" s="46">
        <f>L954-H954</f>
        <v>4</v>
      </c>
      <c r="AG954" s="47">
        <f>AF954/AE954</f>
        <v>0.42704626334519569</v>
      </c>
      <c r="AH954" s="48">
        <f>AVERAGE(T954:AA954)</f>
        <v>0.5</v>
      </c>
      <c r="AI954" s="49">
        <f>H954/AH954</f>
        <v>4</v>
      </c>
      <c r="AL954"/>
      <c r="AM954"/>
    </row>
    <row r="955" spans="1:39" hidden="1" x14ac:dyDescent="0.25">
      <c r="A955" s="1" t="s">
        <v>241</v>
      </c>
      <c r="C955" s="1">
        <v>13372</v>
      </c>
      <c r="D955" s="1" t="s">
        <v>492</v>
      </c>
      <c r="E955" s="1">
        <v>1</v>
      </c>
      <c r="F955" s="1"/>
      <c r="G955" s="1"/>
      <c r="H955" s="10">
        <v>2</v>
      </c>
      <c r="I955" s="1" t="s">
        <v>44</v>
      </c>
      <c r="J955" s="1">
        <v>0</v>
      </c>
      <c r="K955" s="1" t="s">
        <v>658</v>
      </c>
      <c r="L955" s="1">
        <v>8</v>
      </c>
      <c r="M955" s="1">
        <v>105.18</v>
      </c>
      <c r="N955" s="1"/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1</v>
      </c>
      <c r="W955" s="1">
        <v>2</v>
      </c>
      <c r="X955" s="1">
        <v>1</v>
      </c>
      <c r="Y955" s="1">
        <v>0</v>
      </c>
      <c r="Z955" s="1">
        <v>2</v>
      </c>
      <c r="AA955" s="1">
        <v>0</v>
      </c>
      <c r="AB955" s="42">
        <f t="shared" si="183"/>
        <v>6</v>
      </c>
      <c r="AC955" s="43">
        <f>AB955/12</f>
        <v>0.5</v>
      </c>
      <c r="AD955" s="44">
        <v>43686</v>
      </c>
      <c r="AE955" s="45">
        <f>(_xlfn.DAYS(AD955,K955)/30)</f>
        <v>9.3666666666666671</v>
      </c>
      <c r="AF955" s="46">
        <f>L955-H955</f>
        <v>6</v>
      </c>
      <c r="AG955" s="47">
        <f>AF955/AE955</f>
        <v>0.64056939501779353</v>
      </c>
      <c r="AH955" s="48">
        <f>AVERAGE(T955:AA955)</f>
        <v>0.75</v>
      </c>
      <c r="AI955" s="49">
        <f>H955/AH955</f>
        <v>2.6666666666666665</v>
      </c>
      <c r="AL955"/>
      <c r="AM955"/>
    </row>
    <row r="956" spans="1:39" hidden="1" x14ac:dyDescent="0.25">
      <c r="A956" s="1" t="s">
        <v>241</v>
      </c>
      <c r="C956" s="1">
        <v>7871</v>
      </c>
      <c r="D956" s="1" t="s">
        <v>1137</v>
      </c>
      <c r="E956" s="1">
        <v>2</v>
      </c>
      <c r="F956" s="1"/>
      <c r="G956" s="1"/>
      <c r="H956" s="10">
        <v>2</v>
      </c>
      <c r="I956" s="1" t="s">
        <v>44</v>
      </c>
      <c r="J956" s="1">
        <v>0</v>
      </c>
      <c r="K956" s="1" t="s">
        <v>870</v>
      </c>
      <c r="L956" s="1">
        <v>2</v>
      </c>
      <c r="M956" s="1">
        <v>1.8</v>
      </c>
      <c r="N956" s="1"/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>
        <f t="shared" si="183"/>
        <v>0</v>
      </c>
      <c r="AC956"/>
      <c r="AD956"/>
      <c r="AE956"/>
      <c r="AI956"/>
      <c r="AL956"/>
      <c r="AM956"/>
    </row>
    <row r="957" spans="1:39" hidden="1" x14ac:dyDescent="0.25">
      <c r="A957" s="1" t="s">
        <v>92</v>
      </c>
      <c r="C957" s="1">
        <v>13990</v>
      </c>
      <c r="D957" s="1" t="s">
        <v>1138</v>
      </c>
      <c r="E957" s="1">
        <v>2</v>
      </c>
      <c r="F957" s="1"/>
      <c r="G957" s="1"/>
      <c r="H957" s="10">
        <v>2</v>
      </c>
      <c r="I957" s="1" t="s">
        <v>44</v>
      </c>
      <c r="J957" s="1">
        <v>0</v>
      </c>
      <c r="K957" s="1" t="s">
        <v>472</v>
      </c>
      <c r="L957" s="1">
        <v>2</v>
      </c>
      <c r="M957" s="1">
        <v>37.590000000000003</v>
      </c>
      <c r="N957" s="1"/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>
        <f t="shared" si="183"/>
        <v>0</v>
      </c>
      <c r="AC957"/>
      <c r="AD957"/>
      <c r="AE957"/>
      <c r="AI957"/>
      <c r="AL957"/>
      <c r="AM957"/>
    </row>
    <row r="958" spans="1:39" hidden="1" x14ac:dyDescent="0.25">
      <c r="A958" s="1" t="s">
        <v>92</v>
      </c>
      <c r="C958" s="1">
        <v>10471</v>
      </c>
      <c r="D958" s="1" t="s">
        <v>750</v>
      </c>
      <c r="E958" s="1">
        <v>2</v>
      </c>
      <c r="F958" s="1"/>
      <c r="G958" s="1"/>
      <c r="H958" s="10">
        <v>2</v>
      </c>
      <c r="I958" s="1" t="s">
        <v>44</v>
      </c>
      <c r="J958" s="1">
        <v>0</v>
      </c>
      <c r="K958" s="1" t="s">
        <v>1139</v>
      </c>
      <c r="L958" s="1">
        <v>200</v>
      </c>
      <c r="M958" s="1">
        <v>12.42</v>
      </c>
      <c r="N958" s="1"/>
      <c r="O958" s="1">
        <v>8</v>
      </c>
      <c r="P958" s="1">
        <v>0</v>
      </c>
      <c r="Q958" s="1">
        <v>0</v>
      </c>
      <c r="R958" s="1">
        <v>8</v>
      </c>
      <c r="S958" s="1">
        <v>7</v>
      </c>
      <c r="T958" s="1">
        <v>4</v>
      </c>
      <c r="U958" s="1">
        <v>1</v>
      </c>
      <c r="V958" s="1">
        <v>2</v>
      </c>
      <c r="W958" s="1">
        <v>2</v>
      </c>
      <c r="X958" s="1">
        <v>2</v>
      </c>
      <c r="Y958" s="1">
        <v>2</v>
      </c>
      <c r="Z958" s="1">
        <v>0</v>
      </c>
      <c r="AA958" s="1">
        <v>0</v>
      </c>
      <c r="AB958" s="42">
        <f t="shared" si="183"/>
        <v>36</v>
      </c>
      <c r="AC958" s="43">
        <f>AB958/12</f>
        <v>3</v>
      </c>
      <c r="AD958" s="44">
        <v>43686</v>
      </c>
      <c r="AE958" s="45">
        <f>(_xlfn.DAYS(AD958,K958)/30)</f>
        <v>7.8</v>
      </c>
      <c r="AF958" s="46">
        <f>L958-H958</f>
        <v>198</v>
      </c>
      <c r="AG958" s="47">
        <f>AF958/AE958</f>
        <v>25.384615384615387</v>
      </c>
      <c r="AH958" s="48">
        <f>AVERAGE(T958:AA958)</f>
        <v>1.625</v>
      </c>
      <c r="AI958" s="49">
        <f>H958/AH958</f>
        <v>1.2307692307692308</v>
      </c>
      <c r="AL958"/>
      <c r="AM958"/>
    </row>
    <row r="959" spans="1:39" hidden="1" x14ac:dyDescent="0.25">
      <c r="A959" s="1" t="s">
        <v>104</v>
      </c>
      <c r="C959" s="1">
        <v>9945</v>
      </c>
      <c r="D959" s="1" t="s">
        <v>1140</v>
      </c>
      <c r="E959" s="1">
        <v>2</v>
      </c>
      <c r="F959" s="1"/>
      <c r="G959" s="1"/>
      <c r="H959" s="10">
        <v>1</v>
      </c>
      <c r="I959" s="1">
        <v>1</v>
      </c>
      <c r="J959" s="1">
        <v>0</v>
      </c>
      <c r="K959" s="1" t="s">
        <v>445</v>
      </c>
      <c r="L959" s="1">
        <v>1</v>
      </c>
      <c r="M959" s="1">
        <v>3180.56</v>
      </c>
      <c r="N959" s="1"/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>
        <f t="shared" si="183"/>
        <v>0</v>
      </c>
      <c r="AC959"/>
      <c r="AD959"/>
      <c r="AE959"/>
      <c r="AI959"/>
      <c r="AL959"/>
      <c r="AM959"/>
    </row>
    <row r="960" spans="1:39" hidden="1" x14ac:dyDescent="0.25">
      <c r="A960" s="1" t="s">
        <v>914</v>
      </c>
      <c r="C960" s="1">
        <v>10575</v>
      </c>
      <c r="D960" s="1" t="s">
        <v>1141</v>
      </c>
      <c r="E960" s="1">
        <v>2</v>
      </c>
      <c r="F960" s="1"/>
      <c r="G960" s="1"/>
      <c r="H960" s="10">
        <v>1</v>
      </c>
      <c r="I960" s="1">
        <v>1</v>
      </c>
      <c r="J960" s="1">
        <v>0</v>
      </c>
      <c r="K960" s="1" t="s">
        <v>1142</v>
      </c>
      <c r="L960" s="1">
        <v>20</v>
      </c>
      <c r="M960" s="1">
        <v>149.79</v>
      </c>
      <c r="N960" s="1"/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>
        <f t="shared" si="183"/>
        <v>0</v>
      </c>
      <c r="AC960"/>
      <c r="AD960"/>
      <c r="AE960"/>
      <c r="AI960"/>
      <c r="AL960"/>
      <c r="AM960"/>
    </row>
    <row r="961" spans="1:39" hidden="1" x14ac:dyDescent="0.25">
      <c r="C961" s="1">
        <v>10219</v>
      </c>
      <c r="D961" s="1" t="s">
        <v>1143</v>
      </c>
      <c r="E961" s="1">
        <v>2</v>
      </c>
      <c r="F961" s="1"/>
      <c r="G961" s="1"/>
      <c r="H961" s="10">
        <v>1</v>
      </c>
      <c r="I961" s="1">
        <v>1</v>
      </c>
      <c r="J961" s="1">
        <v>0</v>
      </c>
      <c r="K961" s="1" t="s">
        <v>279</v>
      </c>
      <c r="L961" s="1">
        <v>150</v>
      </c>
      <c r="M961" s="1">
        <v>77.09</v>
      </c>
      <c r="N961" s="1"/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>
        <f t="shared" si="183"/>
        <v>0</v>
      </c>
      <c r="AC961"/>
      <c r="AD961"/>
      <c r="AE961"/>
      <c r="AI961"/>
      <c r="AL961"/>
      <c r="AM961"/>
    </row>
    <row r="962" spans="1:39" hidden="1" x14ac:dyDescent="0.25">
      <c r="C962" s="1">
        <v>11271</v>
      </c>
      <c r="D962" s="1" t="s">
        <v>888</v>
      </c>
      <c r="E962" s="1">
        <v>2</v>
      </c>
      <c r="F962" s="1"/>
      <c r="G962" s="1"/>
      <c r="H962" s="10">
        <v>1</v>
      </c>
      <c r="I962" s="1">
        <v>1</v>
      </c>
      <c r="J962" s="1">
        <v>0</v>
      </c>
      <c r="K962" s="1" t="s">
        <v>1020</v>
      </c>
      <c r="L962" s="1">
        <v>5</v>
      </c>
      <c r="M962" s="1">
        <v>1531.68</v>
      </c>
      <c r="N962" s="1"/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1</v>
      </c>
      <c r="X962" s="1">
        <v>0</v>
      </c>
      <c r="Y962" s="1">
        <v>0</v>
      </c>
      <c r="Z962" s="1">
        <v>0</v>
      </c>
      <c r="AA962" s="1">
        <v>0</v>
      </c>
      <c r="AB962" s="42">
        <f t="shared" si="183"/>
        <v>1</v>
      </c>
      <c r="AC962" s="43">
        <f>AB962/12</f>
        <v>8.3333333333333329E-2</v>
      </c>
      <c r="AD962" s="44">
        <v>43686</v>
      </c>
      <c r="AE962" s="45">
        <f>(_xlfn.DAYS(AD962,K962)/30)</f>
        <v>40.5</v>
      </c>
      <c r="AF962" s="46">
        <f>L962-H962</f>
        <v>4</v>
      </c>
      <c r="AG962" s="47">
        <f>AF962/AE962</f>
        <v>9.8765432098765427E-2</v>
      </c>
      <c r="AH962" s="48">
        <f>AVERAGE(T962:AA962)</f>
        <v>0.125</v>
      </c>
      <c r="AI962" s="49">
        <f>H962/AH962</f>
        <v>8</v>
      </c>
      <c r="AL962"/>
      <c r="AM962"/>
    </row>
    <row r="963" spans="1:39" hidden="1" x14ac:dyDescent="0.25">
      <c r="A963" s="1" t="s">
        <v>92</v>
      </c>
      <c r="C963" s="1">
        <v>11280</v>
      </c>
      <c r="D963" s="1" t="s">
        <v>732</v>
      </c>
      <c r="E963" s="1">
        <v>2</v>
      </c>
      <c r="F963" s="1"/>
      <c r="G963" s="1"/>
      <c r="H963" s="10">
        <v>1</v>
      </c>
      <c r="I963" s="1">
        <v>1</v>
      </c>
      <c r="J963" s="1">
        <v>0</v>
      </c>
      <c r="K963" s="1" t="s">
        <v>1020</v>
      </c>
      <c r="L963" s="1">
        <v>34</v>
      </c>
      <c r="M963" s="1">
        <v>289.52</v>
      </c>
      <c r="N963" s="1"/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4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42">
        <f t="shared" si="183"/>
        <v>5</v>
      </c>
      <c r="AC963" s="43">
        <f>AB963/12</f>
        <v>0.41666666666666669</v>
      </c>
      <c r="AD963" s="44">
        <v>43686</v>
      </c>
      <c r="AE963" s="45">
        <f>(_xlfn.DAYS(AD963,K963)/30)</f>
        <v>40.5</v>
      </c>
      <c r="AF963" s="46">
        <f>L963-H963</f>
        <v>33</v>
      </c>
      <c r="AG963" s="47">
        <f>AF963/AE963</f>
        <v>0.81481481481481477</v>
      </c>
      <c r="AH963" s="48">
        <f>AVERAGE(T963:AA963)</f>
        <v>0.5</v>
      </c>
      <c r="AI963" s="49">
        <f>H963/AH963</f>
        <v>2</v>
      </c>
      <c r="AL963"/>
      <c r="AM963"/>
    </row>
    <row r="964" spans="1:39" hidden="1" x14ac:dyDescent="0.25">
      <c r="A964" s="1" t="s">
        <v>92</v>
      </c>
      <c r="C964" s="1">
        <v>11307</v>
      </c>
      <c r="D964" s="1" t="s">
        <v>1144</v>
      </c>
      <c r="E964" s="1">
        <v>2</v>
      </c>
      <c r="F964" s="1"/>
      <c r="G964" s="1"/>
      <c r="H964" s="10">
        <v>1</v>
      </c>
      <c r="I964" s="1">
        <v>1</v>
      </c>
      <c r="J964" s="1">
        <v>0</v>
      </c>
      <c r="K964" s="1" t="s">
        <v>1145</v>
      </c>
      <c r="L964" s="1">
        <v>2</v>
      </c>
      <c r="M964" s="1">
        <v>4023.72</v>
      </c>
      <c r="N964" s="1"/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>
        <f t="shared" si="183"/>
        <v>0</v>
      </c>
      <c r="AC964"/>
      <c r="AD964"/>
      <c r="AE964"/>
      <c r="AI964"/>
      <c r="AL964"/>
      <c r="AM964"/>
    </row>
    <row r="965" spans="1:39" hidden="1" x14ac:dyDescent="0.25">
      <c r="A965" s="1" t="s">
        <v>92</v>
      </c>
      <c r="C965" s="1">
        <v>10638</v>
      </c>
      <c r="D965" s="1" t="s">
        <v>730</v>
      </c>
      <c r="E965" s="1">
        <v>2</v>
      </c>
      <c r="F965" s="1"/>
      <c r="G965" s="1"/>
      <c r="H965" s="10">
        <v>1</v>
      </c>
      <c r="I965" s="1">
        <v>1</v>
      </c>
      <c r="J965" s="1">
        <v>0</v>
      </c>
      <c r="K965" s="1" t="s">
        <v>322</v>
      </c>
      <c r="L965" s="1">
        <v>1</v>
      </c>
      <c r="M965" s="1">
        <v>27.8</v>
      </c>
      <c r="N965" s="1"/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>
        <f t="shared" si="183"/>
        <v>0</v>
      </c>
      <c r="AC965"/>
      <c r="AD965"/>
      <c r="AE965"/>
      <c r="AI965"/>
      <c r="AL965"/>
      <c r="AM965"/>
    </row>
    <row r="966" spans="1:39" hidden="1" x14ac:dyDescent="0.25">
      <c r="A966" s="1" t="s">
        <v>92</v>
      </c>
      <c r="C966" s="1">
        <v>10648</v>
      </c>
      <c r="D966" s="1" t="s">
        <v>919</v>
      </c>
      <c r="E966" s="1">
        <v>2</v>
      </c>
      <c r="F966" s="1"/>
      <c r="G966" s="1"/>
      <c r="H966" s="10">
        <v>1</v>
      </c>
      <c r="I966" s="1">
        <v>1</v>
      </c>
      <c r="J966" s="1">
        <v>0</v>
      </c>
      <c r="K966" s="1" t="s">
        <v>322</v>
      </c>
      <c r="L966" s="1">
        <v>2</v>
      </c>
      <c r="M966" s="1">
        <v>180.72</v>
      </c>
      <c r="N966" s="1"/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>
        <f t="shared" si="183"/>
        <v>0</v>
      </c>
      <c r="AC966"/>
      <c r="AD966"/>
      <c r="AE966"/>
      <c r="AI966"/>
      <c r="AL966"/>
      <c r="AM966"/>
    </row>
    <row r="967" spans="1:39" hidden="1" x14ac:dyDescent="0.25">
      <c r="A967" s="1" t="s">
        <v>92</v>
      </c>
      <c r="C967" s="1">
        <v>10125</v>
      </c>
      <c r="D967" s="1" t="s">
        <v>1146</v>
      </c>
      <c r="E967" s="1">
        <v>2</v>
      </c>
      <c r="F967" s="1"/>
      <c r="G967" s="1"/>
      <c r="H967" s="10">
        <v>1</v>
      </c>
      <c r="I967" s="1" t="s">
        <v>44</v>
      </c>
      <c r="J967" s="1">
        <v>0</v>
      </c>
      <c r="K967" s="1" t="s">
        <v>1147</v>
      </c>
      <c r="L967" s="1">
        <v>7</v>
      </c>
      <c r="M967" s="1">
        <v>207.61</v>
      </c>
      <c r="N967" s="1"/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>
        <f t="shared" si="183"/>
        <v>0</v>
      </c>
      <c r="AC967"/>
      <c r="AD967"/>
      <c r="AE967"/>
      <c r="AI967"/>
      <c r="AL967"/>
      <c r="AM967"/>
    </row>
    <row r="968" spans="1:39" hidden="1" x14ac:dyDescent="0.25">
      <c r="A968" s="1" t="s">
        <v>1148</v>
      </c>
      <c r="C968" s="1">
        <v>11435</v>
      </c>
      <c r="D968" s="1" t="s">
        <v>492</v>
      </c>
      <c r="E968" s="1">
        <v>2</v>
      </c>
      <c r="F968" s="1"/>
      <c r="G968" s="1"/>
      <c r="H968" s="10">
        <v>1</v>
      </c>
      <c r="I968" s="1" t="s">
        <v>44</v>
      </c>
      <c r="J968" s="1">
        <v>0</v>
      </c>
      <c r="K968" s="1" t="s">
        <v>402</v>
      </c>
      <c r="L968" s="1">
        <v>10</v>
      </c>
      <c r="M968" s="1">
        <v>235.38</v>
      </c>
      <c r="N968" s="1"/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2</v>
      </c>
      <c r="X968" s="1">
        <v>0</v>
      </c>
      <c r="Y968" s="1">
        <v>0</v>
      </c>
      <c r="Z968" s="1">
        <v>0</v>
      </c>
      <c r="AA968" s="1">
        <v>0</v>
      </c>
      <c r="AB968" s="42">
        <f t="shared" si="183"/>
        <v>2</v>
      </c>
      <c r="AC968" s="43">
        <f>AB968/12</f>
        <v>0.16666666666666666</v>
      </c>
      <c r="AD968" s="44">
        <v>43686</v>
      </c>
      <c r="AE968" s="45">
        <f>(_xlfn.DAYS(AD968,K968)/30)</f>
        <v>37.166666666666664</v>
      </c>
      <c r="AF968" s="46">
        <f>L968-H968</f>
        <v>9</v>
      </c>
      <c r="AG968" s="47">
        <f>AF968/AE968</f>
        <v>0.24215246636771301</v>
      </c>
      <c r="AH968" s="48">
        <f>AVERAGE(T968:AA968)</f>
        <v>0.25</v>
      </c>
      <c r="AI968" s="49">
        <f>H968/AH968</f>
        <v>4</v>
      </c>
      <c r="AL968"/>
      <c r="AM968"/>
    </row>
    <row r="969" spans="1:39" hidden="1" x14ac:dyDescent="0.25">
      <c r="A969" s="1" t="s">
        <v>631</v>
      </c>
      <c r="C969" s="1">
        <v>11603</v>
      </c>
      <c r="D969" s="1" t="s">
        <v>1149</v>
      </c>
      <c r="E969" s="1">
        <v>2</v>
      </c>
      <c r="F969" s="1"/>
      <c r="G969" s="1"/>
      <c r="H969" s="10">
        <v>1</v>
      </c>
      <c r="I969" s="1" t="s">
        <v>44</v>
      </c>
      <c r="J969" s="1">
        <v>0</v>
      </c>
      <c r="K969" s="1" t="s">
        <v>1108</v>
      </c>
      <c r="L969" s="1">
        <v>1</v>
      </c>
      <c r="M969" s="1">
        <v>279.01</v>
      </c>
      <c r="N969" s="1"/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>
        <f t="shared" si="183"/>
        <v>0</v>
      </c>
      <c r="AC969"/>
      <c r="AD969"/>
      <c r="AE969"/>
      <c r="AI969"/>
      <c r="AL969"/>
      <c r="AM969"/>
    </row>
    <row r="970" spans="1:39" hidden="1" x14ac:dyDescent="0.25">
      <c r="A970" s="1" t="s">
        <v>631</v>
      </c>
      <c r="C970" s="1">
        <v>10475</v>
      </c>
      <c r="D970" s="1" t="s">
        <v>1150</v>
      </c>
      <c r="E970" s="1">
        <v>2</v>
      </c>
      <c r="F970" s="1"/>
      <c r="G970" s="1"/>
      <c r="H970" s="10">
        <v>1</v>
      </c>
      <c r="I970" s="1">
        <v>1</v>
      </c>
      <c r="J970" s="1">
        <v>0</v>
      </c>
      <c r="K970" s="1" t="s">
        <v>1023</v>
      </c>
      <c r="L970" s="1">
        <v>1</v>
      </c>
      <c r="M970" s="1">
        <v>199</v>
      </c>
      <c r="N970" s="1"/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>
        <f t="shared" si="183"/>
        <v>0</v>
      </c>
      <c r="AC970"/>
      <c r="AD970"/>
      <c r="AE970"/>
      <c r="AI970"/>
      <c r="AL970"/>
      <c r="AM970"/>
    </row>
    <row r="971" spans="1:39" hidden="1" x14ac:dyDescent="0.25">
      <c r="A971" s="1" t="s">
        <v>631</v>
      </c>
      <c r="C971" s="1">
        <v>11466</v>
      </c>
      <c r="D971" s="1" t="s">
        <v>1151</v>
      </c>
      <c r="E971" s="1">
        <v>2</v>
      </c>
      <c r="F971" s="1"/>
      <c r="G971" s="1"/>
      <c r="H971" s="10">
        <v>1</v>
      </c>
      <c r="I971" s="1">
        <v>1</v>
      </c>
      <c r="J971" s="1">
        <v>0</v>
      </c>
      <c r="K971" s="1" t="s">
        <v>1152</v>
      </c>
      <c r="L971" s="1">
        <v>300</v>
      </c>
      <c r="M971" s="1">
        <v>12</v>
      </c>
      <c r="N971" s="1"/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>
        <f t="shared" si="183"/>
        <v>0</v>
      </c>
      <c r="AC971"/>
      <c r="AD971"/>
      <c r="AE971"/>
      <c r="AI971"/>
      <c r="AL971"/>
      <c r="AM971"/>
    </row>
    <row r="972" spans="1:39" hidden="1" x14ac:dyDescent="0.25">
      <c r="A972" s="1" t="s">
        <v>186</v>
      </c>
      <c r="C972" s="1">
        <v>9873</v>
      </c>
      <c r="D972" s="1" t="s">
        <v>1153</v>
      </c>
      <c r="E972" s="1">
        <v>2</v>
      </c>
      <c r="F972" s="1"/>
      <c r="G972" s="1"/>
      <c r="H972" s="10">
        <v>1</v>
      </c>
      <c r="I972" s="1">
        <v>1</v>
      </c>
      <c r="J972" s="1">
        <v>0</v>
      </c>
      <c r="K972" s="1" t="s">
        <v>1154</v>
      </c>
      <c r="L972" s="1">
        <v>1</v>
      </c>
      <c r="M972" s="1">
        <v>11.38</v>
      </c>
      <c r="N972" s="1"/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>
        <f t="shared" si="183"/>
        <v>0</v>
      </c>
      <c r="AC972"/>
      <c r="AD972"/>
      <c r="AE972"/>
      <c r="AI972"/>
      <c r="AL972"/>
      <c r="AM972"/>
    </row>
    <row r="973" spans="1:39" hidden="1" x14ac:dyDescent="0.25">
      <c r="A973" s="1" t="s">
        <v>92</v>
      </c>
      <c r="C973" s="1">
        <v>8659</v>
      </c>
      <c r="D973" s="1" t="s">
        <v>425</v>
      </c>
      <c r="E973" s="1">
        <v>2</v>
      </c>
      <c r="F973" s="1"/>
      <c r="G973" s="1"/>
      <c r="H973" s="10">
        <v>1</v>
      </c>
      <c r="I973" s="1">
        <v>1</v>
      </c>
      <c r="J973" s="1">
        <v>0</v>
      </c>
      <c r="K973" s="1" t="s">
        <v>1155</v>
      </c>
      <c r="L973" s="1">
        <v>1</v>
      </c>
      <c r="M973" s="1">
        <v>6.47</v>
      </c>
      <c r="N973" s="1"/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>
        <f t="shared" si="183"/>
        <v>0</v>
      </c>
      <c r="AC973"/>
      <c r="AD973"/>
      <c r="AE973"/>
      <c r="AI973"/>
      <c r="AL973"/>
      <c r="AM973"/>
    </row>
    <row r="974" spans="1:39" hidden="1" x14ac:dyDescent="0.25">
      <c r="A974" s="1" t="s">
        <v>92</v>
      </c>
      <c r="C974" s="1">
        <v>6297</v>
      </c>
      <c r="D974" s="1" t="s">
        <v>1156</v>
      </c>
      <c r="E974" s="1">
        <v>2</v>
      </c>
      <c r="F974" s="1"/>
      <c r="G974" s="1"/>
      <c r="H974" s="10">
        <v>1</v>
      </c>
      <c r="I974" s="1">
        <v>1</v>
      </c>
      <c r="J974" s="1">
        <v>0</v>
      </c>
      <c r="K974" s="1" t="s">
        <v>433</v>
      </c>
      <c r="L974" s="1">
        <v>1</v>
      </c>
      <c r="M974" s="1">
        <v>992.44</v>
      </c>
      <c r="N974" s="1"/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>
        <f t="shared" si="183"/>
        <v>0</v>
      </c>
      <c r="AC974"/>
      <c r="AD974"/>
      <c r="AE974"/>
      <c r="AI974"/>
      <c r="AL974"/>
      <c r="AM974"/>
    </row>
    <row r="975" spans="1:39" hidden="1" x14ac:dyDescent="0.25">
      <c r="A975" s="1" t="s">
        <v>805</v>
      </c>
      <c r="C975" s="1">
        <v>7858</v>
      </c>
      <c r="D975" s="1" t="s">
        <v>1157</v>
      </c>
      <c r="E975" s="1">
        <v>2</v>
      </c>
      <c r="F975" s="1"/>
      <c r="G975" s="1"/>
      <c r="H975" s="10">
        <v>1</v>
      </c>
      <c r="I975" s="1">
        <v>1</v>
      </c>
      <c r="J975" s="1">
        <v>0</v>
      </c>
      <c r="K975" s="1" t="s">
        <v>1158</v>
      </c>
      <c r="L975" s="1">
        <v>1</v>
      </c>
      <c r="M975" s="1">
        <v>14.22</v>
      </c>
      <c r="N975" s="1"/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>
        <f t="shared" si="183"/>
        <v>0</v>
      </c>
      <c r="AC975"/>
      <c r="AD975"/>
      <c r="AE975"/>
      <c r="AI975"/>
      <c r="AL975"/>
      <c r="AM975"/>
    </row>
    <row r="976" spans="1:39" hidden="1" x14ac:dyDescent="0.25">
      <c r="A976" s="1" t="s">
        <v>805</v>
      </c>
      <c r="C976" s="1">
        <v>5748</v>
      </c>
      <c r="D976" s="1" t="s">
        <v>1159</v>
      </c>
      <c r="E976" s="1">
        <v>2</v>
      </c>
      <c r="F976" s="1"/>
      <c r="G976" s="1"/>
      <c r="H976" s="10">
        <v>1</v>
      </c>
      <c r="I976" s="1">
        <v>1</v>
      </c>
      <c r="J976" s="1">
        <v>0</v>
      </c>
      <c r="K976" s="1" t="s">
        <v>923</v>
      </c>
      <c r="L976" s="1">
        <v>1</v>
      </c>
      <c r="M976" s="1">
        <v>39.18</v>
      </c>
      <c r="N976" s="1"/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>
        <f t="shared" si="183"/>
        <v>0</v>
      </c>
      <c r="AC976"/>
      <c r="AD976"/>
      <c r="AE976"/>
      <c r="AI976"/>
      <c r="AL976"/>
      <c r="AM976"/>
    </row>
    <row r="977" spans="1:39" hidden="1" x14ac:dyDescent="0.25">
      <c r="A977" s="1" t="s">
        <v>805</v>
      </c>
      <c r="C977" s="1">
        <v>8017</v>
      </c>
      <c r="D977" s="1" t="s">
        <v>1160</v>
      </c>
      <c r="E977" s="1">
        <v>2</v>
      </c>
      <c r="F977" s="1"/>
      <c r="G977" s="1"/>
      <c r="H977" s="10">
        <v>1</v>
      </c>
      <c r="I977" s="1">
        <v>1</v>
      </c>
      <c r="J977" s="1">
        <v>0</v>
      </c>
      <c r="K977" s="1" t="s">
        <v>1161</v>
      </c>
      <c r="L977" s="1">
        <v>1</v>
      </c>
      <c r="M977" s="1">
        <v>17.600000000000001</v>
      </c>
      <c r="N977" s="1"/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>
        <f t="shared" si="183"/>
        <v>0</v>
      </c>
      <c r="AC977"/>
      <c r="AD977"/>
      <c r="AE977"/>
      <c r="AI977"/>
      <c r="AL977"/>
      <c r="AM977"/>
    </row>
    <row r="978" spans="1:39" hidden="1" x14ac:dyDescent="0.25">
      <c r="A978" s="1" t="s">
        <v>493</v>
      </c>
      <c r="C978" s="1">
        <v>12366</v>
      </c>
      <c r="D978" s="1" t="s">
        <v>777</v>
      </c>
      <c r="E978" s="1">
        <v>2</v>
      </c>
      <c r="F978" s="1"/>
      <c r="G978" s="1"/>
      <c r="H978" s="10">
        <v>1</v>
      </c>
      <c r="I978" s="1">
        <v>1</v>
      </c>
      <c r="J978" s="1">
        <v>0</v>
      </c>
      <c r="K978" s="1" t="s">
        <v>1113</v>
      </c>
      <c r="L978" s="1">
        <v>2</v>
      </c>
      <c r="M978" s="1">
        <v>408.42</v>
      </c>
      <c r="N978" s="1"/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1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42">
        <f t="shared" si="183"/>
        <v>1</v>
      </c>
      <c r="AC978" s="43">
        <f>AB978/12</f>
        <v>8.3333333333333329E-2</v>
      </c>
      <c r="AD978" s="44">
        <v>43686</v>
      </c>
      <c r="AE978" s="45">
        <f>(_xlfn.DAYS(AD978,K978)/30)</f>
        <v>27.533333333333335</v>
      </c>
      <c r="AF978" s="46">
        <f>L978-H978</f>
        <v>1</v>
      </c>
      <c r="AG978" s="47">
        <f>AF978/AE978</f>
        <v>3.6319612590799029E-2</v>
      </c>
      <c r="AH978" s="48">
        <f>AVERAGE(T978:AA978)</f>
        <v>0.125</v>
      </c>
      <c r="AI978" s="49">
        <f>H978/AH978</f>
        <v>8</v>
      </c>
      <c r="AL978"/>
      <c r="AM978"/>
    </row>
    <row r="979" spans="1:39" hidden="1" x14ac:dyDescent="0.25">
      <c r="A979" s="1" t="s">
        <v>493</v>
      </c>
      <c r="C979" s="1">
        <v>12483</v>
      </c>
      <c r="D979" s="1" t="s">
        <v>537</v>
      </c>
      <c r="E979" s="1">
        <v>3</v>
      </c>
      <c r="F979" s="1"/>
      <c r="G979" s="1"/>
      <c r="H979" s="10">
        <v>1</v>
      </c>
      <c r="I979" s="1">
        <v>2</v>
      </c>
      <c r="J979" s="1">
        <v>0</v>
      </c>
      <c r="K979" s="1" t="s">
        <v>469</v>
      </c>
      <c r="L979" s="1">
        <v>200</v>
      </c>
      <c r="M979" s="1">
        <v>14.18</v>
      </c>
      <c r="N979" s="1"/>
      <c r="O979" s="1">
        <v>18</v>
      </c>
      <c r="P979" s="1">
        <v>22</v>
      </c>
      <c r="Q979" s="1">
        <v>16</v>
      </c>
      <c r="R979" s="1">
        <v>14</v>
      </c>
      <c r="S979" s="1">
        <v>8</v>
      </c>
      <c r="T979" s="1">
        <v>8</v>
      </c>
      <c r="U979" s="1">
        <v>0</v>
      </c>
      <c r="V979" s="1">
        <v>0</v>
      </c>
      <c r="W979" s="1">
        <v>10</v>
      </c>
      <c r="X979" s="1">
        <v>8</v>
      </c>
      <c r="Y979" s="1">
        <v>0</v>
      </c>
      <c r="Z979" s="1">
        <v>0</v>
      </c>
      <c r="AA979" s="1">
        <v>0</v>
      </c>
      <c r="AB979" s="42">
        <f t="shared" si="183"/>
        <v>104</v>
      </c>
      <c r="AC979" s="43">
        <f>AB979/12</f>
        <v>8.6666666666666661</v>
      </c>
      <c r="AD979" s="44">
        <v>43686</v>
      </c>
      <c r="AE979" s="45">
        <f>(_xlfn.DAYS(AD979,K979)/30)</f>
        <v>26</v>
      </c>
      <c r="AF979" s="46">
        <f>L979-H979</f>
        <v>199</v>
      </c>
      <c r="AG979" s="47">
        <f>AF979/AE979</f>
        <v>7.6538461538461542</v>
      </c>
      <c r="AH979" s="48">
        <f>AVERAGE(T979:AA979)</f>
        <v>3.25</v>
      </c>
      <c r="AI979" s="49">
        <f>H979/AH979</f>
        <v>0.30769230769230771</v>
      </c>
      <c r="AL979"/>
      <c r="AM979"/>
    </row>
    <row r="980" spans="1:39" hidden="1" x14ac:dyDescent="0.25">
      <c r="A980" s="1" t="s">
        <v>92</v>
      </c>
      <c r="C980" s="1">
        <v>10683</v>
      </c>
      <c r="D980" s="1" t="s">
        <v>1162</v>
      </c>
      <c r="E980" s="1">
        <v>2</v>
      </c>
      <c r="F980" s="1"/>
      <c r="G980" s="1"/>
      <c r="H980" s="10">
        <v>1</v>
      </c>
      <c r="I980" s="1">
        <v>1</v>
      </c>
      <c r="J980" s="1">
        <v>0</v>
      </c>
      <c r="K980" s="1" t="s">
        <v>1163</v>
      </c>
      <c r="L980" s="1">
        <v>1</v>
      </c>
      <c r="M980" s="1">
        <v>935.82</v>
      </c>
      <c r="N980" s="1"/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>
        <f t="shared" si="183"/>
        <v>0</v>
      </c>
      <c r="AC980"/>
      <c r="AD980"/>
      <c r="AE980"/>
      <c r="AI980"/>
      <c r="AL980"/>
      <c r="AM980"/>
    </row>
    <row r="981" spans="1:39" hidden="1" x14ac:dyDescent="0.25">
      <c r="A981" s="1">
        <v>41</v>
      </c>
      <c r="C981" s="1">
        <v>11349</v>
      </c>
      <c r="D981" s="1" t="s">
        <v>925</v>
      </c>
      <c r="E981" s="1">
        <v>1</v>
      </c>
      <c r="F981" s="1"/>
      <c r="G981" s="1"/>
      <c r="H981" s="10">
        <v>1</v>
      </c>
      <c r="I981" s="1" t="s">
        <v>44</v>
      </c>
      <c r="J981" s="1">
        <v>0</v>
      </c>
      <c r="K981" s="1" t="s">
        <v>967</v>
      </c>
      <c r="L981" s="1">
        <v>1</v>
      </c>
      <c r="M981" s="1">
        <v>44</v>
      </c>
      <c r="N981" s="1"/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1</v>
      </c>
      <c r="Z981" s="1">
        <v>0</v>
      </c>
      <c r="AA981" s="1">
        <v>0</v>
      </c>
      <c r="AB981" s="42">
        <f t="shared" si="183"/>
        <v>1</v>
      </c>
      <c r="AC981" s="43">
        <f>AB981/12</f>
        <v>8.3333333333333329E-2</v>
      </c>
      <c r="AD981" s="44">
        <v>43686</v>
      </c>
      <c r="AE981" s="45">
        <f>(_xlfn.DAYS(AD981,K981)/30)</f>
        <v>25.7</v>
      </c>
      <c r="AF981" s="46">
        <f>L981-H981</f>
        <v>0</v>
      </c>
      <c r="AG981" s="47">
        <f>AF981/AE981</f>
        <v>0</v>
      </c>
      <c r="AH981" s="48">
        <f>AVERAGE(T981:AA981)</f>
        <v>0.125</v>
      </c>
      <c r="AI981" s="49">
        <f>H981/AH981</f>
        <v>8</v>
      </c>
      <c r="AL981"/>
      <c r="AM981"/>
    </row>
    <row r="982" spans="1:39" hidden="1" x14ac:dyDescent="0.25">
      <c r="A982" s="1">
        <v>42</v>
      </c>
      <c r="C982" s="1">
        <v>12358</v>
      </c>
      <c r="D982" s="1" t="s">
        <v>777</v>
      </c>
      <c r="E982" s="1">
        <v>2</v>
      </c>
      <c r="F982" s="1"/>
      <c r="G982" s="1"/>
      <c r="H982" s="10">
        <v>1</v>
      </c>
      <c r="I982" s="1">
        <v>1</v>
      </c>
      <c r="J982" s="1">
        <v>0</v>
      </c>
      <c r="K982" s="1" t="s">
        <v>967</v>
      </c>
      <c r="L982" s="1">
        <v>1</v>
      </c>
      <c r="M982" s="1">
        <v>145.16999999999999</v>
      </c>
      <c r="N982" s="1"/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>
        <f t="shared" si="183"/>
        <v>0</v>
      </c>
      <c r="AC982"/>
      <c r="AD982"/>
      <c r="AE982"/>
      <c r="AI982"/>
      <c r="AL982"/>
      <c r="AM982"/>
    </row>
    <row r="983" spans="1:39" hidden="1" x14ac:dyDescent="0.25">
      <c r="A983" s="1">
        <v>39</v>
      </c>
      <c r="C983" s="1">
        <v>11968</v>
      </c>
      <c r="D983" s="1" t="s">
        <v>1164</v>
      </c>
      <c r="E983" s="1">
        <v>1</v>
      </c>
      <c r="F983" s="1"/>
      <c r="G983" s="1"/>
      <c r="H983" s="10">
        <v>1</v>
      </c>
      <c r="I983" s="1" t="s">
        <v>44</v>
      </c>
      <c r="J983" s="1">
        <v>0</v>
      </c>
      <c r="K983" s="1" t="s">
        <v>697</v>
      </c>
      <c r="L983" s="1">
        <v>4</v>
      </c>
      <c r="M983" s="1">
        <v>1221.05</v>
      </c>
      <c r="N983" s="1"/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2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1</v>
      </c>
      <c r="AA983" s="1">
        <v>0</v>
      </c>
      <c r="AB983" s="42">
        <f t="shared" si="183"/>
        <v>3</v>
      </c>
      <c r="AC983" s="43">
        <f>AB983/12</f>
        <v>0.25</v>
      </c>
      <c r="AD983" s="44">
        <v>43686</v>
      </c>
      <c r="AE983" s="45">
        <f>(_xlfn.DAYS(AD983,K983)/30)</f>
        <v>25.433333333333334</v>
      </c>
      <c r="AF983" s="46">
        <f>L983-H983</f>
        <v>3</v>
      </c>
      <c r="AG983" s="47">
        <f>AF983/AE983</f>
        <v>0.11795543905635648</v>
      </c>
      <c r="AH983" s="48">
        <f>AVERAGE(T983:AA983)</f>
        <v>0.375</v>
      </c>
      <c r="AI983" s="49">
        <f>H983/AH983</f>
        <v>2.6666666666666665</v>
      </c>
      <c r="AL983"/>
      <c r="AM983"/>
    </row>
    <row r="984" spans="1:39" hidden="1" x14ac:dyDescent="0.25">
      <c r="A984" s="1" t="s">
        <v>1165</v>
      </c>
      <c r="C984" s="1">
        <v>9127</v>
      </c>
      <c r="D984" s="1" t="s">
        <v>1166</v>
      </c>
      <c r="E984" s="1">
        <v>1</v>
      </c>
      <c r="F984" s="1"/>
      <c r="G984" s="1"/>
      <c r="H984" s="10">
        <v>1</v>
      </c>
      <c r="I984" s="1" t="s">
        <v>44</v>
      </c>
      <c r="J984" s="1">
        <v>0</v>
      </c>
      <c r="K984" s="1" t="s">
        <v>1167</v>
      </c>
      <c r="L984" s="1">
        <v>1</v>
      </c>
      <c r="M984" s="1">
        <v>1.86</v>
      </c>
      <c r="N984" s="1"/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-4</v>
      </c>
      <c r="AA984" s="1">
        <v>0</v>
      </c>
      <c r="AB984" s="42">
        <f t="shared" si="183"/>
        <v>-4</v>
      </c>
      <c r="AC984" s="43">
        <f>AB984/12</f>
        <v>-0.33333333333333331</v>
      </c>
      <c r="AD984" s="44">
        <v>43686</v>
      </c>
      <c r="AE984" s="45">
        <f>(_xlfn.DAYS(AD984,K984)/30)</f>
        <v>24.066666666666666</v>
      </c>
      <c r="AF984" s="46">
        <f>L984-H984</f>
        <v>0</v>
      </c>
      <c r="AG984" s="47">
        <f>AF984/AE984</f>
        <v>0</v>
      </c>
      <c r="AH984" s="48">
        <f>AVERAGE(T984:AA984)</f>
        <v>-0.5</v>
      </c>
      <c r="AI984" s="49">
        <f>H984/AH984</f>
        <v>-2</v>
      </c>
      <c r="AL984"/>
      <c r="AM984"/>
    </row>
    <row r="985" spans="1:39" hidden="1" x14ac:dyDescent="0.25">
      <c r="A985" s="1">
        <v>40</v>
      </c>
      <c r="C985" s="1">
        <v>12870</v>
      </c>
      <c r="D985" s="1" t="s">
        <v>671</v>
      </c>
      <c r="E985" s="1">
        <v>2</v>
      </c>
      <c r="F985" s="1"/>
      <c r="G985" s="1"/>
      <c r="H985" s="10">
        <v>1</v>
      </c>
      <c r="I985" s="1">
        <v>1</v>
      </c>
      <c r="J985" s="1">
        <v>0</v>
      </c>
      <c r="K985" s="1" t="s">
        <v>1116</v>
      </c>
      <c r="L985" s="1">
        <v>2</v>
      </c>
      <c r="M985" s="1">
        <v>1440.76</v>
      </c>
      <c r="N985" s="1"/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>
        <f t="shared" si="183"/>
        <v>0</v>
      </c>
      <c r="AC985"/>
      <c r="AD985"/>
      <c r="AE985"/>
      <c r="AI985"/>
      <c r="AL985"/>
      <c r="AM985"/>
    </row>
    <row r="986" spans="1:39" hidden="1" x14ac:dyDescent="0.25">
      <c r="C986" s="1">
        <v>11705</v>
      </c>
      <c r="D986" s="1" t="s">
        <v>1168</v>
      </c>
      <c r="E986" s="1">
        <v>2</v>
      </c>
      <c r="F986" s="1"/>
      <c r="G986" s="1"/>
      <c r="H986" s="10">
        <v>1</v>
      </c>
      <c r="I986" s="1">
        <v>1</v>
      </c>
      <c r="J986" s="1">
        <v>0</v>
      </c>
      <c r="K986" s="1" t="s">
        <v>1116</v>
      </c>
      <c r="L986" s="1">
        <v>20</v>
      </c>
      <c r="M986" s="1">
        <v>86.16</v>
      </c>
      <c r="N986" s="1"/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>
        <f t="shared" si="183"/>
        <v>0</v>
      </c>
      <c r="AC986"/>
      <c r="AD986"/>
      <c r="AE986"/>
      <c r="AI986"/>
      <c r="AL986"/>
      <c r="AM986"/>
    </row>
    <row r="987" spans="1:39" hidden="1" x14ac:dyDescent="0.25">
      <c r="A987" s="1" t="s">
        <v>326</v>
      </c>
      <c r="C987" s="1">
        <v>11706</v>
      </c>
      <c r="D987" s="1" t="s">
        <v>1169</v>
      </c>
      <c r="E987" s="1">
        <v>2</v>
      </c>
      <c r="F987" s="1"/>
      <c r="G987" s="1"/>
      <c r="H987" s="10">
        <v>1</v>
      </c>
      <c r="I987" s="1">
        <v>1</v>
      </c>
      <c r="J987" s="1">
        <v>0</v>
      </c>
      <c r="K987" s="1" t="s">
        <v>1116</v>
      </c>
      <c r="L987" s="1">
        <v>20</v>
      </c>
      <c r="M987" s="1">
        <v>78.36</v>
      </c>
      <c r="N987" s="1"/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>
        <f t="shared" si="183"/>
        <v>0</v>
      </c>
      <c r="AC987"/>
      <c r="AD987"/>
      <c r="AE987"/>
      <c r="AI987"/>
      <c r="AL987"/>
      <c r="AM987"/>
    </row>
    <row r="988" spans="1:39" hidden="1" x14ac:dyDescent="0.25">
      <c r="A988" s="1" t="s">
        <v>1170</v>
      </c>
      <c r="C988" s="1">
        <v>12374</v>
      </c>
      <c r="D988" s="1" t="s">
        <v>777</v>
      </c>
      <c r="E988" s="1">
        <v>2</v>
      </c>
      <c r="F988" s="1"/>
      <c r="G988" s="1"/>
      <c r="H988" s="10">
        <v>1</v>
      </c>
      <c r="I988" s="1">
        <v>1</v>
      </c>
      <c r="J988" s="1">
        <v>0</v>
      </c>
      <c r="K988" s="1" t="s">
        <v>828</v>
      </c>
      <c r="L988" s="1">
        <v>2</v>
      </c>
      <c r="M988" s="1">
        <v>179.48</v>
      </c>
      <c r="N988" s="1"/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>
        <f t="shared" si="183"/>
        <v>0</v>
      </c>
      <c r="AC988"/>
      <c r="AD988"/>
      <c r="AE988"/>
      <c r="AI988"/>
      <c r="AL988"/>
      <c r="AM988"/>
    </row>
    <row r="989" spans="1:39" hidden="1" x14ac:dyDescent="0.25">
      <c r="A989" s="1" t="s">
        <v>326</v>
      </c>
      <c r="C989" s="1">
        <v>12330</v>
      </c>
      <c r="D989" s="1" t="s">
        <v>492</v>
      </c>
      <c r="E989" s="1">
        <v>1</v>
      </c>
      <c r="F989" s="1"/>
      <c r="G989" s="1"/>
      <c r="H989" s="10">
        <v>1</v>
      </c>
      <c r="I989" s="1" t="s">
        <v>44</v>
      </c>
      <c r="J989" s="1">
        <v>0</v>
      </c>
      <c r="K989" s="1" t="s">
        <v>828</v>
      </c>
      <c r="L989" s="1">
        <v>6</v>
      </c>
      <c r="M989" s="1">
        <v>70.69</v>
      </c>
      <c r="N989" s="1"/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1</v>
      </c>
      <c r="Z989" s="1">
        <v>0</v>
      </c>
      <c r="AA989" s="1">
        <v>0</v>
      </c>
      <c r="AB989" s="42">
        <f t="shared" si="183"/>
        <v>2</v>
      </c>
      <c r="AC989" s="43">
        <f t="shared" ref="AC989:AC999" si="190">AB989/12</f>
        <v>0.16666666666666666</v>
      </c>
      <c r="AD989" s="44">
        <v>43686</v>
      </c>
      <c r="AE989" s="45">
        <f t="shared" ref="AE989:AE999" si="191">(_xlfn.DAYS(AD989,K989)/30)</f>
        <v>23.166666666666668</v>
      </c>
      <c r="AF989" s="46">
        <f t="shared" ref="AF989:AF999" si="192">L989-H989</f>
        <v>5</v>
      </c>
      <c r="AG989" s="47">
        <f t="shared" ref="AG989:AG999" si="193">AF989/AE989</f>
        <v>0.21582733812949639</v>
      </c>
      <c r="AH989" s="48">
        <f t="shared" ref="AH989:AH999" si="194">AVERAGE(T989:AA989)</f>
        <v>0.125</v>
      </c>
      <c r="AI989" s="49">
        <f t="shared" ref="AI989:AI999" si="195">H989/AH989</f>
        <v>8</v>
      </c>
      <c r="AL989"/>
      <c r="AM989"/>
    </row>
    <row r="990" spans="1:39" hidden="1" x14ac:dyDescent="0.25">
      <c r="C990" s="1">
        <v>12359</v>
      </c>
      <c r="D990" s="1" t="s">
        <v>777</v>
      </c>
      <c r="E990" s="1">
        <v>2</v>
      </c>
      <c r="F990" s="1"/>
      <c r="G990" s="1"/>
      <c r="H990" s="10">
        <v>1</v>
      </c>
      <c r="I990" s="1">
        <v>2</v>
      </c>
      <c r="J990" s="1">
        <v>0</v>
      </c>
      <c r="K990" s="1" t="s">
        <v>828</v>
      </c>
      <c r="L990" s="1">
        <v>4</v>
      </c>
      <c r="M990" s="1">
        <v>145.16999999999999</v>
      </c>
      <c r="N990" s="1"/>
      <c r="O990" s="1">
        <v>0</v>
      </c>
      <c r="P990" s="1">
        <v>0</v>
      </c>
      <c r="Q990" s="1">
        <v>1</v>
      </c>
      <c r="R990" s="1">
        <v>0</v>
      </c>
      <c r="S990" s="1">
        <v>0</v>
      </c>
      <c r="T990" s="1">
        <v>0</v>
      </c>
      <c r="U990" s="1">
        <v>1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42">
        <f t="shared" si="183"/>
        <v>2</v>
      </c>
      <c r="AC990" s="43">
        <f t="shared" si="190"/>
        <v>0.16666666666666666</v>
      </c>
      <c r="AD990" s="44">
        <v>43686</v>
      </c>
      <c r="AE990" s="45">
        <f t="shared" si="191"/>
        <v>23.166666666666668</v>
      </c>
      <c r="AF990" s="46">
        <f t="shared" si="192"/>
        <v>3</v>
      </c>
      <c r="AG990" s="47">
        <f t="shared" si="193"/>
        <v>0.12949640287769784</v>
      </c>
      <c r="AH990" s="48">
        <f t="shared" si="194"/>
        <v>0.125</v>
      </c>
      <c r="AI990" s="49">
        <f t="shared" si="195"/>
        <v>8</v>
      </c>
      <c r="AL990"/>
      <c r="AM990"/>
    </row>
    <row r="991" spans="1:39" hidden="1" x14ac:dyDescent="0.25">
      <c r="C991" s="1">
        <v>12368</v>
      </c>
      <c r="D991" s="1" t="s">
        <v>777</v>
      </c>
      <c r="E991" s="1">
        <v>1</v>
      </c>
      <c r="F991" s="1"/>
      <c r="G991" s="1"/>
      <c r="H991" s="10">
        <v>1</v>
      </c>
      <c r="I991" s="1" t="s">
        <v>44</v>
      </c>
      <c r="J991" s="1">
        <v>0</v>
      </c>
      <c r="K991" s="1" t="s">
        <v>828</v>
      </c>
      <c r="L991" s="1">
        <v>6</v>
      </c>
      <c r="M991" s="1">
        <v>179.48</v>
      </c>
      <c r="N991" s="1"/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1</v>
      </c>
      <c r="V991" s="1">
        <v>0</v>
      </c>
      <c r="W991" s="1">
        <v>1</v>
      </c>
      <c r="X991" s="1">
        <v>1</v>
      </c>
      <c r="Y991" s="1">
        <v>0</v>
      </c>
      <c r="Z991" s="1">
        <v>0</v>
      </c>
      <c r="AA991" s="1">
        <v>0</v>
      </c>
      <c r="AB991" s="42">
        <f t="shared" si="183"/>
        <v>3</v>
      </c>
      <c r="AC991" s="43">
        <f t="shared" si="190"/>
        <v>0.25</v>
      </c>
      <c r="AD991" s="44">
        <v>43686</v>
      </c>
      <c r="AE991" s="45">
        <f t="shared" si="191"/>
        <v>23.166666666666668</v>
      </c>
      <c r="AF991" s="46">
        <f t="shared" si="192"/>
        <v>5</v>
      </c>
      <c r="AG991" s="47">
        <f t="shared" si="193"/>
        <v>0.21582733812949639</v>
      </c>
      <c r="AH991" s="48">
        <f t="shared" si="194"/>
        <v>0.375</v>
      </c>
      <c r="AI991" s="49">
        <f t="shared" si="195"/>
        <v>2.6666666666666665</v>
      </c>
      <c r="AL991"/>
      <c r="AM991"/>
    </row>
    <row r="992" spans="1:39" hidden="1" x14ac:dyDescent="0.25">
      <c r="C992" s="1">
        <v>12380</v>
      </c>
      <c r="D992" s="1" t="s">
        <v>492</v>
      </c>
      <c r="E992" s="1">
        <v>2</v>
      </c>
      <c r="F992" s="1"/>
      <c r="G992" s="1"/>
      <c r="H992" s="10">
        <v>1</v>
      </c>
      <c r="I992" s="1">
        <v>1</v>
      </c>
      <c r="J992" s="1">
        <v>0</v>
      </c>
      <c r="K992" s="1" t="s">
        <v>828</v>
      </c>
      <c r="L992" s="1">
        <v>5</v>
      </c>
      <c r="M992" s="1">
        <v>138.44</v>
      </c>
      <c r="N992" s="1"/>
      <c r="O992" s="1">
        <v>0</v>
      </c>
      <c r="P992" s="1">
        <v>0</v>
      </c>
      <c r="Q992" s="1">
        <v>0</v>
      </c>
      <c r="R992" s="1">
        <v>0</v>
      </c>
      <c r="S992" s="1">
        <v>1</v>
      </c>
      <c r="T992" s="1">
        <v>0</v>
      </c>
      <c r="U992" s="1">
        <v>0</v>
      </c>
      <c r="V992" s="1">
        <v>0</v>
      </c>
      <c r="W992" s="1">
        <v>2</v>
      </c>
      <c r="X992" s="1">
        <v>0</v>
      </c>
      <c r="Y992" s="1">
        <v>0</v>
      </c>
      <c r="Z992" s="1">
        <v>0</v>
      </c>
      <c r="AA992" s="1">
        <v>0</v>
      </c>
      <c r="AB992" s="42">
        <f t="shared" si="183"/>
        <v>3</v>
      </c>
      <c r="AC992" s="43">
        <f t="shared" si="190"/>
        <v>0.25</v>
      </c>
      <c r="AD992" s="44">
        <v>43686</v>
      </c>
      <c r="AE992" s="45">
        <f t="shared" si="191"/>
        <v>23.166666666666668</v>
      </c>
      <c r="AF992" s="46">
        <f t="shared" si="192"/>
        <v>4</v>
      </c>
      <c r="AG992" s="47">
        <f t="shared" si="193"/>
        <v>0.1726618705035971</v>
      </c>
      <c r="AH992" s="48">
        <f t="shared" si="194"/>
        <v>0.25</v>
      </c>
      <c r="AI992" s="49">
        <f t="shared" si="195"/>
        <v>4</v>
      </c>
      <c r="AL992"/>
      <c r="AM992"/>
    </row>
    <row r="993" spans="1:39" hidden="1" x14ac:dyDescent="0.25">
      <c r="C993" s="1">
        <v>12381</v>
      </c>
      <c r="D993" s="1" t="s">
        <v>492</v>
      </c>
      <c r="E993" s="1">
        <v>2</v>
      </c>
      <c r="F993" s="1"/>
      <c r="G993" s="1"/>
      <c r="H993" s="10">
        <v>1</v>
      </c>
      <c r="I993" s="1">
        <v>1</v>
      </c>
      <c r="J993" s="1">
        <v>0</v>
      </c>
      <c r="K993" s="1" t="s">
        <v>828</v>
      </c>
      <c r="L993" s="1">
        <v>5</v>
      </c>
      <c r="M993" s="1">
        <v>138.44</v>
      </c>
      <c r="N993" s="1"/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2</v>
      </c>
      <c r="X993" s="1">
        <v>0</v>
      </c>
      <c r="Y993" s="1">
        <v>0</v>
      </c>
      <c r="Z993" s="1">
        <v>0</v>
      </c>
      <c r="AA993" s="1">
        <v>0</v>
      </c>
      <c r="AB993" s="42">
        <f t="shared" si="183"/>
        <v>2</v>
      </c>
      <c r="AC993" s="43">
        <f t="shared" si="190"/>
        <v>0.16666666666666666</v>
      </c>
      <c r="AD993" s="44">
        <v>43686</v>
      </c>
      <c r="AE993" s="45">
        <f t="shared" si="191"/>
        <v>23.166666666666668</v>
      </c>
      <c r="AF993" s="46">
        <f t="shared" si="192"/>
        <v>4</v>
      </c>
      <c r="AG993" s="47">
        <f t="shared" si="193"/>
        <v>0.1726618705035971</v>
      </c>
      <c r="AH993" s="48">
        <f t="shared" si="194"/>
        <v>0.25</v>
      </c>
      <c r="AI993" s="49">
        <f t="shared" si="195"/>
        <v>4</v>
      </c>
      <c r="AL993"/>
      <c r="AM993"/>
    </row>
    <row r="994" spans="1:39" hidden="1" x14ac:dyDescent="0.25">
      <c r="C994" s="1">
        <v>12822</v>
      </c>
      <c r="D994" s="1" t="s">
        <v>492</v>
      </c>
      <c r="E994" s="1">
        <v>2</v>
      </c>
      <c r="F994" s="1"/>
      <c r="G994" s="1"/>
      <c r="H994" s="10">
        <v>1</v>
      </c>
      <c r="I994" s="1">
        <v>1</v>
      </c>
      <c r="J994" s="1">
        <v>0</v>
      </c>
      <c r="K994" s="1" t="s">
        <v>828</v>
      </c>
      <c r="L994" s="1">
        <v>8</v>
      </c>
      <c r="M994" s="1">
        <v>169.65</v>
      </c>
      <c r="N994" s="1"/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2</v>
      </c>
      <c r="X994" s="1">
        <v>0</v>
      </c>
      <c r="Y994" s="1">
        <v>0</v>
      </c>
      <c r="Z994" s="1">
        <v>0</v>
      </c>
      <c r="AA994" s="1">
        <v>0</v>
      </c>
      <c r="AB994" s="42">
        <f t="shared" si="183"/>
        <v>2</v>
      </c>
      <c r="AC994" s="43">
        <f t="shared" si="190"/>
        <v>0.16666666666666666</v>
      </c>
      <c r="AD994" s="44">
        <v>43686</v>
      </c>
      <c r="AE994" s="45">
        <f t="shared" si="191"/>
        <v>23.166666666666668</v>
      </c>
      <c r="AF994" s="46">
        <f t="shared" si="192"/>
        <v>7</v>
      </c>
      <c r="AG994" s="47">
        <f t="shared" si="193"/>
        <v>0.30215827338129497</v>
      </c>
      <c r="AH994" s="48">
        <f t="shared" si="194"/>
        <v>0.25</v>
      </c>
      <c r="AI994" s="49">
        <f t="shared" si="195"/>
        <v>4</v>
      </c>
      <c r="AL994"/>
      <c r="AM994"/>
    </row>
    <row r="995" spans="1:39" hidden="1" x14ac:dyDescent="0.25">
      <c r="C995" s="1">
        <v>12829</v>
      </c>
      <c r="D995" s="1" t="s">
        <v>492</v>
      </c>
      <c r="E995" s="1">
        <v>2</v>
      </c>
      <c r="F995" s="1"/>
      <c r="G995" s="1"/>
      <c r="H995" s="10">
        <v>1</v>
      </c>
      <c r="I995" s="1">
        <v>1</v>
      </c>
      <c r="J995" s="1">
        <v>0</v>
      </c>
      <c r="K995" s="1" t="s">
        <v>828</v>
      </c>
      <c r="L995" s="1">
        <v>6</v>
      </c>
      <c r="M995" s="1">
        <v>169.65</v>
      </c>
      <c r="N995" s="1"/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1</v>
      </c>
      <c r="X995" s="1">
        <v>0</v>
      </c>
      <c r="Y995" s="1">
        <v>0</v>
      </c>
      <c r="Z995" s="1">
        <v>0</v>
      </c>
      <c r="AA995" s="1">
        <v>0</v>
      </c>
      <c r="AB995" s="42">
        <f t="shared" si="183"/>
        <v>1</v>
      </c>
      <c r="AC995" s="43">
        <f t="shared" si="190"/>
        <v>8.3333333333333329E-2</v>
      </c>
      <c r="AD995" s="44">
        <v>43686</v>
      </c>
      <c r="AE995" s="45">
        <f t="shared" si="191"/>
        <v>23.166666666666668</v>
      </c>
      <c r="AF995" s="46">
        <f t="shared" si="192"/>
        <v>5</v>
      </c>
      <c r="AG995" s="47">
        <f t="shared" si="193"/>
        <v>0.21582733812949639</v>
      </c>
      <c r="AH995" s="48">
        <f t="shared" si="194"/>
        <v>0.125</v>
      </c>
      <c r="AI995" s="49">
        <f t="shared" si="195"/>
        <v>8</v>
      </c>
      <c r="AL995"/>
      <c r="AM995"/>
    </row>
    <row r="996" spans="1:39" hidden="1" x14ac:dyDescent="0.25">
      <c r="C996" s="1">
        <v>12836</v>
      </c>
      <c r="D996" s="1" t="s">
        <v>492</v>
      </c>
      <c r="E996" s="1">
        <v>2</v>
      </c>
      <c r="F996" s="1"/>
      <c r="G996" s="1"/>
      <c r="H996" s="10">
        <v>1</v>
      </c>
      <c r="I996" s="1">
        <v>1</v>
      </c>
      <c r="J996" s="1">
        <v>0</v>
      </c>
      <c r="K996" s="1" t="s">
        <v>828</v>
      </c>
      <c r="L996" s="1">
        <v>6</v>
      </c>
      <c r="M996" s="1">
        <v>169.65</v>
      </c>
      <c r="N996" s="1"/>
      <c r="O996" s="1">
        <v>0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1</v>
      </c>
      <c r="W996" s="1">
        <v>1</v>
      </c>
      <c r="X996" s="1">
        <v>0</v>
      </c>
      <c r="Y996" s="1">
        <v>0</v>
      </c>
      <c r="Z996" s="1">
        <v>0</v>
      </c>
      <c r="AA996" s="1">
        <v>0</v>
      </c>
      <c r="AB996" s="42">
        <f t="shared" si="183"/>
        <v>3</v>
      </c>
      <c r="AC996" s="43">
        <f t="shared" si="190"/>
        <v>0.25</v>
      </c>
      <c r="AD996" s="44">
        <v>43686</v>
      </c>
      <c r="AE996" s="45">
        <f t="shared" si="191"/>
        <v>23.166666666666668</v>
      </c>
      <c r="AF996" s="46">
        <f t="shared" si="192"/>
        <v>5</v>
      </c>
      <c r="AG996" s="47">
        <f t="shared" si="193"/>
        <v>0.21582733812949639</v>
      </c>
      <c r="AH996" s="48">
        <f t="shared" si="194"/>
        <v>0.25</v>
      </c>
      <c r="AI996" s="49">
        <f t="shared" si="195"/>
        <v>4</v>
      </c>
      <c r="AL996"/>
      <c r="AM996"/>
    </row>
    <row r="997" spans="1:39" hidden="1" x14ac:dyDescent="0.25">
      <c r="C997" s="1">
        <v>12857</v>
      </c>
      <c r="D997" s="1" t="s">
        <v>492</v>
      </c>
      <c r="E997" s="1">
        <v>1</v>
      </c>
      <c r="F997" s="1"/>
      <c r="G997" s="1"/>
      <c r="H997" s="10">
        <v>1</v>
      </c>
      <c r="I997" s="1" t="s">
        <v>44</v>
      </c>
      <c r="J997" s="1">
        <v>0</v>
      </c>
      <c r="K997" s="1" t="s">
        <v>828</v>
      </c>
      <c r="L997" s="1">
        <v>15</v>
      </c>
      <c r="M997" s="1">
        <v>244.54</v>
      </c>
      <c r="N997" s="1"/>
      <c r="O997" s="1">
        <v>1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0</v>
      </c>
      <c r="Y997" s="1">
        <v>0</v>
      </c>
      <c r="Z997" s="1">
        <v>1</v>
      </c>
      <c r="AA997" s="1">
        <v>0</v>
      </c>
      <c r="AB997" s="42">
        <f t="shared" si="183"/>
        <v>4</v>
      </c>
      <c r="AC997" s="43">
        <f t="shared" si="190"/>
        <v>0.33333333333333331</v>
      </c>
      <c r="AD997" s="44">
        <v>43686</v>
      </c>
      <c r="AE997" s="45">
        <f t="shared" si="191"/>
        <v>23.166666666666668</v>
      </c>
      <c r="AF997" s="46">
        <f t="shared" si="192"/>
        <v>14</v>
      </c>
      <c r="AG997" s="47">
        <f t="shared" si="193"/>
        <v>0.60431654676258995</v>
      </c>
      <c r="AH997" s="48">
        <f t="shared" si="194"/>
        <v>0.25</v>
      </c>
      <c r="AI997" s="49">
        <f t="shared" si="195"/>
        <v>4</v>
      </c>
      <c r="AL997"/>
      <c r="AM997"/>
    </row>
    <row r="998" spans="1:39" hidden="1" x14ac:dyDescent="0.25">
      <c r="A998" s="1" t="s">
        <v>620</v>
      </c>
      <c r="C998" s="1">
        <v>10271</v>
      </c>
      <c r="D998" s="1" t="s">
        <v>1171</v>
      </c>
      <c r="E998" s="1">
        <v>11</v>
      </c>
      <c r="F998" s="1"/>
      <c r="G998" s="1"/>
      <c r="H998" s="10">
        <v>1</v>
      </c>
      <c r="I998" s="1">
        <v>10</v>
      </c>
      <c r="J998" s="1">
        <v>0</v>
      </c>
      <c r="K998" s="1" t="s">
        <v>369</v>
      </c>
      <c r="L998" s="1">
        <v>50</v>
      </c>
      <c r="M998" s="1">
        <v>50.85</v>
      </c>
      <c r="N998" s="1"/>
      <c r="O998" s="1">
        <v>26</v>
      </c>
      <c r="P998" s="1">
        <v>6</v>
      </c>
      <c r="Q998" s="1">
        <v>4</v>
      </c>
      <c r="R998" s="1">
        <v>19</v>
      </c>
      <c r="S998" s="1">
        <v>3</v>
      </c>
      <c r="T998" s="1">
        <v>10</v>
      </c>
      <c r="U998" s="1">
        <v>12</v>
      </c>
      <c r="V998" s="1">
        <v>10</v>
      </c>
      <c r="W998" s="1">
        <v>22</v>
      </c>
      <c r="X998" s="1">
        <v>12</v>
      </c>
      <c r="Y998" s="1">
        <v>0</v>
      </c>
      <c r="Z998" s="1">
        <v>19</v>
      </c>
      <c r="AA998" s="1">
        <v>0</v>
      </c>
      <c r="AB998" s="42">
        <f t="shared" si="183"/>
        <v>143</v>
      </c>
      <c r="AC998" s="43">
        <f t="shared" si="190"/>
        <v>11.916666666666666</v>
      </c>
      <c r="AD998" s="44">
        <v>43686</v>
      </c>
      <c r="AE998" s="45">
        <f t="shared" si="191"/>
        <v>22.866666666666667</v>
      </c>
      <c r="AF998" s="46">
        <f t="shared" si="192"/>
        <v>49</v>
      </c>
      <c r="AG998" s="47">
        <f t="shared" si="193"/>
        <v>2.1428571428571428</v>
      </c>
      <c r="AH998" s="48">
        <f t="shared" si="194"/>
        <v>10.625</v>
      </c>
      <c r="AI998" s="49">
        <f t="shared" si="195"/>
        <v>9.4117647058823528E-2</v>
      </c>
      <c r="AL998"/>
      <c r="AM998"/>
    </row>
    <row r="999" spans="1:39" hidden="1" x14ac:dyDescent="0.25">
      <c r="C999" s="1">
        <v>12955</v>
      </c>
      <c r="D999" s="1" t="s">
        <v>1172</v>
      </c>
      <c r="E999" s="1">
        <v>1</v>
      </c>
      <c r="F999" s="1"/>
      <c r="G999" s="1"/>
      <c r="H999" s="10">
        <v>1</v>
      </c>
      <c r="I999" s="1" t="s">
        <v>44</v>
      </c>
      <c r="J999" s="1">
        <v>0</v>
      </c>
      <c r="K999" s="1" t="s">
        <v>951</v>
      </c>
      <c r="L999" s="1">
        <v>20</v>
      </c>
      <c r="M999" s="1">
        <v>57.1</v>
      </c>
      <c r="N999" s="1"/>
      <c r="O999" s="1">
        <v>0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1</v>
      </c>
      <c r="W999" s="1">
        <v>2</v>
      </c>
      <c r="X999" s="1">
        <v>0</v>
      </c>
      <c r="Y999" s="1">
        <v>1</v>
      </c>
      <c r="Z999" s="1">
        <v>1</v>
      </c>
      <c r="AA999" s="1">
        <v>0</v>
      </c>
      <c r="AB999" s="42">
        <f t="shared" si="183"/>
        <v>6</v>
      </c>
      <c r="AC999" s="43">
        <f t="shared" si="190"/>
        <v>0.5</v>
      </c>
      <c r="AD999" s="44">
        <v>43686</v>
      </c>
      <c r="AE999" s="45">
        <f t="shared" si="191"/>
        <v>22.533333333333335</v>
      </c>
      <c r="AF999" s="46">
        <f t="shared" si="192"/>
        <v>19</v>
      </c>
      <c r="AG999" s="47">
        <f t="shared" si="193"/>
        <v>0.84319526627218933</v>
      </c>
      <c r="AH999" s="48">
        <f t="shared" si="194"/>
        <v>0.625</v>
      </c>
      <c r="AI999" s="49">
        <f t="shared" si="195"/>
        <v>1.6</v>
      </c>
      <c r="AL999"/>
      <c r="AM999"/>
    </row>
    <row r="1000" spans="1:39" hidden="1" x14ac:dyDescent="0.25">
      <c r="C1000" s="1">
        <v>12820</v>
      </c>
      <c r="D1000" s="1" t="s">
        <v>1173</v>
      </c>
      <c r="E1000" s="1">
        <v>2</v>
      </c>
      <c r="F1000" s="1"/>
      <c r="G1000" s="1"/>
      <c r="H1000" s="10">
        <v>1</v>
      </c>
      <c r="I1000" s="1">
        <v>1</v>
      </c>
      <c r="J1000" s="1">
        <v>0</v>
      </c>
      <c r="K1000" s="1" t="s">
        <v>1118</v>
      </c>
      <c r="L1000" s="1">
        <v>6</v>
      </c>
      <c r="M1000" s="1">
        <v>125</v>
      </c>
      <c r="N1000" s="1"/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>
        <f t="shared" si="183"/>
        <v>0</v>
      </c>
      <c r="AC1000"/>
      <c r="AD1000"/>
      <c r="AE1000"/>
      <c r="AI1000"/>
      <c r="AL1000"/>
      <c r="AM1000"/>
    </row>
    <row r="1001" spans="1:39" hidden="1" x14ac:dyDescent="0.25">
      <c r="C1001" s="1">
        <v>12874</v>
      </c>
      <c r="D1001" s="1" t="s">
        <v>1117</v>
      </c>
      <c r="E1001" s="1">
        <v>2</v>
      </c>
      <c r="F1001" s="1"/>
      <c r="G1001" s="1"/>
      <c r="H1001" s="10">
        <v>1</v>
      </c>
      <c r="I1001" s="1">
        <v>1</v>
      </c>
      <c r="J1001" s="1">
        <v>0</v>
      </c>
      <c r="K1001" s="1" t="s">
        <v>1118</v>
      </c>
      <c r="L1001" s="1">
        <v>11</v>
      </c>
      <c r="M1001" s="1">
        <v>161</v>
      </c>
      <c r="N1001" s="1"/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>
        <f t="shared" si="183"/>
        <v>0</v>
      </c>
      <c r="AC1001"/>
      <c r="AD1001"/>
      <c r="AE1001"/>
      <c r="AI1001"/>
      <c r="AL1001"/>
      <c r="AM1001"/>
    </row>
    <row r="1002" spans="1:39" hidden="1" x14ac:dyDescent="0.25">
      <c r="A1002" s="1" t="s">
        <v>296</v>
      </c>
      <c r="C1002" s="1">
        <v>13060</v>
      </c>
      <c r="D1002" s="1" t="s">
        <v>1174</v>
      </c>
      <c r="E1002" s="1">
        <v>2</v>
      </c>
      <c r="F1002" s="1"/>
      <c r="G1002" s="1"/>
      <c r="H1002" s="10">
        <v>1</v>
      </c>
      <c r="I1002" s="1">
        <v>1</v>
      </c>
      <c r="J1002" s="1">
        <v>0</v>
      </c>
      <c r="K1002" s="1" t="s">
        <v>1175</v>
      </c>
      <c r="L1002" s="1">
        <v>1</v>
      </c>
      <c r="M1002" s="1">
        <v>1221.05</v>
      </c>
      <c r="N1002" s="1"/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>
        <f t="shared" si="183"/>
        <v>0</v>
      </c>
      <c r="AC1002"/>
      <c r="AD1002"/>
      <c r="AE1002"/>
      <c r="AI1002"/>
      <c r="AL1002"/>
      <c r="AM1002"/>
    </row>
    <row r="1003" spans="1:39" hidden="1" x14ac:dyDescent="0.25">
      <c r="A1003" s="1" t="s">
        <v>1176</v>
      </c>
      <c r="C1003" s="1">
        <v>11238</v>
      </c>
      <c r="D1003" s="1" t="s">
        <v>947</v>
      </c>
      <c r="E1003" s="1">
        <v>1</v>
      </c>
      <c r="F1003" s="1"/>
      <c r="G1003" s="1"/>
      <c r="H1003" s="10">
        <v>1</v>
      </c>
      <c r="I1003" s="1" t="s">
        <v>44</v>
      </c>
      <c r="J1003" s="1">
        <v>0</v>
      </c>
      <c r="K1003" s="1" t="s">
        <v>401</v>
      </c>
      <c r="L1003" s="1">
        <v>1</v>
      </c>
      <c r="M1003" s="1">
        <v>1312.58</v>
      </c>
      <c r="N1003" s="1"/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2</v>
      </c>
      <c r="Y1003" s="1">
        <v>0</v>
      </c>
      <c r="Z1003" s="1">
        <v>0</v>
      </c>
      <c r="AA1003" s="1">
        <v>0</v>
      </c>
      <c r="AB1003" s="42">
        <f t="shared" ref="AB1003:AB1066" si="196">SUM(O1003:AA1003)</f>
        <v>3</v>
      </c>
      <c r="AC1003" s="43">
        <f>AB1003/12</f>
        <v>0.25</v>
      </c>
      <c r="AD1003" s="44">
        <v>43686</v>
      </c>
      <c r="AE1003" s="45">
        <f>(_xlfn.DAYS(AD1003,K1003)/30)</f>
        <v>21.6</v>
      </c>
      <c r="AF1003" s="46">
        <f>L1003-H1003</f>
        <v>0</v>
      </c>
      <c r="AG1003" s="47">
        <f>AF1003/AE1003</f>
        <v>0</v>
      </c>
      <c r="AH1003" s="48">
        <f>AVERAGE(T1003:AA1003)</f>
        <v>0.375</v>
      </c>
      <c r="AI1003" s="49">
        <f>H1003/AH1003</f>
        <v>2.6666666666666665</v>
      </c>
      <c r="AL1003"/>
      <c r="AM1003"/>
    </row>
    <row r="1004" spans="1:39" hidden="1" x14ac:dyDescent="0.25">
      <c r="A1004" s="1" t="s">
        <v>1177</v>
      </c>
      <c r="C1004" s="1">
        <v>13376</v>
      </c>
      <c r="D1004" s="1" t="s">
        <v>1178</v>
      </c>
      <c r="E1004" s="1">
        <v>2</v>
      </c>
      <c r="F1004" s="1"/>
      <c r="G1004" s="1"/>
      <c r="H1004" s="10">
        <v>1</v>
      </c>
      <c r="I1004" s="1">
        <v>1</v>
      </c>
      <c r="J1004" s="1">
        <v>0</v>
      </c>
      <c r="K1004" s="1" t="s">
        <v>1179</v>
      </c>
      <c r="L1004" s="1">
        <v>2</v>
      </c>
      <c r="M1004" s="1">
        <v>0</v>
      </c>
      <c r="N1004" s="1"/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>
        <f t="shared" si="196"/>
        <v>0</v>
      </c>
      <c r="AC1004"/>
      <c r="AD1004"/>
      <c r="AE1004"/>
      <c r="AI1004"/>
      <c r="AL1004"/>
      <c r="AM1004"/>
    </row>
    <row r="1005" spans="1:39" hidden="1" x14ac:dyDescent="0.25">
      <c r="A1005" s="1" t="s">
        <v>1180</v>
      </c>
      <c r="C1005" s="1">
        <v>13377</v>
      </c>
      <c r="D1005" s="1" t="s">
        <v>1181</v>
      </c>
      <c r="E1005" s="1">
        <v>2</v>
      </c>
      <c r="F1005" s="1"/>
      <c r="G1005" s="1"/>
      <c r="H1005" s="10">
        <v>1</v>
      </c>
      <c r="I1005" s="1">
        <v>1</v>
      </c>
      <c r="J1005" s="1">
        <v>0</v>
      </c>
      <c r="K1005" s="1" t="s">
        <v>1179</v>
      </c>
      <c r="L1005" s="1">
        <v>2</v>
      </c>
      <c r="M1005" s="1">
        <v>0</v>
      </c>
      <c r="N1005" s="1"/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>
        <f t="shared" si="196"/>
        <v>0</v>
      </c>
      <c r="AC1005"/>
      <c r="AD1005"/>
      <c r="AE1005"/>
      <c r="AI1005"/>
      <c r="AL1005"/>
      <c r="AM1005"/>
    </row>
    <row r="1006" spans="1:39" hidden="1" x14ac:dyDescent="0.25">
      <c r="A1006" s="1" t="s">
        <v>729</v>
      </c>
      <c r="C1006" s="1">
        <v>13378</v>
      </c>
      <c r="D1006" s="1" t="s">
        <v>1182</v>
      </c>
      <c r="E1006" s="1">
        <v>2</v>
      </c>
      <c r="F1006" s="1"/>
      <c r="G1006" s="1"/>
      <c r="H1006" s="10">
        <v>1</v>
      </c>
      <c r="I1006" s="1">
        <v>1</v>
      </c>
      <c r="J1006" s="1">
        <v>0</v>
      </c>
      <c r="K1006" s="1" t="s">
        <v>1179</v>
      </c>
      <c r="L1006" s="1">
        <v>2</v>
      </c>
      <c r="M1006" s="1">
        <v>0</v>
      </c>
      <c r="N1006" s="1"/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>
        <f t="shared" si="196"/>
        <v>0</v>
      </c>
      <c r="AC1006"/>
      <c r="AD1006"/>
      <c r="AE1006"/>
      <c r="AI1006"/>
      <c r="AL1006"/>
      <c r="AM1006"/>
    </row>
    <row r="1007" spans="1:39" hidden="1" x14ac:dyDescent="0.25">
      <c r="C1007" s="1">
        <v>13379</v>
      </c>
      <c r="D1007" s="1" t="s">
        <v>1183</v>
      </c>
      <c r="E1007" s="1">
        <v>2</v>
      </c>
      <c r="F1007" s="1"/>
      <c r="G1007" s="1"/>
      <c r="H1007" s="10">
        <v>1</v>
      </c>
      <c r="I1007" s="1">
        <v>1</v>
      </c>
      <c r="J1007" s="1">
        <v>0</v>
      </c>
      <c r="K1007" s="1" t="s">
        <v>1179</v>
      </c>
      <c r="L1007" s="1">
        <v>2</v>
      </c>
      <c r="M1007" s="1">
        <v>0</v>
      </c>
      <c r="N1007" s="1"/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>
        <f t="shared" si="196"/>
        <v>0</v>
      </c>
      <c r="AC1007"/>
      <c r="AD1007"/>
      <c r="AE1007"/>
      <c r="AI1007"/>
      <c r="AL1007"/>
      <c r="AM1007"/>
    </row>
    <row r="1008" spans="1:39" hidden="1" x14ac:dyDescent="0.25">
      <c r="A1008" s="1" t="s">
        <v>1184</v>
      </c>
      <c r="C1008" s="1">
        <v>13380</v>
      </c>
      <c r="D1008" s="1" t="s">
        <v>1185</v>
      </c>
      <c r="E1008" s="1">
        <v>2</v>
      </c>
      <c r="F1008" s="1"/>
      <c r="G1008" s="1"/>
      <c r="H1008" s="10">
        <v>1</v>
      </c>
      <c r="I1008" s="1">
        <v>1</v>
      </c>
      <c r="J1008" s="1">
        <v>0</v>
      </c>
      <c r="K1008" s="1" t="s">
        <v>1179</v>
      </c>
      <c r="L1008" s="1">
        <v>2</v>
      </c>
      <c r="M1008" s="1">
        <v>0</v>
      </c>
      <c r="N1008" s="1"/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>
        <f t="shared" si="196"/>
        <v>0</v>
      </c>
      <c r="AC1008"/>
      <c r="AD1008"/>
      <c r="AE1008"/>
      <c r="AI1008"/>
      <c r="AL1008"/>
      <c r="AM1008"/>
    </row>
    <row r="1009" spans="1:39" hidden="1" x14ac:dyDescent="0.25">
      <c r="A1009" s="1" t="s">
        <v>1186</v>
      </c>
      <c r="C1009" s="1">
        <v>13381</v>
      </c>
      <c r="D1009" s="1" t="s">
        <v>1187</v>
      </c>
      <c r="E1009" s="1">
        <v>2</v>
      </c>
      <c r="F1009" s="1"/>
      <c r="G1009" s="1"/>
      <c r="H1009" s="10">
        <v>1</v>
      </c>
      <c r="I1009" s="1">
        <v>1</v>
      </c>
      <c r="J1009" s="1">
        <v>0</v>
      </c>
      <c r="K1009" s="1" t="s">
        <v>1179</v>
      </c>
      <c r="L1009" s="1">
        <v>2</v>
      </c>
      <c r="M1009" s="1">
        <v>0</v>
      </c>
      <c r="N1009" s="1"/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>
        <f t="shared" si="196"/>
        <v>0</v>
      </c>
      <c r="AC1009"/>
      <c r="AD1009"/>
      <c r="AE1009"/>
      <c r="AI1009"/>
      <c r="AL1009"/>
      <c r="AM1009"/>
    </row>
    <row r="1010" spans="1:39" hidden="1" x14ac:dyDescent="0.25">
      <c r="A1010" s="1" t="s">
        <v>246</v>
      </c>
      <c r="C1010" s="1">
        <v>13382</v>
      </c>
      <c r="D1010" s="1" t="s">
        <v>1188</v>
      </c>
      <c r="E1010" s="1">
        <v>2</v>
      </c>
      <c r="F1010" s="1"/>
      <c r="G1010" s="1"/>
      <c r="H1010" s="10">
        <v>1</v>
      </c>
      <c r="I1010" s="1">
        <v>1</v>
      </c>
      <c r="J1010" s="1">
        <v>0</v>
      </c>
      <c r="K1010" s="1" t="s">
        <v>1179</v>
      </c>
      <c r="L1010" s="1">
        <v>2</v>
      </c>
      <c r="M1010" s="1">
        <v>0</v>
      </c>
      <c r="N1010" s="1"/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>
        <f t="shared" si="196"/>
        <v>0</v>
      </c>
      <c r="AC1010"/>
      <c r="AD1010"/>
      <c r="AE1010"/>
      <c r="AI1010"/>
      <c r="AL1010"/>
      <c r="AM1010"/>
    </row>
    <row r="1011" spans="1:39" hidden="1" x14ac:dyDescent="0.25">
      <c r="A1011" s="1" t="s">
        <v>1186</v>
      </c>
      <c r="C1011" s="1">
        <v>13383</v>
      </c>
      <c r="D1011" s="1" t="s">
        <v>1189</v>
      </c>
      <c r="E1011" s="1">
        <v>2</v>
      </c>
      <c r="F1011" s="1"/>
      <c r="G1011" s="1"/>
      <c r="H1011" s="10">
        <v>1</v>
      </c>
      <c r="I1011" s="1">
        <v>1</v>
      </c>
      <c r="J1011" s="1">
        <v>0</v>
      </c>
      <c r="K1011" s="1" t="s">
        <v>1179</v>
      </c>
      <c r="L1011" s="1">
        <v>2</v>
      </c>
      <c r="M1011" s="1">
        <v>0</v>
      </c>
      <c r="N1011" s="1"/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>
        <f t="shared" si="196"/>
        <v>0</v>
      </c>
      <c r="AC1011"/>
      <c r="AD1011"/>
      <c r="AE1011"/>
      <c r="AI1011"/>
      <c r="AL1011"/>
      <c r="AM1011"/>
    </row>
    <row r="1012" spans="1:39" hidden="1" x14ac:dyDescent="0.25">
      <c r="A1012" s="1" t="s">
        <v>153</v>
      </c>
      <c r="C1012" s="1">
        <v>11773</v>
      </c>
      <c r="D1012" s="1" t="s">
        <v>1190</v>
      </c>
      <c r="E1012" s="1">
        <v>2</v>
      </c>
      <c r="F1012" s="1"/>
      <c r="G1012" s="1"/>
      <c r="H1012" s="10">
        <v>1</v>
      </c>
      <c r="I1012" s="1">
        <v>1</v>
      </c>
      <c r="J1012" s="1">
        <v>0</v>
      </c>
      <c r="K1012" s="1" t="s">
        <v>1191</v>
      </c>
      <c r="L1012" s="1">
        <v>2</v>
      </c>
      <c r="M1012" s="1">
        <v>28.57</v>
      </c>
      <c r="N1012" s="1"/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>
        <f t="shared" si="196"/>
        <v>0</v>
      </c>
      <c r="AC1012"/>
      <c r="AD1012"/>
      <c r="AE1012"/>
      <c r="AI1012"/>
      <c r="AL1012"/>
      <c r="AM1012"/>
    </row>
    <row r="1013" spans="1:39" hidden="1" x14ac:dyDescent="0.25">
      <c r="A1013" s="1">
        <v>21</v>
      </c>
      <c r="C1013" s="1">
        <v>11774</v>
      </c>
      <c r="D1013" s="1" t="s">
        <v>1192</v>
      </c>
      <c r="E1013" s="1">
        <v>2</v>
      </c>
      <c r="F1013" s="1"/>
      <c r="G1013" s="1"/>
      <c r="H1013" s="10">
        <v>1</v>
      </c>
      <c r="I1013" s="1">
        <v>1</v>
      </c>
      <c r="J1013" s="1">
        <v>0</v>
      </c>
      <c r="K1013" s="1" t="s">
        <v>1191</v>
      </c>
      <c r="L1013" s="1">
        <v>2</v>
      </c>
      <c r="M1013" s="1">
        <v>28.57</v>
      </c>
      <c r="N1013" s="1"/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>
        <f t="shared" si="196"/>
        <v>0</v>
      </c>
      <c r="AC1013"/>
      <c r="AD1013"/>
      <c r="AE1013"/>
      <c r="AI1013"/>
      <c r="AL1013"/>
      <c r="AM1013"/>
    </row>
    <row r="1014" spans="1:39" hidden="1" x14ac:dyDescent="0.25">
      <c r="A1014" s="1" t="s">
        <v>1193</v>
      </c>
      <c r="C1014" s="1">
        <v>13104</v>
      </c>
      <c r="D1014" s="1" t="s">
        <v>1194</v>
      </c>
      <c r="E1014" s="1">
        <v>2</v>
      </c>
      <c r="F1014" s="1"/>
      <c r="G1014" s="1"/>
      <c r="H1014" s="10">
        <v>1</v>
      </c>
      <c r="I1014" s="1">
        <v>1</v>
      </c>
      <c r="J1014" s="1">
        <v>0</v>
      </c>
      <c r="K1014" s="1" t="s">
        <v>855</v>
      </c>
      <c r="L1014" s="1">
        <v>2</v>
      </c>
      <c r="M1014" s="1">
        <v>550.54999999999995</v>
      </c>
      <c r="N1014" s="1"/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>
        <f t="shared" si="196"/>
        <v>0</v>
      </c>
      <c r="AC1014"/>
      <c r="AD1014"/>
      <c r="AE1014"/>
      <c r="AI1014"/>
      <c r="AL1014"/>
      <c r="AM1014"/>
    </row>
    <row r="1015" spans="1:39" hidden="1" x14ac:dyDescent="0.25">
      <c r="A1015" s="1">
        <v>45</v>
      </c>
      <c r="C1015" s="1">
        <v>12484</v>
      </c>
      <c r="D1015" s="1" t="s">
        <v>537</v>
      </c>
      <c r="E1015" s="1">
        <v>2</v>
      </c>
      <c r="F1015" s="1"/>
      <c r="G1015" s="1"/>
      <c r="H1015" s="10">
        <v>1</v>
      </c>
      <c r="I1015" s="1">
        <v>1</v>
      </c>
      <c r="J1015" s="1">
        <v>0</v>
      </c>
      <c r="K1015" s="1" t="s">
        <v>289</v>
      </c>
      <c r="L1015" s="1">
        <v>2</v>
      </c>
      <c r="M1015" s="1">
        <v>20.89</v>
      </c>
      <c r="N1015" s="1"/>
      <c r="O1015" s="1">
        <v>0</v>
      </c>
      <c r="P1015" s="1">
        <v>10</v>
      </c>
      <c r="Q1015" s="1">
        <v>0</v>
      </c>
      <c r="R1015" s="1">
        <v>0</v>
      </c>
      <c r="S1015" s="1">
        <v>10</v>
      </c>
      <c r="T1015" s="1">
        <v>6</v>
      </c>
      <c r="U1015" s="1">
        <v>7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42">
        <f t="shared" si="196"/>
        <v>33</v>
      </c>
      <c r="AC1015" s="43">
        <f>AB1015/12</f>
        <v>2.75</v>
      </c>
      <c r="AD1015" s="44">
        <v>43686</v>
      </c>
      <c r="AE1015" s="45">
        <f>(_xlfn.DAYS(AD1015,K1015)/30)</f>
        <v>19.866666666666667</v>
      </c>
      <c r="AF1015" s="46">
        <f>L1015-H1015</f>
        <v>1</v>
      </c>
      <c r="AG1015" s="47">
        <f>AF1015/AE1015</f>
        <v>5.0335570469798654E-2</v>
      </c>
      <c r="AH1015" s="48">
        <f>AVERAGE(T1015:AA1015)</f>
        <v>1.625</v>
      </c>
      <c r="AI1015" s="49">
        <f>H1015/AH1015</f>
        <v>0.61538461538461542</v>
      </c>
      <c r="AL1015"/>
      <c r="AM1015"/>
    </row>
    <row r="1016" spans="1:39" hidden="1" x14ac:dyDescent="0.25">
      <c r="A1016" s="1">
        <v>39</v>
      </c>
      <c r="C1016" s="1">
        <v>5403</v>
      </c>
      <c r="D1016" s="1" t="s">
        <v>1195</v>
      </c>
      <c r="E1016" s="1">
        <v>2</v>
      </c>
      <c r="F1016" s="1"/>
      <c r="G1016" s="1"/>
      <c r="H1016" s="10">
        <v>1</v>
      </c>
      <c r="I1016" s="1">
        <v>1</v>
      </c>
      <c r="J1016" s="1">
        <v>0</v>
      </c>
      <c r="K1016" s="1" t="s">
        <v>514</v>
      </c>
      <c r="L1016" s="1">
        <v>1</v>
      </c>
      <c r="M1016" s="1">
        <v>20.7</v>
      </c>
      <c r="N1016" s="1"/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>
        <f t="shared" si="196"/>
        <v>0</v>
      </c>
      <c r="AC1016"/>
      <c r="AD1016"/>
      <c r="AE1016"/>
      <c r="AI1016"/>
      <c r="AL1016"/>
      <c r="AM1016"/>
    </row>
    <row r="1017" spans="1:39" hidden="1" x14ac:dyDescent="0.25">
      <c r="A1017" s="1" t="s">
        <v>267</v>
      </c>
      <c r="C1017" s="1">
        <v>5972</v>
      </c>
      <c r="D1017" s="1" t="s">
        <v>1196</v>
      </c>
      <c r="E1017" s="1">
        <v>2</v>
      </c>
      <c r="F1017" s="1"/>
      <c r="G1017" s="1"/>
      <c r="H1017" s="10">
        <v>1</v>
      </c>
      <c r="I1017" s="1">
        <v>1</v>
      </c>
      <c r="J1017" s="1">
        <v>0</v>
      </c>
      <c r="K1017" s="1" t="s">
        <v>514</v>
      </c>
      <c r="L1017" s="1">
        <v>5</v>
      </c>
      <c r="M1017" s="1">
        <v>12.53</v>
      </c>
      <c r="N1017" s="1"/>
      <c r="O1017" s="1">
        <v>0</v>
      </c>
      <c r="P1017" s="1">
        <v>0</v>
      </c>
      <c r="Q1017" s="1">
        <v>0</v>
      </c>
      <c r="R1017" s="1">
        <v>0</v>
      </c>
      <c r="S1017" s="1">
        <v>-1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42">
        <f t="shared" si="196"/>
        <v>-1</v>
      </c>
      <c r="AC1017" s="43">
        <f>AB1017/12</f>
        <v>-8.3333333333333329E-2</v>
      </c>
      <c r="AD1017" s="44">
        <v>43686</v>
      </c>
      <c r="AE1017" s="45">
        <f>(_xlfn.DAYS(AD1017,K1017)/30)</f>
        <v>19.266666666666666</v>
      </c>
      <c r="AF1017" s="46">
        <f>L1017-H1017</f>
        <v>4</v>
      </c>
      <c r="AG1017" s="47">
        <f>AF1017/AE1017</f>
        <v>0.20761245674740486</v>
      </c>
      <c r="AH1017" s="48">
        <f>AVERAGE(T1017:AA1017)</f>
        <v>0</v>
      </c>
      <c r="AI1017" s="49" t="e">
        <f>H1017/AH1017</f>
        <v>#DIV/0!</v>
      </c>
      <c r="AL1017"/>
      <c r="AM1017"/>
    </row>
    <row r="1018" spans="1:39" hidden="1" x14ac:dyDescent="0.25">
      <c r="A1018" s="1" t="s">
        <v>113</v>
      </c>
      <c r="C1018" s="1">
        <v>13123</v>
      </c>
      <c r="D1018" s="1" t="s">
        <v>1197</v>
      </c>
      <c r="E1018" s="1">
        <v>2</v>
      </c>
      <c r="F1018" s="1"/>
      <c r="G1018" s="1"/>
      <c r="H1018" s="10">
        <v>1</v>
      </c>
      <c r="I1018" s="1">
        <v>1</v>
      </c>
      <c r="J1018" s="1">
        <v>0</v>
      </c>
      <c r="K1018" s="1" t="s">
        <v>1198</v>
      </c>
      <c r="L1018" s="1">
        <v>1</v>
      </c>
      <c r="M1018" s="1">
        <v>413.73</v>
      </c>
      <c r="N1018" s="1"/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>
        <f t="shared" si="196"/>
        <v>0</v>
      </c>
      <c r="AC1018"/>
      <c r="AD1018"/>
      <c r="AE1018"/>
      <c r="AI1018"/>
      <c r="AL1018"/>
      <c r="AM1018"/>
    </row>
    <row r="1019" spans="1:39" hidden="1" x14ac:dyDescent="0.25">
      <c r="A1019" s="1" t="s">
        <v>1199</v>
      </c>
      <c r="C1019" s="1">
        <v>12237</v>
      </c>
      <c r="D1019" s="1" t="s">
        <v>154</v>
      </c>
      <c r="E1019" s="1">
        <v>5</v>
      </c>
      <c r="F1019" s="1"/>
      <c r="G1019" s="1"/>
      <c r="H1019" s="10">
        <v>1</v>
      </c>
      <c r="I1019" s="1">
        <v>5</v>
      </c>
      <c r="J1019" s="1">
        <v>0</v>
      </c>
      <c r="K1019" s="1" t="s">
        <v>410</v>
      </c>
      <c r="L1019" s="1">
        <v>100</v>
      </c>
      <c r="M1019" s="1">
        <v>5.71</v>
      </c>
      <c r="N1019" s="1"/>
      <c r="O1019" s="1">
        <v>22</v>
      </c>
      <c r="P1019" s="1">
        <v>5</v>
      </c>
      <c r="Q1019" s="1">
        <v>17</v>
      </c>
      <c r="R1019" s="1">
        <v>7</v>
      </c>
      <c r="S1019" s="1">
        <v>9</v>
      </c>
      <c r="T1019" s="1">
        <v>18</v>
      </c>
      <c r="U1019" s="1">
        <v>4</v>
      </c>
      <c r="V1019" s="1">
        <v>1</v>
      </c>
      <c r="W1019" s="1">
        <v>3</v>
      </c>
      <c r="X1019" s="1">
        <v>11</v>
      </c>
      <c r="Y1019" s="1">
        <v>3</v>
      </c>
      <c r="Z1019" s="1">
        <v>0</v>
      </c>
      <c r="AA1019" s="1">
        <v>0</v>
      </c>
      <c r="AB1019" s="42">
        <f t="shared" si="196"/>
        <v>100</v>
      </c>
      <c r="AC1019" s="43">
        <f>AB1019/12</f>
        <v>8.3333333333333339</v>
      </c>
      <c r="AD1019" s="44">
        <v>43686</v>
      </c>
      <c r="AE1019" s="45">
        <f>(_xlfn.DAYS(AD1019,K1019)/30)</f>
        <v>15.633333333333333</v>
      </c>
      <c r="AF1019" s="46">
        <f>L1019-H1019</f>
        <v>99</v>
      </c>
      <c r="AG1019" s="47">
        <f>AF1019/AE1019</f>
        <v>6.3326226012793176</v>
      </c>
      <c r="AH1019" s="48">
        <f>AVERAGE(T1019:AA1019)</f>
        <v>5</v>
      </c>
      <c r="AI1019" s="49">
        <f>H1019/AH1019</f>
        <v>0.2</v>
      </c>
      <c r="AL1019"/>
      <c r="AM1019"/>
    </row>
    <row r="1020" spans="1:39" hidden="1" x14ac:dyDescent="0.25">
      <c r="A1020" s="1" t="s">
        <v>1170</v>
      </c>
      <c r="C1020" s="1">
        <v>13607</v>
      </c>
      <c r="D1020" s="1" t="s">
        <v>1200</v>
      </c>
      <c r="E1020" s="1">
        <v>2</v>
      </c>
      <c r="F1020" s="1"/>
      <c r="G1020" s="1"/>
      <c r="H1020" s="10">
        <v>1</v>
      </c>
      <c r="I1020" s="1">
        <v>1</v>
      </c>
      <c r="J1020" s="1">
        <v>0</v>
      </c>
      <c r="K1020" s="1" t="s">
        <v>1123</v>
      </c>
      <c r="L1020" s="1">
        <v>1</v>
      </c>
      <c r="M1020" s="1">
        <v>17.89</v>
      </c>
      <c r="N1020" s="1"/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>
        <f t="shared" si="196"/>
        <v>0</v>
      </c>
      <c r="AC1020"/>
      <c r="AD1020"/>
      <c r="AE1020"/>
      <c r="AI1020"/>
      <c r="AL1020"/>
      <c r="AM1020"/>
    </row>
    <row r="1021" spans="1:39" hidden="1" x14ac:dyDescent="0.25">
      <c r="A1021" s="1">
        <v>45</v>
      </c>
      <c r="C1021" s="1">
        <v>7985</v>
      </c>
      <c r="D1021" s="1" t="s">
        <v>1201</v>
      </c>
      <c r="E1021" s="1">
        <v>1</v>
      </c>
      <c r="F1021" s="1"/>
      <c r="G1021" s="1"/>
      <c r="H1021" s="10">
        <v>1</v>
      </c>
      <c r="I1021" s="1" t="s">
        <v>44</v>
      </c>
      <c r="J1021" s="1">
        <v>0</v>
      </c>
      <c r="K1021" s="1" t="s">
        <v>227</v>
      </c>
      <c r="L1021" s="1">
        <v>1</v>
      </c>
      <c r="M1021" s="1">
        <v>4182.8999999999996</v>
      </c>
      <c r="N1021" s="1"/>
      <c r="O1021" s="1">
        <v>0</v>
      </c>
      <c r="P1021" s="1">
        <v>0</v>
      </c>
      <c r="Q1021" s="1">
        <v>0</v>
      </c>
      <c r="R1021" s="1">
        <v>1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1</v>
      </c>
      <c r="AA1021" s="1">
        <v>0</v>
      </c>
      <c r="AB1021" s="42">
        <f t="shared" si="196"/>
        <v>2</v>
      </c>
      <c r="AC1021" s="43">
        <f t="shared" ref="AC1021:AC1028" si="197">AB1021/12</f>
        <v>0.16666666666666666</v>
      </c>
      <c r="AD1021" s="44">
        <v>43686</v>
      </c>
      <c r="AE1021" s="45">
        <f t="shared" ref="AE1021:AE1028" si="198">(_xlfn.DAYS(AD1021,K1021)/30)</f>
        <v>14.533333333333333</v>
      </c>
      <c r="AF1021" s="46">
        <f t="shared" ref="AF1021:AF1028" si="199">L1021-H1021</f>
        <v>0</v>
      </c>
      <c r="AG1021" s="47">
        <f t="shared" ref="AG1021:AG1028" si="200">AF1021/AE1021</f>
        <v>0</v>
      </c>
      <c r="AH1021" s="48">
        <f t="shared" ref="AH1021:AH1028" si="201">AVERAGE(T1021:AA1021)</f>
        <v>0.125</v>
      </c>
      <c r="AI1021" s="49">
        <f t="shared" ref="AI1021:AI1028" si="202">H1021/AH1021</f>
        <v>8</v>
      </c>
      <c r="AL1021"/>
      <c r="AM1021"/>
    </row>
    <row r="1022" spans="1:39" hidden="1" x14ac:dyDescent="0.25">
      <c r="A1022" s="1" t="s">
        <v>104</v>
      </c>
      <c r="C1022" s="1">
        <v>12277</v>
      </c>
      <c r="D1022" s="1" t="s">
        <v>777</v>
      </c>
      <c r="E1022" s="1">
        <v>2</v>
      </c>
      <c r="F1022" s="1"/>
      <c r="G1022" s="1"/>
      <c r="H1022" s="10">
        <v>1</v>
      </c>
      <c r="I1022" s="1">
        <v>1</v>
      </c>
      <c r="J1022" s="1">
        <v>0</v>
      </c>
      <c r="K1022" s="1" t="s">
        <v>227</v>
      </c>
      <c r="L1022" s="1">
        <v>1</v>
      </c>
      <c r="M1022" s="1">
        <v>59.22</v>
      </c>
      <c r="N1022" s="1"/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1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42">
        <f t="shared" si="196"/>
        <v>1</v>
      </c>
      <c r="AC1022" s="43">
        <f t="shared" si="197"/>
        <v>8.3333333333333329E-2</v>
      </c>
      <c r="AD1022" s="44">
        <v>43686</v>
      </c>
      <c r="AE1022" s="45">
        <f t="shared" si="198"/>
        <v>14.533333333333333</v>
      </c>
      <c r="AF1022" s="46">
        <f t="shared" si="199"/>
        <v>0</v>
      </c>
      <c r="AG1022" s="47">
        <f t="shared" si="200"/>
        <v>0</v>
      </c>
      <c r="AH1022" s="48">
        <f t="shared" si="201"/>
        <v>0.125</v>
      </c>
      <c r="AI1022" s="49">
        <f t="shared" si="202"/>
        <v>8</v>
      </c>
      <c r="AL1022"/>
      <c r="AM1022"/>
    </row>
    <row r="1023" spans="1:39" hidden="1" x14ac:dyDescent="0.25">
      <c r="A1023" s="1" t="s">
        <v>113</v>
      </c>
      <c r="C1023" s="1">
        <v>10438</v>
      </c>
      <c r="D1023" s="1" t="s">
        <v>955</v>
      </c>
      <c r="E1023" s="1">
        <v>2</v>
      </c>
      <c r="F1023" s="1"/>
      <c r="G1023" s="1"/>
      <c r="H1023" s="10">
        <v>1</v>
      </c>
      <c r="I1023" s="1">
        <v>2</v>
      </c>
      <c r="J1023" s="1">
        <v>0</v>
      </c>
      <c r="K1023" s="1" t="s">
        <v>227</v>
      </c>
      <c r="L1023" s="1">
        <v>2</v>
      </c>
      <c r="M1023" s="1">
        <v>8.16</v>
      </c>
      <c r="N1023" s="1"/>
      <c r="O1023" s="1">
        <v>5</v>
      </c>
      <c r="P1023" s="1">
        <v>3</v>
      </c>
      <c r="Q1023" s="1">
        <v>11</v>
      </c>
      <c r="R1023" s="1">
        <v>5</v>
      </c>
      <c r="S1023" s="1">
        <v>6</v>
      </c>
      <c r="T1023" s="1">
        <v>11</v>
      </c>
      <c r="U1023" s="1">
        <v>1</v>
      </c>
      <c r="V1023" s="1">
        <v>5</v>
      </c>
      <c r="W1023" s="1">
        <v>4</v>
      </c>
      <c r="X1023" s="1">
        <v>2</v>
      </c>
      <c r="Y1023" s="1">
        <v>2</v>
      </c>
      <c r="Z1023" s="1">
        <v>0</v>
      </c>
      <c r="AA1023" s="1">
        <v>0</v>
      </c>
      <c r="AB1023" s="42">
        <f t="shared" si="196"/>
        <v>55</v>
      </c>
      <c r="AC1023" s="43">
        <f t="shared" si="197"/>
        <v>4.583333333333333</v>
      </c>
      <c r="AD1023" s="44">
        <v>43686</v>
      </c>
      <c r="AE1023" s="45">
        <f t="shared" si="198"/>
        <v>14.533333333333333</v>
      </c>
      <c r="AF1023" s="46">
        <f t="shared" si="199"/>
        <v>1</v>
      </c>
      <c r="AG1023" s="47">
        <f t="shared" si="200"/>
        <v>6.8807339449541288E-2</v>
      </c>
      <c r="AH1023" s="48">
        <f t="shared" si="201"/>
        <v>3.125</v>
      </c>
      <c r="AI1023" s="49">
        <f t="shared" si="202"/>
        <v>0.32</v>
      </c>
      <c r="AL1023"/>
      <c r="AM1023"/>
    </row>
    <row r="1024" spans="1:39" hidden="1" x14ac:dyDescent="0.25">
      <c r="A1024" s="1" t="s">
        <v>631</v>
      </c>
      <c r="C1024" s="1">
        <v>11732</v>
      </c>
      <c r="D1024" s="1" t="s">
        <v>1202</v>
      </c>
      <c r="E1024" s="1">
        <v>1</v>
      </c>
      <c r="F1024" s="1"/>
      <c r="G1024" s="1"/>
      <c r="H1024" s="10">
        <v>1</v>
      </c>
      <c r="I1024" s="1" t="s">
        <v>44</v>
      </c>
      <c r="J1024" s="1">
        <v>0</v>
      </c>
      <c r="K1024" s="1" t="s">
        <v>227</v>
      </c>
      <c r="L1024" s="1">
        <v>2</v>
      </c>
      <c r="M1024" s="1">
        <v>49.7</v>
      </c>
      <c r="N1024" s="1"/>
      <c r="O1024" s="1">
        <v>0</v>
      </c>
      <c r="P1024" s="1">
        <v>1</v>
      </c>
      <c r="Q1024" s="1">
        <v>0</v>
      </c>
      <c r="R1024" s="1">
        <v>0</v>
      </c>
      <c r="S1024" s="1">
        <v>0</v>
      </c>
      <c r="T1024" s="1">
        <v>2</v>
      </c>
      <c r="U1024" s="1">
        <v>1</v>
      </c>
      <c r="V1024" s="1">
        <v>0</v>
      </c>
      <c r="W1024" s="1">
        <v>0</v>
      </c>
      <c r="X1024" s="1">
        <v>1</v>
      </c>
      <c r="Y1024" s="1">
        <v>0</v>
      </c>
      <c r="Z1024" s="1">
        <v>0</v>
      </c>
      <c r="AA1024" s="1">
        <v>0</v>
      </c>
      <c r="AB1024" s="42">
        <f t="shared" si="196"/>
        <v>5</v>
      </c>
      <c r="AC1024" s="43">
        <f t="shared" si="197"/>
        <v>0.41666666666666669</v>
      </c>
      <c r="AD1024" s="44">
        <v>43686</v>
      </c>
      <c r="AE1024" s="45">
        <f t="shared" si="198"/>
        <v>14.533333333333333</v>
      </c>
      <c r="AF1024" s="46">
        <f t="shared" si="199"/>
        <v>1</v>
      </c>
      <c r="AG1024" s="47">
        <f t="shared" si="200"/>
        <v>6.8807339449541288E-2</v>
      </c>
      <c r="AH1024" s="48">
        <f t="shared" si="201"/>
        <v>0.5</v>
      </c>
      <c r="AI1024" s="49">
        <f t="shared" si="202"/>
        <v>2</v>
      </c>
      <c r="AL1024"/>
      <c r="AM1024"/>
    </row>
    <row r="1025" spans="1:39" hidden="1" x14ac:dyDescent="0.25">
      <c r="A1025" s="1" t="s">
        <v>890</v>
      </c>
      <c r="C1025" s="1">
        <v>12962</v>
      </c>
      <c r="D1025" s="1" t="s">
        <v>1203</v>
      </c>
      <c r="E1025" s="1">
        <v>2</v>
      </c>
      <c r="F1025" s="1"/>
      <c r="G1025" s="1"/>
      <c r="H1025" s="10">
        <v>1</v>
      </c>
      <c r="I1025" s="1">
        <v>1</v>
      </c>
      <c r="J1025" s="1">
        <v>0</v>
      </c>
      <c r="K1025" s="1" t="s">
        <v>227</v>
      </c>
      <c r="L1025" s="1">
        <v>2</v>
      </c>
      <c r="M1025" s="1">
        <v>57.1</v>
      </c>
      <c r="N1025" s="1"/>
      <c r="O1025" s="1">
        <v>0</v>
      </c>
      <c r="P1025" s="1">
        <v>0</v>
      </c>
      <c r="Q1025" s="1">
        <v>1</v>
      </c>
      <c r="R1025" s="1">
        <v>0</v>
      </c>
      <c r="S1025" s="1">
        <v>2</v>
      </c>
      <c r="T1025" s="1">
        <v>0</v>
      </c>
      <c r="U1025" s="1">
        <v>0</v>
      </c>
      <c r="V1025" s="1">
        <v>1</v>
      </c>
      <c r="W1025" s="1">
        <v>2</v>
      </c>
      <c r="X1025" s="1">
        <v>0</v>
      </c>
      <c r="Y1025" s="1">
        <v>0</v>
      </c>
      <c r="Z1025" s="1">
        <v>0</v>
      </c>
      <c r="AA1025" s="1">
        <v>0</v>
      </c>
      <c r="AB1025" s="42">
        <f t="shared" si="196"/>
        <v>6</v>
      </c>
      <c r="AC1025" s="43">
        <f t="shared" si="197"/>
        <v>0.5</v>
      </c>
      <c r="AD1025" s="44">
        <v>43686</v>
      </c>
      <c r="AE1025" s="45">
        <f t="shared" si="198"/>
        <v>14.533333333333333</v>
      </c>
      <c r="AF1025" s="46">
        <f t="shared" si="199"/>
        <v>1</v>
      </c>
      <c r="AG1025" s="47">
        <f t="shared" si="200"/>
        <v>6.8807339449541288E-2</v>
      </c>
      <c r="AH1025" s="48">
        <f t="shared" si="201"/>
        <v>0.375</v>
      </c>
      <c r="AI1025" s="49">
        <f t="shared" si="202"/>
        <v>2.6666666666666665</v>
      </c>
      <c r="AL1025"/>
      <c r="AM1025"/>
    </row>
    <row r="1026" spans="1:39" hidden="1" x14ac:dyDescent="0.25">
      <c r="A1026" s="1" t="s">
        <v>1204</v>
      </c>
      <c r="C1026" s="1">
        <v>12972</v>
      </c>
      <c r="D1026" s="1" t="s">
        <v>1203</v>
      </c>
      <c r="E1026" s="1">
        <v>2</v>
      </c>
      <c r="F1026" s="1"/>
      <c r="G1026" s="1"/>
      <c r="H1026" s="10">
        <v>1</v>
      </c>
      <c r="I1026" s="1">
        <v>1</v>
      </c>
      <c r="J1026" s="1">
        <v>0</v>
      </c>
      <c r="K1026" s="1" t="s">
        <v>227</v>
      </c>
      <c r="L1026" s="1">
        <v>2</v>
      </c>
      <c r="M1026" s="1">
        <v>57.1</v>
      </c>
      <c r="N1026" s="1"/>
      <c r="O1026" s="1">
        <v>0</v>
      </c>
      <c r="P1026" s="1">
        <v>0</v>
      </c>
      <c r="Q1026" s="1">
        <v>1</v>
      </c>
      <c r="R1026" s="1">
        <v>0</v>
      </c>
      <c r="S1026" s="1">
        <v>0</v>
      </c>
      <c r="T1026" s="1">
        <v>0</v>
      </c>
      <c r="U1026" s="1">
        <v>1</v>
      </c>
      <c r="V1026" s="1">
        <v>1</v>
      </c>
      <c r="W1026" s="1">
        <v>2</v>
      </c>
      <c r="X1026" s="1">
        <v>0</v>
      </c>
      <c r="Y1026" s="1">
        <v>0</v>
      </c>
      <c r="Z1026" s="1">
        <v>0</v>
      </c>
      <c r="AA1026" s="1">
        <v>0</v>
      </c>
      <c r="AB1026" s="42">
        <f t="shared" si="196"/>
        <v>5</v>
      </c>
      <c r="AC1026" s="43">
        <f t="shared" si="197"/>
        <v>0.41666666666666669</v>
      </c>
      <c r="AD1026" s="44">
        <v>43686</v>
      </c>
      <c r="AE1026" s="45">
        <f t="shared" si="198"/>
        <v>14.533333333333333</v>
      </c>
      <c r="AF1026" s="46">
        <f t="shared" si="199"/>
        <v>1</v>
      </c>
      <c r="AG1026" s="47">
        <f t="shared" si="200"/>
        <v>6.8807339449541288E-2</v>
      </c>
      <c r="AH1026" s="48">
        <f t="shared" si="201"/>
        <v>0.5</v>
      </c>
      <c r="AI1026" s="49">
        <f t="shared" si="202"/>
        <v>2</v>
      </c>
      <c r="AL1026"/>
      <c r="AM1026"/>
    </row>
    <row r="1027" spans="1:39" hidden="1" x14ac:dyDescent="0.25">
      <c r="C1027" s="1">
        <v>8337</v>
      </c>
      <c r="D1027" s="1" t="s">
        <v>753</v>
      </c>
      <c r="E1027" s="1">
        <v>2</v>
      </c>
      <c r="F1027" s="1"/>
      <c r="G1027" s="1"/>
      <c r="H1027" s="10">
        <v>1</v>
      </c>
      <c r="I1027" s="1" t="s">
        <v>44</v>
      </c>
      <c r="J1027" s="1">
        <v>0</v>
      </c>
      <c r="K1027" s="1" t="s">
        <v>227</v>
      </c>
      <c r="L1027" s="1">
        <v>3</v>
      </c>
      <c r="M1027" s="1">
        <v>107.55</v>
      </c>
      <c r="N1027" s="1"/>
      <c r="O1027" s="1">
        <v>0</v>
      </c>
      <c r="P1027" s="1">
        <v>0</v>
      </c>
      <c r="Q1027" s="1">
        <v>0</v>
      </c>
      <c r="R1027" s="1">
        <v>0</v>
      </c>
      <c r="S1027" s="1">
        <v>-1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42">
        <f t="shared" si="196"/>
        <v>-1</v>
      </c>
      <c r="AC1027" s="43">
        <f t="shared" si="197"/>
        <v>-8.3333333333333329E-2</v>
      </c>
      <c r="AD1027" s="44">
        <v>43686</v>
      </c>
      <c r="AE1027" s="45">
        <f t="shared" si="198"/>
        <v>14.533333333333333</v>
      </c>
      <c r="AF1027" s="46">
        <f t="shared" si="199"/>
        <v>2</v>
      </c>
      <c r="AG1027" s="47">
        <f t="shared" si="200"/>
        <v>0.13761467889908258</v>
      </c>
      <c r="AH1027" s="48">
        <f t="shared" si="201"/>
        <v>0</v>
      </c>
      <c r="AI1027" s="49" t="e">
        <f t="shared" si="202"/>
        <v>#DIV/0!</v>
      </c>
      <c r="AL1027"/>
      <c r="AM1027"/>
    </row>
    <row r="1028" spans="1:39" hidden="1" x14ac:dyDescent="0.25">
      <c r="C1028" s="1">
        <v>10376</v>
      </c>
      <c r="D1028" s="1" t="s">
        <v>1205</v>
      </c>
      <c r="E1028" s="1">
        <v>2</v>
      </c>
      <c r="F1028" s="1"/>
      <c r="G1028" s="1"/>
      <c r="H1028" s="10">
        <v>1</v>
      </c>
      <c r="I1028" s="1">
        <v>1</v>
      </c>
      <c r="J1028" s="1">
        <v>0</v>
      </c>
      <c r="K1028" s="1" t="s">
        <v>227</v>
      </c>
      <c r="L1028" s="1">
        <v>10</v>
      </c>
      <c r="M1028" s="1">
        <v>41.86</v>
      </c>
      <c r="N1028" s="1"/>
      <c r="O1028" s="1">
        <v>83</v>
      </c>
      <c r="P1028" s="1">
        <v>61</v>
      </c>
      <c r="Q1028" s="1">
        <v>33</v>
      </c>
      <c r="R1028" s="1">
        <v>270</v>
      </c>
      <c r="S1028" s="1">
        <v>6</v>
      </c>
      <c r="T1028" s="1">
        <v>14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42">
        <f t="shared" si="196"/>
        <v>467</v>
      </c>
      <c r="AC1028" s="43">
        <f t="shared" si="197"/>
        <v>38.916666666666664</v>
      </c>
      <c r="AD1028" s="44">
        <v>43686</v>
      </c>
      <c r="AE1028" s="45">
        <f t="shared" si="198"/>
        <v>14.533333333333333</v>
      </c>
      <c r="AF1028" s="46">
        <f t="shared" si="199"/>
        <v>9</v>
      </c>
      <c r="AG1028" s="47">
        <f t="shared" si="200"/>
        <v>0.61926605504587151</v>
      </c>
      <c r="AH1028" s="48">
        <f t="shared" si="201"/>
        <v>1.75</v>
      </c>
      <c r="AI1028" s="49">
        <f t="shared" si="202"/>
        <v>0.5714285714285714</v>
      </c>
      <c r="AL1028"/>
      <c r="AM1028"/>
    </row>
    <row r="1029" spans="1:39" hidden="1" x14ac:dyDescent="0.25">
      <c r="C1029" s="1">
        <v>12744</v>
      </c>
      <c r="D1029" s="1" t="s">
        <v>1206</v>
      </c>
      <c r="E1029" s="1">
        <v>2</v>
      </c>
      <c r="F1029" s="1"/>
      <c r="G1029" s="1"/>
      <c r="H1029" s="10">
        <v>1</v>
      </c>
      <c r="I1029" s="1">
        <v>1</v>
      </c>
      <c r="J1029" s="1">
        <v>0</v>
      </c>
      <c r="K1029" s="1" t="s">
        <v>227</v>
      </c>
      <c r="L1029" s="1">
        <v>1</v>
      </c>
      <c r="M1029" s="1">
        <v>51.88</v>
      </c>
      <c r="N1029" s="1"/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>
        <f t="shared" si="196"/>
        <v>0</v>
      </c>
      <c r="AC1029"/>
      <c r="AD1029"/>
      <c r="AE1029"/>
      <c r="AI1029"/>
      <c r="AL1029"/>
      <c r="AM1029"/>
    </row>
    <row r="1030" spans="1:39" hidden="1" x14ac:dyDescent="0.25">
      <c r="A1030" s="1" t="s">
        <v>104</v>
      </c>
      <c r="C1030" s="1">
        <v>7641</v>
      </c>
      <c r="D1030" s="1" t="s">
        <v>1207</v>
      </c>
      <c r="E1030" s="1">
        <v>2</v>
      </c>
      <c r="F1030" s="1"/>
      <c r="G1030" s="1"/>
      <c r="H1030" s="10">
        <v>1</v>
      </c>
      <c r="I1030" s="1">
        <v>1</v>
      </c>
      <c r="J1030" s="1">
        <v>0</v>
      </c>
      <c r="K1030" s="1" t="s">
        <v>819</v>
      </c>
      <c r="L1030" s="1">
        <v>1</v>
      </c>
      <c r="M1030" s="1">
        <v>60.89</v>
      </c>
      <c r="N1030" s="1"/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>
        <f t="shared" si="196"/>
        <v>0</v>
      </c>
      <c r="AC1030"/>
      <c r="AD1030"/>
      <c r="AE1030"/>
      <c r="AI1030"/>
      <c r="AL1030"/>
      <c r="AM1030"/>
    </row>
    <row r="1031" spans="1:39" hidden="1" x14ac:dyDescent="0.25">
      <c r="C1031" s="1">
        <v>8025</v>
      </c>
      <c r="D1031" s="1" t="s">
        <v>1208</v>
      </c>
      <c r="E1031" s="1">
        <v>2</v>
      </c>
      <c r="F1031" s="1"/>
      <c r="G1031" s="1"/>
      <c r="H1031" s="10">
        <v>1</v>
      </c>
      <c r="I1031" s="1">
        <v>1</v>
      </c>
      <c r="J1031" s="1">
        <v>0</v>
      </c>
      <c r="K1031" s="1" t="s">
        <v>819</v>
      </c>
      <c r="L1031" s="1">
        <v>1</v>
      </c>
      <c r="M1031" s="1">
        <v>15.88</v>
      </c>
      <c r="N1031" s="1"/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>
        <f t="shared" si="196"/>
        <v>0</v>
      </c>
      <c r="AC1031"/>
      <c r="AD1031"/>
      <c r="AE1031"/>
      <c r="AI1031"/>
      <c r="AL1031"/>
      <c r="AM1031"/>
    </row>
    <row r="1032" spans="1:39" hidden="1" x14ac:dyDescent="0.25">
      <c r="C1032" s="1">
        <v>13302</v>
      </c>
      <c r="D1032" s="1" t="s">
        <v>1051</v>
      </c>
      <c r="E1032" s="1">
        <v>1</v>
      </c>
      <c r="F1032" s="1"/>
      <c r="G1032" s="1"/>
      <c r="H1032" s="10">
        <v>1</v>
      </c>
      <c r="I1032" s="1" t="s">
        <v>44</v>
      </c>
      <c r="J1032" s="1">
        <v>0</v>
      </c>
      <c r="K1032" s="1" t="s">
        <v>667</v>
      </c>
      <c r="L1032" s="1">
        <v>7</v>
      </c>
      <c r="M1032" s="1">
        <v>11.82</v>
      </c>
      <c r="N1032" s="1"/>
      <c r="O1032" s="1">
        <v>0</v>
      </c>
      <c r="P1032" s="1">
        <v>0</v>
      </c>
      <c r="Q1032" s="1">
        <v>1</v>
      </c>
      <c r="R1032" s="1">
        <v>0</v>
      </c>
      <c r="S1032" s="1">
        <v>0</v>
      </c>
      <c r="T1032" s="1">
        <v>2</v>
      </c>
      <c r="U1032" s="1">
        <v>1</v>
      </c>
      <c r="V1032" s="1">
        <v>1</v>
      </c>
      <c r="W1032" s="1">
        <v>0</v>
      </c>
      <c r="X1032" s="1">
        <v>0</v>
      </c>
      <c r="Y1032" s="1">
        <v>1</v>
      </c>
      <c r="Z1032" s="1">
        <v>0</v>
      </c>
      <c r="AA1032" s="1">
        <v>0</v>
      </c>
      <c r="AB1032" s="42">
        <f t="shared" si="196"/>
        <v>6</v>
      </c>
      <c r="AC1032" s="43">
        <f>AB1032/12</f>
        <v>0.5</v>
      </c>
      <c r="AD1032" s="44">
        <v>43686</v>
      </c>
      <c r="AE1032" s="45">
        <f>(_xlfn.DAYS(AD1032,K1032)/30)</f>
        <v>13.566666666666666</v>
      </c>
      <c r="AF1032" s="46">
        <f>L1032-H1032</f>
        <v>6</v>
      </c>
      <c r="AG1032" s="47">
        <f>AF1032/AE1032</f>
        <v>0.44226044226044225</v>
      </c>
      <c r="AH1032" s="48">
        <f>AVERAGE(T1032:AA1032)</f>
        <v>0.625</v>
      </c>
      <c r="AI1032" s="49">
        <f>H1032/AH1032</f>
        <v>1.6</v>
      </c>
      <c r="AL1032"/>
      <c r="AM1032"/>
    </row>
    <row r="1033" spans="1:39" hidden="1" x14ac:dyDescent="0.25">
      <c r="C1033" s="1">
        <v>13295</v>
      </c>
      <c r="D1033" s="1" t="s">
        <v>777</v>
      </c>
      <c r="E1033" s="1">
        <v>2</v>
      </c>
      <c r="F1033" s="1"/>
      <c r="G1033" s="1"/>
      <c r="H1033" s="10">
        <v>1</v>
      </c>
      <c r="I1033" s="1" t="s">
        <v>44</v>
      </c>
      <c r="J1033" s="1">
        <v>0</v>
      </c>
      <c r="K1033" s="1" t="s">
        <v>667</v>
      </c>
      <c r="L1033" s="1">
        <v>1</v>
      </c>
      <c r="M1033" s="1">
        <v>364.95</v>
      </c>
      <c r="N1033" s="1"/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>
        <f t="shared" si="196"/>
        <v>0</v>
      </c>
      <c r="AC1033"/>
      <c r="AD1033"/>
      <c r="AE1033"/>
      <c r="AI1033"/>
      <c r="AL1033"/>
      <c r="AM1033"/>
    </row>
    <row r="1034" spans="1:39" hidden="1" x14ac:dyDescent="0.25">
      <c r="A1034" s="1">
        <v>45</v>
      </c>
      <c r="C1034" s="1">
        <v>10314</v>
      </c>
      <c r="D1034" s="1" t="s">
        <v>1209</v>
      </c>
      <c r="E1034" s="1">
        <v>2</v>
      </c>
      <c r="F1034" s="1"/>
      <c r="G1034" s="1"/>
      <c r="H1034" s="10">
        <v>1</v>
      </c>
      <c r="I1034" s="1">
        <v>1</v>
      </c>
      <c r="J1034" s="1">
        <v>0</v>
      </c>
      <c r="K1034" s="1" t="s">
        <v>1210</v>
      </c>
      <c r="L1034" s="1">
        <v>1</v>
      </c>
      <c r="M1034" s="1">
        <v>14.96</v>
      </c>
      <c r="N1034" s="1"/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42">
        <f t="shared" si="196"/>
        <v>1</v>
      </c>
      <c r="AC1034" s="43">
        <f>AB1034/12</f>
        <v>8.3333333333333329E-2</v>
      </c>
      <c r="AD1034" s="44">
        <v>43686</v>
      </c>
      <c r="AE1034" s="45">
        <f>(_xlfn.DAYS(AD1034,K1034)/30)</f>
        <v>13.533333333333333</v>
      </c>
      <c r="AF1034" s="46">
        <f>L1034-H1034</f>
        <v>0</v>
      </c>
      <c r="AG1034" s="47">
        <f>AF1034/AE1034</f>
        <v>0</v>
      </c>
      <c r="AH1034" s="48">
        <f>AVERAGE(T1034:AA1034)</f>
        <v>0</v>
      </c>
      <c r="AI1034" s="49" t="e">
        <f>H1034/AH1034</f>
        <v>#DIV/0!</v>
      </c>
      <c r="AL1034"/>
      <c r="AM1034"/>
    </row>
    <row r="1035" spans="1:39" hidden="1" x14ac:dyDescent="0.25">
      <c r="A1035" s="1">
        <v>39</v>
      </c>
      <c r="C1035" s="1">
        <v>11993</v>
      </c>
      <c r="D1035" s="1" t="s">
        <v>1211</v>
      </c>
      <c r="E1035" s="1">
        <v>2</v>
      </c>
      <c r="F1035" s="1"/>
      <c r="G1035" s="1"/>
      <c r="H1035" s="10">
        <v>1</v>
      </c>
      <c r="I1035" s="1">
        <v>1</v>
      </c>
      <c r="J1035" s="1">
        <v>0</v>
      </c>
      <c r="K1035" s="1" t="s">
        <v>1210</v>
      </c>
      <c r="L1035" s="1">
        <v>1</v>
      </c>
      <c r="M1035" s="1">
        <v>712.58</v>
      </c>
      <c r="N1035" s="1"/>
      <c r="O1035" s="1">
        <v>5</v>
      </c>
      <c r="P1035" s="1">
        <v>1</v>
      </c>
      <c r="Q1035" s="1">
        <v>2</v>
      </c>
      <c r="R1035" s="1">
        <v>2</v>
      </c>
      <c r="S1035" s="1">
        <v>0</v>
      </c>
      <c r="T1035" s="1">
        <v>2</v>
      </c>
      <c r="U1035" s="1">
        <v>1</v>
      </c>
      <c r="V1035" s="1">
        <v>2</v>
      </c>
      <c r="W1035" s="1">
        <v>2</v>
      </c>
      <c r="X1035" s="1">
        <v>3</v>
      </c>
      <c r="Y1035" s="1">
        <v>0</v>
      </c>
      <c r="Z1035" s="1">
        <v>3</v>
      </c>
      <c r="AA1035" s="1">
        <v>3</v>
      </c>
      <c r="AB1035" s="42">
        <f t="shared" si="196"/>
        <v>26</v>
      </c>
      <c r="AC1035" s="43">
        <f>AB1035/12</f>
        <v>2.1666666666666665</v>
      </c>
      <c r="AD1035" s="44">
        <v>43686</v>
      </c>
      <c r="AE1035" s="45">
        <f>(_xlfn.DAYS(AD1035,K1035)/30)</f>
        <v>13.533333333333333</v>
      </c>
      <c r="AF1035" s="46">
        <f>L1035-H1035</f>
        <v>0</v>
      </c>
      <c r="AG1035" s="47">
        <f>AF1035/AE1035</f>
        <v>0</v>
      </c>
      <c r="AH1035" s="48">
        <f>AVERAGE(T1035:AA1035)</f>
        <v>2</v>
      </c>
      <c r="AI1035" s="49">
        <f>H1035/AH1035</f>
        <v>0.5</v>
      </c>
      <c r="AL1035"/>
      <c r="AM1035"/>
    </row>
    <row r="1036" spans="1:39" hidden="1" x14ac:dyDescent="0.25">
      <c r="A1036" s="1" t="s">
        <v>1073</v>
      </c>
      <c r="C1036" s="1">
        <v>11988</v>
      </c>
      <c r="D1036" s="1" t="s">
        <v>1212</v>
      </c>
      <c r="E1036" s="1">
        <v>2</v>
      </c>
      <c r="F1036" s="1"/>
      <c r="G1036" s="1"/>
      <c r="H1036" s="10">
        <v>1</v>
      </c>
      <c r="I1036" s="1">
        <v>1</v>
      </c>
      <c r="J1036" s="1">
        <v>0</v>
      </c>
      <c r="K1036" s="1" t="s">
        <v>1210</v>
      </c>
      <c r="L1036" s="1">
        <v>1</v>
      </c>
      <c r="M1036" s="1">
        <v>6918.13</v>
      </c>
      <c r="N1036" s="1"/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>
        <f t="shared" si="196"/>
        <v>0</v>
      </c>
      <c r="AC1036"/>
      <c r="AD1036"/>
      <c r="AE1036"/>
      <c r="AI1036"/>
      <c r="AL1036"/>
      <c r="AM1036"/>
    </row>
    <row r="1037" spans="1:39" hidden="1" x14ac:dyDescent="0.25">
      <c r="C1037" s="1">
        <v>10161</v>
      </c>
      <c r="D1037" s="1" t="s">
        <v>1213</v>
      </c>
      <c r="E1037" s="1">
        <v>2</v>
      </c>
      <c r="F1037" s="1"/>
      <c r="G1037" s="1"/>
      <c r="H1037" s="10">
        <v>1</v>
      </c>
      <c r="I1037" s="1" t="s">
        <v>44</v>
      </c>
      <c r="J1037" s="1">
        <v>0</v>
      </c>
      <c r="K1037" s="1" t="s">
        <v>1214</v>
      </c>
      <c r="L1037" s="1">
        <v>1</v>
      </c>
      <c r="M1037" s="1">
        <v>18.27</v>
      </c>
      <c r="N1037" s="1"/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>
        <f t="shared" si="196"/>
        <v>0</v>
      </c>
      <c r="AC1037"/>
      <c r="AD1037"/>
      <c r="AE1037"/>
      <c r="AI1037"/>
      <c r="AL1037"/>
      <c r="AM1037"/>
    </row>
    <row r="1038" spans="1:39" hidden="1" x14ac:dyDescent="0.25">
      <c r="A1038" s="1" t="s">
        <v>663</v>
      </c>
      <c r="C1038" s="1">
        <v>11771</v>
      </c>
      <c r="D1038" s="1" t="s">
        <v>1215</v>
      </c>
      <c r="E1038" s="1">
        <v>2</v>
      </c>
      <c r="F1038" s="1"/>
      <c r="G1038" s="1"/>
      <c r="H1038" s="10">
        <v>1</v>
      </c>
      <c r="I1038" s="1">
        <v>1</v>
      </c>
      <c r="J1038" s="1">
        <v>0</v>
      </c>
      <c r="K1038" s="1" t="s">
        <v>103</v>
      </c>
      <c r="L1038" s="1">
        <v>1</v>
      </c>
      <c r="M1038" s="1">
        <v>43.33</v>
      </c>
      <c r="N1038" s="1"/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>
        <f t="shared" si="196"/>
        <v>0</v>
      </c>
      <c r="AC1038"/>
      <c r="AD1038"/>
      <c r="AE1038"/>
      <c r="AI1038"/>
      <c r="AL1038"/>
      <c r="AM1038"/>
    </row>
    <row r="1039" spans="1:39" hidden="1" x14ac:dyDescent="0.25">
      <c r="C1039" s="1">
        <v>11772</v>
      </c>
      <c r="D1039" s="1" t="s">
        <v>1215</v>
      </c>
      <c r="E1039" s="1">
        <v>2</v>
      </c>
      <c r="F1039" s="1"/>
      <c r="G1039" s="1"/>
      <c r="H1039" s="10">
        <v>1</v>
      </c>
      <c r="I1039" s="1">
        <v>1</v>
      </c>
      <c r="J1039" s="1">
        <v>0</v>
      </c>
      <c r="K1039" s="1" t="s">
        <v>103</v>
      </c>
      <c r="L1039" s="1">
        <v>3</v>
      </c>
      <c r="M1039" s="1">
        <v>40.92</v>
      </c>
      <c r="N1039" s="1"/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>
        <f t="shared" si="196"/>
        <v>0</v>
      </c>
      <c r="AC1039"/>
      <c r="AD1039"/>
      <c r="AE1039"/>
      <c r="AI1039"/>
      <c r="AL1039"/>
      <c r="AM1039"/>
    </row>
    <row r="1040" spans="1:39" hidden="1" x14ac:dyDescent="0.25">
      <c r="A1040" s="1">
        <v>39</v>
      </c>
      <c r="C1040" s="1">
        <v>12052</v>
      </c>
      <c r="D1040" s="1" t="s">
        <v>657</v>
      </c>
      <c r="E1040" s="1">
        <v>6</v>
      </c>
      <c r="F1040" s="1"/>
      <c r="G1040" s="1"/>
      <c r="H1040" s="10">
        <v>1</v>
      </c>
      <c r="I1040" s="1" t="s">
        <v>44</v>
      </c>
      <c r="J1040" s="1">
        <v>0</v>
      </c>
      <c r="K1040" s="1" t="s">
        <v>50</v>
      </c>
      <c r="L1040" s="1">
        <v>150</v>
      </c>
      <c r="M1040" s="1">
        <v>18.100000000000001</v>
      </c>
      <c r="N1040" s="1"/>
      <c r="O1040" s="1">
        <v>16</v>
      </c>
      <c r="P1040" s="1">
        <v>18</v>
      </c>
      <c r="Q1040" s="1">
        <v>13</v>
      </c>
      <c r="R1040" s="1">
        <v>21</v>
      </c>
      <c r="S1040" s="1">
        <v>0</v>
      </c>
      <c r="T1040" s="1">
        <v>13</v>
      </c>
      <c r="U1040" s="1">
        <v>26</v>
      </c>
      <c r="V1040" s="1">
        <v>8</v>
      </c>
      <c r="W1040" s="1">
        <v>11</v>
      </c>
      <c r="X1040" s="1">
        <v>12</v>
      </c>
      <c r="Y1040" s="1">
        <v>3</v>
      </c>
      <c r="Z1040" s="1">
        <v>2</v>
      </c>
      <c r="AA1040" s="1">
        <v>0</v>
      </c>
      <c r="AB1040" s="42">
        <f t="shared" si="196"/>
        <v>143</v>
      </c>
      <c r="AC1040" s="43">
        <f>AB1040/12</f>
        <v>11.916666666666666</v>
      </c>
      <c r="AD1040" s="44">
        <v>43686</v>
      </c>
      <c r="AE1040" s="45">
        <f>(_xlfn.DAYS(AD1040,K1040)/30)</f>
        <v>13.3</v>
      </c>
      <c r="AF1040" s="46">
        <f>L1040-H1040</f>
        <v>149</v>
      </c>
      <c r="AG1040" s="47">
        <f>AF1040/AE1040</f>
        <v>11.203007518796992</v>
      </c>
      <c r="AH1040" s="48">
        <f>AVERAGE(T1040:AA1040)</f>
        <v>9.375</v>
      </c>
      <c r="AI1040" s="49">
        <f>H1040/AH1040</f>
        <v>0.10666666666666667</v>
      </c>
      <c r="AL1040"/>
      <c r="AM1040"/>
    </row>
    <row r="1041" spans="1:39" hidden="1" x14ac:dyDescent="0.25">
      <c r="A1041" s="1">
        <v>40</v>
      </c>
      <c r="C1041" s="1">
        <v>11054</v>
      </c>
      <c r="D1041" s="1" t="s">
        <v>1216</v>
      </c>
      <c r="E1041" s="1">
        <v>2</v>
      </c>
      <c r="F1041" s="1"/>
      <c r="G1041" s="1"/>
      <c r="H1041" s="10">
        <v>1</v>
      </c>
      <c r="I1041" s="1" t="s">
        <v>44</v>
      </c>
      <c r="J1041" s="1">
        <v>0</v>
      </c>
      <c r="K1041" s="1" t="s">
        <v>739</v>
      </c>
      <c r="L1041" s="1">
        <v>6</v>
      </c>
      <c r="M1041" s="1">
        <v>99.72</v>
      </c>
      <c r="N1041" s="1"/>
      <c r="O1041" s="1">
        <v>1</v>
      </c>
      <c r="P1041" s="1">
        <v>0</v>
      </c>
      <c r="Q1041" s="1">
        <v>0</v>
      </c>
      <c r="R1041" s="1">
        <v>1</v>
      </c>
      <c r="S1041" s="1">
        <v>1</v>
      </c>
      <c r="T1041" s="1">
        <v>3</v>
      </c>
      <c r="U1041" s="1">
        <v>-1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42">
        <f t="shared" si="196"/>
        <v>5</v>
      </c>
      <c r="AC1041" s="43">
        <f>AB1041/12</f>
        <v>0.41666666666666669</v>
      </c>
      <c r="AD1041" s="44">
        <v>43686</v>
      </c>
      <c r="AE1041" s="45">
        <f>(_xlfn.DAYS(AD1041,K1041)/30)</f>
        <v>12.9</v>
      </c>
      <c r="AF1041" s="46">
        <f>L1041-H1041</f>
        <v>5</v>
      </c>
      <c r="AG1041" s="47">
        <f>AF1041/AE1041</f>
        <v>0.38759689922480617</v>
      </c>
      <c r="AH1041" s="48">
        <f>AVERAGE(T1041:AA1041)</f>
        <v>0.25</v>
      </c>
      <c r="AI1041" s="49">
        <f>H1041/AH1041</f>
        <v>4</v>
      </c>
      <c r="AL1041"/>
      <c r="AM1041"/>
    </row>
    <row r="1042" spans="1:39" hidden="1" x14ac:dyDescent="0.25">
      <c r="A1042" s="1">
        <v>38</v>
      </c>
      <c r="C1042" s="1">
        <v>13685</v>
      </c>
      <c r="D1042" s="1" t="s">
        <v>753</v>
      </c>
      <c r="E1042" s="1">
        <v>2</v>
      </c>
      <c r="F1042" s="1"/>
      <c r="G1042" s="1"/>
      <c r="H1042" s="10">
        <v>1</v>
      </c>
      <c r="I1042" s="1">
        <v>1</v>
      </c>
      <c r="J1042" s="1">
        <v>0</v>
      </c>
      <c r="K1042" s="1" t="s">
        <v>739</v>
      </c>
      <c r="L1042" s="1">
        <v>10</v>
      </c>
      <c r="M1042" s="1">
        <v>174</v>
      </c>
      <c r="N1042" s="1"/>
      <c r="O1042" s="1">
        <v>0</v>
      </c>
      <c r="P1042" s="1">
        <v>3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2</v>
      </c>
      <c r="X1042" s="1">
        <v>0</v>
      </c>
      <c r="Y1042" s="1">
        <v>0</v>
      </c>
      <c r="Z1042" s="1">
        <v>0</v>
      </c>
      <c r="AA1042" s="1">
        <v>0</v>
      </c>
      <c r="AB1042" s="42">
        <f t="shared" si="196"/>
        <v>5</v>
      </c>
      <c r="AC1042" s="43">
        <f>AB1042/12</f>
        <v>0.41666666666666669</v>
      </c>
      <c r="AD1042" s="44">
        <v>43686</v>
      </c>
      <c r="AE1042" s="45">
        <f>(_xlfn.DAYS(AD1042,K1042)/30)</f>
        <v>12.9</v>
      </c>
      <c r="AF1042" s="46">
        <f>L1042-H1042</f>
        <v>9</v>
      </c>
      <c r="AG1042" s="47">
        <f>AF1042/AE1042</f>
        <v>0.69767441860465118</v>
      </c>
      <c r="AH1042" s="48">
        <f>AVERAGE(T1042:AA1042)</f>
        <v>0.25</v>
      </c>
      <c r="AI1042" s="49">
        <f>H1042/AH1042</f>
        <v>4</v>
      </c>
      <c r="AL1042"/>
      <c r="AM1042"/>
    </row>
    <row r="1043" spans="1:39" hidden="1" x14ac:dyDescent="0.25">
      <c r="A1043" s="1">
        <v>40</v>
      </c>
      <c r="C1043" s="1">
        <v>13306</v>
      </c>
      <c r="D1043" s="1" t="s">
        <v>1217</v>
      </c>
      <c r="E1043" s="1">
        <v>2</v>
      </c>
      <c r="F1043" s="1"/>
      <c r="G1043" s="1"/>
      <c r="H1043" s="10">
        <v>1</v>
      </c>
      <c r="I1043" s="1" t="s">
        <v>44</v>
      </c>
      <c r="J1043" s="1">
        <v>0</v>
      </c>
      <c r="K1043" s="1" t="s">
        <v>417</v>
      </c>
      <c r="L1043" s="1">
        <v>90</v>
      </c>
      <c r="M1043" s="1">
        <v>34.29</v>
      </c>
      <c r="N1043" s="1"/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>
        <f t="shared" si="196"/>
        <v>0</v>
      </c>
      <c r="AC1043"/>
      <c r="AD1043"/>
      <c r="AE1043"/>
      <c r="AI1043"/>
      <c r="AL1043"/>
      <c r="AM1043"/>
    </row>
    <row r="1044" spans="1:39" hidden="1" x14ac:dyDescent="0.25">
      <c r="A1044" s="1">
        <v>38</v>
      </c>
      <c r="C1044" s="1">
        <v>13307</v>
      </c>
      <c r="D1044" s="1" t="s">
        <v>1190</v>
      </c>
      <c r="E1044" s="1">
        <v>2</v>
      </c>
      <c r="F1044" s="1"/>
      <c r="G1044" s="1"/>
      <c r="H1044" s="10">
        <v>1</v>
      </c>
      <c r="I1044" s="1" t="s">
        <v>44</v>
      </c>
      <c r="J1044" s="1">
        <v>0</v>
      </c>
      <c r="K1044" s="1" t="s">
        <v>417</v>
      </c>
      <c r="L1044" s="1">
        <v>90</v>
      </c>
      <c r="M1044" s="1">
        <v>34.29</v>
      </c>
      <c r="N1044" s="1"/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>
        <f t="shared" si="196"/>
        <v>0</v>
      </c>
      <c r="AC1044"/>
      <c r="AD1044"/>
      <c r="AE1044"/>
      <c r="AI1044"/>
      <c r="AL1044"/>
      <c r="AM1044"/>
    </row>
    <row r="1045" spans="1:39" hidden="1" x14ac:dyDescent="0.25">
      <c r="A1045" s="1" t="s">
        <v>113</v>
      </c>
      <c r="C1045" s="1">
        <v>12715</v>
      </c>
      <c r="D1045" s="1" t="s">
        <v>1218</v>
      </c>
      <c r="E1045" s="1">
        <v>2</v>
      </c>
      <c r="F1045" s="1"/>
      <c r="G1045" s="1"/>
      <c r="H1045" s="10">
        <v>1</v>
      </c>
      <c r="I1045" s="1" t="s">
        <v>44</v>
      </c>
      <c r="J1045" s="1">
        <v>0</v>
      </c>
      <c r="K1045" s="1" t="s">
        <v>387</v>
      </c>
      <c r="L1045" s="1">
        <v>30</v>
      </c>
      <c r="M1045" s="1">
        <v>148.93</v>
      </c>
      <c r="N1045" s="1"/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>
        <f t="shared" si="196"/>
        <v>0</v>
      </c>
      <c r="AC1045"/>
      <c r="AD1045"/>
      <c r="AE1045"/>
      <c r="AI1045"/>
      <c r="AL1045"/>
      <c r="AM1045"/>
    </row>
    <row r="1046" spans="1:39" hidden="1" x14ac:dyDescent="0.25">
      <c r="C1046" s="1">
        <v>10466</v>
      </c>
      <c r="D1046" s="1" t="s">
        <v>1219</v>
      </c>
      <c r="E1046" s="1">
        <v>2</v>
      </c>
      <c r="F1046" s="1"/>
      <c r="G1046" s="1"/>
      <c r="H1046" s="10">
        <v>1</v>
      </c>
      <c r="I1046" s="1">
        <v>1</v>
      </c>
      <c r="J1046" s="1">
        <v>0</v>
      </c>
      <c r="K1046" s="1" t="s">
        <v>71</v>
      </c>
      <c r="L1046" s="1">
        <v>1</v>
      </c>
      <c r="M1046" s="1">
        <v>13.18</v>
      </c>
      <c r="N1046" s="1"/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>
        <f t="shared" si="196"/>
        <v>0</v>
      </c>
      <c r="AC1046"/>
      <c r="AD1046"/>
      <c r="AE1046"/>
      <c r="AI1046"/>
      <c r="AL1046"/>
      <c r="AM1046"/>
    </row>
    <row r="1047" spans="1:39" hidden="1" x14ac:dyDescent="0.25">
      <c r="A1047" s="1" t="s">
        <v>729</v>
      </c>
      <c r="C1047" s="1">
        <v>13708</v>
      </c>
      <c r="D1047" s="1" t="s">
        <v>1220</v>
      </c>
      <c r="E1047" s="1">
        <v>2</v>
      </c>
      <c r="F1047" s="1"/>
      <c r="G1047" s="1"/>
      <c r="H1047" s="10">
        <v>1</v>
      </c>
      <c r="I1047" s="1">
        <v>1</v>
      </c>
      <c r="J1047" s="1">
        <v>0</v>
      </c>
      <c r="K1047" s="1" t="s">
        <v>71</v>
      </c>
      <c r="L1047" s="1">
        <v>1</v>
      </c>
      <c r="M1047" s="1">
        <v>6918.13</v>
      </c>
      <c r="N1047" s="1"/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>
        <f t="shared" si="196"/>
        <v>0</v>
      </c>
      <c r="AC1047"/>
      <c r="AD1047"/>
      <c r="AE1047"/>
      <c r="AI1047"/>
      <c r="AL1047"/>
      <c r="AM1047"/>
    </row>
    <row r="1048" spans="1:39" hidden="1" x14ac:dyDescent="0.25">
      <c r="A1048" s="1" t="s">
        <v>1221</v>
      </c>
      <c r="C1048" s="1">
        <v>7650</v>
      </c>
      <c r="D1048" s="1" t="s">
        <v>1222</v>
      </c>
      <c r="E1048" s="1">
        <v>2</v>
      </c>
      <c r="F1048" s="1"/>
      <c r="G1048" s="1"/>
      <c r="H1048" s="10">
        <v>1</v>
      </c>
      <c r="I1048" s="1">
        <v>1</v>
      </c>
      <c r="J1048" s="1">
        <v>0</v>
      </c>
      <c r="K1048" s="1" t="s">
        <v>1223</v>
      </c>
      <c r="L1048" s="1">
        <v>1</v>
      </c>
      <c r="M1048" s="1">
        <v>71.23</v>
      </c>
      <c r="N1048" s="1"/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>
        <f t="shared" si="196"/>
        <v>0</v>
      </c>
      <c r="AC1048"/>
      <c r="AD1048"/>
      <c r="AE1048"/>
      <c r="AI1048"/>
      <c r="AL1048"/>
      <c r="AM1048"/>
    </row>
    <row r="1049" spans="1:39" hidden="1" x14ac:dyDescent="0.25">
      <c r="C1049" s="1">
        <v>12312</v>
      </c>
      <c r="D1049" s="1" t="s">
        <v>777</v>
      </c>
      <c r="E1049" s="1">
        <v>1</v>
      </c>
      <c r="F1049" s="1"/>
      <c r="G1049" s="1"/>
      <c r="H1049" s="10">
        <v>1</v>
      </c>
      <c r="I1049" s="1" t="s">
        <v>44</v>
      </c>
      <c r="J1049" s="1">
        <v>0</v>
      </c>
      <c r="K1049" s="1" t="s">
        <v>88</v>
      </c>
      <c r="L1049" s="1">
        <v>14</v>
      </c>
      <c r="M1049" s="1">
        <v>95.32</v>
      </c>
      <c r="N1049" s="1"/>
      <c r="O1049" s="1">
        <v>2</v>
      </c>
      <c r="P1049" s="1">
        <v>2</v>
      </c>
      <c r="Q1049" s="1">
        <v>1</v>
      </c>
      <c r="R1049" s="1">
        <v>0</v>
      </c>
      <c r="S1049" s="1">
        <v>0</v>
      </c>
      <c r="T1049" s="1">
        <v>0</v>
      </c>
      <c r="U1049" s="1">
        <v>2</v>
      </c>
      <c r="V1049" s="1">
        <v>1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42">
        <f t="shared" si="196"/>
        <v>10</v>
      </c>
      <c r="AC1049" s="43">
        <f t="shared" ref="AC1049:AC1055" si="203">AB1049/12</f>
        <v>0.83333333333333337</v>
      </c>
      <c r="AD1049" s="44">
        <v>43686</v>
      </c>
      <c r="AE1049" s="45">
        <f t="shared" ref="AE1049:AE1055" si="204">(_xlfn.DAYS(AD1049,K1049)/30)</f>
        <v>11.7</v>
      </c>
      <c r="AF1049" s="46">
        <f t="shared" ref="AF1049:AF1055" si="205">L1049-H1049</f>
        <v>13</v>
      </c>
      <c r="AG1049" s="47">
        <f t="shared" ref="AG1049:AG1055" si="206">AF1049/AE1049</f>
        <v>1.1111111111111112</v>
      </c>
      <c r="AH1049" s="48">
        <f t="shared" ref="AH1049:AH1055" si="207">AVERAGE(T1049:AA1049)</f>
        <v>0.625</v>
      </c>
      <c r="AI1049" s="49">
        <f t="shared" ref="AI1049:AI1055" si="208">H1049/AH1049</f>
        <v>1.6</v>
      </c>
      <c r="AL1049"/>
      <c r="AM1049"/>
    </row>
    <row r="1050" spans="1:39" hidden="1" x14ac:dyDescent="0.25">
      <c r="A1050" s="1" t="s">
        <v>1224</v>
      </c>
      <c r="C1050" s="1">
        <v>13304</v>
      </c>
      <c r="D1050" s="1" t="s">
        <v>1051</v>
      </c>
      <c r="E1050" s="1">
        <v>1</v>
      </c>
      <c r="F1050" s="1"/>
      <c r="G1050" s="1"/>
      <c r="H1050" s="10">
        <v>1</v>
      </c>
      <c r="I1050" s="1" t="s">
        <v>44</v>
      </c>
      <c r="J1050" s="1">
        <v>0</v>
      </c>
      <c r="K1050" s="1" t="s">
        <v>88</v>
      </c>
      <c r="L1050" s="1">
        <v>7</v>
      </c>
      <c r="M1050" s="1">
        <v>11.82</v>
      </c>
      <c r="N1050" s="1"/>
      <c r="O1050" s="1">
        <v>0</v>
      </c>
      <c r="P1050" s="1">
        <v>0</v>
      </c>
      <c r="Q1050" s="1">
        <v>2</v>
      </c>
      <c r="R1050" s="1">
        <v>0</v>
      </c>
      <c r="S1050" s="1">
        <v>0</v>
      </c>
      <c r="T1050" s="1">
        <v>2</v>
      </c>
      <c r="U1050" s="1">
        <v>0</v>
      </c>
      <c r="V1050" s="1">
        <v>1</v>
      </c>
      <c r="W1050" s="1">
        <v>0</v>
      </c>
      <c r="X1050" s="1">
        <v>0</v>
      </c>
      <c r="Y1050" s="1">
        <v>0</v>
      </c>
      <c r="Z1050" s="1">
        <v>1</v>
      </c>
      <c r="AA1050" s="1">
        <v>0</v>
      </c>
      <c r="AB1050" s="42">
        <f t="shared" si="196"/>
        <v>6</v>
      </c>
      <c r="AC1050" s="43">
        <f t="shared" si="203"/>
        <v>0.5</v>
      </c>
      <c r="AD1050" s="44">
        <v>43686</v>
      </c>
      <c r="AE1050" s="45">
        <f t="shared" si="204"/>
        <v>11.7</v>
      </c>
      <c r="AF1050" s="46">
        <f t="shared" si="205"/>
        <v>6</v>
      </c>
      <c r="AG1050" s="47">
        <f t="shared" si="206"/>
        <v>0.51282051282051289</v>
      </c>
      <c r="AH1050" s="48">
        <f t="shared" si="207"/>
        <v>0.5</v>
      </c>
      <c r="AI1050" s="49">
        <f t="shared" si="208"/>
        <v>2</v>
      </c>
      <c r="AL1050"/>
      <c r="AM1050"/>
    </row>
    <row r="1051" spans="1:39" hidden="1" x14ac:dyDescent="0.25">
      <c r="C1051" s="1">
        <v>11850</v>
      </c>
      <c r="D1051" s="1" t="s">
        <v>1225</v>
      </c>
      <c r="E1051" s="1">
        <v>1</v>
      </c>
      <c r="F1051" s="1"/>
      <c r="G1051" s="1"/>
      <c r="H1051" s="10">
        <v>1</v>
      </c>
      <c r="I1051" s="1" t="s">
        <v>44</v>
      </c>
      <c r="J1051" s="1">
        <v>0</v>
      </c>
      <c r="K1051" s="1" t="s">
        <v>88</v>
      </c>
      <c r="L1051" s="1">
        <v>10</v>
      </c>
      <c r="M1051" s="1">
        <v>99.97</v>
      </c>
      <c r="N1051" s="1"/>
      <c r="O1051" s="1">
        <v>6</v>
      </c>
      <c r="P1051" s="1">
        <v>0</v>
      </c>
      <c r="Q1051" s="1">
        <v>0</v>
      </c>
      <c r="R1051" s="1">
        <v>-2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2</v>
      </c>
      <c r="Z1051" s="1">
        <v>0</v>
      </c>
      <c r="AA1051" s="1">
        <v>0</v>
      </c>
      <c r="AB1051" s="42">
        <f t="shared" si="196"/>
        <v>6</v>
      </c>
      <c r="AC1051" s="43">
        <f t="shared" si="203"/>
        <v>0.5</v>
      </c>
      <c r="AD1051" s="44">
        <v>43686</v>
      </c>
      <c r="AE1051" s="45">
        <f t="shared" si="204"/>
        <v>11.7</v>
      </c>
      <c r="AF1051" s="46">
        <f t="shared" si="205"/>
        <v>9</v>
      </c>
      <c r="AG1051" s="47">
        <f t="shared" si="206"/>
        <v>0.76923076923076927</v>
      </c>
      <c r="AH1051" s="48">
        <f t="shared" si="207"/>
        <v>0.25</v>
      </c>
      <c r="AI1051" s="49">
        <f t="shared" si="208"/>
        <v>4</v>
      </c>
      <c r="AL1051"/>
      <c r="AM1051"/>
    </row>
    <row r="1052" spans="1:39" hidden="1" x14ac:dyDescent="0.25">
      <c r="A1052" s="1">
        <v>435</v>
      </c>
      <c r="C1052" s="1">
        <v>13446</v>
      </c>
      <c r="D1052" s="1" t="s">
        <v>1052</v>
      </c>
      <c r="E1052" s="1">
        <v>2</v>
      </c>
      <c r="F1052" s="1"/>
      <c r="G1052" s="1"/>
      <c r="H1052" s="10">
        <v>1</v>
      </c>
      <c r="I1052" s="1" t="s">
        <v>44</v>
      </c>
      <c r="J1052" s="1">
        <v>0</v>
      </c>
      <c r="K1052" s="1" t="s">
        <v>88</v>
      </c>
      <c r="L1052" s="1">
        <v>12</v>
      </c>
      <c r="M1052" s="1">
        <v>73.430000000000007</v>
      </c>
      <c r="N1052" s="1"/>
      <c r="O1052" s="1">
        <v>2</v>
      </c>
      <c r="P1052" s="1">
        <v>0</v>
      </c>
      <c r="Q1052" s="1">
        <v>0</v>
      </c>
      <c r="R1052" s="1">
        <v>1</v>
      </c>
      <c r="S1052" s="1">
        <v>0</v>
      </c>
      <c r="T1052" s="1">
        <v>1</v>
      </c>
      <c r="U1052" s="1">
        <v>1</v>
      </c>
      <c r="V1052" s="1">
        <v>0</v>
      </c>
      <c r="W1052" s="1">
        <v>1</v>
      </c>
      <c r="X1052" s="1">
        <v>0</v>
      </c>
      <c r="Y1052" s="1">
        <v>0</v>
      </c>
      <c r="Z1052" s="1">
        <v>0</v>
      </c>
      <c r="AA1052" s="1">
        <v>0</v>
      </c>
      <c r="AB1052" s="42">
        <f t="shared" si="196"/>
        <v>6</v>
      </c>
      <c r="AC1052" s="43">
        <f t="shared" si="203"/>
        <v>0.5</v>
      </c>
      <c r="AD1052" s="44">
        <v>43686</v>
      </c>
      <c r="AE1052" s="45">
        <f t="shared" si="204"/>
        <v>11.7</v>
      </c>
      <c r="AF1052" s="46">
        <f t="shared" si="205"/>
        <v>11</v>
      </c>
      <c r="AG1052" s="47">
        <f t="shared" si="206"/>
        <v>0.94017094017094027</v>
      </c>
      <c r="AH1052" s="48">
        <f t="shared" si="207"/>
        <v>0.375</v>
      </c>
      <c r="AI1052" s="49">
        <f t="shared" si="208"/>
        <v>2.6666666666666665</v>
      </c>
      <c r="AL1052"/>
      <c r="AM1052"/>
    </row>
    <row r="1053" spans="1:39" hidden="1" x14ac:dyDescent="0.25">
      <c r="A1053" s="1">
        <v>43</v>
      </c>
      <c r="C1053" s="1">
        <v>13724</v>
      </c>
      <c r="D1053" s="1" t="s">
        <v>1128</v>
      </c>
      <c r="E1053" s="1">
        <v>6</v>
      </c>
      <c r="F1053" s="1"/>
      <c r="G1053" s="1"/>
      <c r="H1053" s="10">
        <v>1</v>
      </c>
      <c r="I1053" s="1">
        <v>6</v>
      </c>
      <c r="J1053" s="1">
        <v>0</v>
      </c>
      <c r="K1053" s="1" t="s">
        <v>88</v>
      </c>
      <c r="L1053" s="1">
        <v>0</v>
      </c>
      <c r="M1053" s="1">
        <v>0</v>
      </c>
      <c r="N1053" s="1"/>
      <c r="O1053" s="1">
        <v>0</v>
      </c>
      <c r="P1053" s="1">
        <v>9</v>
      </c>
      <c r="Q1053" s="1">
        <v>14</v>
      </c>
      <c r="R1053" s="1">
        <v>6</v>
      </c>
      <c r="S1053" s="1">
        <v>7</v>
      </c>
      <c r="T1053" s="1">
        <v>10</v>
      </c>
      <c r="U1053" s="1">
        <v>32</v>
      </c>
      <c r="V1053" s="1">
        <v>15</v>
      </c>
      <c r="W1053" s="1">
        <v>8</v>
      </c>
      <c r="X1053" s="1">
        <v>8</v>
      </c>
      <c r="Y1053" s="1">
        <v>0</v>
      </c>
      <c r="Z1053" s="1">
        <v>10</v>
      </c>
      <c r="AA1053" s="1">
        <v>3</v>
      </c>
      <c r="AB1053" s="42">
        <f t="shared" si="196"/>
        <v>122</v>
      </c>
      <c r="AC1053" s="43">
        <f t="shared" si="203"/>
        <v>10.166666666666666</v>
      </c>
      <c r="AD1053" s="44">
        <v>43686</v>
      </c>
      <c r="AE1053" s="45">
        <f t="shared" si="204"/>
        <v>11.7</v>
      </c>
      <c r="AF1053" s="46">
        <f t="shared" si="205"/>
        <v>-1</v>
      </c>
      <c r="AG1053" s="47">
        <f t="shared" si="206"/>
        <v>-8.5470085470085472E-2</v>
      </c>
      <c r="AH1053" s="48">
        <f t="shared" si="207"/>
        <v>10.75</v>
      </c>
      <c r="AI1053" s="49">
        <f t="shared" si="208"/>
        <v>9.3023255813953487E-2</v>
      </c>
      <c r="AL1053"/>
      <c r="AM1053"/>
    </row>
    <row r="1054" spans="1:39" hidden="1" x14ac:dyDescent="0.25">
      <c r="C1054" s="1">
        <v>13768</v>
      </c>
      <c r="D1054" s="1" t="s">
        <v>1097</v>
      </c>
      <c r="E1054" s="1">
        <v>2</v>
      </c>
      <c r="F1054" s="1"/>
      <c r="G1054" s="1"/>
      <c r="H1054" s="10">
        <v>1</v>
      </c>
      <c r="I1054" s="1">
        <v>1</v>
      </c>
      <c r="J1054" s="1">
        <v>0</v>
      </c>
      <c r="K1054" s="1" t="s">
        <v>88</v>
      </c>
      <c r="L1054" s="1">
        <v>0</v>
      </c>
      <c r="M1054" s="1">
        <v>0</v>
      </c>
      <c r="N1054" s="1"/>
      <c r="O1054" s="1">
        <v>0</v>
      </c>
      <c r="P1054" s="1">
        <v>2</v>
      </c>
      <c r="Q1054" s="1">
        <v>5</v>
      </c>
      <c r="R1054" s="1">
        <v>2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4</v>
      </c>
      <c r="Y1054" s="1">
        <v>0</v>
      </c>
      <c r="Z1054" s="1">
        <v>1</v>
      </c>
      <c r="AA1054" s="1">
        <v>0</v>
      </c>
      <c r="AB1054" s="42">
        <f t="shared" si="196"/>
        <v>14</v>
      </c>
      <c r="AC1054" s="43">
        <f t="shared" si="203"/>
        <v>1.1666666666666667</v>
      </c>
      <c r="AD1054" s="44">
        <v>43686</v>
      </c>
      <c r="AE1054" s="45">
        <f t="shared" si="204"/>
        <v>11.7</v>
      </c>
      <c r="AF1054" s="46">
        <f t="shared" si="205"/>
        <v>-1</v>
      </c>
      <c r="AG1054" s="47">
        <f t="shared" si="206"/>
        <v>-8.5470085470085472E-2</v>
      </c>
      <c r="AH1054" s="48">
        <f t="shared" si="207"/>
        <v>0.625</v>
      </c>
      <c r="AI1054" s="49">
        <f t="shared" si="208"/>
        <v>1.6</v>
      </c>
      <c r="AL1054"/>
      <c r="AM1054"/>
    </row>
    <row r="1055" spans="1:39" hidden="1" x14ac:dyDescent="0.25">
      <c r="C1055" s="1">
        <v>13869</v>
      </c>
      <c r="D1055" s="1" t="s">
        <v>1130</v>
      </c>
      <c r="E1055" s="1">
        <v>1</v>
      </c>
      <c r="F1055" s="1"/>
      <c r="G1055" s="1"/>
      <c r="H1055" s="10">
        <v>1</v>
      </c>
      <c r="I1055" s="1" t="s">
        <v>44</v>
      </c>
      <c r="J1055" s="1">
        <v>0</v>
      </c>
      <c r="K1055" s="1" t="s">
        <v>88</v>
      </c>
      <c r="L1055" s="1">
        <v>0</v>
      </c>
      <c r="M1055" s="1">
        <v>0</v>
      </c>
      <c r="N1055" s="1"/>
      <c r="O1055" s="1">
        <v>0</v>
      </c>
      <c r="P1055" s="1">
        <v>0</v>
      </c>
      <c r="Q1055" s="1">
        <v>2</v>
      </c>
      <c r="R1055" s="1">
        <v>0</v>
      </c>
      <c r="S1055" s="1">
        <v>2</v>
      </c>
      <c r="T1055" s="1">
        <v>0</v>
      </c>
      <c r="U1055" s="1">
        <v>0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1</v>
      </c>
      <c r="AB1055" s="42">
        <f t="shared" si="196"/>
        <v>8</v>
      </c>
      <c r="AC1055" s="43">
        <f t="shared" si="203"/>
        <v>0.66666666666666663</v>
      </c>
      <c r="AD1055" s="44">
        <v>43686</v>
      </c>
      <c r="AE1055" s="45">
        <f t="shared" si="204"/>
        <v>11.7</v>
      </c>
      <c r="AF1055" s="46">
        <f t="shared" si="205"/>
        <v>-1</v>
      </c>
      <c r="AG1055" s="47">
        <f t="shared" si="206"/>
        <v>-8.5470085470085472E-2</v>
      </c>
      <c r="AH1055" s="48">
        <f t="shared" si="207"/>
        <v>0.5</v>
      </c>
      <c r="AI1055" s="49">
        <f t="shared" si="208"/>
        <v>2</v>
      </c>
      <c r="AL1055"/>
      <c r="AM1055"/>
    </row>
    <row r="1056" spans="1:39" hidden="1" x14ac:dyDescent="0.25">
      <c r="A1056" s="1" t="s">
        <v>1226</v>
      </c>
      <c r="C1056" s="1">
        <v>13244</v>
      </c>
      <c r="D1056" s="1" t="s">
        <v>1065</v>
      </c>
      <c r="E1056" s="1">
        <v>2</v>
      </c>
      <c r="F1056" s="1"/>
      <c r="G1056" s="1"/>
      <c r="H1056" s="10">
        <v>1</v>
      </c>
      <c r="I1056" s="1">
        <v>1</v>
      </c>
      <c r="J1056" s="1">
        <v>0</v>
      </c>
      <c r="K1056" s="1" t="s">
        <v>286</v>
      </c>
      <c r="L1056" s="1">
        <v>1</v>
      </c>
      <c r="M1056" s="1">
        <v>151.56</v>
      </c>
      <c r="N1056" s="1"/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>
        <f t="shared" si="196"/>
        <v>0</v>
      </c>
      <c r="AC1056"/>
      <c r="AD1056"/>
      <c r="AE1056"/>
      <c r="AI1056"/>
      <c r="AL1056"/>
      <c r="AM1056"/>
    </row>
    <row r="1057" spans="1:39" hidden="1" x14ac:dyDescent="0.25">
      <c r="C1057" s="1">
        <v>13878</v>
      </c>
      <c r="D1057" s="1" t="s">
        <v>1227</v>
      </c>
      <c r="E1057" s="1">
        <v>2</v>
      </c>
      <c r="F1057" s="1"/>
      <c r="G1057" s="1"/>
      <c r="H1057" s="10">
        <v>1</v>
      </c>
      <c r="I1057" s="1">
        <v>1</v>
      </c>
      <c r="J1057" s="1">
        <v>0</v>
      </c>
      <c r="K1057" s="1" t="s">
        <v>286</v>
      </c>
      <c r="L1057" s="1">
        <v>1</v>
      </c>
      <c r="M1057" s="1">
        <v>79.900000000000006</v>
      </c>
      <c r="N1057" s="1"/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>
        <f t="shared" si="196"/>
        <v>0</v>
      </c>
      <c r="AC1057"/>
      <c r="AD1057"/>
      <c r="AE1057"/>
      <c r="AI1057"/>
      <c r="AL1057"/>
      <c r="AM1057"/>
    </row>
    <row r="1058" spans="1:39" hidden="1" x14ac:dyDescent="0.25">
      <c r="A1058" s="1" t="s">
        <v>1228</v>
      </c>
      <c r="C1058" s="1">
        <v>12224</v>
      </c>
      <c r="D1058" s="1" t="s">
        <v>425</v>
      </c>
      <c r="E1058" s="1">
        <v>11</v>
      </c>
      <c r="F1058" s="1"/>
      <c r="G1058" s="1"/>
      <c r="H1058" s="10">
        <v>1</v>
      </c>
      <c r="I1058" s="1">
        <v>11</v>
      </c>
      <c r="J1058" s="1">
        <v>0</v>
      </c>
      <c r="K1058" s="1" t="s">
        <v>332</v>
      </c>
      <c r="L1058" s="1">
        <v>2</v>
      </c>
      <c r="M1058" s="1">
        <v>3.91</v>
      </c>
      <c r="N1058" s="1"/>
      <c r="O1058" s="1">
        <v>78</v>
      </c>
      <c r="P1058" s="1">
        <v>41</v>
      </c>
      <c r="Q1058" s="1">
        <v>41</v>
      </c>
      <c r="R1058" s="1">
        <v>53</v>
      </c>
      <c r="S1058" s="1">
        <v>11</v>
      </c>
      <c r="T1058" s="1">
        <v>33</v>
      </c>
      <c r="U1058" s="1">
        <v>12</v>
      </c>
      <c r="V1058" s="1">
        <v>19</v>
      </c>
      <c r="W1058" s="1">
        <v>2</v>
      </c>
      <c r="X1058" s="1">
        <v>14</v>
      </c>
      <c r="Y1058" s="1">
        <v>10</v>
      </c>
      <c r="Z1058" s="1">
        <v>7</v>
      </c>
      <c r="AA1058" s="1">
        <v>2</v>
      </c>
      <c r="AB1058" s="42">
        <f t="shared" si="196"/>
        <v>323</v>
      </c>
      <c r="AC1058" s="43">
        <f>AB1058/12</f>
        <v>26.916666666666668</v>
      </c>
      <c r="AD1058" s="44">
        <v>43686</v>
      </c>
      <c r="AE1058" s="45">
        <f>(_xlfn.DAYS(AD1058,K1058)/30)</f>
        <v>10.066666666666666</v>
      </c>
      <c r="AF1058" s="46">
        <f>L1058-H1058</f>
        <v>1</v>
      </c>
      <c r="AG1058" s="47">
        <f>AF1058/AE1058</f>
        <v>9.9337748344370869E-2</v>
      </c>
      <c r="AH1058" s="48">
        <f>AVERAGE(T1058:AA1058)</f>
        <v>12.375</v>
      </c>
      <c r="AI1058" s="49">
        <f>H1058/AH1058</f>
        <v>8.0808080808080815E-2</v>
      </c>
      <c r="AL1058"/>
      <c r="AM1058"/>
    </row>
    <row r="1059" spans="1:39" hidden="1" x14ac:dyDescent="0.25">
      <c r="A1059" s="1" t="s">
        <v>1229</v>
      </c>
      <c r="C1059" s="1">
        <v>11729</v>
      </c>
      <c r="D1059" s="1" t="s">
        <v>1230</v>
      </c>
      <c r="E1059" s="1">
        <v>1</v>
      </c>
      <c r="F1059" s="1"/>
      <c r="G1059" s="1"/>
      <c r="H1059" s="10">
        <v>1</v>
      </c>
      <c r="I1059" s="1">
        <v>1</v>
      </c>
      <c r="J1059" s="1">
        <v>0</v>
      </c>
      <c r="K1059" s="1" t="s">
        <v>677</v>
      </c>
      <c r="L1059" s="1">
        <v>20</v>
      </c>
      <c r="M1059" s="1">
        <v>49.7</v>
      </c>
      <c r="N1059" s="1"/>
      <c r="O1059" s="1">
        <v>0</v>
      </c>
      <c r="P1059" s="1">
        <v>0</v>
      </c>
      <c r="Q1059" s="1">
        <v>6</v>
      </c>
      <c r="R1059" s="1">
        <v>0</v>
      </c>
      <c r="S1059" s="1">
        <v>1</v>
      </c>
      <c r="T1059" s="1">
        <v>2</v>
      </c>
      <c r="U1059" s="1">
        <v>1</v>
      </c>
      <c r="V1059" s="1">
        <v>2</v>
      </c>
      <c r="W1059" s="1">
        <v>0</v>
      </c>
      <c r="X1059" s="1">
        <v>0</v>
      </c>
      <c r="Y1059" s="1">
        <v>3</v>
      </c>
      <c r="Z1059" s="1">
        <v>0</v>
      </c>
      <c r="AA1059" s="1">
        <v>0</v>
      </c>
      <c r="AB1059" s="42">
        <f t="shared" si="196"/>
        <v>15</v>
      </c>
      <c r="AC1059" s="43">
        <f>AB1059/12</f>
        <v>1.25</v>
      </c>
      <c r="AD1059" s="44">
        <v>43686</v>
      </c>
      <c r="AE1059" s="45">
        <f>(_xlfn.DAYS(AD1059,K1059)/30)</f>
        <v>9.8666666666666671</v>
      </c>
      <c r="AF1059" s="46">
        <f>L1059-H1059</f>
        <v>19</v>
      </c>
      <c r="AG1059" s="47">
        <f>AF1059/AE1059</f>
        <v>1.9256756756756757</v>
      </c>
      <c r="AH1059" s="48">
        <f>AVERAGE(T1059:AA1059)</f>
        <v>1</v>
      </c>
      <c r="AI1059" s="49">
        <f>H1059/AH1059</f>
        <v>1</v>
      </c>
      <c r="AL1059"/>
      <c r="AM1059"/>
    </row>
    <row r="1060" spans="1:39" hidden="1" x14ac:dyDescent="0.25">
      <c r="A1060" s="1" t="s">
        <v>1231</v>
      </c>
      <c r="C1060" s="1">
        <v>12902</v>
      </c>
      <c r="D1060" s="1" t="s">
        <v>676</v>
      </c>
      <c r="E1060" s="1">
        <v>3</v>
      </c>
      <c r="F1060" s="1"/>
      <c r="G1060" s="1"/>
      <c r="H1060" s="10">
        <v>1</v>
      </c>
      <c r="I1060" s="1">
        <v>2</v>
      </c>
      <c r="J1060" s="1">
        <v>0</v>
      </c>
      <c r="K1060" s="1" t="s">
        <v>677</v>
      </c>
      <c r="L1060" s="1">
        <v>20</v>
      </c>
      <c r="M1060" s="1">
        <v>49.7</v>
      </c>
      <c r="N1060" s="1"/>
      <c r="O1060" s="1">
        <v>3</v>
      </c>
      <c r="P1060" s="1">
        <v>1</v>
      </c>
      <c r="Q1060" s="1">
        <v>1</v>
      </c>
      <c r="R1060" s="1">
        <v>1</v>
      </c>
      <c r="S1060" s="1">
        <v>3</v>
      </c>
      <c r="T1060" s="1">
        <v>1</v>
      </c>
      <c r="U1060" s="1">
        <v>1</v>
      </c>
      <c r="V1060" s="1">
        <v>0</v>
      </c>
      <c r="W1060" s="1">
        <v>2</v>
      </c>
      <c r="X1060" s="1">
        <v>1</v>
      </c>
      <c r="Y1060" s="1">
        <v>5</v>
      </c>
      <c r="Z1060" s="1">
        <v>1</v>
      </c>
      <c r="AA1060" s="1">
        <v>0</v>
      </c>
      <c r="AB1060" s="42">
        <f t="shared" si="196"/>
        <v>20</v>
      </c>
      <c r="AC1060" s="43">
        <f>AB1060/12</f>
        <v>1.6666666666666667</v>
      </c>
      <c r="AD1060" s="44">
        <v>43686</v>
      </c>
      <c r="AE1060" s="45">
        <f>(_xlfn.DAYS(AD1060,K1060)/30)</f>
        <v>9.8666666666666671</v>
      </c>
      <c r="AF1060" s="46">
        <f>L1060-H1060</f>
        <v>19</v>
      </c>
      <c r="AG1060" s="47">
        <f>AF1060/AE1060</f>
        <v>1.9256756756756757</v>
      </c>
      <c r="AH1060" s="48">
        <f>AVERAGE(T1060:AA1060)</f>
        <v>1.375</v>
      </c>
      <c r="AI1060" s="49">
        <f>H1060/AH1060</f>
        <v>0.72727272727272729</v>
      </c>
      <c r="AL1060"/>
      <c r="AM1060"/>
    </row>
    <row r="1061" spans="1:39" hidden="1" x14ac:dyDescent="0.25">
      <c r="A1061" s="1" t="s">
        <v>1232</v>
      </c>
      <c r="C1061" s="1">
        <v>13501</v>
      </c>
      <c r="D1061" s="1" t="s">
        <v>1233</v>
      </c>
      <c r="E1061" s="1">
        <v>2</v>
      </c>
      <c r="F1061" s="1"/>
      <c r="G1061" s="1"/>
      <c r="H1061" s="10">
        <v>1</v>
      </c>
      <c r="I1061" s="1">
        <v>1</v>
      </c>
      <c r="J1061" s="1">
        <v>0</v>
      </c>
      <c r="K1061" s="1" t="s">
        <v>251</v>
      </c>
      <c r="L1061" s="1">
        <v>170</v>
      </c>
      <c r="M1061" s="1">
        <v>29.87</v>
      </c>
      <c r="N1061" s="1"/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>
        <f t="shared" si="196"/>
        <v>0</v>
      </c>
      <c r="AC1061"/>
      <c r="AD1061"/>
      <c r="AE1061"/>
      <c r="AI1061"/>
      <c r="AL1061"/>
      <c r="AM1061"/>
    </row>
    <row r="1062" spans="1:39" hidden="1" x14ac:dyDescent="0.25">
      <c r="A1062" s="1" t="s">
        <v>1234</v>
      </c>
      <c r="C1062" s="1">
        <v>13502</v>
      </c>
      <c r="D1062" s="1" t="s">
        <v>1235</v>
      </c>
      <c r="E1062" s="1">
        <v>2</v>
      </c>
      <c r="F1062" s="1"/>
      <c r="G1062" s="1"/>
      <c r="H1062" s="10">
        <v>1</v>
      </c>
      <c r="I1062" s="1">
        <v>1</v>
      </c>
      <c r="J1062" s="1">
        <v>0</v>
      </c>
      <c r="K1062" s="1" t="s">
        <v>251</v>
      </c>
      <c r="L1062" s="1">
        <v>170</v>
      </c>
      <c r="M1062" s="1">
        <v>27.14</v>
      </c>
      <c r="N1062" s="1"/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>
        <f t="shared" si="196"/>
        <v>0</v>
      </c>
      <c r="AC1062"/>
      <c r="AD1062"/>
      <c r="AE1062"/>
      <c r="AI1062"/>
      <c r="AL1062"/>
      <c r="AM1062"/>
    </row>
    <row r="1063" spans="1:39" hidden="1" x14ac:dyDescent="0.25">
      <c r="A1063" s="1" t="s">
        <v>631</v>
      </c>
      <c r="C1063" s="1">
        <v>13397</v>
      </c>
      <c r="D1063" s="1" t="s">
        <v>492</v>
      </c>
      <c r="E1063" s="1">
        <v>2</v>
      </c>
      <c r="F1063" s="1"/>
      <c r="G1063" s="1"/>
      <c r="H1063" s="10">
        <v>1</v>
      </c>
      <c r="I1063" s="1" t="s">
        <v>44</v>
      </c>
      <c r="J1063" s="1">
        <v>0</v>
      </c>
      <c r="K1063" s="1" t="s">
        <v>658</v>
      </c>
      <c r="L1063" s="1">
        <v>1</v>
      </c>
      <c r="M1063" s="1">
        <v>238.21</v>
      </c>
      <c r="N1063" s="1"/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>
        <f t="shared" si="196"/>
        <v>0</v>
      </c>
      <c r="AC1063"/>
      <c r="AD1063"/>
      <c r="AE1063"/>
      <c r="AI1063"/>
      <c r="AL1063"/>
      <c r="AM1063"/>
    </row>
    <row r="1064" spans="1:39" hidden="1" x14ac:dyDescent="0.25">
      <c r="C1064" s="1">
        <v>11028</v>
      </c>
      <c r="D1064" s="1" t="s">
        <v>1236</v>
      </c>
      <c r="E1064" s="1">
        <v>2</v>
      </c>
      <c r="F1064" s="1"/>
      <c r="G1064" s="1"/>
      <c r="H1064" s="10">
        <v>1</v>
      </c>
      <c r="I1064" s="1" t="s">
        <v>44</v>
      </c>
      <c r="J1064" s="1">
        <v>0</v>
      </c>
      <c r="K1064" s="1" t="s">
        <v>658</v>
      </c>
      <c r="L1064" s="1">
        <v>1</v>
      </c>
      <c r="M1064" s="1">
        <v>57.51</v>
      </c>
      <c r="N1064" s="1"/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>
        <f t="shared" si="196"/>
        <v>0</v>
      </c>
      <c r="AC1064"/>
      <c r="AD1064"/>
      <c r="AE1064"/>
      <c r="AI1064"/>
      <c r="AL1064"/>
      <c r="AM1064"/>
    </row>
    <row r="1065" spans="1:39" hidden="1" x14ac:dyDescent="0.25">
      <c r="C1065" s="1">
        <v>13346</v>
      </c>
      <c r="D1065" s="1" t="s">
        <v>492</v>
      </c>
      <c r="E1065" s="1">
        <v>1</v>
      </c>
      <c r="F1065" s="1"/>
      <c r="G1065" s="1"/>
      <c r="H1065" s="10">
        <v>1</v>
      </c>
      <c r="I1065" s="1" t="s">
        <v>44</v>
      </c>
      <c r="J1065" s="1">
        <v>0</v>
      </c>
      <c r="K1065" s="1" t="s">
        <v>658</v>
      </c>
      <c r="L1065" s="1">
        <v>4</v>
      </c>
      <c r="M1065" s="1">
        <v>207.3</v>
      </c>
      <c r="N1065" s="1"/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1</v>
      </c>
      <c r="X1065" s="1">
        <v>1</v>
      </c>
      <c r="Y1065" s="1">
        <v>0</v>
      </c>
      <c r="Z1065" s="1">
        <v>0</v>
      </c>
      <c r="AA1065" s="1">
        <v>0</v>
      </c>
      <c r="AB1065" s="42">
        <f t="shared" si="196"/>
        <v>2</v>
      </c>
      <c r="AC1065" s="43">
        <f>AB1065/12</f>
        <v>0.16666666666666666</v>
      </c>
      <c r="AD1065" s="44">
        <v>43686</v>
      </c>
      <c r="AE1065" s="45">
        <f>(_xlfn.DAYS(AD1065,K1065)/30)</f>
        <v>9.3666666666666671</v>
      </c>
      <c r="AF1065" s="46">
        <f>L1065-H1065</f>
        <v>3</v>
      </c>
      <c r="AG1065" s="47">
        <f>AF1065/AE1065</f>
        <v>0.32028469750889677</v>
      </c>
      <c r="AH1065" s="48">
        <f>AVERAGE(T1065:AA1065)</f>
        <v>0.25</v>
      </c>
      <c r="AI1065" s="49">
        <f>H1065/AH1065</f>
        <v>4</v>
      </c>
      <c r="AL1065"/>
      <c r="AM1065"/>
    </row>
    <row r="1066" spans="1:39" hidden="1" x14ac:dyDescent="0.25">
      <c r="A1066" s="1" t="s">
        <v>328</v>
      </c>
      <c r="C1066" s="1">
        <v>13355</v>
      </c>
      <c r="D1066" s="1" t="s">
        <v>492</v>
      </c>
      <c r="E1066" s="1">
        <v>1</v>
      </c>
      <c r="F1066" s="1"/>
      <c r="G1066" s="1"/>
      <c r="H1066" s="10">
        <v>1</v>
      </c>
      <c r="I1066" s="1" t="s">
        <v>44</v>
      </c>
      <c r="J1066" s="1">
        <v>0</v>
      </c>
      <c r="K1066" s="1" t="s">
        <v>658</v>
      </c>
      <c r="L1066" s="1">
        <v>10</v>
      </c>
      <c r="M1066" s="1">
        <v>154.71</v>
      </c>
      <c r="N1066" s="1"/>
      <c r="O1066" s="1">
        <v>0</v>
      </c>
      <c r="P1066" s="1">
        <v>0</v>
      </c>
      <c r="Q1066" s="1">
        <v>0</v>
      </c>
      <c r="R1066" s="1">
        <v>0</v>
      </c>
      <c r="S1066" s="1">
        <v>1</v>
      </c>
      <c r="T1066" s="1">
        <v>0</v>
      </c>
      <c r="U1066" s="1">
        <v>1</v>
      </c>
      <c r="V1066" s="1">
        <v>2</v>
      </c>
      <c r="W1066" s="1">
        <v>0</v>
      </c>
      <c r="X1066" s="1">
        <v>0</v>
      </c>
      <c r="Y1066" s="1">
        <v>0</v>
      </c>
      <c r="Z1066" s="1">
        <v>1</v>
      </c>
      <c r="AA1066" s="1">
        <v>0</v>
      </c>
      <c r="AB1066" s="42">
        <f t="shared" si="196"/>
        <v>5</v>
      </c>
      <c r="AC1066" s="43">
        <f>AB1066/12</f>
        <v>0.41666666666666669</v>
      </c>
      <c r="AD1066" s="44">
        <v>43686</v>
      </c>
      <c r="AE1066" s="45">
        <f>(_xlfn.DAYS(AD1066,K1066)/30)</f>
        <v>9.3666666666666671</v>
      </c>
      <c r="AF1066" s="46">
        <f>L1066-H1066</f>
        <v>9</v>
      </c>
      <c r="AG1066" s="47">
        <f>AF1066/AE1066</f>
        <v>0.9608540925266903</v>
      </c>
      <c r="AH1066" s="48">
        <f>AVERAGE(T1066:AA1066)</f>
        <v>0.5</v>
      </c>
      <c r="AI1066" s="49">
        <f>H1066/AH1066</f>
        <v>2</v>
      </c>
      <c r="AL1066"/>
      <c r="AM1066"/>
    </row>
    <row r="1067" spans="1:39" hidden="1" x14ac:dyDescent="0.25">
      <c r="C1067" s="1">
        <v>13995</v>
      </c>
      <c r="D1067" s="1" t="s">
        <v>492</v>
      </c>
      <c r="E1067" s="1">
        <v>2</v>
      </c>
      <c r="F1067" s="1"/>
      <c r="G1067" s="1"/>
      <c r="H1067" s="10">
        <v>1</v>
      </c>
      <c r="I1067" s="1">
        <v>1</v>
      </c>
      <c r="J1067" s="1">
        <v>0</v>
      </c>
      <c r="K1067" s="1" t="s">
        <v>1237</v>
      </c>
      <c r="L1067" s="1">
        <v>1</v>
      </c>
      <c r="M1067" s="1">
        <v>238.21</v>
      </c>
      <c r="N1067" s="1"/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>
        <f t="shared" ref="AB1067:AB1130" si="209">SUM(O1067:AA1067)</f>
        <v>0</v>
      </c>
      <c r="AC1067"/>
      <c r="AD1067"/>
      <c r="AE1067"/>
      <c r="AI1067"/>
      <c r="AL1067"/>
      <c r="AM1067"/>
    </row>
    <row r="1068" spans="1:39" hidden="1" x14ac:dyDescent="0.25">
      <c r="A1068" s="1" t="s">
        <v>1238</v>
      </c>
      <c r="C1068" s="1">
        <v>11897</v>
      </c>
      <c r="D1068" s="1" t="s">
        <v>1239</v>
      </c>
      <c r="E1068" s="1">
        <v>2</v>
      </c>
      <c r="F1068" s="1"/>
      <c r="G1068" s="1"/>
      <c r="H1068" s="10">
        <v>1</v>
      </c>
      <c r="I1068" s="1">
        <v>1</v>
      </c>
      <c r="J1068" s="1">
        <v>0</v>
      </c>
      <c r="K1068" s="1" t="s">
        <v>48</v>
      </c>
      <c r="L1068" s="1">
        <v>1</v>
      </c>
      <c r="M1068" s="1">
        <v>107.58</v>
      </c>
      <c r="N1068" s="1"/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>
        <f t="shared" si="209"/>
        <v>0</v>
      </c>
      <c r="AC1068"/>
      <c r="AD1068"/>
      <c r="AE1068"/>
      <c r="AI1068"/>
      <c r="AL1068"/>
      <c r="AM1068"/>
    </row>
    <row r="1069" spans="1:39" hidden="1" x14ac:dyDescent="0.25">
      <c r="A1069" s="1">
        <v>41</v>
      </c>
      <c r="C1069" s="1">
        <v>7869</v>
      </c>
      <c r="D1069" s="1" t="s">
        <v>1240</v>
      </c>
      <c r="E1069" s="1">
        <v>2</v>
      </c>
      <c r="F1069" s="1"/>
      <c r="G1069" s="1"/>
      <c r="H1069" s="10">
        <v>1</v>
      </c>
      <c r="I1069" s="1">
        <v>1</v>
      </c>
      <c r="J1069" s="1">
        <v>0</v>
      </c>
      <c r="K1069" s="1" t="s">
        <v>870</v>
      </c>
      <c r="L1069" s="1">
        <v>1</v>
      </c>
      <c r="M1069" s="1">
        <v>5.42</v>
      </c>
      <c r="N1069" s="1"/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>
        <f t="shared" si="209"/>
        <v>0</v>
      </c>
      <c r="AC1069"/>
      <c r="AD1069"/>
      <c r="AE1069"/>
      <c r="AI1069"/>
      <c r="AL1069"/>
      <c r="AM1069"/>
    </row>
    <row r="1070" spans="1:39" hidden="1" x14ac:dyDescent="0.25">
      <c r="C1070" s="1">
        <v>13998</v>
      </c>
      <c r="D1070" s="1" t="s">
        <v>777</v>
      </c>
      <c r="E1070" s="1">
        <v>2</v>
      </c>
      <c r="F1070" s="1"/>
      <c r="G1070" s="1"/>
      <c r="H1070" s="10">
        <v>1</v>
      </c>
      <c r="I1070" s="1">
        <v>1</v>
      </c>
      <c r="J1070" s="1">
        <v>0</v>
      </c>
      <c r="K1070" s="1" t="s">
        <v>880</v>
      </c>
      <c r="L1070" s="1">
        <v>1</v>
      </c>
      <c r="M1070" s="1">
        <v>177.26</v>
      </c>
      <c r="N1070" s="1"/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>
        <f t="shared" si="209"/>
        <v>0</v>
      </c>
      <c r="AC1070"/>
      <c r="AD1070"/>
      <c r="AE1070"/>
      <c r="AI1070"/>
      <c r="AL1070"/>
      <c r="AM1070"/>
    </row>
    <row r="1071" spans="1:39" hidden="1" x14ac:dyDescent="0.25">
      <c r="A1071" s="1" t="s">
        <v>113</v>
      </c>
      <c r="C1071" s="1">
        <v>9898</v>
      </c>
      <c r="D1071" s="1" t="s">
        <v>1241</v>
      </c>
      <c r="E1071" s="1">
        <v>2</v>
      </c>
      <c r="F1071" s="1"/>
      <c r="G1071" s="1"/>
      <c r="H1071" s="10">
        <v>1</v>
      </c>
      <c r="I1071" s="1" t="s">
        <v>44</v>
      </c>
      <c r="J1071" s="1">
        <v>0</v>
      </c>
      <c r="K1071" s="1" t="s">
        <v>294</v>
      </c>
      <c r="L1071" s="1">
        <v>1</v>
      </c>
      <c r="M1071" s="1">
        <v>219.51</v>
      </c>
      <c r="N1071" s="1"/>
      <c r="O1071" s="1">
        <v>23</v>
      </c>
      <c r="P1071" s="1">
        <v>24</v>
      </c>
      <c r="Q1071" s="1">
        <v>14</v>
      </c>
      <c r="R1071" s="1">
        <v>8</v>
      </c>
      <c r="S1071" s="1">
        <v>0</v>
      </c>
      <c r="T1071" s="1">
        <v>0</v>
      </c>
      <c r="U1071" s="1">
        <v>3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42">
        <f t="shared" si="209"/>
        <v>72</v>
      </c>
      <c r="AC1071" s="43">
        <f>AB1071/12</f>
        <v>6</v>
      </c>
      <c r="AD1071" s="44">
        <v>43686</v>
      </c>
      <c r="AE1071" s="45">
        <f>(_xlfn.DAYS(AD1071,K1071)/30)</f>
        <v>8.5333333333333332</v>
      </c>
      <c r="AF1071" s="46">
        <f>L1071-H1071</f>
        <v>0</v>
      </c>
      <c r="AG1071" s="47">
        <f>AF1071/AE1071</f>
        <v>0</v>
      </c>
      <c r="AH1071" s="48">
        <f>AVERAGE(T1071:AA1071)</f>
        <v>0.375</v>
      </c>
      <c r="AI1071" s="49">
        <f>H1071/AH1071</f>
        <v>2.6666666666666665</v>
      </c>
      <c r="AL1071"/>
      <c r="AM1071"/>
    </row>
    <row r="1072" spans="1:39" hidden="1" x14ac:dyDescent="0.25">
      <c r="A1072" s="1" t="s">
        <v>170</v>
      </c>
      <c r="C1072" s="1">
        <v>13109</v>
      </c>
      <c r="D1072" s="1" t="s">
        <v>1242</v>
      </c>
      <c r="E1072" s="1">
        <v>4</v>
      </c>
      <c r="F1072" s="1"/>
      <c r="G1072" s="1"/>
      <c r="H1072" s="10">
        <v>1</v>
      </c>
      <c r="I1072" s="1">
        <v>3</v>
      </c>
      <c r="J1072" s="1">
        <v>0</v>
      </c>
      <c r="K1072" s="1" t="s">
        <v>571</v>
      </c>
      <c r="L1072" s="1">
        <v>1</v>
      </c>
      <c r="M1072" s="1">
        <v>91.33</v>
      </c>
      <c r="N1072" s="1"/>
      <c r="O1072" s="1">
        <v>3</v>
      </c>
      <c r="P1072" s="1">
        <v>2</v>
      </c>
      <c r="Q1072" s="1">
        <v>2</v>
      </c>
      <c r="R1072" s="1">
        <v>3</v>
      </c>
      <c r="S1072" s="1">
        <v>0</v>
      </c>
      <c r="T1072" s="1">
        <v>1</v>
      </c>
      <c r="U1072" s="1">
        <v>2</v>
      </c>
      <c r="V1072" s="1">
        <v>3</v>
      </c>
      <c r="W1072" s="1">
        <v>6</v>
      </c>
      <c r="X1072" s="1">
        <v>3</v>
      </c>
      <c r="Y1072" s="1">
        <v>4</v>
      </c>
      <c r="Z1072" s="1">
        <v>3</v>
      </c>
      <c r="AA1072" s="1">
        <v>1</v>
      </c>
      <c r="AB1072" s="42">
        <f t="shared" si="209"/>
        <v>33</v>
      </c>
      <c r="AC1072" s="43">
        <f>AB1072/12</f>
        <v>2.75</v>
      </c>
      <c r="AD1072" s="44">
        <v>43686</v>
      </c>
      <c r="AE1072" s="45">
        <f>(_xlfn.DAYS(AD1072,K1072)/30)</f>
        <v>8.4666666666666668</v>
      </c>
      <c r="AF1072" s="46">
        <f>L1072-H1072</f>
        <v>0</v>
      </c>
      <c r="AG1072" s="47">
        <f>AF1072/AE1072</f>
        <v>0</v>
      </c>
      <c r="AH1072" s="48">
        <f>AVERAGE(T1072:AA1072)</f>
        <v>2.875</v>
      </c>
      <c r="AI1072" s="49">
        <f>H1072/AH1072</f>
        <v>0.34782608695652173</v>
      </c>
      <c r="AL1072"/>
      <c r="AM1072"/>
    </row>
    <row r="1073" spans="1:39" hidden="1" x14ac:dyDescent="0.25">
      <c r="A1073" s="1">
        <v>47</v>
      </c>
      <c r="C1073" s="1">
        <v>9185</v>
      </c>
      <c r="D1073" s="1" t="s">
        <v>1243</v>
      </c>
      <c r="E1073" s="1">
        <v>2</v>
      </c>
      <c r="F1073" s="1"/>
      <c r="G1073" s="1"/>
      <c r="H1073" s="10">
        <v>1</v>
      </c>
      <c r="I1073" s="1" t="s">
        <v>44</v>
      </c>
      <c r="J1073" s="1">
        <v>0</v>
      </c>
      <c r="K1073" s="1" t="s">
        <v>1244</v>
      </c>
      <c r="L1073" s="1">
        <v>1</v>
      </c>
      <c r="M1073" s="1">
        <v>126.2</v>
      </c>
      <c r="N1073" s="1"/>
      <c r="O1073" s="1">
        <v>23</v>
      </c>
      <c r="P1073" s="1">
        <v>14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42">
        <f t="shared" si="209"/>
        <v>38</v>
      </c>
      <c r="AC1073" s="43">
        <f>AB1073/12</f>
        <v>3.1666666666666665</v>
      </c>
      <c r="AD1073" s="44">
        <v>43686</v>
      </c>
      <c r="AE1073" s="45">
        <f>(_xlfn.DAYS(AD1073,K1073)/30)</f>
        <v>8.4</v>
      </c>
      <c r="AF1073" s="46">
        <f>L1073-H1073</f>
        <v>0</v>
      </c>
      <c r="AG1073" s="47">
        <f>AF1073/AE1073</f>
        <v>0</v>
      </c>
      <c r="AH1073" s="48">
        <f>AVERAGE(T1073:AA1073)</f>
        <v>0</v>
      </c>
      <c r="AI1073" s="49" t="e">
        <f>H1073/AH1073</f>
        <v>#DIV/0!</v>
      </c>
      <c r="AL1073"/>
      <c r="AM1073"/>
    </row>
    <row r="1074" spans="1:39" hidden="1" x14ac:dyDescent="0.25">
      <c r="C1074" s="1">
        <v>13935</v>
      </c>
      <c r="D1074" s="1" t="s">
        <v>1245</v>
      </c>
      <c r="E1074" s="1">
        <v>18</v>
      </c>
      <c r="F1074" s="1"/>
      <c r="G1074" s="1"/>
      <c r="H1074" s="10">
        <v>1</v>
      </c>
      <c r="I1074" s="1">
        <v>18</v>
      </c>
      <c r="J1074" s="1">
        <v>0</v>
      </c>
      <c r="K1074" s="1" t="s">
        <v>234</v>
      </c>
      <c r="L1074" s="1">
        <v>200</v>
      </c>
      <c r="M1074" s="1">
        <v>5.4</v>
      </c>
      <c r="N1074" s="1"/>
      <c r="O1074" s="1">
        <v>0</v>
      </c>
      <c r="P1074" s="1">
        <v>0</v>
      </c>
      <c r="Q1074" s="1">
        <v>0</v>
      </c>
      <c r="R1074" s="1">
        <v>0</v>
      </c>
      <c r="S1074" s="1">
        <v>25</v>
      </c>
      <c r="T1074" s="1">
        <v>31</v>
      </c>
      <c r="U1074" s="1">
        <v>23</v>
      </c>
      <c r="V1074" s="1">
        <v>14</v>
      </c>
      <c r="W1074" s="1">
        <v>25</v>
      </c>
      <c r="X1074" s="1">
        <v>24</v>
      </c>
      <c r="Y1074" s="1">
        <v>23</v>
      </c>
      <c r="Z1074" s="1">
        <v>7</v>
      </c>
      <c r="AA1074" s="1">
        <v>2</v>
      </c>
      <c r="AB1074" s="42">
        <f t="shared" si="209"/>
        <v>174</v>
      </c>
      <c r="AC1074" s="43">
        <f>AB1074/12</f>
        <v>14.5</v>
      </c>
      <c r="AD1074" s="44">
        <v>43686</v>
      </c>
      <c r="AE1074" s="45">
        <f>(_xlfn.DAYS(AD1074,K1074)/30)</f>
        <v>8.2666666666666675</v>
      </c>
      <c r="AF1074" s="46">
        <f>L1074-H1074</f>
        <v>199</v>
      </c>
      <c r="AG1074" s="47">
        <f>AF1074/AE1074</f>
        <v>24.072580645161288</v>
      </c>
      <c r="AH1074" s="48">
        <f>AVERAGE(T1074:AA1074)</f>
        <v>18.625</v>
      </c>
      <c r="AI1074" s="49">
        <f>H1074/AH1074</f>
        <v>5.3691275167785234E-2</v>
      </c>
      <c r="AL1074"/>
      <c r="AM1074"/>
    </row>
    <row r="1075" spans="1:39" hidden="1" x14ac:dyDescent="0.25">
      <c r="C1075" s="1">
        <v>13949</v>
      </c>
      <c r="D1075" s="1" t="s">
        <v>1246</v>
      </c>
      <c r="E1075" s="1">
        <v>14</v>
      </c>
      <c r="F1075" s="1"/>
      <c r="G1075" s="1"/>
      <c r="H1075" s="10">
        <v>1</v>
      </c>
      <c r="I1075" s="1">
        <v>14</v>
      </c>
      <c r="J1075" s="1">
        <v>0</v>
      </c>
      <c r="K1075" s="1" t="s">
        <v>234</v>
      </c>
      <c r="L1075" s="1">
        <v>200</v>
      </c>
      <c r="M1075" s="1">
        <v>6.17</v>
      </c>
      <c r="N1075" s="1"/>
      <c r="O1075" s="1">
        <v>0</v>
      </c>
      <c r="P1075" s="1">
        <v>0</v>
      </c>
      <c r="Q1075" s="1">
        <v>0</v>
      </c>
      <c r="R1075" s="1">
        <v>0</v>
      </c>
      <c r="S1075" s="1">
        <v>36</v>
      </c>
      <c r="T1075" s="1">
        <v>34</v>
      </c>
      <c r="U1075" s="1">
        <v>28</v>
      </c>
      <c r="V1075" s="1">
        <v>20</v>
      </c>
      <c r="W1075" s="1">
        <v>11</v>
      </c>
      <c r="X1075" s="1">
        <v>16</v>
      </c>
      <c r="Y1075" s="1">
        <v>17</v>
      </c>
      <c r="Z1075" s="1">
        <v>8</v>
      </c>
      <c r="AA1075" s="1">
        <v>0</v>
      </c>
      <c r="AB1075" s="42">
        <f t="shared" si="209"/>
        <v>170</v>
      </c>
      <c r="AC1075" s="43">
        <f>AB1075/12</f>
        <v>14.166666666666666</v>
      </c>
      <c r="AD1075" s="44">
        <v>43686</v>
      </c>
      <c r="AE1075" s="45">
        <f>(_xlfn.DAYS(AD1075,K1075)/30)</f>
        <v>8.2666666666666675</v>
      </c>
      <c r="AF1075" s="46">
        <f>L1075-H1075</f>
        <v>199</v>
      </c>
      <c r="AG1075" s="47">
        <f>AF1075/AE1075</f>
        <v>24.072580645161288</v>
      </c>
      <c r="AH1075" s="48">
        <f>AVERAGE(T1075:AA1075)</f>
        <v>16.75</v>
      </c>
      <c r="AI1075" s="49">
        <f>H1075/AH1075</f>
        <v>5.9701492537313432E-2</v>
      </c>
      <c r="AL1075"/>
      <c r="AM1075"/>
    </row>
    <row r="1076" spans="1:39" hidden="1" x14ac:dyDescent="0.25">
      <c r="A1076" s="1" t="s">
        <v>104</v>
      </c>
      <c r="C1076" s="1">
        <v>9194</v>
      </c>
      <c r="D1076" s="1" t="s">
        <v>1247</v>
      </c>
      <c r="E1076" s="1">
        <v>2</v>
      </c>
      <c r="F1076" s="1"/>
      <c r="G1076" s="1"/>
      <c r="H1076" s="10">
        <v>1</v>
      </c>
      <c r="I1076" s="1" t="s">
        <v>44</v>
      </c>
      <c r="J1076" s="1">
        <v>0</v>
      </c>
      <c r="K1076" s="1" t="s">
        <v>1248</v>
      </c>
      <c r="L1076" s="1">
        <v>1</v>
      </c>
      <c r="M1076" s="1">
        <v>69.06</v>
      </c>
      <c r="N1076" s="1"/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>
        <f t="shared" si="209"/>
        <v>0</v>
      </c>
      <c r="AC1076"/>
      <c r="AD1076"/>
      <c r="AE1076"/>
      <c r="AI1076"/>
      <c r="AL1076"/>
      <c r="AM1076"/>
    </row>
    <row r="1077" spans="1:39" hidden="1" x14ac:dyDescent="0.25">
      <c r="A1077" s="1" t="s">
        <v>1249</v>
      </c>
      <c r="C1077" s="1">
        <v>8973</v>
      </c>
      <c r="D1077" s="1" t="s">
        <v>1250</v>
      </c>
      <c r="E1077" s="1">
        <v>2</v>
      </c>
      <c r="F1077" s="1"/>
      <c r="G1077" s="1"/>
      <c r="H1077" s="10">
        <v>0</v>
      </c>
      <c r="I1077" s="1">
        <v>2</v>
      </c>
      <c r="J1077" s="1">
        <v>0</v>
      </c>
      <c r="K1077" s="1" t="s">
        <v>808</v>
      </c>
      <c r="L1077" s="1">
        <v>100</v>
      </c>
      <c r="M1077" s="1">
        <v>33.409999999999997</v>
      </c>
      <c r="N1077" s="1"/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>
        <f t="shared" si="209"/>
        <v>0</v>
      </c>
      <c r="AC1077"/>
      <c r="AD1077"/>
      <c r="AE1077"/>
      <c r="AI1077"/>
      <c r="AL1077"/>
      <c r="AM1077"/>
    </row>
    <row r="1078" spans="1:39" hidden="1" x14ac:dyDescent="0.25">
      <c r="C1078" s="1">
        <v>7708</v>
      </c>
      <c r="D1078" s="1" t="s">
        <v>1251</v>
      </c>
      <c r="E1078" s="1">
        <v>1</v>
      </c>
      <c r="F1078" s="1"/>
      <c r="G1078" s="1"/>
      <c r="H1078" s="10">
        <v>0</v>
      </c>
      <c r="I1078" s="1">
        <v>1</v>
      </c>
      <c r="J1078" s="1">
        <v>0</v>
      </c>
      <c r="K1078" s="1" t="s">
        <v>808</v>
      </c>
      <c r="L1078" s="1">
        <v>100</v>
      </c>
      <c r="M1078" s="1">
        <v>139.12</v>
      </c>
      <c r="N1078" s="1"/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1</v>
      </c>
      <c r="Y1078" s="1">
        <v>0</v>
      </c>
      <c r="Z1078" s="1">
        <v>0</v>
      </c>
      <c r="AA1078" s="1">
        <v>0</v>
      </c>
      <c r="AB1078" s="42">
        <f t="shared" si="209"/>
        <v>1</v>
      </c>
      <c r="AC1078" s="43">
        <f t="shared" ref="AC1078:AC1083" si="210">AB1078/12</f>
        <v>8.3333333333333329E-2</v>
      </c>
      <c r="AD1078"/>
      <c r="AE1078"/>
      <c r="AI1078"/>
      <c r="AL1078"/>
      <c r="AM1078"/>
    </row>
    <row r="1079" spans="1:39" hidden="1" x14ac:dyDescent="0.25">
      <c r="C1079" s="1">
        <v>8628</v>
      </c>
      <c r="D1079" s="1" t="s">
        <v>1252</v>
      </c>
      <c r="E1079" s="1">
        <v>2</v>
      </c>
      <c r="F1079" s="1"/>
      <c r="G1079" s="1"/>
      <c r="H1079" s="10">
        <v>0</v>
      </c>
      <c r="I1079" s="1">
        <v>2</v>
      </c>
      <c r="J1079" s="1">
        <v>0</v>
      </c>
      <c r="K1079" s="1" t="s">
        <v>808</v>
      </c>
      <c r="L1079" s="1">
        <v>50</v>
      </c>
      <c r="M1079" s="1">
        <v>17.36</v>
      </c>
      <c r="N1079" s="1"/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42">
        <f t="shared" si="209"/>
        <v>1</v>
      </c>
      <c r="AC1079" s="43">
        <f t="shared" si="210"/>
        <v>8.3333333333333329E-2</v>
      </c>
      <c r="AD1079"/>
      <c r="AE1079"/>
      <c r="AI1079"/>
      <c r="AL1079"/>
      <c r="AM1079"/>
    </row>
    <row r="1080" spans="1:39" hidden="1" x14ac:dyDescent="0.25">
      <c r="C1080" s="1">
        <v>10339</v>
      </c>
      <c r="D1080" s="1" t="s">
        <v>747</v>
      </c>
      <c r="E1080" s="1">
        <v>43</v>
      </c>
      <c r="F1080" s="1"/>
      <c r="G1080" s="1"/>
      <c r="H1080" s="10">
        <v>0</v>
      </c>
      <c r="I1080" s="1">
        <v>43</v>
      </c>
      <c r="J1080" s="1">
        <v>0</v>
      </c>
      <c r="K1080" s="1" t="s">
        <v>808</v>
      </c>
      <c r="L1080" s="1">
        <v>200</v>
      </c>
      <c r="M1080" s="1">
        <v>14.89</v>
      </c>
      <c r="N1080" s="1"/>
      <c r="O1080" s="1">
        <v>11</v>
      </c>
      <c r="P1080" s="1">
        <v>1</v>
      </c>
      <c r="Q1080" s="1">
        <v>12</v>
      </c>
      <c r="R1080" s="1">
        <v>14</v>
      </c>
      <c r="S1080" s="1">
        <v>5</v>
      </c>
      <c r="T1080" s="1">
        <v>3</v>
      </c>
      <c r="U1080" s="1">
        <v>0</v>
      </c>
      <c r="V1080" s="1">
        <v>9</v>
      </c>
      <c r="W1080" s="1">
        <v>5</v>
      </c>
      <c r="X1080" s="1">
        <v>23</v>
      </c>
      <c r="Y1080" s="1">
        <v>106</v>
      </c>
      <c r="Z1080" s="1">
        <v>0</v>
      </c>
      <c r="AA1080" s="1">
        <v>0</v>
      </c>
      <c r="AB1080" s="42">
        <f t="shared" si="209"/>
        <v>189</v>
      </c>
      <c r="AC1080" s="43">
        <f t="shared" si="210"/>
        <v>15.75</v>
      </c>
      <c r="AD1080"/>
      <c r="AE1080"/>
      <c r="AI1080"/>
      <c r="AL1080"/>
      <c r="AM1080"/>
    </row>
    <row r="1081" spans="1:39" hidden="1" x14ac:dyDescent="0.25">
      <c r="A1081" s="1" t="s">
        <v>1253</v>
      </c>
      <c r="C1081" s="1">
        <v>10340</v>
      </c>
      <c r="D1081" s="1" t="s">
        <v>1254</v>
      </c>
      <c r="E1081" s="1">
        <v>5</v>
      </c>
      <c r="F1081" s="1"/>
      <c r="G1081" s="1"/>
      <c r="H1081" s="10">
        <v>0</v>
      </c>
      <c r="I1081" s="1">
        <v>5</v>
      </c>
      <c r="J1081" s="1">
        <v>0</v>
      </c>
      <c r="K1081" s="1" t="s">
        <v>808</v>
      </c>
      <c r="L1081" s="1">
        <v>100</v>
      </c>
      <c r="M1081" s="1">
        <v>14.9</v>
      </c>
      <c r="N1081" s="1"/>
      <c r="O1081" s="1">
        <v>0</v>
      </c>
      <c r="P1081" s="1">
        <v>1</v>
      </c>
      <c r="Q1081" s="1">
        <v>12</v>
      </c>
      <c r="R1081" s="1">
        <v>11</v>
      </c>
      <c r="S1081" s="1">
        <v>0</v>
      </c>
      <c r="T1081" s="1">
        <v>4</v>
      </c>
      <c r="U1081" s="1">
        <v>0</v>
      </c>
      <c r="V1081" s="1">
        <v>0</v>
      </c>
      <c r="W1081" s="1">
        <v>1</v>
      </c>
      <c r="X1081" s="1">
        <v>13</v>
      </c>
      <c r="Y1081" s="1">
        <v>0</v>
      </c>
      <c r="Z1081" s="1">
        <v>0</v>
      </c>
      <c r="AA1081" s="1">
        <v>0</v>
      </c>
      <c r="AB1081" s="42">
        <f t="shared" si="209"/>
        <v>42</v>
      </c>
      <c r="AC1081" s="43">
        <f t="shared" si="210"/>
        <v>3.5</v>
      </c>
      <c r="AD1081"/>
      <c r="AE1081"/>
      <c r="AI1081"/>
      <c r="AL1081"/>
      <c r="AM1081"/>
    </row>
    <row r="1082" spans="1:39" hidden="1" x14ac:dyDescent="0.25">
      <c r="A1082" s="1" t="s">
        <v>934</v>
      </c>
      <c r="C1082" s="1">
        <v>10424</v>
      </c>
      <c r="D1082" s="1" t="s">
        <v>1255</v>
      </c>
      <c r="E1082" s="1">
        <v>2</v>
      </c>
      <c r="F1082" s="1"/>
      <c r="G1082" s="1"/>
      <c r="H1082" s="10">
        <v>0</v>
      </c>
      <c r="I1082" s="1">
        <v>2</v>
      </c>
      <c r="J1082" s="1">
        <v>0</v>
      </c>
      <c r="K1082" s="1" t="s">
        <v>808</v>
      </c>
      <c r="L1082" s="1">
        <v>100</v>
      </c>
      <c r="M1082" s="1">
        <v>21.42</v>
      </c>
      <c r="N1082" s="1"/>
      <c r="O1082" s="1">
        <v>0</v>
      </c>
      <c r="P1082" s="1">
        <v>8</v>
      </c>
      <c r="Q1082" s="1">
        <v>3</v>
      </c>
      <c r="R1082" s="1">
        <v>19</v>
      </c>
      <c r="S1082" s="1">
        <v>5</v>
      </c>
      <c r="T1082" s="1">
        <v>1</v>
      </c>
      <c r="U1082" s="1">
        <v>2</v>
      </c>
      <c r="V1082" s="1">
        <v>3</v>
      </c>
      <c r="W1082" s="1">
        <v>5</v>
      </c>
      <c r="X1082" s="1">
        <v>0</v>
      </c>
      <c r="Y1082" s="1">
        <v>0</v>
      </c>
      <c r="Z1082" s="1">
        <v>0</v>
      </c>
      <c r="AA1082" s="1">
        <v>0</v>
      </c>
      <c r="AB1082" s="42">
        <f t="shared" si="209"/>
        <v>46</v>
      </c>
      <c r="AC1082" s="43">
        <f t="shared" si="210"/>
        <v>3.8333333333333335</v>
      </c>
      <c r="AD1082"/>
      <c r="AE1082"/>
      <c r="AI1082"/>
      <c r="AL1082"/>
      <c r="AM1082"/>
    </row>
    <row r="1083" spans="1:39" hidden="1" x14ac:dyDescent="0.25">
      <c r="A1083" s="1" t="s">
        <v>792</v>
      </c>
      <c r="C1083" s="1">
        <v>10433</v>
      </c>
      <c r="D1083" s="1" t="s">
        <v>1256</v>
      </c>
      <c r="E1083" s="1">
        <v>2</v>
      </c>
      <c r="F1083" s="1"/>
      <c r="G1083" s="1"/>
      <c r="H1083" s="10">
        <v>0</v>
      </c>
      <c r="I1083" s="1">
        <v>2</v>
      </c>
      <c r="J1083" s="1">
        <v>0</v>
      </c>
      <c r="K1083" s="1" t="s">
        <v>808</v>
      </c>
      <c r="L1083" s="1">
        <v>150</v>
      </c>
      <c r="M1083" s="1">
        <v>17.7</v>
      </c>
      <c r="N1083" s="1"/>
      <c r="O1083" s="1">
        <v>-2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42">
        <f t="shared" si="209"/>
        <v>-2</v>
      </c>
      <c r="AC1083" s="43">
        <f t="shared" si="210"/>
        <v>-0.16666666666666666</v>
      </c>
      <c r="AD1083"/>
      <c r="AE1083"/>
      <c r="AI1083"/>
      <c r="AL1083"/>
      <c r="AM1083"/>
    </row>
    <row r="1084" spans="1:39" hidden="1" x14ac:dyDescent="0.25">
      <c r="C1084" s="1">
        <v>8561</v>
      </c>
      <c r="D1084" s="1" t="s">
        <v>1257</v>
      </c>
      <c r="E1084" s="1">
        <v>2</v>
      </c>
      <c r="F1084" s="1"/>
      <c r="G1084" s="1"/>
      <c r="H1084" s="10">
        <v>0</v>
      </c>
      <c r="I1084" s="1">
        <v>2</v>
      </c>
      <c r="J1084" s="1">
        <v>0</v>
      </c>
      <c r="K1084" s="1" t="s">
        <v>808</v>
      </c>
      <c r="L1084" s="1">
        <v>25</v>
      </c>
      <c r="M1084" s="1">
        <v>15.57</v>
      </c>
      <c r="N1084" s="1"/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>
        <f t="shared" si="209"/>
        <v>0</v>
      </c>
      <c r="AC1084"/>
      <c r="AD1084"/>
      <c r="AE1084"/>
      <c r="AI1084"/>
      <c r="AL1084"/>
      <c r="AM1084"/>
    </row>
    <row r="1085" spans="1:39" hidden="1" x14ac:dyDescent="0.25">
      <c r="A1085" s="1" t="s">
        <v>1258</v>
      </c>
      <c r="C1085" s="1">
        <v>8564</v>
      </c>
      <c r="D1085" s="1" t="s">
        <v>1259</v>
      </c>
      <c r="E1085" s="1">
        <v>2</v>
      </c>
      <c r="F1085" s="1"/>
      <c r="G1085" s="1"/>
      <c r="H1085" s="10">
        <v>0</v>
      </c>
      <c r="I1085" s="1">
        <v>2</v>
      </c>
      <c r="J1085" s="1">
        <v>0</v>
      </c>
      <c r="K1085" s="1" t="s">
        <v>808</v>
      </c>
      <c r="L1085" s="1">
        <v>75</v>
      </c>
      <c r="M1085" s="1">
        <v>15.46</v>
      </c>
      <c r="N1085" s="1"/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>
        <f t="shared" si="209"/>
        <v>0</v>
      </c>
      <c r="AC1085"/>
      <c r="AD1085"/>
      <c r="AE1085"/>
      <c r="AI1085"/>
      <c r="AL1085"/>
      <c r="AM1085"/>
    </row>
    <row r="1086" spans="1:39" hidden="1" x14ac:dyDescent="0.25">
      <c r="A1086" s="1" t="s">
        <v>729</v>
      </c>
      <c r="C1086" s="1">
        <v>8568</v>
      </c>
      <c r="D1086" s="1" t="s">
        <v>1259</v>
      </c>
      <c r="E1086" s="1">
        <v>2</v>
      </c>
      <c r="F1086" s="1"/>
      <c r="G1086" s="1"/>
      <c r="H1086" s="10">
        <v>0</v>
      </c>
      <c r="I1086" s="1">
        <v>2</v>
      </c>
      <c r="J1086" s="1">
        <v>0</v>
      </c>
      <c r="K1086" s="1" t="s">
        <v>808</v>
      </c>
      <c r="L1086" s="1">
        <v>75</v>
      </c>
      <c r="M1086" s="1">
        <v>15.29</v>
      </c>
      <c r="N1086" s="1"/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>
        <f t="shared" si="209"/>
        <v>0</v>
      </c>
      <c r="AC1086"/>
      <c r="AD1086"/>
      <c r="AE1086"/>
      <c r="AI1086"/>
      <c r="AL1086"/>
      <c r="AM1086"/>
    </row>
    <row r="1087" spans="1:39" hidden="1" x14ac:dyDescent="0.25">
      <c r="C1087" s="1">
        <v>8588</v>
      </c>
      <c r="D1087" s="1" t="s">
        <v>1260</v>
      </c>
      <c r="E1087" s="1">
        <v>2</v>
      </c>
      <c r="F1087" s="1"/>
      <c r="G1087" s="1"/>
      <c r="H1087" s="10">
        <v>0</v>
      </c>
      <c r="I1087" s="1">
        <v>2</v>
      </c>
      <c r="J1087" s="1">
        <v>0</v>
      </c>
      <c r="K1087" s="1" t="s">
        <v>808</v>
      </c>
      <c r="L1087" s="1">
        <v>150</v>
      </c>
      <c r="M1087" s="1">
        <v>14.98</v>
      </c>
      <c r="N1087" s="1"/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>
        <f t="shared" si="209"/>
        <v>0</v>
      </c>
      <c r="AC1087"/>
      <c r="AD1087"/>
      <c r="AE1087"/>
      <c r="AI1087"/>
      <c r="AL1087"/>
      <c r="AM1087"/>
    </row>
    <row r="1088" spans="1:39" hidden="1" x14ac:dyDescent="0.25">
      <c r="C1088" s="1">
        <v>8593</v>
      </c>
      <c r="D1088" s="1" t="s">
        <v>1261</v>
      </c>
      <c r="E1088" s="1">
        <v>2</v>
      </c>
      <c r="F1088" s="1"/>
      <c r="G1088" s="1"/>
      <c r="H1088" s="10">
        <v>0</v>
      </c>
      <c r="I1088" s="1">
        <v>2</v>
      </c>
      <c r="J1088" s="1">
        <v>0</v>
      </c>
      <c r="K1088" s="1" t="s">
        <v>808</v>
      </c>
      <c r="L1088" s="1">
        <v>25</v>
      </c>
      <c r="M1088" s="1">
        <v>15.48</v>
      </c>
      <c r="N1088" s="1"/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>
        <f t="shared" si="209"/>
        <v>0</v>
      </c>
      <c r="AC1088"/>
      <c r="AD1088"/>
      <c r="AE1088"/>
      <c r="AI1088"/>
      <c r="AL1088"/>
      <c r="AM1088"/>
    </row>
    <row r="1089" spans="1:39" hidden="1" x14ac:dyDescent="0.25">
      <c r="A1089" s="1" t="s">
        <v>1262</v>
      </c>
      <c r="C1089" s="1">
        <v>8596</v>
      </c>
      <c r="D1089" s="1" t="s">
        <v>1263</v>
      </c>
      <c r="E1089" s="1">
        <v>2</v>
      </c>
      <c r="F1089" s="1"/>
      <c r="G1089" s="1"/>
      <c r="H1089" s="10">
        <v>0</v>
      </c>
      <c r="I1089" s="1">
        <v>2</v>
      </c>
      <c r="J1089" s="1">
        <v>0</v>
      </c>
      <c r="K1089" s="1" t="s">
        <v>808</v>
      </c>
      <c r="L1089" s="1">
        <v>50</v>
      </c>
      <c r="M1089" s="1">
        <v>15.48</v>
      </c>
      <c r="N1089" s="1"/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>
        <f t="shared" si="209"/>
        <v>0</v>
      </c>
      <c r="AC1089"/>
      <c r="AD1089"/>
      <c r="AE1089"/>
      <c r="AI1089"/>
      <c r="AL1089"/>
      <c r="AM1089"/>
    </row>
    <row r="1090" spans="1:39" hidden="1" x14ac:dyDescent="0.25">
      <c r="A1090" s="1" t="s">
        <v>1264</v>
      </c>
      <c r="C1090" s="1">
        <v>8597</v>
      </c>
      <c r="D1090" s="1" t="s">
        <v>1265</v>
      </c>
      <c r="E1090" s="1">
        <v>2</v>
      </c>
      <c r="F1090" s="1"/>
      <c r="G1090" s="1"/>
      <c r="H1090" s="10">
        <v>0</v>
      </c>
      <c r="I1090" s="1">
        <v>2</v>
      </c>
      <c r="J1090" s="1">
        <v>0</v>
      </c>
      <c r="K1090" s="1" t="s">
        <v>808</v>
      </c>
      <c r="L1090" s="1">
        <v>25</v>
      </c>
      <c r="M1090" s="1">
        <v>15.81</v>
      </c>
      <c r="N1090" s="1"/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>
        <f t="shared" si="209"/>
        <v>0</v>
      </c>
      <c r="AC1090"/>
      <c r="AD1090"/>
      <c r="AE1090"/>
      <c r="AI1090"/>
      <c r="AL1090"/>
      <c r="AM1090"/>
    </row>
    <row r="1091" spans="1:39" hidden="1" x14ac:dyDescent="0.25">
      <c r="C1091" s="1">
        <v>8600</v>
      </c>
      <c r="D1091" s="1" t="s">
        <v>1266</v>
      </c>
      <c r="E1091" s="1">
        <v>2</v>
      </c>
      <c r="F1091" s="1"/>
      <c r="G1091" s="1"/>
      <c r="H1091" s="10">
        <v>0</v>
      </c>
      <c r="I1091" s="1">
        <v>2</v>
      </c>
      <c r="J1091" s="1">
        <v>0</v>
      </c>
      <c r="K1091" s="1" t="s">
        <v>808</v>
      </c>
      <c r="L1091" s="1">
        <v>25</v>
      </c>
      <c r="M1091" s="1">
        <v>16.37</v>
      </c>
      <c r="N1091" s="1"/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>
        <f t="shared" si="209"/>
        <v>0</v>
      </c>
      <c r="AC1091"/>
      <c r="AD1091"/>
      <c r="AE1091"/>
      <c r="AI1091"/>
      <c r="AL1091"/>
      <c r="AM1091"/>
    </row>
    <row r="1092" spans="1:39" hidden="1" x14ac:dyDescent="0.25">
      <c r="A1092" s="1" t="s">
        <v>1267</v>
      </c>
      <c r="C1092" s="1">
        <v>8605</v>
      </c>
      <c r="D1092" s="1" t="s">
        <v>1268</v>
      </c>
      <c r="E1092" s="1">
        <v>2</v>
      </c>
      <c r="F1092" s="1"/>
      <c r="G1092" s="1"/>
      <c r="H1092" s="10">
        <v>0</v>
      </c>
      <c r="I1092" s="1">
        <v>2</v>
      </c>
      <c r="J1092" s="1">
        <v>0</v>
      </c>
      <c r="K1092" s="1" t="s">
        <v>808</v>
      </c>
      <c r="L1092" s="1">
        <v>25</v>
      </c>
      <c r="M1092" s="1">
        <v>18.57</v>
      </c>
      <c r="N1092" s="1"/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>
        <f t="shared" si="209"/>
        <v>0</v>
      </c>
      <c r="AC1092"/>
      <c r="AD1092"/>
      <c r="AE1092"/>
      <c r="AI1092"/>
      <c r="AL1092"/>
      <c r="AM1092"/>
    </row>
    <row r="1093" spans="1:39" hidden="1" x14ac:dyDescent="0.25">
      <c r="A1093" s="1" t="s">
        <v>1269</v>
      </c>
      <c r="C1093" s="1">
        <v>8612</v>
      </c>
      <c r="D1093" s="1" t="s">
        <v>1270</v>
      </c>
      <c r="E1093" s="1">
        <v>2</v>
      </c>
      <c r="F1093" s="1"/>
      <c r="G1093" s="1"/>
      <c r="H1093" s="10">
        <v>0</v>
      </c>
      <c r="I1093" s="1">
        <v>2</v>
      </c>
      <c r="J1093" s="1">
        <v>0</v>
      </c>
      <c r="K1093" s="1" t="s">
        <v>808</v>
      </c>
      <c r="L1093" s="1">
        <v>50</v>
      </c>
      <c r="M1093" s="1">
        <v>18.079999999999998</v>
      </c>
      <c r="N1093" s="1"/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>
        <f t="shared" si="209"/>
        <v>0</v>
      </c>
      <c r="AC1093"/>
      <c r="AD1093"/>
      <c r="AE1093"/>
      <c r="AI1093"/>
      <c r="AL1093"/>
      <c r="AM1093"/>
    </row>
    <row r="1094" spans="1:39" hidden="1" x14ac:dyDescent="0.25">
      <c r="A1094" s="1" t="s">
        <v>1271</v>
      </c>
      <c r="C1094" s="1">
        <v>8624</v>
      </c>
      <c r="D1094" s="1" t="s">
        <v>1252</v>
      </c>
      <c r="E1094" s="1">
        <v>2</v>
      </c>
      <c r="F1094" s="1"/>
      <c r="G1094" s="1"/>
      <c r="H1094" s="10">
        <v>0</v>
      </c>
      <c r="I1094" s="1">
        <v>2</v>
      </c>
      <c r="J1094" s="1">
        <v>0</v>
      </c>
      <c r="K1094" s="1" t="s">
        <v>808</v>
      </c>
      <c r="L1094" s="1">
        <v>50</v>
      </c>
      <c r="M1094" s="1">
        <v>17.32</v>
      </c>
      <c r="N1094" s="1"/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>
        <f t="shared" si="209"/>
        <v>0</v>
      </c>
      <c r="AC1094"/>
      <c r="AD1094"/>
      <c r="AE1094"/>
      <c r="AI1094"/>
      <c r="AL1094"/>
      <c r="AM1094"/>
    </row>
    <row r="1095" spans="1:39" hidden="1" x14ac:dyDescent="0.25">
      <c r="A1095" s="1" t="s">
        <v>631</v>
      </c>
      <c r="C1095" s="1">
        <v>8626</v>
      </c>
      <c r="D1095" s="1" t="s">
        <v>1272</v>
      </c>
      <c r="E1095" s="1">
        <v>2</v>
      </c>
      <c r="F1095" s="1"/>
      <c r="G1095" s="1"/>
      <c r="H1095" s="10">
        <v>0</v>
      </c>
      <c r="I1095" s="1">
        <v>2</v>
      </c>
      <c r="J1095" s="1">
        <v>0</v>
      </c>
      <c r="K1095" s="1" t="s">
        <v>808</v>
      </c>
      <c r="L1095" s="1">
        <v>50</v>
      </c>
      <c r="M1095" s="1">
        <v>17.420000000000002</v>
      </c>
      <c r="N1095" s="1"/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>
        <f t="shared" si="209"/>
        <v>0</v>
      </c>
      <c r="AC1095"/>
      <c r="AD1095"/>
      <c r="AE1095"/>
      <c r="AI1095"/>
      <c r="AL1095"/>
      <c r="AM1095"/>
    </row>
    <row r="1096" spans="1:39" hidden="1" x14ac:dyDescent="0.25">
      <c r="A1096" s="1" t="s">
        <v>631</v>
      </c>
      <c r="C1096" s="1">
        <v>9157</v>
      </c>
      <c r="D1096" s="1" t="s">
        <v>1268</v>
      </c>
      <c r="E1096" s="1">
        <v>2</v>
      </c>
      <c r="F1096" s="1"/>
      <c r="G1096" s="1"/>
      <c r="H1096" s="10">
        <v>0</v>
      </c>
      <c r="I1096" s="1">
        <v>2</v>
      </c>
      <c r="J1096" s="1">
        <v>0</v>
      </c>
      <c r="K1096" s="1" t="s">
        <v>808</v>
      </c>
      <c r="L1096" s="1">
        <v>25</v>
      </c>
      <c r="M1096" s="1">
        <v>18.940000000000001</v>
      </c>
      <c r="N1096" s="1"/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>
        <f t="shared" si="209"/>
        <v>0</v>
      </c>
      <c r="AC1096"/>
      <c r="AD1096"/>
      <c r="AE1096"/>
      <c r="AI1096"/>
      <c r="AL1096"/>
      <c r="AM1096"/>
    </row>
    <row r="1097" spans="1:39" hidden="1" x14ac:dyDescent="0.25">
      <c r="A1097" s="1" t="s">
        <v>1036</v>
      </c>
      <c r="C1097" s="1">
        <v>10298</v>
      </c>
      <c r="D1097" s="1" t="s">
        <v>341</v>
      </c>
      <c r="E1097" s="1">
        <v>2</v>
      </c>
      <c r="F1097" s="1"/>
      <c r="G1097" s="1"/>
      <c r="H1097" s="10">
        <v>0</v>
      </c>
      <c r="I1097" s="1">
        <v>2</v>
      </c>
      <c r="J1097" s="1">
        <v>0</v>
      </c>
      <c r="K1097" s="1" t="s">
        <v>808</v>
      </c>
      <c r="L1097" s="1">
        <v>150</v>
      </c>
      <c r="M1097" s="1">
        <v>17.510000000000002</v>
      </c>
      <c r="N1097" s="1"/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>
        <f t="shared" si="209"/>
        <v>0</v>
      </c>
      <c r="AC1097"/>
      <c r="AD1097"/>
      <c r="AE1097"/>
      <c r="AI1097"/>
      <c r="AL1097"/>
      <c r="AM1097"/>
    </row>
    <row r="1098" spans="1:39" hidden="1" x14ac:dyDescent="0.25">
      <c r="C1098" s="1">
        <v>10301</v>
      </c>
      <c r="D1098" s="1" t="s">
        <v>1273</v>
      </c>
      <c r="E1098" s="1">
        <v>2</v>
      </c>
      <c r="F1098" s="1"/>
      <c r="G1098" s="1"/>
      <c r="H1098" s="10">
        <v>0</v>
      </c>
      <c r="I1098" s="1">
        <v>2</v>
      </c>
      <c r="J1098" s="1">
        <v>0</v>
      </c>
      <c r="K1098" s="1" t="s">
        <v>808</v>
      </c>
      <c r="L1098" s="1">
        <v>100</v>
      </c>
      <c r="M1098" s="1">
        <v>16.87</v>
      </c>
      <c r="N1098" s="1"/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>
        <f t="shared" si="209"/>
        <v>0</v>
      </c>
      <c r="AC1098"/>
      <c r="AD1098"/>
      <c r="AE1098"/>
      <c r="AI1098"/>
      <c r="AL1098"/>
      <c r="AM1098"/>
    </row>
    <row r="1099" spans="1:39" hidden="1" x14ac:dyDescent="0.25">
      <c r="C1099" s="1">
        <v>10312</v>
      </c>
      <c r="D1099" s="1" t="s">
        <v>1274</v>
      </c>
      <c r="E1099" s="1">
        <v>2</v>
      </c>
      <c r="F1099" s="1"/>
      <c r="G1099" s="1"/>
      <c r="H1099" s="10">
        <v>0</v>
      </c>
      <c r="I1099" s="1">
        <v>2</v>
      </c>
      <c r="J1099" s="1">
        <v>0</v>
      </c>
      <c r="K1099" s="1" t="s">
        <v>808</v>
      </c>
      <c r="L1099" s="1">
        <v>100</v>
      </c>
      <c r="M1099" s="1">
        <v>15.01</v>
      </c>
      <c r="N1099" s="1"/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>
        <f t="shared" si="209"/>
        <v>0</v>
      </c>
      <c r="AC1099"/>
      <c r="AD1099"/>
      <c r="AE1099"/>
      <c r="AI1099"/>
      <c r="AL1099"/>
      <c r="AM1099"/>
    </row>
    <row r="1100" spans="1:39" hidden="1" x14ac:dyDescent="0.25">
      <c r="C1100" s="1">
        <v>10369</v>
      </c>
      <c r="D1100" s="1" t="s">
        <v>1275</v>
      </c>
      <c r="E1100" s="1">
        <v>2</v>
      </c>
      <c r="F1100" s="1"/>
      <c r="G1100" s="1"/>
      <c r="H1100" s="10">
        <v>0</v>
      </c>
      <c r="I1100" s="1">
        <v>2</v>
      </c>
      <c r="J1100" s="1">
        <v>0</v>
      </c>
      <c r="K1100" s="1" t="s">
        <v>808</v>
      </c>
      <c r="L1100" s="1">
        <v>50</v>
      </c>
      <c r="M1100" s="1">
        <v>16.77</v>
      </c>
      <c r="N1100" s="1"/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>
        <f t="shared" si="209"/>
        <v>0</v>
      </c>
      <c r="AC1100"/>
      <c r="AD1100"/>
      <c r="AE1100"/>
      <c r="AI1100"/>
      <c r="AL1100"/>
      <c r="AM1100"/>
    </row>
    <row r="1101" spans="1:39" hidden="1" x14ac:dyDescent="0.25">
      <c r="A1101" s="1">
        <v>39</v>
      </c>
      <c r="C1101" s="1">
        <v>10370</v>
      </c>
      <c r="D1101" s="1" t="s">
        <v>1276</v>
      </c>
      <c r="E1101" s="1">
        <v>2</v>
      </c>
      <c r="F1101" s="1"/>
      <c r="G1101" s="1"/>
      <c r="H1101" s="10">
        <v>0</v>
      </c>
      <c r="I1101" s="1">
        <v>2</v>
      </c>
      <c r="J1101" s="1">
        <v>0</v>
      </c>
      <c r="K1101" s="1" t="s">
        <v>808</v>
      </c>
      <c r="L1101" s="1">
        <v>100</v>
      </c>
      <c r="M1101" s="1">
        <v>16.77</v>
      </c>
      <c r="N1101" s="1"/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>
        <f t="shared" si="209"/>
        <v>0</v>
      </c>
      <c r="AC1101"/>
      <c r="AD1101"/>
      <c r="AE1101"/>
      <c r="AI1101"/>
      <c r="AL1101"/>
      <c r="AM1101"/>
    </row>
    <row r="1102" spans="1:39" hidden="1" x14ac:dyDescent="0.25">
      <c r="C1102" s="1">
        <v>10371</v>
      </c>
      <c r="D1102" s="1" t="s">
        <v>1277</v>
      </c>
      <c r="E1102" s="1">
        <v>2</v>
      </c>
      <c r="F1102" s="1"/>
      <c r="G1102" s="1"/>
      <c r="H1102" s="10">
        <v>0</v>
      </c>
      <c r="I1102" s="1">
        <v>2</v>
      </c>
      <c r="J1102" s="1">
        <v>0</v>
      </c>
      <c r="K1102" s="1" t="s">
        <v>808</v>
      </c>
      <c r="L1102" s="1">
        <v>150</v>
      </c>
      <c r="M1102" s="1">
        <v>16.77</v>
      </c>
      <c r="N1102" s="1"/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>
        <f t="shared" si="209"/>
        <v>0</v>
      </c>
      <c r="AC1102"/>
      <c r="AD1102"/>
      <c r="AE1102"/>
      <c r="AI1102"/>
      <c r="AL1102"/>
      <c r="AM1102"/>
    </row>
    <row r="1103" spans="1:39" hidden="1" x14ac:dyDescent="0.25">
      <c r="A1103" s="1" t="s">
        <v>1072</v>
      </c>
      <c r="C1103" s="1">
        <v>10372</v>
      </c>
      <c r="D1103" s="1" t="s">
        <v>1278</v>
      </c>
      <c r="E1103" s="1">
        <v>2</v>
      </c>
      <c r="F1103" s="1"/>
      <c r="G1103" s="1"/>
      <c r="H1103" s="10">
        <v>0</v>
      </c>
      <c r="I1103" s="1">
        <v>2</v>
      </c>
      <c r="J1103" s="1">
        <v>0</v>
      </c>
      <c r="K1103" s="1" t="s">
        <v>808</v>
      </c>
      <c r="L1103" s="1">
        <v>150</v>
      </c>
      <c r="M1103" s="1">
        <v>16.77</v>
      </c>
      <c r="N1103" s="1"/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>
        <f t="shared" si="209"/>
        <v>0</v>
      </c>
      <c r="AC1103"/>
      <c r="AD1103"/>
      <c r="AE1103"/>
      <c r="AI1103"/>
      <c r="AL1103"/>
      <c r="AM1103"/>
    </row>
    <row r="1104" spans="1:39" hidden="1" x14ac:dyDescent="0.25">
      <c r="C1104" s="1">
        <v>10426</v>
      </c>
      <c r="D1104" s="1" t="s">
        <v>1279</v>
      </c>
      <c r="E1104" s="1">
        <v>2</v>
      </c>
      <c r="F1104" s="1"/>
      <c r="G1104" s="1"/>
      <c r="H1104" s="10">
        <v>0</v>
      </c>
      <c r="I1104" s="1">
        <v>2</v>
      </c>
      <c r="J1104" s="1">
        <v>0</v>
      </c>
      <c r="K1104" s="1" t="s">
        <v>808</v>
      </c>
      <c r="L1104" s="1">
        <v>100</v>
      </c>
      <c r="M1104" s="1">
        <v>17.7</v>
      </c>
      <c r="N1104" s="1"/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>
        <f t="shared" si="209"/>
        <v>0</v>
      </c>
      <c r="AC1104"/>
      <c r="AD1104"/>
      <c r="AE1104"/>
      <c r="AI1104"/>
      <c r="AL1104"/>
      <c r="AM1104"/>
    </row>
    <row r="1105" spans="1:39" hidden="1" x14ac:dyDescent="0.25">
      <c r="C1105" s="1">
        <v>10427</v>
      </c>
      <c r="D1105" s="1" t="s">
        <v>1280</v>
      </c>
      <c r="E1105" s="1">
        <v>2</v>
      </c>
      <c r="F1105" s="1"/>
      <c r="G1105" s="1"/>
      <c r="H1105" s="10">
        <v>0</v>
      </c>
      <c r="I1105" s="1">
        <v>2</v>
      </c>
      <c r="J1105" s="1">
        <v>0</v>
      </c>
      <c r="K1105" s="1" t="s">
        <v>808</v>
      </c>
      <c r="L1105" s="1">
        <v>150</v>
      </c>
      <c r="M1105" s="1">
        <v>17.7</v>
      </c>
      <c r="N1105" s="1"/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>
        <f t="shared" si="209"/>
        <v>0</v>
      </c>
      <c r="AC1105"/>
      <c r="AD1105"/>
      <c r="AE1105"/>
      <c r="AI1105"/>
      <c r="AL1105"/>
      <c r="AM1105"/>
    </row>
    <row r="1106" spans="1:39" hidden="1" x14ac:dyDescent="0.25">
      <c r="C1106" s="1">
        <v>10430</v>
      </c>
      <c r="D1106" s="1" t="s">
        <v>1279</v>
      </c>
      <c r="E1106" s="1">
        <v>2</v>
      </c>
      <c r="F1106" s="1"/>
      <c r="G1106" s="1"/>
      <c r="H1106" s="10">
        <v>0</v>
      </c>
      <c r="I1106" s="1">
        <v>2</v>
      </c>
      <c r="J1106" s="1">
        <v>0</v>
      </c>
      <c r="K1106" s="1" t="s">
        <v>808</v>
      </c>
      <c r="L1106" s="1">
        <v>50</v>
      </c>
      <c r="M1106" s="1">
        <v>17.7</v>
      </c>
      <c r="N1106" s="1"/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>
        <f t="shared" si="209"/>
        <v>0</v>
      </c>
      <c r="AC1106"/>
      <c r="AD1106"/>
      <c r="AE1106"/>
      <c r="AI1106"/>
      <c r="AL1106"/>
      <c r="AM1106"/>
    </row>
    <row r="1107" spans="1:39" hidden="1" x14ac:dyDescent="0.25">
      <c r="A1107" s="1" t="s">
        <v>1281</v>
      </c>
      <c r="C1107" s="1">
        <v>10435</v>
      </c>
      <c r="D1107" s="1" t="s">
        <v>1280</v>
      </c>
      <c r="E1107" s="1">
        <v>2</v>
      </c>
      <c r="F1107" s="1"/>
      <c r="G1107" s="1"/>
      <c r="H1107" s="10">
        <v>0</v>
      </c>
      <c r="I1107" s="1">
        <v>2</v>
      </c>
      <c r="J1107" s="1">
        <v>0</v>
      </c>
      <c r="K1107" s="1" t="s">
        <v>808</v>
      </c>
      <c r="L1107" s="1">
        <v>100</v>
      </c>
      <c r="M1107" s="1">
        <v>17.7</v>
      </c>
      <c r="N1107" s="1"/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>
        <f t="shared" si="209"/>
        <v>0</v>
      </c>
      <c r="AC1107"/>
      <c r="AD1107"/>
      <c r="AE1107"/>
      <c r="AI1107"/>
      <c r="AL1107"/>
      <c r="AM1107"/>
    </row>
    <row r="1108" spans="1:39" hidden="1" x14ac:dyDescent="0.25">
      <c r="A1108" s="1">
        <v>42</v>
      </c>
      <c r="C1108" s="1">
        <v>10437</v>
      </c>
      <c r="D1108" s="1" t="s">
        <v>1256</v>
      </c>
      <c r="E1108" s="1">
        <v>2</v>
      </c>
      <c r="F1108" s="1"/>
      <c r="G1108" s="1"/>
      <c r="H1108" s="10">
        <v>0</v>
      </c>
      <c r="I1108" s="1">
        <v>2</v>
      </c>
      <c r="J1108" s="1">
        <v>0</v>
      </c>
      <c r="K1108" s="1" t="s">
        <v>808</v>
      </c>
      <c r="L1108" s="1">
        <v>150</v>
      </c>
      <c r="M1108" s="1">
        <v>17.7</v>
      </c>
      <c r="N1108" s="1"/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>
        <f t="shared" si="209"/>
        <v>0</v>
      </c>
      <c r="AC1108"/>
      <c r="AD1108"/>
      <c r="AE1108"/>
      <c r="AI1108"/>
      <c r="AL1108"/>
      <c r="AM1108"/>
    </row>
    <row r="1109" spans="1:39" hidden="1" x14ac:dyDescent="0.25">
      <c r="A1109" s="1" t="s">
        <v>1282</v>
      </c>
      <c r="C1109" s="1">
        <v>12507</v>
      </c>
      <c r="D1109" s="1" t="s">
        <v>1283</v>
      </c>
      <c r="E1109" s="1">
        <v>2</v>
      </c>
      <c r="F1109" s="1"/>
      <c r="G1109" s="1"/>
      <c r="H1109" s="10">
        <v>0</v>
      </c>
      <c r="I1109" s="1">
        <v>2</v>
      </c>
      <c r="J1109" s="1">
        <v>0</v>
      </c>
      <c r="K1109" s="1" t="s">
        <v>808</v>
      </c>
      <c r="L1109" s="1">
        <v>1</v>
      </c>
      <c r="M1109" s="1">
        <v>13</v>
      </c>
      <c r="N1109" s="1"/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>
        <f t="shared" si="209"/>
        <v>0</v>
      </c>
      <c r="AC1109"/>
      <c r="AD1109"/>
      <c r="AE1109"/>
      <c r="AI1109"/>
      <c r="AL1109"/>
      <c r="AM1109"/>
    </row>
    <row r="1110" spans="1:39" hidden="1" x14ac:dyDescent="0.25">
      <c r="A1110" s="1">
        <v>46</v>
      </c>
      <c r="C1110" s="1">
        <v>12509</v>
      </c>
      <c r="D1110" s="1" t="s">
        <v>1283</v>
      </c>
      <c r="E1110" s="1">
        <v>2</v>
      </c>
      <c r="F1110" s="1"/>
      <c r="G1110" s="1"/>
      <c r="H1110" s="10">
        <v>0</v>
      </c>
      <c r="I1110" s="1">
        <v>2</v>
      </c>
      <c r="J1110" s="1">
        <v>0</v>
      </c>
      <c r="K1110" s="1" t="s">
        <v>808</v>
      </c>
      <c r="L1110" s="1">
        <v>1</v>
      </c>
      <c r="M1110" s="1">
        <v>13</v>
      </c>
      <c r="N1110" s="1"/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>
        <f t="shared" si="209"/>
        <v>0</v>
      </c>
      <c r="AC1110"/>
      <c r="AD1110"/>
      <c r="AE1110"/>
      <c r="AI1110"/>
      <c r="AL1110"/>
      <c r="AM1110"/>
    </row>
    <row r="1111" spans="1:39" hidden="1" x14ac:dyDescent="0.25">
      <c r="A1111" s="1">
        <v>41</v>
      </c>
      <c r="C1111" s="1">
        <v>12510</v>
      </c>
      <c r="D1111" s="1" t="s">
        <v>1283</v>
      </c>
      <c r="E1111" s="1">
        <v>2</v>
      </c>
      <c r="F1111" s="1"/>
      <c r="G1111" s="1"/>
      <c r="H1111" s="10">
        <v>0</v>
      </c>
      <c r="I1111" s="1">
        <v>2</v>
      </c>
      <c r="J1111" s="1">
        <v>0</v>
      </c>
      <c r="K1111" s="1" t="s">
        <v>808</v>
      </c>
      <c r="L1111" s="1">
        <v>1</v>
      </c>
      <c r="M1111" s="1">
        <v>13</v>
      </c>
      <c r="N1111" s="1"/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>
        <f t="shared" si="209"/>
        <v>0</v>
      </c>
      <c r="AC1111"/>
      <c r="AD1111"/>
      <c r="AE1111"/>
      <c r="AI1111"/>
      <c r="AL1111"/>
      <c r="AM1111"/>
    </row>
    <row r="1112" spans="1:39" hidden="1" x14ac:dyDescent="0.25">
      <c r="C1112" s="1">
        <v>12511</v>
      </c>
      <c r="D1112" s="1" t="s">
        <v>1283</v>
      </c>
      <c r="E1112" s="1">
        <v>2</v>
      </c>
      <c r="F1112" s="1"/>
      <c r="G1112" s="1"/>
      <c r="H1112" s="10">
        <v>0</v>
      </c>
      <c r="I1112" s="1">
        <v>2</v>
      </c>
      <c r="J1112" s="1">
        <v>0</v>
      </c>
      <c r="K1112" s="1" t="s">
        <v>808</v>
      </c>
      <c r="L1112" s="1">
        <v>1</v>
      </c>
      <c r="M1112" s="1">
        <v>13</v>
      </c>
      <c r="N1112" s="1"/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>
        <f t="shared" si="209"/>
        <v>0</v>
      </c>
      <c r="AC1112"/>
      <c r="AD1112"/>
      <c r="AE1112"/>
      <c r="AI1112"/>
      <c r="AL1112"/>
      <c r="AM1112"/>
    </row>
    <row r="1113" spans="1:39" hidden="1" x14ac:dyDescent="0.25">
      <c r="A1113" s="1" t="s">
        <v>1284</v>
      </c>
      <c r="C1113" s="1">
        <v>12512</v>
      </c>
      <c r="D1113" s="1" t="s">
        <v>1285</v>
      </c>
      <c r="E1113" s="1">
        <v>2</v>
      </c>
      <c r="F1113" s="1"/>
      <c r="G1113" s="1"/>
      <c r="H1113" s="10">
        <v>0</v>
      </c>
      <c r="I1113" s="1">
        <v>2</v>
      </c>
      <c r="J1113" s="1">
        <v>0</v>
      </c>
      <c r="K1113" s="1" t="s">
        <v>808</v>
      </c>
      <c r="L1113" s="1">
        <v>1</v>
      </c>
      <c r="M1113" s="1">
        <v>13</v>
      </c>
      <c r="N1113" s="1"/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>
        <f t="shared" si="209"/>
        <v>0</v>
      </c>
      <c r="AC1113"/>
      <c r="AD1113"/>
      <c r="AE1113"/>
      <c r="AI1113"/>
      <c r="AL1113"/>
      <c r="AM1113"/>
    </row>
    <row r="1114" spans="1:39" hidden="1" x14ac:dyDescent="0.25">
      <c r="C1114" s="1">
        <v>12513</v>
      </c>
      <c r="D1114" s="1" t="s">
        <v>1285</v>
      </c>
      <c r="E1114" s="1">
        <v>2</v>
      </c>
      <c r="F1114" s="1"/>
      <c r="G1114" s="1"/>
      <c r="H1114" s="10">
        <v>0</v>
      </c>
      <c r="I1114" s="1">
        <v>2</v>
      </c>
      <c r="J1114" s="1">
        <v>0</v>
      </c>
      <c r="K1114" s="1" t="s">
        <v>808</v>
      </c>
      <c r="L1114" s="1">
        <v>1</v>
      </c>
      <c r="M1114" s="1">
        <v>13</v>
      </c>
      <c r="N1114" s="1"/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>
        <f t="shared" si="209"/>
        <v>0</v>
      </c>
      <c r="AC1114"/>
      <c r="AD1114"/>
      <c r="AE1114"/>
      <c r="AI1114"/>
      <c r="AL1114"/>
      <c r="AM1114"/>
    </row>
    <row r="1115" spans="1:39" hidden="1" x14ac:dyDescent="0.25">
      <c r="C1115" s="1">
        <v>12515</v>
      </c>
      <c r="D1115" s="1" t="s">
        <v>1285</v>
      </c>
      <c r="E1115" s="1">
        <v>2</v>
      </c>
      <c r="F1115" s="1"/>
      <c r="G1115" s="1"/>
      <c r="H1115" s="10">
        <v>0</v>
      </c>
      <c r="I1115" s="1">
        <v>2</v>
      </c>
      <c r="J1115" s="1">
        <v>0</v>
      </c>
      <c r="K1115" s="1" t="s">
        <v>808</v>
      </c>
      <c r="L1115" s="1">
        <v>1</v>
      </c>
      <c r="M1115" s="1">
        <v>13</v>
      </c>
      <c r="N1115" s="1"/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>
        <f t="shared" si="209"/>
        <v>0</v>
      </c>
      <c r="AC1115"/>
      <c r="AD1115"/>
      <c r="AE1115"/>
      <c r="AI1115"/>
      <c r="AL1115"/>
      <c r="AM1115"/>
    </row>
    <row r="1116" spans="1:39" hidden="1" x14ac:dyDescent="0.25">
      <c r="A1116" s="1" t="s">
        <v>729</v>
      </c>
      <c r="C1116" s="1">
        <v>12516</v>
      </c>
      <c r="D1116" s="1" t="s">
        <v>1285</v>
      </c>
      <c r="E1116" s="1">
        <v>2</v>
      </c>
      <c r="F1116" s="1"/>
      <c r="G1116" s="1"/>
      <c r="H1116" s="10">
        <v>0</v>
      </c>
      <c r="I1116" s="1">
        <v>2</v>
      </c>
      <c r="J1116" s="1">
        <v>0</v>
      </c>
      <c r="K1116" s="1" t="s">
        <v>808</v>
      </c>
      <c r="L1116" s="1">
        <v>1</v>
      </c>
      <c r="M1116" s="1">
        <v>13</v>
      </c>
      <c r="N1116" s="1"/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>
        <f t="shared" si="209"/>
        <v>0</v>
      </c>
      <c r="AC1116"/>
      <c r="AD1116"/>
      <c r="AE1116"/>
      <c r="AI1116"/>
      <c r="AL1116"/>
      <c r="AM1116"/>
    </row>
    <row r="1117" spans="1:39" hidden="1" x14ac:dyDescent="0.25">
      <c r="A1117" s="1" t="s">
        <v>360</v>
      </c>
      <c r="C1117" s="1">
        <v>10971</v>
      </c>
      <c r="D1117" s="1" t="s">
        <v>1286</v>
      </c>
      <c r="E1117" s="1">
        <v>2</v>
      </c>
      <c r="F1117" s="1"/>
      <c r="G1117" s="1"/>
      <c r="H1117" s="10">
        <v>0</v>
      </c>
      <c r="I1117" s="1">
        <v>2</v>
      </c>
      <c r="J1117" s="1">
        <v>0</v>
      </c>
      <c r="K1117" s="1" t="s">
        <v>808</v>
      </c>
      <c r="L1117" s="1">
        <v>1</v>
      </c>
      <c r="M1117" s="1">
        <v>102</v>
      </c>
      <c r="N1117" s="1"/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>
        <f t="shared" si="209"/>
        <v>0</v>
      </c>
      <c r="AC1117"/>
      <c r="AD1117"/>
      <c r="AE1117"/>
      <c r="AI1117"/>
      <c r="AL1117"/>
      <c r="AM1117"/>
    </row>
    <row r="1118" spans="1:39" hidden="1" x14ac:dyDescent="0.25">
      <c r="A1118" s="1" t="s">
        <v>729</v>
      </c>
      <c r="C1118" s="1">
        <v>10972</v>
      </c>
      <c r="D1118" s="1" t="s">
        <v>1286</v>
      </c>
      <c r="E1118" s="1">
        <v>2</v>
      </c>
      <c r="F1118" s="1"/>
      <c r="G1118" s="1"/>
      <c r="H1118" s="10">
        <v>0</v>
      </c>
      <c r="I1118" s="1">
        <v>2</v>
      </c>
      <c r="J1118" s="1">
        <v>0</v>
      </c>
      <c r="K1118" s="1" t="s">
        <v>808</v>
      </c>
      <c r="L1118" s="1">
        <v>1</v>
      </c>
      <c r="M1118" s="1">
        <v>90</v>
      </c>
      <c r="N1118" s="1"/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>
        <f t="shared" si="209"/>
        <v>0</v>
      </c>
      <c r="AC1118"/>
      <c r="AD1118"/>
      <c r="AE1118"/>
      <c r="AI1118"/>
      <c r="AL1118"/>
      <c r="AM1118"/>
    </row>
    <row r="1119" spans="1:39" hidden="1" x14ac:dyDescent="0.25">
      <c r="A1119" s="1" t="s">
        <v>241</v>
      </c>
      <c r="C1119" s="1">
        <v>10973</v>
      </c>
      <c r="D1119" s="1" t="s">
        <v>1286</v>
      </c>
      <c r="E1119" s="1">
        <v>2</v>
      </c>
      <c r="F1119" s="1"/>
      <c r="G1119" s="1"/>
      <c r="H1119" s="10">
        <v>0</v>
      </c>
      <c r="I1119" s="1">
        <v>2</v>
      </c>
      <c r="J1119" s="1">
        <v>0</v>
      </c>
      <c r="K1119" s="1" t="s">
        <v>808</v>
      </c>
      <c r="L1119" s="1">
        <v>1</v>
      </c>
      <c r="M1119" s="1">
        <v>90</v>
      </c>
      <c r="N1119" s="1"/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>
        <f t="shared" si="209"/>
        <v>0</v>
      </c>
      <c r="AC1119"/>
      <c r="AD1119"/>
      <c r="AE1119"/>
      <c r="AI1119"/>
      <c r="AL1119"/>
      <c r="AM1119"/>
    </row>
    <row r="1120" spans="1:39" hidden="1" x14ac:dyDescent="0.25">
      <c r="A1120" s="1" t="s">
        <v>241</v>
      </c>
      <c r="C1120" s="1">
        <v>10974</v>
      </c>
      <c r="D1120" s="1" t="s">
        <v>1287</v>
      </c>
      <c r="E1120" s="1">
        <v>2</v>
      </c>
      <c r="F1120" s="1"/>
      <c r="G1120" s="1"/>
      <c r="H1120" s="10">
        <v>0</v>
      </c>
      <c r="I1120" s="1">
        <v>2</v>
      </c>
      <c r="J1120" s="1">
        <v>0</v>
      </c>
      <c r="K1120" s="1" t="s">
        <v>808</v>
      </c>
      <c r="L1120" s="1">
        <v>1</v>
      </c>
      <c r="M1120" s="1">
        <v>69.3</v>
      </c>
      <c r="N1120" s="1"/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>
        <f t="shared" si="209"/>
        <v>0</v>
      </c>
      <c r="AC1120"/>
      <c r="AD1120"/>
      <c r="AE1120"/>
      <c r="AI1120"/>
      <c r="AL1120"/>
      <c r="AM1120"/>
    </row>
    <row r="1121" spans="1:39" hidden="1" x14ac:dyDescent="0.25">
      <c r="A1121" s="1" t="s">
        <v>1288</v>
      </c>
      <c r="C1121" s="1">
        <v>10975</v>
      </c>
      <c r="D1121" s="1" t="s">
        <v>1289</v>
      </c>
      <c r="E1121" s="1">
        <v>2</v>
      </c>
      <c r="F1121" s="1"/>
      <c r="G1121" s="1"/>
      <c r="H1121" s="10">
        <v>0</v>
      </c>
      <c r="I1121" s="1">
        <v>2</v>
      </c>
      <c r="J1121" s="1">
        <v>0</v>
      </c>
      <c r="K1121" s="1" t="s">
        <v>808</v>
      </c>
      <c r="L1121" s="1">
        <v>1</v>
      </c>
      <c r="M1121" s="1">
        <v>69.3</v>
      </c>
      <c r="N1121" s="1"/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>
        <f t="shared" si="209"/>
        <v>0</v>
      </c>
      <c r="AC1121"/>
      <c r="AD1121"/>
      <c r="AE1121"/>
      <c r="AI1121"/>
      <c r="AL1121"/>
      <c r="AM1121"/>
    </row>
    <row r="1122" spans="1:39" hidden="1" x14ac:dyDescent="0.25">
      <c r="A1122" s="1" t="s">
        <v>241</v>
      </c>
      <c r="C1122" s="1">
        <v>10976</v>
      </c>
      <c r="D1122" s="1" t="s">
        <v>1290</v>
      </c>
      <c r="E1122" s="1">
        <v>2</v>
      </c>
      <c r="F1122" s="1"/>
      <c r="G1122" s="1"/>
      <c r="H1122" s="10">
        <v>0</v>
      </c>
      <c r="I1122" s="1">
        <v>2</v>
      </c>
      <c r="J1122" s="1">
        <v>0</v>
      </c>
      <c r="K1122" s="1" t="s">
        <v>808</v>
      </c>
      <c r="L1122" s="1">
        <v>1</v>
      </c>
      <c r="M1122" s="1">
        <v>69.3</v>
      </c>
      <c r="N1122" s="1"/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>
        <f t="shared" si="209"/>
        <v>0</v>
      </c>
      <c r="AC1122"/>
      <c r="AD1122"/>
      <c r="AE1122"/>
      <c r="AI1122"/>
      <c r="AL1122"/>
      <c r="AM1122"/>
    </row>
    <row r="1123" spans="1:39" hidden="1" x14ac:dyDescent="0.25">
      <c r="A1123" s="1" t="s">
        <v>1291</v>
      </c>
      <c r="C1123" s="1">
        <v>10977</v>
      </c>
      <c r="D1123" s="1" t="s">
        <v>1292</v>
      </c>
      <c r="E1123" s="1">
        <v>2</v>
      </c>
      <c r="F1123" s="1"/>
      <c r="G1123" s="1"/>
      <c r="H1123" s="10">
        <v>0</v>
      </c>
      <c r="I1123" s="1">
        <v>2</v>
      </c>
      <c r="J1123" s="1">
        <v>0</v>
      </c>
      <c r="K1123" s="1" t="s">
        <v>808</v>
      </c>
      <c r="L1123" s="1">
        <v>1</v>
      </c>
      <c r="M1123" s="1">
        <v>179.7</v>
      </c>
      <c r="N1123" s="1"/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>
        <f t="shared" si="209"/>
        <v>0</v>
      </c>
      <c r="AC1123"/>
      <c r="AD1123"/>
      <c r="AE1123"/>
      <c r="AI1123"/>
      <c r="AL1123"/>
      <c r="AM1123"/>
    </row>
    <row r="1124" spans="1:39" hidden="1" x14ac:dyDescent="0.25">
      <c r="C1124" s="1">
        <v>10978</v>
      </c>
      <c r="D1124" s="1" t="s">
        <v>1292</v>
      </c>
      <c r="E1124" s="1">
        <v>2</v>
      </c>
      <c r="F1124" s="1"/>
      <c r="G1124" s="1"/>
      <c r="H1124" s="10">
        <v>0</v>
      </c>
      <c r="I1124" s="1">
        <v>2</v>
      </c>
      <c r="J1124" s="1">
        <v>0</v>
      </c>
      <c r="K1124" s="1" t="s">
        <v>808</v>
      </c>
      <c r="L1124" s="1">
        <v>1</v>
      </c>
      <c r="M1124" s="1">
        <v>179.7</v>
      </c>
      <c r="N1124" s="1"/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>
        <f t="shared" si="209"/>
        <v>0</v>
      </c>
      <c r="AC1124"/>
      <c r="AD1124"/>
      <c r="AE1124"/>
      <c r="AI1124"/>
      <c r="AL1124"/>
      <c r="AM1124"/>
    </row>
    <row r="1125" spans="1:39" hidden="1" x14ac:dyDescent="0.25">
      <c r="A1125" s="1" t="s">
        <v>1293</v>
      </c>
      <c r="C1125" s="1">
        <v>10979</v>
      </c>
      <c r="D1125" s="1" t="s">
        <v>1294</v>
      </c>
      <c r="E1125" s="1">
        <v>2</v>
      </c>
      <c r="F1125" s="1"/>
      <c r="G1125" s="1"/>
      <c r="H1125" s="10">
        <v>0</v>
      </c>
      <c r="I1125" s="1">
        <v>2</v>
      </c>
      <c r="J1125" s="1">
        <v>0</v>
      </c>
      <c r="K1125" s="1" t="s">
        <v>808</v>
      </c>
      <c r="L1125" s="1">
        <v>1</v>
      </c>
      <c r="M1125" s="1">
        <v>90</v>
      </c>
      <c r="N1125" s="1"/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>
        <f t="shared" si="209"/>
        <v>0</v>
      </c>
      <c r="AC1125"/>
      <c r="AD1125"/>
      <c r="AE1125"/>
      <c r="AI1125"/>
      <c r="AL1125"/>
      <c r="AM1125"/>
    </row>
    <row r="1126" spans="1:39" hidden="1" x14ac:dyDescent="0.25">
      <c r="A1126" s="1" t="s">
        <v>1295</v>
      </c>
      <c r="C1126" s="1">
        <v>10980</v>
      </c>
      <c r="D1126" s="1" t="s">
        <v>1296</v>
      </c>
      <c r="E1126" s="1">
        <v>2</v>
      </c>
      <c r="F1126" s="1"/>
      <c r="G1126" s="1"/>
      <c r="H1126" s="10">
        <v>0</v>
      </c>
      <c r="I1126" s="1">
        <v>2</v>
      </c>
      <c r="J1126" s="1">
        <v>0</v>
      </c>
      <c r="K1126" s="1" t="s">
        <v>808</v>
      </c>
      <c r="L1126" s="1">
        <v>1</v>
      </c>
      <c r="M1126" s="1">
        <v>90.3</v>
      </c>
      <c r="N1126" s="1"/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>
        <f t="shared" si="209"/>
        <v>0</v>
      </c>
      <c r="AC1126"/>
      <c r="AD1126"/>
      <c r="AE1126"/>
      <c r="AI1126"/>
      <c r="AL1126"/>
      <c r="AM1126"/>
    </row>
    <row r="1127" spans="1:39" hidden="1" x14ac:dyDescent="0.25">
      <c r="A1127" s="1" t="s">
        <v>631</v>
      </c>
      <c r="C1127" s="1">
        <v>10981</v>
      </c>
      <c r="D1127" s="1" t="s">
        <v>1296</v>
      </c>
      <c r="E1127" s="1">
        <v>2</v>
      </c>
      <c r="F1127" s="1"/>
      <c r="G1127" s="1"/>
      <c r="H1127" s="10">
        <v>0</v>
      </c>
      <c r="I1127" s="1">
        <v>2</v>
      </c>
      <c r="J1127" s="1">
        <v>0</v>
      </c>
      <c r="K1127" s="1" t="s">
        <v>808</v>
      </c>
      <c r="L1127" s="1">
        <v>1</v>
      </c>
      <c r="M1127" s="1">
        <v>69.3</v>
      </c>
      <c r="N1127" s="1"/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>
        <f t="shared" si="209"/>
        <v>0</v>
      </c>
      <c r="AC1127"/>
      <c r="AD1127"/>
      <c r="AE1127"/>
      <c r="AI1127"/>
      <c r="AL1127"/>
      <c r="AM1127"/>
    </row>
    <row r="1128" spans="1:39" hidden="1" x14ac:dyDescent="0.25">
      <c r="A1128" s="1" t="s">
        <v>1297</v>
      </c>
      <c r="C1128" s="1">
        <v>10982</v>
      </c>
      <c r="D1128" s="1" t="s">
        <v>1296</v>
      </c>
      <c r="E1128" s="1">
        <v>2</v>
      </c>
      <c r="F1128" s="1"/>
      <c r="G1128" s="1"/>
      <c r="H1128" s="10">
        <v>0</v>
      </c>
      <c r="I1128" s="1">
        <v>2</v>
      </c>
      <c r="J1128" s="1">
        <v>0</v>
      </c>
      <c r="K1128" s="1" t="s">
        <v>808</v>
      </c>
      <c r="L1128" s="1">
        <v>1</v>
      </c>
      <c r="M1128" s="1">
        <v>69.3</v>
      </c>
      <c r="N1128" s="1"/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>
        <f t="shared" si="209"/>
        <v>0</v>
      </c>
      <c r="AC1128"/>
      <c r="AD1128"/>
      <c r="AE1128"/>
      <c r="AI1128"/>
      <c r="AL1128"/>
      <c r="AM1128"/>
    </row>
    <row r="1129" spans="1:39" hidden="1" x14ac:dyDescent="0.25">
      <c r="A1129" s="1" t="s">
        <v>663</v>
      </c>
      <c r="C1129" s="1">
        <v>10983</v>
      </c>
      <c r="D1129" s="1" t="s">
        <v>1298</v>
      </c>
      <c r="E1129" s="1">
        <v>2</v>
      </c>
      <c r="F1129" s="1"/>
      <c r="G1129" s="1"/>
      <c r="H1129" s="10">
        <v>0</v>
      </c>
      <c r="I1129" s="1">
        <v>2</v>
      </c>
      <c r="J1129" s="1">
        <v>0</v>
      </c>
      <c r="K1129" s="1" t="s">
        <v>808</v>
      </c>
      <c r="L1129" s="1">
        <v>1</v>
      </c>
      <c r="M1129" s="1">
        <v>81</v>
      </c>
      <c r="N1129" s="1"/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>
        <f t="shared" si="209"/>
        <v>0</v>
      </c>
      <c r="AC1129"/>
      <c r="AD1129"/>
      <c r="AE1129"/>
      <c r="AI1129"/>
      <c r="AL1129"/>
      <c r="AM1129"/>
    </row>
    <row r="1130" spans="1:39" hidden="1" x14ac:dyDescent="0.25">
      <c r="C1130" s="1">
        <v>10984</v>
      </c>
      <c r="D1130" s="1" t="s">
        <v>1299</v>
      </c>
      <c r="E1130" s="1">
        <v>2</v>
      </c>
      <c r="F1130" s="1"/>
      <c r="G1130" s="1"/>
      <c r="H1130" s="10">
        <v>0</v>
      </c>
      <c r="I1130" s="1">
        <v>2</v>
      </c>
      <c r="J1130" s="1">
        <v>0</v>
      </c>
      <c r="K1130" s="1" t="s">
        <v>808</v>
      </c>
      <c r="L1130" s="1">
        <v>1</v>
      </c>
      <c r="M1130" s="1">
        <v>47.4</v>
      </c>
      <c r="N1130" s="1"/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>
        <f t="shared" si="209"/>
        <v>0</v>
      </c>
      <c r="AC1130"/>
      <c r="AD1130"/>
      <c r="AE1130"/>
      <c r="AI1130"/>
      <c r="AL1130"/>
      <c r="AM1130"/>
    </row>
    <row r="1131" spans="1:39" hidden="1" x14ac:dyDescent="0.25">
      <c r="C1131" s="1">
        <v>10985</v>
      </c>
      <c r="D1131" s="1" t="s">
        <v>1300</v>
      </c>
      <c r="E1131" s="1">
        <v>2</v>
      </c>
      <c r="F1131" s="1"/>
      <c r="G1131" s="1"/>
      <c r="H1131" s="10">
        <v>0</v>
      </c>
      <c r="I1131" s="1">
        <v>2</v>
      </c>
      <c r="J1131" s="1">
        <v>0</v>
      </c>
      <c r="K1131" s="1" t="s">
        <v>808</v>
      </c>
      <c r="L1131" s="1">
        <v>1</v>
      </c>
      <c r="M1131" s="1">
        <v>132</v>
      </c>
      <c r="N1131" s="1"/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>
        <f t="shared" ref="AB1131:AB1194" si="211">SUM(O1131:AA1131)</f>
        <v>0</v>
      </c>
      <c r="AC1131"/>
      <c r="AD1131"/>
      <c r="AE1131"/>
      <c r="AI1131"/>
      <c r="AL1131"/>
      <c r="AM1131"/>
    </row>
    <row r="1132" spans="1:39" hidden="1" x14ac:dyDescent="0.25">
      <c r="A1132" s="1" t="s">
        <v>1301</v>
      </c>
      <c r="C1132" s="1">
        <v>10986</v>
      </c>
      <c r="D1132" s="1" t="s">
        <v>1302</v>
      </c>
      <c r="E1132" s="1">
        <v>2</v>
      </c>
      <c r="F1132" s="1"/>
      <c r="G1132" s="1"/>
      <c r="H1132" s="10">
        <v>0</v>
      </c>
      <c r="I1132" s="1">
        <v>2</v>
      </c>
      <c r="J1132" s="1">
        <v>0</v>
      </c>
      <c r="K1132" s="1" t="s">
        <v>808</v>
      </c>
      <c r="L1132" s="1">
        <v>1</v>
      </c>
      <c r="M1132" s="1">
        <v>39</v>
      </c>
      <c r="N1132" s="1"/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>
        <f t="shared" si="211"/>
        <v>0</v>
      </c>
      <c r="AC1132"/>
      <c r="AD1132"/>
      <c r="AE1132"/>
      <c r="AI1132"/>
      <c r="AL1132"/>
      <c r="AM1132"/>
    </row>
    <row r="1133" spans="1:39" hidden="1" x14ac:dyDescent="0.25">
      <c r="C1133" s="1">
        <v>10987</v>
      </c>
      <c r="D1133" s="1" t="s">
        <v>1303</v>
      </c>
      <c r="E1133" s="1">
        <v>2</v>
      </c>
      <c r="F1133" s="1"/>
      <c r="G1133" s="1"/>
      <c r="H1133" s="10">
        <v>0</v>
      </c>
      <c r="I1133" s="1">
        <v>2</v>
      </c>
      <c r="J1133" s="1">
        <v>0</v>
      </c>
      <c r="K1133" s="1" t="s">
        <v>808</v>
      </c>
      <c r="L1133" s="1">
        <v>1</v>
      </c>
      <c r="M1133" s="1">
        <v>42</v>
      </c>
      <c r="N1133" s="1"/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>
        <f t="shared" si="211"/>
        <v>0</v>
      </c>
      <c r="AC1133"/>
      <c r="AD1133"/>
      <c r="AE1133"/>
      <c r="AI1133"/>
      <c r="AL1133"/>
      <c r="AM1133"/>
    </row>
    <row r="1134" spans="1:39" hidden="1" x14ac:dyDescent="0.25">
      <c r="A1134" s="1" t="s">
        <v>1304</v>
      </c>
      <c r="C1134" s="1">
        <v>10988</v>
      </c>
      <c r="D1134" s="1" t="s">
        <v>1305</v>
      </c>
      <c r="E1134" s="1">
        <v>2</v>
      </c>
      <c r="F1134" s="1"/>
      <c r="G1134" s="1"/>
      <c r="H1134" s="10">
        <v>0</v>
      </c>
      <c r="I1134" s="1">
        <v>2</v>
      </c>
      <c r="J1134" s="1">
        <v>0</v>
      </c>
      <c r="K1134" s="1" t="s">
        <v>808</v>
      </c>
      <c r="L1134" s="1">
        <v>2</v>
      </c>
      <c r="M1134" s="1">
        <v>9.6</v>
      </c>
      <c r="N1134" s="1"/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>
        <f t="shared" si="211"/>
        <v>0</v>
      </c>
      <c r="AC1134"/>
      <c r="AD1134"/>
      <c r="AE1134"/>
      <c r="AI1134"/>
      <c r="AL1134"/>
      <c r="AM1134"/>
    </row>
    <row r="1135" spans="1:39" hidden="1" x14ac:dyDescent="0.25">
      <c r="A1135" s="1" t="s">
        <v>1306</v>
      </c>
      <c r="C1135" s="1">
        <v>10989</v>
      </c>
      <c r="D1135" s="1" t="s">
        <v>1307</v>
      </c>
      <c r="E1135" s="1">
        <v>2</v>
      </c>
      <c r="F1135" s="1"/>
      <c r="G1135" s="1"/>
      <c r="H1135" s="10">
        <v>0</v>
      </c>
      <c r="I1135" s="1">
        <v>2</v>
      </c>
      <c r="J1135" s="1">
        <v>0</v>
      </c>
      <c r="K1135" s="1" t="s">
        <v>808</v>
      </c>
      <c r="L1135" s="1">
        <v>1</v>
      </c>
      <c r="M1135" s="1">
        <v>9.6</v>
      </c>
      <c r="N1135" s="1"/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>
        <f t="shared" si="211"/>
        <v>0</v>
      </c>
      <c r="AC1135"/>
      <c r="AD1135"/>
      <c r="AE1135"/>
      <c r="AI1135"/>
      <c r="AL1135"/>
      <c r="AM1135"/>
    </row>
    <row r="1136" spans="1:39" hidden="1" x14ac:dyDescent="0.25">
      <c r="C1136" s="1">
        <v>9975</v>
      </c>
      <c r="D1136" s="1" t="s">
        <v>1308</v>
      </c>
      <c r="E1136" s="1">
        <v>2</v>
      </c>
      <c r="F1136" s="1"/>
      <c r="G1136" s="1"/>
      <c r="H1136" s="10">
        <v>0</v>
      </c>
      <c r="I1136" s="1">
        <v>2</v>
      </c>
      <c r="J1136" s="1">
        <v>0</v>
      </c>
      <c r="K1136" s="1" t="s">
        <v>1309</v>
      </c>
      <c r="L1136" s="1">
        <v>8</v>
      </c>
      <c r="M1136" s="1">
        <v>467.18</v>
      </c>
      <c r="N1136" s="1"/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>
        <f t="shared" si="211"/>
        <v>0</v>
      </c>
      <c r="AC1136"/>
      <c r="AD1136"/>
      <c r="AE1136"/>
      <c r="AI1136"/>
      <c r="AL1136"/>
      <c r="AM1136"/>
    </row>
    <row r="1137" spans="1:39" hidden="1" x14ac:dyDescent="0.25">
      <c r="A1137" s="1" t="s">
        <v>1310</v>
      </c>
      <c r="C1137" s="1">
        <v>9976</v>
      </c>
      <c r="D1137" s="1" t="s">
        <v>1308</v>
      </c>
      <c r="E1137" s="1">
        <v>2</v>
      </c>
      <c r="F1137" s="1"/>
      <c r="G1137" s="1"/>
      <c r="H1137" s="10">
        <v>0</v>
      </c>
      <c r="I1137" s="1">
        <v>2</v>
      </c>
      <c r="J1137" s="1">
        <v>0</v>
      </c>
      <c r="K1137" s="1" t="s">
        <v>1309</v>
      </c>
      <c r="L1137" s="1">
        <v>10</v>
      </c>
      <c r="M1137" s="1">
        <v>467.18</v>
      </c>
      <c r="N1137" s="1"/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>
        <f t="shared" si="211"/>
        <v>0</v>
      </c>
      <c r="AC1137"/>
      <c r="AD1137"/>
      <c r="AE1137"/>
      <c r="AI1137"/>
      <c r="AL1137"/>
      <c r="AM1137"/>
    </row>
    <row r="1138" spans="1:39" hidden="1" x14ac:dyDescent="0.25">
      <c r="C1138" s="1">
        <v>9977</v>
      </c>
      <c r="D1138" s="1" t="s">
        <v>1308</v>
      </c>
      <c r="E1138" s="1">
        <v>2</v>
      </c>
      <c r="F1138" s="1"/>
      <c r="G1138" s="1"/>
      <c r="H1138" s="10">
        <v>0</v>
      </c>
      <c r="I1138" s="1">
        <v>2</v>
      </c>
      <c r="J1138" s="1">
        <v>0</v>
      </c>
      <c r="K1138" s="1" t="s">
        <v>1309</v>
      </c>
      <c r="L1138" s="1">
        <v>25</v>
      </c>
      <c r="M1138" s="1">
        <v>467.18</v>
      </c>
      <c r="N1138" s="1"/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>
        <f t="shared" si="211"/>
        <v>0</v>
      </c>
      <c r="AC1138"/>
      <c r="AD1138"/>
      <c r="AE1138"/>
      <c r="AI1138"/>
      <c r="AL1138"/>
      <c r="AM1138"/>
    </row>
    <row r="1139" spans="1:39" hidden="1" x14ac:dyDescent="0.25">
      <c r="A1139" s="1">
        <v>39</v>
      </c>
      <c r="C1139" s="1">
        <v>9978</v>
      </c>
      <c r="D1139" s="1" t="s">
        <v>1308</v>
      </c>
      <c r="E1139" s="1">
        <v>2</v>
      </c>
      <c r="F1139" s="1"/>
      <c r="G1139" s="1"/>
      <c r="H1139" s="10">
        <v>0</v>
      </c>
      <c r="I1139" s="1">
        <v>2</v>
      </c>
      <c r="J1139" s="1">
        <v>0</v>
      </c>
      <c r="K1139" s="1" t="s">
        <v>1309</v>
      </c>
      <c r="L1139" s="1">
        <v>4</v>
      </c>
      <c r="M1139" s="1">
        <v>389.24</v>
      </c>
      <c r="N1139" s="1"/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>
        <f t="shared" si="211"/>
        <v>0</v>
      </c>
      <c r="AC1139"/>
      <c r="AD1139"/>
      <c r="AE1139"/>
      <c r="AI1139"/>
      <c r="AL1139"/>
      <c r="AM1139"/>
    </row>
    <row r="1140" spans="1:39" hidden="1" x14ac:dyDescent="0.25">
      <c r="A1140" s="1" t="s">
        <v>92</v>
      </c>
      <c r="C1140" s="1">
        <v>9980</v>
      </c>
      <c r="D1140" s="1" t="s">
        <v>1308</v>
      </c>
      <c r="E1140" s="1">
        <v>2</v>
      </c>
      <c r="F1140" s="1"/>
      <c r="G1140" s="1"/>
      <c r="H1140" s="10">
        <v>0</v>
      </c>
      <c r="I1140" s="1">
        <v>2</v>
      </c>
      <c r="J1140" s="1">
        <v>0</v>
      </c>
      <c r="K1140" s="1" t="s">
        <v>1309</v>
      </c>
      <c r="L1140" s="1">
        <v>4</v>
      </c>
      <c r="M1140" s="1">
        <v>439.12</v>
      </c>
      <c r="N1140" s="1"/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>
        <f t="shared" si="211"/>
        <v>0</v>
      </c>
      <c r="AC1140"/>
      <c r="AD1140"/>
      <c r="AE1140"/>
      <c r="AI1140"/>
      <c r="AL1140"/>
      <c r="AM1140"/>
    </row>
    <row r="1141" spans="1:39" hidden="1" x14ac:dyDescent="0.25">
      <c r="A1141" s="1" t="s">
        <v>92</v>
      </c>
      <c r="C1141" s="1">
        <v>9987</v>
      </c>
      <c r="D1141" s="1" t="s">
        <v>1308</v>
      </c>
      <c r="E1141" s="1">
        <v>2</v>
      </c>
      <c r="F1141" s="1"/>
      <c r="G1141" s="1"/>
      <c r="H1141" s="10">
        <v>0</v>
      </c>
      <c r="I1141" s="1">
        <v>2</v>
      </c>
      <c r="J1141" s="1">
        <v>0</v>
      </c>
      <c r="K1141" s="1" t="s">
        <v>1309</v>
      </c>
      <c r="L1141" s="1">
        <v>8</v>
      </c>
      <c r="M1141" s="1">
        <v>439.12</v>
      </c>
      <c r="N1141" s="1"/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>
        <f t="shared" si="211"/>
        <v>0</v>
      </c>
      <c r="AC1141"/>
      <c r="AD1141"/>
      <c r="AE1141"/>
      <c r="AI1141"/>
      <c r="AL1141"/>
      <c r="AM1141"/>
    </row>
    <row r="1142" spans="1:39" hidden="1" x14ac:dyDescent="0.25">
      <c r="A1142" s="1" t="s">
        <v>99</v>
      </c>
      <c r="C1142" s="1">
        <v>9990</v>
      </c>
      <c r="D1142" s="1" t="s">
        <v>1308</v>
      </c>
      <c r="E1142" s="1">
        <v>2</v>
      </c>
      <c r="F1142" s="1"/>
      <c r="G1142" s="1"/>
      <c r="H1142" s="10">
        <v>0</v>
      </c>
      <c r="I1142" s="1">
        <v>2</v>
      </c>
      <c r="J1142" s="1">
        <v>0</v>
      </c>
      <c r="K1142" s="1" t="s">
        <v>1309</v>
      </c>
      <c r="L1142" s="1">
        <v>3</v>
      </c>
      <c r="M1142" s="1">
        <v>361.96</v>
      </c>
      <c r="N1142" s="1"/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>
        <f t="shared" si="211"/>
        <v>0</v>
      </c>
      <c r="AC1142"/>
      <c r="AD1142"/>
      <c r="AE1142"/>
      <c r="AI1142"/>
      <c r="AL1142"/>
      <c r="AM1142"/>
    </row>
    <row r="1143" spans="1:39" hidden="1" x14ac:dyDescent="0.25">
      <c r="A1143" s="1">
        <v>46</v>
      </c>
      <c r="C1143" s="1">
        <v>9992</v>
      </c>
      <c r="D1143" s="1" t="s">
        <v>1308</v>
      </c>
      <c r="E1143" s="1">
        <v>2</v>
      </c>
      <c r="F1143" s="1"/>
      <c r="G1143" s="1"/>
      <c r="H1143" s="10">
        <v>0</v>
      </c>
      <c r="I1143" s="1">
        <v>2</v>
      </c>
      <c r="J1143" s="1">
        <v>0</v>
      </c>
      <c r="K1143" s="1" t="s">
        <v>1309</v>
      </c>
      <c r="L1143" s="1">
        <v>16</v>
      </c>
      <c r="M1143" s="1">
        <v>467.18</v>
      </c>
      <c r="N1143" s="1"/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>
        <f t="shared" si="211"/>
        <v>0</v>
      </c>
      <c r="AC1143"/>
      <c r="AD1143"/>
      <c r="AE1143"/>
      <c r="AI1143"/>
      <c r="AL1143"/>
      <c r="AM1143"/>
    </row>
    <row r="1144" spans="1:39" hidden="1" x14ac:dyDescent="0.25">
      <c r="A1144" s="1">
        <v>43</v>
      </c>
      <c r="C1144" s="1">
        <v>9994</v>
      </c>
      <c r="D1144" s="1" t="s">
        <v>1308</v>
      </c>
      <c r="E1144" s="1">
        <v>2</v>
      </c>
      <c r="F1144" s="1"/>
      <c r="G1144" s="1"/>
      <c r="H1144" s="10">
        <v>0</v>
      </c>
      <c r="I1144" s="1">
        <v>2</v>
      </c>
      <c r="J1144" s="1">
        <v>0</v>
      </c>
      <c r="K1144" s="1" t="s">
        <v>1309</v>
      </c>
      <c r="L1144" s="1">
        <v>15</v>
      </c>
      <c r="M1144" s="1">
        <v>467.18</v>
      </c>
      <c r="N1144" s="1"/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>
        <f t="shared" si="211"/>
        <v>0</v>
      </c>
      <c r="AC1144"/>
      <c r="AD1144"/>
      <c r="AE1144"/>
      <c r="AI1144"/>
      <c r="AL1144"/>
      <c r="AM1144"/>
    </row>
    <row r="1145" spans="1:39" hidden="1" x14ac:dyDescent="0.25">
      <c r="C1145" s="1">
        <v>10030</v>
      </c>
      <c r="D1145" s="1" t="s">
        <v>1311</v>
      </c>
      <c r="E1145" s="1">
        <v>2</v>
      </c>
      <c r="F1145" s="1"/>
      <c r="G1145" s="1"/>
      <c r="H1145" s="10">
        <v>0</v>
      </c>
      <c r="I1145" s="1">
        <v>2</v>
      </c>
      <c r="J1145" s="1">
        <v>0</v>
      </c>
      <c r="K1145" s="1" t="s">
        <v>1309</v>
      </c>
      <c r="L1145" s="1">
        <v>10</v>
      </c>
      <c r="M1145" s="1">
        <v>323.91000000000003</v>
      </c>
      <c r="N1145" s="1"/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>
        <f t="shared" si="211"/>
        <v>0</v>
      </c>
      <c r="AC1145"/>
      <c r="AD1145"/>
      <c r="AE1145"/>
      <c r="AI1145"/>
      <c r="AL1145"/>
      <c r="AM1145"/>
    </row>
    <row r="1146" spans="1:39" hidden="1" x14ac:dyDescent="0.25">
      <c r="A1146" s="1" t="s">
        <v>1312</v>
      </c>
      <c r="C1146" s="1">
        <v>10743</v>
      </c>
      <c r="D1146" s="1" t="s">
        <v>1311</v>
      </c>
      <c r="E1146" s="1">
        <v>2</v>
      </c>
      <c r="F1146" s="1"/>
      <c r="G1146" s="1"/>
      <c r="H1146" s="10">
        <v>0</v>
      </c>
      <c r="I1146" s="1">
        <v>2</v>
      </c>
      <c r="J1146" s="1">
        <v>0</v>
      </c>
      <c r="K1146" s="1" t="s">
        <v>1309</v>
      </c>
      <c r="L1146" s="1">
        <v>3</v>
      </c>
      <c r="M1146" s="1">
        <v>323.91000000000003</v>
      </c>
      <c r="N1146" s="1"/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>
        <f t="shared" si="211"/>
        <v>0</v>
      </c>
      <c r="AC1146"/>
      <c r="AD1146"/>
      <c r="AE1146"/>
      <c r="AI1146"/>
      <c r="AL1146"/>
      <c r="AM1146"/>
    </row>
    <row r="1147" spans="1:39" hidden="1" x14ac:dyDescent="0.25">
      <c r="A1147" s="1">
        <v>39</v>
      </c>
      <c r="C1147" s="1">
        <v>10745</v>
      </c>
      <c r="D1147" s="1" t="s">
        <v>1311</v>
      </c>
      <c r="E1147" s="1">
        <v>2</v>
      </c>
      <c r="F1147" s="1"/>
      <c r="G1147" s="1"/>
      <c r="H1147" s="10">
        <v>0</v>
      </c>
      <c r="I1147" s="1">
        <v>2</v>
      </c>
      <c r="J1147" s="1">
        <v>0</v>
      </c>
      <c r="K1147" s="1" t="s">
        <v>1309</v>
      </c>
      <c r="L1147" s="1">
        <v>6</v>
      </c>
      <c r="M1147" s="1">
        <v>323.91000000000003</v>
      </c>
      <c r="N1147" s="1"/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>
        <f t="shared" si="211"/>
        <v>0</v>
      </c>
      <c r="AC1147"/>
      <c r="AD1147"/>
      <c r="AE1147"/>
      <c r="AI1147"/>
      <c r="AL1147"/>
      <c r="AM1147"/>
    </row>
    <row r="1148" spans="1:39" hidden="1" x14ac:dyDescent="0.25">
      <c r="A1148" s="1" t="s">
        <v>1313</v>
      </c>
      <c r="C1148" s="1">
        <v>10957</v>
      </c>
      <c r="D1148" s="1" t="s">
        <v>1314</v>
      </c>
      <c r="E1148" s="1">
        <v>2</v>
      </c>
      <c r="F1148" s="1"/>
      <c r="G1148" s="1"/>
      <c r="H1148" s="10">
        <v>0</v>
      </c>
      <c r="I1148" s="1">
        <v>2</v>
      </c>
      <c r="J1148" s="1">
        <v>0</v>
      </c>
      <c r="K1148" s="1" t="s">
        <v>1309</v>
      </c>
      <c r="L1148" s="1">
        <v>50</v>
      </c>
      <c r="M1148" s="1">
        <v>68.91</v>
      </c>
      <c r="N1148" s="1"/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>
        <f t="shared" si="211"/>
        <v>0</v>
      </c>
      <c r="AC1148"/>
      <c r="AD1148"/>
      <c r="AE1148"/>
      <c r="AI1148"/>
      <c r="AL1148"/>
      <c r="AM1148"/>
    </row>
    <row r="1149" spans="1:39" hidden="1" x14ac:dyDescent="0.25">
      <c r="A1149" s="1" t="s">
        <v>1315</v>
      </c>
      <c r="C1149" s="1">
        <v>10958</v>
      </c>
      <c r="D1149" s="1" t="s">
        <v>1314</v>
      </c>
      <c r="E1149" s="1">
        <v>2</v>
      </c>
      <c r="F1149" s="1"/>
      <c r="G1149" s="1"/>
      <c r="H1149" s="10">
        <v>0</v>
      </c>
      <c r="I1149" s="1">
        <v>2</v>
      </c>
      <c r="J1149" s="1">
        <v>0</v>
      </c>
      <c r="K1149" s="1" t="s">
        <v>1309</v>
      </c>
      <c r="L1149" s="1">
        <v>50</v>
      </c>
      <c r="M1149" s="1">
        <v>68.91</v>
      </c>
      <c r="N1149" s="1"/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>
        <f t="shared" si="211"/>
        <v>0</v>
      </c>
      <c r="AC1149"/>
      <c r="AD1149"/>
      <c r="AE1149"/>
      <c r="AI1149"/>
      <c r="AL1149"/>
      <c r="AM1149"/>
    </row>
    <row r="1150" spans="1:39" hidden="1" x14ac:dyDescent="0.25">
      <c r="A1150" s="1" t="s">
        <v>1316</v>
      </c>
      <c r="C1150" s="1">
        <v>10964</v>
      </c>
      <c r="D1150" s="1" t="s">
        <v>1213</v>
      </c>
      <c r="E1150" s="1">
        <v>2</v>
      </c>
      <c r="F1150" s="1"/>
      <c r="G1150" s="1"/>
      <c r="H1150" s="10">
        <v>0</v>
      </c>
      <c r="I1150" s="1">
        <v>2</v>
      </c>
      <c r="J1150" s="1">
        <v>0</v>
      </c>
      <c r="K1150" s="1" t="s">
        <v>1309</v>
      </c>
      <c r="L1150" s="1">
        <v>10</v>
      </c>
      <c r="M1150" s="1">
        <v>34.700000000000003</v>
      </c>
      <c r="N1150" s="1"/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>
        <f t="shared" si="211"/>
        <v>0</v>
      </c>
      <c r="AC1150"/>
      <c r="AD1150"/>
      <c r="AE1150"/>
      <c r="AI1150"/>
      <c r="AL1150"/>
      <c r="AM1150"/>
    </row>
    <row r="1151" spans="1:39" hidden="1" x14ac:dyDescent="0.25">
      <c r="C1151" s="1">
        <v>10965</v>
      </c>
      <c r="D1151" s="1" t="s">
        <v>1317</v>
      </c>
      <c r="E1151" s="1">
        <v>2</v>
      </c>
      <c r="F1151" s="1"/>
      <c r="G1151" s="1"/>
      <c r="H1151" s="10">
        <v>0</v>
      </c>
      <c r="I1151" s="1">
        <v>2</v>
      </c>
      <c r="J1151" s="1">
        <v>0</v>
      </c>
      <c r="K1151" s="1" t="s">
        <v>1309</v>
      </c>
      <c r="L1151" s="1">
        <v>10</v>
      </c>
      <c r="M1151" s="1">
        <v>17.21</v>
      </c>
      <c r="N1151" s="1"/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>
        <f t="shared" si="211"/>
        <v>0</v>
      </c>
      <c r="AC1151"/>
      <c r="AD1151"/>
      <c r="AE1151"/>
      <c r="AI1151"/>
      <c r="AL1151"/>
      <c r="AM1151"/>
    </row>
    <row r="1152" spans="1:39" hidden="1" x14ac:dyDescent="0.25">
      <c r="A1152" s="1" t="s">
        <v>1318</v>
      </c>
      <c r="C1152" s="1">
        <v>10966</v>
      </c>
      <c r="D1152" s="1" t="s">
        <v>1317</v>
      </c>
      <c r="E1152" s="1">
        <v>2</v>
      </c>
      <c r="F1152" s="1"/>
      <c r="G1152" s="1"/>
      <c r="H1152" s="10">
        <v>0</v>
      </c>
      <c r="I1152" s="1">
        <v>2</v>
      </c>
      <c r="J1152" s="1">
        <v>0</v>
      </c>
      <c r="K1152" s="1" t="s">
        <v>1309</v>
      </c>
      <c r="L1152" s="1">
        <v>10</v>
      </c>
      <c r="M1152" s="1">
        <v>17.21</v>
      </c>
      <c r="N1152" s="1"/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>
        <f t="shared" si="211"/>
        <v>0</v>
      </c>
      <c r="AC1152"/>
      <c r="AD1152"/>
      <c r="AE1152"/>
      <c r="AI1152"/>
      <c r="AL1152"/>
      <c r="AM1152"/>
    </row>
    <row r="1153" spans="1:39" hidden="1" x14ac:dyDescent="0.25">
      <c r="A1153" s="1" t="s">
        <v>701</v>
      </c>
      <c r="C1153" s="1">
        <v>11057</v>
      </c>
      <c r="D1153" s="1" t="s">
        <v>1319</v>
      </c>
      <c r="E1153" s="1">
        <v>2</v>
      </c>
      <c r="F1153" s="1"/>
      <c r="G1153" s="1"/>
      <c r="H1153" s="10">
        <v>0</v>
      </c>
      <c r="I1153" s="1">
        <v>2</v>
      </c>
      <c r="J1153" s="1">
        <v>0</v>
      </c>
      <c r="K1153" s="1" t="s">
        <v>1309</v>
      </c>
      <c r="L1153" s="1">
        <v>20</v>
      </c>
      <c r="M1153" s="1">
        <v>21.22</v>
      </c>
      <c r="N1153" s="1"/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>
        <f t="shared" si="211"/>
        <v>0</v>
      </c>
      <c r="AC1153"/>
      <c r="AD1153"/>
      <c r="AE1153"/>
      <c r="AI1153"/>
      <c r="AL1153"/>
      <c r="AM1153"/>
    </row>
    <row r="1154" spans="1:39" hidden="1" x14ac:dyDescent="0.25">
      <c r="A1154" s="1">
        <v>38</v>
      </c>
      <c r="C1154" s="1">
        <v>11064</v>
      </c>
      <c r="D1154" s="1" t="s">
        <v>1320</v>
      </c>
      <c r="E1154" s="1">
        <v>2</v>
      </c>
      <c r="F1154" s="1"/>
      <c r="G1154" s="1"/>
      <c r="H1154" s="10">
        <v>0</v>
      </c>
      <c r="I1154" s="1">
        <v>2</v>
      </c>
      <c r="J1154" s="1">
        <v>0</v>
      </c>
      <c r="K1154" s="1" t="s">
        <v>1321</v>
      </c>
      <c r="L1154" s="1">
        <v>1</v>
      </c>
      <c r="M1154" s="1">
        <v>0</v>
      </c>
      <c r="N1154" s="1"/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>
        <f t="shared" si="211"/>
        <v>0</v>
      </c>
      <c r="AC1154"/>
      <c r="AD1154"/>
      <c r="AE1154"/>
      <c r="AI1154"/>
      <c r="AL1154"/>
      <c r="AM1154"/>
    </row>
    <row r="1155" spans="1:39" hidden="1" x14ac:dyDescent="0.25">
      <c r="A1155" s="1">
        <v>39</v>
      </c>
      <c r="C1155" s="1">
        <v>11065</v>
      </c>
      <c r="D1155" s="1" t="s">
        <v>1322</v>
      </c>
      <c r="E1155" s="1">
        <v>2</v>
      </c>
      <c r="F1155" s="1"/>
      <c r="G1155" s="1"/>
      <c r="H1155" s="10">
        <v>0</v>
      </c>
      <c r="I1155" s="1">
        <v>2</v>
      </c>
      <c r="J1155" s="1">
        <v>0</v>
      </c>
      <c r="K1155" s="1" t="s">
        <v>1321</v>
      </c>
      <c r="L1155" s="1">
        <v>1</v>
      </c>
      <c r="M1155" s="1">
        <v>0</v>
      </c>
      <c r="N1155" s="1"/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>
        <f t="shared" si="211"/>
        <v>0</v>
      </c>
      <c r="AC1155"/>
      <c r="AD1155"/>
      <c r="AE1155"/>
      <c r="AI1155"/>
      <c r="AL1155"/>
      <c r="AM1155"/>
    </row>
    <row r="1156" spans="1:39" hidden="1" x14ac:dyDescent="0.25">
      <c r="A1156" s="1" t="s">
        <v>701</v>
      </c>
      <c r="C1156" s="1">
        <v>11066</v>
      </c>
      <c r="D1156" s="1" t="s">
        <v>1322</v>
      </c>
      <c r="E1156" s="1">
        <v>2</v>
      </c>
      <c r="F1156" s="1"/>
      <c r="G1156" s="1"/>
      <c r="H1156" s="10">
        <v>0</v>
      </c>
      <c r="I1156" s="1">
        <v>2</v>
      </c>
      <c r="J1156" s="1">
        <v>0</v>
      </c>
      <c r="K1156" s="1" t="s">
        <v>1321</v>
      </c>
      <c r="L1156" s="1">
        <v>1</v>
      </c>
      <c r="M1156" s="1">
        <v>0</v>
      </c>
      <c r="N1156" s="1"/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>
        <f t="shared" si="211"/>
        <v>0</v>
      </c>
      <c r="AC1156"/>
      <c r="AD1156"/>
      <c r="AE1156"/>
      <c r="AI1156"/>
      <c r="AL1156"/>
      <c r="AM1156"/>
    </row>
    <row r="1157" spans="1:39" hidden="1" x14ac:dyDescent="0.25">
      <c r="A1157" s="1" t="s">
        <v>1323</v>
      </c>
      <c r="C1157" s="1">
        <v>11067</v>
      </c>
      <c r="D1157" s="1" t="s">
        <v>1324</v>
      </c>
      <c r="E1157" s="1">
        <v>2</v>
      </c>
      <c r="F1157" s="1"/>
      <c r="G1157" s="1"/>
      <c r="H1157" s="10">
        <v>0</v>
      </c>
      <c r="I1157" s="1">
        <v>2</v>
      </c>
      <c r="J1157" s="1">
        <v>0</v>
      </c>
      <c r="K1157" s="1" t="s">
        <v>1321</v>
      </c>
      <c r="L1157" s="1">
        <v>1</v>
      </c>
      <c r="M1157" s="1">
        <v>0</v>
      </c>
      <c r="N1157" s="1"/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>
        <f t="shared" si="211"/>
        <v>0</v>
      </c>
      <c r="AC1157"/>
      <c r="AD1157"/>
      <c r="AE1157"/>
      <c r="AI1157"/>
      <c r="AL1157"/>
      <c r="AM1157"/>
    </row>
    <row r="1158" spans="1:39" hidden="1" x14ac:dyDescent="0.25">
      <c r="A1158" s="1" t="s">
        <v>1325</v>
      </c>
      <c r="C1158" s="1">
        <v>11068</v>
      </c>
      <c r="D1158" s="1" t="s">
        <v>1324</v>
      </c>
      <c r="E1158" s="1">
        <v>2</v>
      </c>
      <c r="F1158" s="1"/>
      <c r="G1158" s="1"/>
      <c r="H1158" s="10">
        <v>0</v>
      </c>
      <c r="I1158" s="1">
        <v>2</v>
      </c>
      <c r="J1158" s="1">
        <v>0</v>
      </c>
      <c r="K1158" s="1" t="s">
        <v>1321</v>
      </c>
      <c r="L1158" s="1">
        <v>1</v>
      </c>
      <c r="M1158" s="1">
        <v>0</v>
      </c>
      <c r="N1158" s="1"/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>
        <f t="shared" si="211"/>
        <v>0</v>
      </c>
      <c r="AC1158"/>
      <c r="AD1158"/>
      <c r="AE1158"/>
      <c r="AI1158"/>
      <c r="AL1158"/>
      <c r="AM1158"/>
    </row>
    <row r="1159" spans="1:39" hidden="1" x14ac:dyDescent="0.25">
      <c r="A1159" s="1" t="s">
        <v>1326</v>
      </c>
      <c r="C1159" s="1">
        <v>8557</v>
      </c>
      <c r="D1159" s="1" t="s">
        <v>546</v>
      </c>
      <c r="E1159" s="1">
        <v>5</v>
      </c>
      <c r="F1159" s="1"/>
      <c r="G1159" s="1"/>
      <c r="H1159" s="10">
        <v>0</v>
      </c>
      <c r="I1159" s="1">
        <v>5</v>
      </c>
      <c r="J1159" s="1">
        <v>0</v>
      </c>
      <c r="K1159" s="1" t="s">
        <v>445</v>
      </c>
      <c r="L1159" s="1">
        <v>1</v>
      </c>
      <c r="M1159" s="1">
        <v>8.82</v>
      </c>
      <c r="N1159" s="1"/>
      <c r="O1159" s="1">
        <v>3</v>
      </c>
      <c r="P1159" s="1">
        <v>1</v>
      </c>
      <c r="Q1159" s="1">
        <v>7</v>
      </c>
      <c r="R1159" s="1">
        <v>1</v>
      </c>
      <c r="S1159" s="1">
        <v>1</v>
      </c>
      <c r="T1159" s="1">
        <v>1</v>
      </c>
      <c r="U1159" s="1">
        <v>0</v>
      </c>
      <c r="V1159" s="1">
        <v>0</v>
      </c>
      <c r="W1159" s="1">
        <v>1</v>
      </c>
      <c r="X1159" s="1">
        <v>5</v>
      </c>
      <c r="Y1159" s="1">
        <v>6</v>
      </c>
      <c r="Z1159" s="1">
        <v>3</v>
      </c>
      <c r="AA1159" s="1">
        <v>2</v>
      </c>
      <c r="AB1159" s="42">
        <f t="shared" si="211"/>
        <v>31</v>
      </c>
      <c r="AC1159" s="43">
        <f>AB1159/12</f>
        <v>2.5833333333333335</v>
      </c>
      <c r="AD1159"/>
      <c r="AE1159"/>
      <c r="AI1159"/>
      <c r="AL1159"/>
      <c r="AM1159"/>
    </row>
    <row r="1160" spans="1:39" hidden="1" x14ac:dyDescent="0.25">
      <c r="A1160" s="1" t="s">
        <v>1323</v>
      </c>
      <c r="C1160" s="1">
        <v>10421</v>
      </c>
      <c r="D1160" s="1" t="s">
        <v>1327</v>
      </c>
      <c r="E1160" s="1">
        <v>2</v>
      </c>
      <c r="F1160" s="1"/>
      <c r="G1160" s="1"/>
      <c r="H1160" s="10">
        <v>0</v>
      </c>
      <c r="I1160" s="1">
        <v>2</v>
      </c>
      <c r="J1160" s="1">
        <v>0</v>
      </c>
      <c r="K1160" s="1" t="s">
        <v>445</v>
      </c>
      <c r="L1160" s="1">
        <v>1</v>
      </c>
      <c r="M1160" s="1">
        <v>21.42</v>
      </c>
      <c r="N1160" s="1"/>
      <c r="O1160" s="1">
        <v>0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42">
        <f t="shared" si="211"/>
        <v>1</v>
      </c>
      <c r="AC1160" s="43">
        <f>AB1160/12</f>
        <v>8.3333333333333329E-2</v>
      </c>
      <c r="AD1160"/>
      <c r="AE1160"/>
      <c r="AI1160"/>
      <c r="AL1160"/>
      <c r="AM1160"/>
    </row>
    <row r="1161" spans="1:39" hidden="1" x14ac:dyDescent="0.25">
      <c r="A1161" s="1" t="s">
        <v>1199</v>
      </c>
      <c r="C1161" s="1">
        <v>9944</v>
      </c>
      <c r="D1161" s="1" t="s">
        <v>1328</v>
      </c>
      <c r="E1161" s="1">
        <v>2</v>
      </c>
      <c r="F1161" s="1"/>
      <c r="G1161" s="1"/>
      <c r="H1161" s="10">
        <v>0</v>
      </c>
      <c r="I1161" s="1">
        <v>2</v>
      </c>
      <c r="J1161" s="1">
        <v>0</v>
      </c>
      <c r="K1161" s="1" t="s">
        <v>445</v>
      </c>
      <c r="L1161" s="1">
        <v>1</v>
      </c>
      <c r="M1161" s="1">
        <v>2615.1799999999998</v>
      </c>
      <c r="N1161" s="1"/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42">
        <f t="shared" si="211"/>
        <v>1</v>
      </c>
      <c r="AC1161" s="43">
        <f>AB1161/12</f>
        <v>8.3333333333333329E-2</v>
      </c>
      <c r="AD1161"/>
      <c r="AE1161"/>
      <c r="AI1161"/>
      <c r="AL1161"/>
      <c r="AM1161"/>
    </row>
    <row r="1162" spans="1:39" hidden="1" x14ac:dyDescent="0.25">
      <c r="A1162" s="1" t="s">
        <v>1329</v>
      </c>
      <c r="C1162" s="1">
        <v>10304</v>
      </c>
      <c r="D1162" s="1" t="s">
        <v>1273</v>
      </c>
      <c r="E1162" s="1">
        <v>2</v>
      </c>
      <c r="F1162" s="1"/>
      <c r="G1162" s="1"/>
      <c r="H1162" s="10">
        <v>0</v>
      </c>
      <c r="I1162" s="1">
        <v>2</v>
      </c>
      <c r="J1162" s="1">
        <v>0</v>
      </c>
      <c r="K1162" s="1" t="s">
        <v>445</v>
      </c>
      <c r="L1162" s="1">
        <v>1</v>
      </c>
      <c r="M1162" s="1">
        <v>17.02</v>
      </c>
      <c r="N1162" s="1"/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>
        <f t="shared" si="211"/>
        <v>0</v>
      </c>
      <c r="AC1162"/>
      <c r="AD1162"/>
      <c r="AE1162"/>
      <c r="AI1162"/>
      <c r="AL1162"/>
      <c r="AM1162"/>
    </row>
    <row r="1163" spans="1:39" hidden="1" x14ac:dyDescent="0.25">
      <c r="A1163" s="1" t="s">
        <v>1330</v>
      </c>
      <c r="C1163" s="1">
        <v>10308</v>
      </c>
      <c r="D1163" s="1" t="s">
        <v>1273</v>
      </c>
      <c r="E1163" s="1">
        <v>2</v>
      </c>
      <c r="F1163" s="1"/>
      <c r="G1163" s="1"/>
      <c r="H1163" s="10">
        <v>0</v>
      </c>
      <c r="I1163" s="1">
        <v>2</v>
      </c>
      <c r="J1163" s="1">
        <v>0</v>
      </c>
      <c r="K1163" s="1" t="s">
        <v>445</v>
      </c>
      <c r="L1163" s="1">
        <v>1</v>
      </c>
      <c r="M1163" s="1">
        <v>17.7</v>
      </c>
      <c r="N1163" s="1"/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>
        <f t="shared" si="211"/>
        <v>0</v>
      </c>
      <c r="AC1163"/>
      <c r="AD1163"/>
      <c r="AE1163"/>
      <c r="AI1163"/>
      <c r="AL1163"/>
      <c r="AM1163"/>
    </row>
    <row r="1164" spans="1:39" hidden="1" x14ac:dyDescent="0.25">
      <c r="A1164" s="1" t="s">
        <v>1331</v>
      </c>
      <c r="C1164" s="1">
        <v>10428</v>
      </c>
      <c r="D1164" s="1" t="s">
        <v>1332</v>
      </c>
      <c r="E1164" s="1">
        <v>2</v>
      </c>
      <c r="F1164" s="1"/>
      <c r="G1164" s="1"/>
      <c r="H1164" s="10">
        <v>0</v>
      </c>
      <c r="I1164" s="1">
        <v>2</v>
      </c>
      <c r="J1164" s="1">
        <v>0</v>
      </c>
      <c r="K1164" s="1" t="s">
        <v>445</v>
      </c>
      <c r="L1164" s="1">
        <v>1</v>
      </c>
      <c r="M1164" s="1">
        <v>17.7</v>
      </c>
      <c r="N1164" s="1"/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>
        <f t="shared" si="211"/>
        <v>0</v>
      </c>
      <c r="AC1164"/>
      <c r="AD1164"/>
      <c r="AE1164"/>
      <c r="AI1164"/>
      <c r="AL1164"/>
      <c r="AM1164"/>
    </row>
    <row r="1165" spans="1:39" hidden="1" x14ac:dyDescent="0.25">
      <c r="A1165" s="1" t="s">
        <v>1333</v>
      </c>
      <c r="C1165" s="1">
        <v>10434</v>
      </c>
      <c r="D1165" s="1" t="s">
        <v>1279</v>
      </c>
      <c r="E1165" s="1">
        <v>2</v>
      </c>
      <c r="F1165" s="1"/>
      <c r="G1165" s="1"/>
      <c r="H1165" s="10">
        <v>0</v>
      </c>
      <c r="I1165" s="1">
        <v>2</v>
      </c>
      <c r="J1165" s="1">
        <v>0</v>
      </c>
      <c r="K1165" s="1" t="s">
        <v>445</v>
      </c>
      <c r="L1165" s="1">
        <v>1</v>
      </c>
      <c r="M1165" s="1">
        <v>17.7</v>
      </c>
      <c r="N1165" s="1"/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>
        <f t="shared" si="211"/>
        <v>0</v>
      </c>
      <c r="AC1165"/>
      <c r="AD1165"/>
      <c r="AE1165"/>
      <c r="AI1165"/>
      <c r="AL1165"/>
      <c r="AM1165"/>
    </row>
    <row r="1166" spans="1:39" hidden="1" x14ac:dyDescent="0.25">
      <c r="A1166" s="1" t="s">
        <v>1334</v>
      </c>
      <c r="C1166" s="1">
        <v>9771</v>
      </c>
      <c r="D1166" s="1" t="s">
        <v>1335</v>
      </c>
      <c r="E1166" s="1">
        <v>2</v>
      </c>
      <c r="F1166" s="1"/>
      <c r="G1166" s="1"/>
      <c r="H1166" s="10">
        <v>0</v>
      </c>
      <c r="I1166" s="1">
        <v>2</v>
      </c>
      <c r="J1166" s="1">
        <v>0</v>
      </c>
      <c r="K1166" s="1" t="s">
        <v>1142</v>
      </c>
      <c r="L1166" s="1">
        <v>1</v>
      </c>
      <c r="M1166" s="1">
        <v>119.23</v>
      </c>
      <c r="N1166" s="1"/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>
        <f t="shared" si="211"/>
        <v>0</v>
      </c>
      <c r="AC1166"/>
      <c r="AD1166"/>
      <c r="AE1166"/>
      <c r="AI1166"/>
      <c r="AL1166"/>
      <c r="AM1166"/>
    </row>
    <row r="1167" spans="1:39" hidden="1" x14ac:dyDescent="0.25">
      <c r="A1167" s="1" t="s">
        <v>1336</v>
      </c>
      <c r="C1167" s="1">
        <v>6641</v>
      </c>
      <c r="D1167" s="1" t="s">
        <v>1337</v>
      </c>
      <c r="E1167" s="1">
        <v>2</v>
      </c>
      <c r="F1167" s="1"/>
      <c r="G1167" s="1"/>
      <c r="H1167" s="10">
        <v>0</v>
      </c>
      <c r="I1167" s="1" t="s">
        <v>44</v>
      </c>
      <c r="J1167" s="1">
        <v>0</v>
      </c>
      <c r="K1167" s="1" t="s">
        <v>1338</v>
      </c>
      <c r="L1167" s="1">
        <v>1</v>
      </c>
      <c r="M1167" s="1">
        <v>0</v>
      </c>
      <c r="N1167" s="1"/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>
        <f t="shared" si="211"/>
        <v>0</v>
      </c>
      <c r="AC1167"/>
      <c r="AD1167"/>
      <c r="AE1167"/>
      <c r="AI1167"/>
      <c r="AL1167"/>
      <c r="AM1167"/>
    </row>
    <row r="1168" spans="1:39" hidden="1" x14ac:dyDescent="0.25">
      <c r="A1168" s="1" t="s">
        <v>1339</v>
      </c>
      <c r="C1168" s="1">
        <v>7388</v>
      </c>
      <c r="D1168" s="1" t="s">
        <v>1340</v>
      </c>
      <c r="E1168" s="1">
        <v>2</v>
      </c>
      <c r="F1168" s="1"/>
      <c r="G1168" s="1"/>
      <c r="H1168" s="10">
        <v>0</v>
      </c>
      <c r="I1168" s="1">
        <v>2</v>
      </c>
      <c r="J1168" s="1">
        <v>0</v>
      </c>
      <c r="K1168" s="1" t="s">
        <v>1338</v>
      </c>
      <c r="L1168" s="1">
        <v>27</v>
      </c>
      <c r="M1168" s="1">
        <v>10.77</v>
      </c>
      <c r="N1168" s="1"/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>
        <f t="shared" si="211"/>
        <v>0</v>
      </c>
      <c r="AC1168"/>
      <c r="AD1168"/>
      <c r="AE1168"/>
      <c r="AI1168"/>
      <c r="AL1168"/>
      <c r="AM1168"/>
    </row>
    <row r="1169" spans="1:39" hidden="1" x14ac:dyDescent="0.25">
      <c r="A1169" s="1" t="s">
        <v>1341</v>
      </c>
      <c r="C1169" s="1">
        <v>9367</v>
      </c>
      <c r="D1169" s="1" t="s">
        <v>1342</v>
      </c>
      <c r="E1169" s="1">
        <v>2</v>
      </c>
      <c r="F1169" s="1"/>
      <c r="G1169" s="1"/>
      <c r="H1169" s="10">
        <v>0</v>
      </c>
      <c r="I1169" s="1">
        <v>2</v>
      </c>
      <c r="J1169" s="1">
        <v>0</v>
      </c>
      <c r="K1169" s="1" t="s">
        <v>1338</v>
      </c>
      <c r="L1169" s="1">
        <v>1</v>
      </c>
      <c r="M1169" s="1">
        <v>88.52</v>
      </c>
      <c r="N1169" s="1"/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>
        <f t="shared" si="211"/>
        <v>0</v>
      </c>
      <c r="AC1169"/>
      <c r="AD1169"/>
      <c r="AE1169"/>
      <c r="AI1169"/>
      <c r="AL1169"/>
      <c r="AM1169"/>
    </row>
    <row r="1170" spans="1:39" hidden="1" x14ac:dyDescent="0.25">
      <c r="A1170" s="1" t="s">
        <v>1343</v>
      </c>
      <c r="C1170" s="1">
        <v>869</v>
      </c>
      <c r="D1170" s="1" t="s">
        <v>1344</v>
      </c>
      <c r="E1170" s="1">
        <v>2</v>
      </c>
      <c r="F1170" s="1"/>
      <c r="G1170" s="1"/>
      <c r="H1170" s="10">
        <v>0</v>
      </c>
      <c r="I1170" s="1" t="s">
        <v>44</v>
      </c>
      <c r="J1170" s="1">
        <v>0</v>
      </c>
      <c r="K1170" s="1" t="s">
        <v>1345</v>
      </c>
      <c r="L1170" s="1">
        <v>1</v>
      </c>
      <c r="M1170" s="1">
        <v>105.94</v>
      </c>
      <c r="N1170" s="1"/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>
        <f t="shared" si="211"/>
        <v>0</v>
      </c>
      <c r="AC1170"/>
      <c r="AD1170"/>
      <c r="AE1170"/>
      <c r="AI1170"/>
      <c r="AL1170"/>
      <c r="AM1170"/>
    </row>
    <row r="1171" spans="1:39" hidden="1" x14ac:dyDescent="0.25">
      <c r="A1171" s="1" t="s">
        <v>1346</v>
      </c>
      <c r="C1171" s="1">
        <v>1347</v>
      </c>
      <c r="D1171" s="1" t="s">
        <v>1347</v>
      </c>
      <c r="E1171" s="1">
        <v>2</v>
      </c>
      <c r="F1171" s="1"/>
      <c r="G1171" s="1"/>
      <c r="H1171" s="10">
        <v>0</v>
      </c>
      <c r="I1171" s="1" t="s">
        <v>44</v>
      </c>
      <c r="J1171" s="1">
        <v>0</v>
      </c>
      <c r="K1171" s="1" t="s">
        <v>1345</v>
      </c>
      <c r="L1171" s="1">
        <v>1</v>
      </c>
      <c r="M1171" s="1">
        <v>8.5399999999999991</v>
      </c>
      <c r="N1171" s="1"/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>
        <f t="shared" si="211"/>
        <v>0</v>
      </c>
      <c r="AC1171"/>
      <c r="AD1171"/>
      <c r="AE1171"/>
      <c r="AI1171"/>
      <c r="AL1171"/>
      <c r="AM1171"/>
    </row>
    <row r="1172" spans="1:39" hidden="1" x14ac:dyDescent="0.25">
      <c r="A1172" s="1" t="s">
        <v>1348</v>
      </c>
      <c r="C1172" s="1">
        <v>8353</v>
      </c>
      <c r="D1172" s="1" t="s">
        <v>1349</v>
      </c>
      <c r="E1172" s="1">
        <v>2</v>
      </c>
      <c r="F1172" s="1"/>
      <c r="G1172" s="1"/>
      <c r="H1172" s="10">
        <v>0</v>
      </c>
      <c r="I1172" s="1" t="s">
        <v>44</v>
      </c>
      <c r="J1172" s="1">
        <v>0</v>
      </c>
      <c r="K1172" s="1" t="s">
        <v>488</v>
      </c>
      <c r="L1172" s="1">
        <v>1</v>
      </c>
      <c r="M1172" s="1">
        <v>33.43</v>
      </c>
      <c r="N1172" s="1"/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>
        <f t="shared" si="211"/>
        <v>0</v>
      </c>
      <c r="AC1172"/>
      <c r="AD1172"/>
      <c r="AE1172"/>
      <c r="AI1172"/>
      <c r="AL1172"/>
      <c r="AM1172"/>
    </row>
    <row r="1173" spans="1:39" hidden="1" x14ac:dyDescent="0.25">
      <c r="A1173" s="1" t="s">
        <v>1350</v>
      </c>
      <c r="C1173" s="1">
        <v>8357</v>
      </c>
      <c r="D1173" s="1" t="s">
        <v>1351</v>
      </c>
      <c r="E1173" s="1">
        <v>2</v>
      </c>
      <c r="F1173" s="1"/>
      <c r="G1173" s="1"/>
      <c r="H1173" s="10">
        <v>0</v>
      </c>
      <c r="I1173" s="1" t="s">
        <v>44</v>
      </c>
      <c r="J1173" s="1">
        <v>0</v>
      </c>
      <c r="K1173" s="1" t="s">
        <v>488</v>
      </c>
      <c r="L1173" s="1">
        <v>50</v>
      </c>
      <c r="M1173" s="1">
        <v>32.020000000000003</v>
      </c>
      <c r="N1173" s="1"/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>
        <f t="shared" si="211"/>
        <v>0</v>
      </c>
      <c r="AC1173"/>
      <c r="AD1173"/>
      <c r="AE1173"/>
      <c r="AI1173"/>
      <c r="AL1173"/>
      <c r="AM1173"/>
    </row>
    <row r="1174" spans="1:39" hidden="1" x14ac:dyDescent="0.25">
      <c r="A1174" s="1" t="s">
        <v>1352</v>
      </c>
      <c r="C1174" s="1">
        <v>9900</v>
      </c>
      <c r="D1174" s="1" t="s">
        <v>1353</v>
      </c>
      <c r="E1174" s="1">
        <v>2</v>
      </c>
      <c r="F1174" s="1"/>
      <c r="G1174" s="1"/>
      <c r="H1174" s="10">
        <v>0</v>
      </c>
      <c r="I1174" s="1" t="s">
        <v>44</v>
      </c>
      <c r="J1174" s="1">
        <v>0</v>
      </c>
      <c r="K1174" s="1" t="s">
        <v>488</v>
      </c>
      <c r="L1174" s="1">
        <v>9</v>
      </c>
      <c r="M1174" s="1">
        <v>881.89</v>
      </c>
      <c r="N1174" s="1"/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>
        <f t="shared" si="211"/>
        <v>0</v>
      </c>
      <c r="AC1174"/>
      <c r="AD1174"/>
      <c r="AE1174"/>
      <c r="AI1174"/>
      <c r="AL1174"/>
      <c r="AM1174"/>
    </row>
    <row r="1175" spans="1:39" hidden="1" x14ac:dyDescent="0.25">
      <c r="A1175" s="1" t="s">
        <v>1354</v>
      </c>
      <c r="C1175" s="1">
        <v>10543</v>
      </c>
      <c r="D1175" s="1" t="s">
        <v>1355</v>
      </c>
      <c r="E1175" s="1">
        <v>2</v>
      </c>
      <c r="F1175" s="1"/>
      <c r="G1175" s="1"/>
      <c r="H1175" s="10">
        <v>0</v>
      </c>
      <c r="I1175" s="1">
        <v>2</v>
      </c>
      <c r="J1175" s="1">
        <v>0</v>
      </c>
      <c r="K1175" s="1" t="s">
        <v>488</v>
      </c>
      <c r="L1175" s="1">
        <v>10</v>
      </c>
      <c r="M1175" s="1">
        <v>3981.09</v>
      </c>
      <c r="N1175" s="1"/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>
        <f t="shared" si="211"/>
        <v>0</v>
      </c>
      <c r="AC1175"/>
      <c r="AD1175"/>
      <c r="AE1175"/>
      <c r="AI1175"/>
      <c r="AL1175"/>
      <c r="AM1175"/>
    </row>
    <row r="1176" spans="1:39" hidden="1" x14ac:dyDescent="0.25">
      <c r="A1176" s="1" t="s">
        <v>1356</v>
      </c>
      <c r="C1176" s="1">
        <v>10542</v>
      </c>
      <c r="D1176" s="1" t="s">
        <v>1357</v>
      </c>
      <c r="E1176" s="1">
        <v>2</v>
      </c>
      <c r="F1176" s="1"/>
      <c r="G1176" s="1"/>
      <c r="H1176" s="10">
        <v>0</v>
      </c>
      <c r="I1176" s="1">
        <v>2</v>
      </c>
      <c r="J1176" s="1">
        <v>0</v>
      </c>
      <c r="K1176" s="1" t="s">
        <v>488</v>
      </c>
      <c r="L1176" s="1">
        <v>10</v>
      </c>
      <c r="M1176" s="1">
        <v>5350.82</v>
      </c>
      <c r="N1176" s="1"/>
      <c r="O1176" s="1">
        <v>2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42">
        <f t="shared" si="211"/>
        <v>2</v>
      </c>
      <c r="AC1176" s="43">
        <f>AB1176/12</f>
        <v>0.16666666666666666</v>
      </c>
      <c r="AD1176"/>
      <c r="AE1176"/>
      <c r="AI1176"/>
      <c r="AL1176"/>
      <c r="AM1176"/>
    </row>
    <row r="1177" spans="1:39" hidden="1" x14ac:dyDescent="0.25">
      <c r="A1177" s="1" t="s">
        <v>1358</v>
      </c>
      <c r="C1177" s="1">
        <v>7707</v>
      </c>
      <c r="D1177" s="1" t="s">
        <v>1359</v>
      </c>
      <c r="E1177" s="1">
        <v>2</v>
      </c>
      <c r="F1177" s="1"/>
      <c r="G1177" s="1"/>
      <c r="H1177" s="10">
        <v>0</v>
      </c>
      <c r="I1177" s="1" t="s">
        <v>44</v>
      </c>
      <c r="J1177" s="1">
        <v>0</v>
      </c>
      <c r="K1177" s="1" t="s">
        <v>1360</v>
      </c>
      <c r="L1177" s="1">
        <v>1</v>
      </c>
      <c r="M1177" s="1">
        <v>26.84</v>
      </c>
      <c r="N1177" s="1"/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>
        <f t="shared" si="211"/>
        <v>0</v>
      </c>
      <c r="AC1177"/>
      <c r="AD1177"/>
      <c r="AE1177"/>
      <c r="AI1177"/>
      <c r="AL1177"/>
      <c r="AM1177"/>
    </row>
    <row r="1178" spans="1:39" hidden="1" x14ac:dyDescent="0.25">
      <c r="C1178" s="1">
        <v>9911</v>
      </c>
      <c r="D1178" s="1" t="s">
        <v>1361</v>
      </c>
      <c r="E1178" s="1">
        <v>2</v>
      </c>
      <c r="F1178" s="1"/>
      <c r="G1178" s="1"/>
      <c r="H1178" s="10">
        <v>0</v>
      </c>
      <c r="I1178" s="1" t="s">
        <v>44</v>
      </c>
      <c r="J1178" s="1">
        <v>0</v>
      </c>
      <c r="K1178" s="1" t="s">
        <v>1360</v>
      </c>
      <c r="L1178" s="1">
        <v>1</v>
      </c>
      <c r="M1178" s="1">
        <v>705.31</v>
      </c>
      <c r="N1178" s="1"/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>
        <f t="shared" si="211"/>
        <v>0</v>
      </c>
      <c r="AC1178"/>
      <c r="AD1178"/>
      <c r="AE1178"/>
      <c r="AI1178"/>
      <c r="AL1178"/>
      <c r="AM1178"/>
    </row>
    <row r="1179" spans="1:39" hidden="1" x14ac:dyDescent="0.25">
      <c r="C1179" s="1">
        <v>9940</v>
      </c>
      <c r="D1179" s="1" t="s">
        <v>1362</v>
      </c>
      <c r="E1179" s="1">
        <v>2</v>
      </c>
      <c r="F1179" s="1"/>
      <c r="G1179" s="1"/>
      <c r="H1179" s="10">
        <v>0</v>
      </c>
      <c r="I1179" s="1">
        <v>2</v>
      </c>
      <c r="J1179" s="1">
        <v>0</v>
      </c>
      <c r="K1179" s="1" t="s">
        <v>1360</v>
      </c>
      <c r="L1179" s="1">
        <v>4</v>
      </c>
      <c r="M1179" s="1">
        <v>5937.08</v>
      </c>
      <c r="N1179" s="1"/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>
        <f t="shared" si="211"/>
        <v>0</v>
      </c>
      <c r="AC1179"/>
      <c r="AD1179"/>
      <c r="AE1179"/>
      <c r="AI1179"/>
      <c r="AL1179"/>
      <c r="AM1179"/>
    </row>
    <row r="1180" spans="1:39" hidden="1" x14ac:dyDescent="0.25">
      <c r="A1180" s="1" t="s">
        <v>786</v>
      </c>
      <c r="C1180" s="1">
        <v>11071</v>
      </c>
      <c r="D1180" s="1" t="s">
        <v>1311</v>
      </c>
      <c r="E1180" s="1">
        <v>2</v>
      </c>
      <c r="F1180" s="1"/>
      <c r="G1180" s="1"/>
      <c r="H1180" s="10">
        <v>0</v>
      </c>
      <c r="I1180" s="1">
        <v>2</v>
      </c>
      <c r="J1180" s="1">
        <v>0</v>
      </c>
      <c r="K1180" s="1" t="s">
        <v>1360</v>
      </c>
      <c r="L1180" s="1">
        <v>1</v>
      </c>
      <c r="M1180" s="1">
        <v>323.91000000000003</v>
      </c>
      <c r="N1180" s="1"/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>
        <f t="shared" si="211"/>
        <v>0</v>
      </c>
      <c r="AC1180"/>
      <c r="AD1180"/>
      <c r="AE1180"/>
      <c r="AI1180"/>
      <c r="AL1180"/>
      <c r="AM1180"/>
    </row>
    <row r="1181" spans="1:39" hidden="1" x14ac:dyDescent="0.25">
      <c r="A1181" s="1">
        <v>39</v>
      </c>
      <c r="C1181" s="1">
        <v>5373</v>
      </c>
      <c r="D1181" s="1" t="s">
        <v>1363</v>
      </c>
      <c r="E1181" s="1">
        <v>2</v>
      </c>
      <c r="F1181" s="1"/>
      <c r="G1181" s="1"/>
      <c r="H1181" s="10">
        <v>0</v>
      </c>
      <c r="I1181" s="1">
        <v>2</v>
      </c>
      <c r="J1181" s="1">
        <v>0</v>
      </c>
      <c r="K1181" s="1" t="s">
        <v>1360</v>
      </c>
      <c r="L1181" s="1">
        <v>1</v>
      </c>
      <c r="M1181" s="1">
        <v>1326.3</v>
      </c>
      <c r="N1181" s="1"/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>
        <f t="shared" si="211"/>
        <v>0</v>
      </c>
      <c r="AC1181"/>
      <c r="AD1181"/>
      <c r="AE1181"/>
      <c r="AI1181"/>
      <c r="AL1181"/>
      <c r="AM1181"/>
    </row>
    <row r="1182" spans="1:39" hidden="1" x14ac:dyDescent="0.25">
      <c r="A1182" s="1" t="s">
        <v>724</v>
      </c>
      <c r="C1182" s="1">
        <v>6196</v>
      </c>
      <c r="D1182" s="1" t="s">
        <v>1364</v>
      </c>
      <c r="E1182" s="1">
        <v>2</v>
      </c>
      <c r="F1182" s="1"/>
      <c r="G1182" s="1"/>
      <c r="H1182" s="10">
        <v>0</v>
      </c>
      <c r="I1182" s="1">
        <v>2</v>
      </c>
      <c r="J1182" s="1">
        <v>0</v>
      </c>
      <c r="K1182" s="1" t="s">
        <v>1360</v>
      </c>
      <c r="L1182" s="1">
        <v>24</v>
      </c>
      <c r="M1182" s="1">
        <v>67.55</v>
      </c>
      <c r="N1182" s="1"/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>
        <f t="shared" si="211"/>
        <v>0</v>
      </c>
      <c r="AC1182"/>
      <c r="AD1182"/>
      <c r="AE1182"/>
      <c r="AI1182"/>
      <c r="AL1182"/>
      <c r="AM1182"/>
    </row>
    <row r="1183" spans="1:39" hidden="1" x14ac:dyDescent="0.25">
      <c r="A1183" s="1">
        <v>455</v>
      </c>
      <c r="C1183" s="1">
        <v>6699</v>
      </c>
      <c r="D1183" s="1" t="s">
        <v>1365</v>
      </c>
      <c r="E1183" s="1">
        <v>2</v>
      </c>
      <c r="F1183" s="1"/>
      <c r="G1183" s="1"/>
      <c r="H1183" s="10">
        <v>0</v>
      </c>
      <c r="I1183" s="1">
        <v>2</v>
      </c>
      <c r="J1183" s="1">
        <v>0</v>
      </c>
      <c r="K1183" s="1" t="s">
        <v>1360</v>
      </c>
      <c r="L1183" s="1">
        <v>1</v>
      </c>
      <c r="M1183" s="1">
        <v>143.19999999999999</v>
      </c>
      <c r="N1183" s="1"/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>
        <f t="shared" si="211"/>
        <v>0</v>
      </c>
      <c r="AC1183"/>
      <c r="AD1183"/>
      <c r="AE1183"/>
      <c r="AI1183"/>
      <c r="AL1183"/>
      <c r="AM1183"/>
    </row>
    <row r="1184" spans="1:39" hidden="1" x14ac:dyDescent="0.25">
      <c r="A1184" s="1">
        <v>40</v>
      </c>
      <c r="C1184" s="1">
        <v>6702</v>
      </c>
      <c r="D1184" s="1" t="s">
        <v>1365</v>
      </c>
      <c r="E1184" s="1">
        <v>2</v>
      </c>
      <c r="F1184" s="1"/>
      <c r="G1184" s="1"/>
      <c r="H1184" s="10">
        <v>0</v>
      </c>
      <c r="I1184" s="1">
        <v>2</v>
      </c>
      <c r="J1184" s="1">
        <v>0</v>
      </c>
      <c r="K1184" s="1" t="s">
        <v>1360</v>
      </c>
      <c r="L1184" s="1">
        <v>1</v>
      </c>
      <c r="M1184" s="1">
        <v>146.83000000000001</v>
      </c>
      <c r="N1184" s="1"/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>
        <f t="shared" si="211"/>
        <v>0</v>
      </c>
      <c r="AC1184"/>
      <c r="AD1184"/>
      <c r="AE1184"/>
      <c r="AI1184"/>
      <c r="AL1184"/>
      <c r="AM1184"/>
    </row>
    <row r="1185" spans="1:39" hidden="1" x14ac:dyDescent="0.25">
      <c r="A1185" s="1">
        <v>46</v>
      </c>
      <c r="C1185" s="1">
        <v>8736</v>
      </c>
      <c r="D1185" s="1" t="s">
        <v>1366</v>
      </c>
      <c r="E1185" s="1">
        <v>2</v>
      </c>
      <c r="F1185" s="1"/>
      <c r="G1185" s="1"/>
      <c r="H1185" s="10">
        <v>0</v>
      </c>
      <c r="I1185" s="1">
        <v>2</v>
      </c>
      <c r="J1185" s="1">
        <v>0</v>
      </c>
      <c r="K1185" s="1" t="s">
        <v>1360</v>
      </c>
      <c r="L1185" s="1">
        <v>3</v>
      </c>
      <c r="M1185" s="1">
        <v>78.39</v>
      </c>
      <c r="N1185" s="1"/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>
        <f t="shared" si="211"/>
        <v>0</v>
      </c>
      <c r="AC1185"/>
      <c r="AD1185"/>
      <c r="AE1185"/>
      <c r="AI1185"/>
      <c r="AL1185"/>
      <c r="AM1185"/>
    </row>
    <row r="1186" spans="1:39" hidden="1" x14ac:dyDescent="0.25">
      <c r="A1186" s="1">
        <v>46</v>
      </c>
      <c r="C1186" s="1">
        <v>8737</v>
      </c>
      <c r="D1186" s="1" t="s">
        <v>1366</v>
      </c>
      <c r="E1186" s="1">
        <v>2</v>
      </c>
      <c r="F1186" s="1"/>
      <c r="G1186" s="1"/>
      <c r="H1186" s="10">
        <v>0</v>
      </c>
      <c r="I1186" s="1">
        <v>2</v>
      </c>
      <c r="J1186" s="1">
        <v>0</v>
      </c>
      <c r="K1186" s="1" t="s">
        <v>1360</v>
      </c>
      <c r="L1186" s="1">
        <v>3</v>
      </c>
      <c r="M1186" s="1">
        <v>78.39</v>
      </c>
      <c r="N1186" s="1"/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>
        <f t="shared" si="211"/>
        <v>0</v>
      </c>
      <c r="AC1186"/>
      <c r="AD1186"/>
      <c r="AE1186"/>
      <c r="AI1186"/>
      <c r="AL1186"/>
      <c r="AM1186"/>
    </row>
    <row r="1187" spans="1:39" hidden="1" x14ac:dyDescent="0.25">
      <c r="A1187" s="1">
        <v>40</v>
      </c>
      <c r="C1187" s="1">
        <v>9264</v>
      </c>
      <c r="D1187" s="1" t="s">
        <v>1367</v>
      </c>
      <c r="E1187" s="1">
        <v>2</v>
      </c>
      <c r="F1187" s="1"/>
      <c r="G1187" s="1"/>
      <c r="H1187" s="10">
        <v>0</v>
      </c>
      <c r="I1187" s="1">
        <v>2</v>
      </c>
      <c r="J1187" s="1">
        <v>0</v>
      </c>
      <c r="K1187" s="1" t="s">
        <v>1360</v>
      </c>
      <c r="L1187" s="1">
        <v>8</v>
      </c>
      <c r="M1187" s="1">
        <v>13.51</v>
      </c>
      <c r="N1187" s="1"/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>
        <f t="shared" si="211"/>
        <v>0</v>
      </c>
      <c r="AC1187"/>
      <c r="AD1187"/>
      <c r="AE1187"/>
      <c r="AI1187"/>
      <c r="AL1187"/>
      <c r="AM1187"/>
    </row>
    <row r="1188" spans="1:39" hidden="1" x14ac:dyDescent="0.25">
      <c r="A1188" s="1">
        <v>445</v>
      </c>
      <c r="C1188" s="1">
        <v>9267</v>
      </c>
      <c r="D1188" s="1" t="s">
        <v>1368</v>
      </c>
      <c r="E1188" s="1">
        <v>2</v>
      </c>
      <c r="F1188" s="1"/>
      <c r="G1188" s="1"/>
      <c r="H1188" s="10">
        <v>0</v>
      </c>
      <c r="I1188" s="1">
        <v>2</v>
      </c>
      <c r="J1188" s="1">
        <v>0</v>
      </c>
      <c r="K1188" s="1" t="s">
        <v>1360</v>
      </c>
      <c r="L1188" s="1">
        <v>1</v>
      </c>
      <c r="M1188" s="1">
        <v>13.51</v>
      </c>
      <c r="N1188" s="1"/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>
        <f t="shared" si="211"/>
        <v>0</v>
      </c>
      <c r="AC1188"/>
      <c r="AD1188"/>
      <c r="AE1188"/>
      <c r="AI1188"/>
      <c r="AL1188"/>
      <c r="AM1188"/>
    </row>
    <row r="1189" spans="1:39" hidden="1" x14ac:dyDescent="0.25">
      <c r="A1189" s="1">
        <v>46</v>
      </c>
      <c r="C1189" s="1">
        <v>9692</v>
      </c>
      <c r="D1189" s="1" t="s">
        <v>1369</v>
      </c>
      <c r="E1189" s="1">
        <v>2</v>
      </c>
      <c r="F1189" s="1"/>
      <c r="G1189" s="1"/>
      <c r="H1189" s="10">
        <v>0</v>
      </c>
      <c r="I1189" s="1">
        <v>2</v>
      </c>
      <c r="J1189" s="1">
        <v>0</v>
      </c>
      <c r="K1189" s="1" t="s">
        <v>1360</v>
      </c>
      <c r="L1189" s="1">
        <v>1</v>
      </c>
      <c r="M1189" s="1">
        <v>39</v>
      </c>
      <c r="N1189" s="1"/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>
        <f t="shared" si="211"/>
        <v>0</v>
      </c>
      <c r="AC1189"/>
      <c r="AD1189"/>
      <c r="AE1189"/>
      <c r="AI1189"/>
      <c r="AL1189"/>
      <c r="AM1189"/>
    </row>
    <row r="1190" spans="1:39" hidden="1" x14ac:dyDescent="0.25">
      <c r="A1190" s="1" t="s">
        <v>1073</v>
      </c>
      <c r="C1190" s="1">
        <v>9835</v>
      </c>
      <c r="D1190" s="1" t="s">
        <v>1370</v>
      </c>
      <c r="E1190" s="1">
        <v>2</v>
      </c>
      <c r="F1190" s="1"/>
      <c r="G1190" s="1"/>
      <c r="H1190" s="10">
        <v>0</v>
      </c>
      <c r="I1190" s="1">
        <v>2</v>
      </c>
      <c r="J1190" s="1">
        <v>0</v>
      </c>
      <c r="K1190" s="1" t="s">
        <v>1360</v>
      </c>
      <c r="L1190" s="1">
        <v>1</v>
      </c>
      <c r="M1190" s="1">
        <v>80.680000000000007</v>
      </c>
      <c r="N1190" s="1"/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>
        <f t="shared" si="211"/>
        <v>0</v>
      </c>
      <c r="AC1190"/>
      <c r="AD1190"/>
      <c r="AE1190"/>
      <c r="AI1190"/>
      <c r="AL1190"/>
      <c r="AM1190"/>
    </row>
    <row r="1191" spans="1:39" hidden="1" x14ac:dyDescent="0.25">
      <c r="C1191" s="1">
        <v>9838</v>
      </c>
      <c r="D1191" s="1" t="s">
        <v>1371</v>
      </c>
      <c r="E1191" s="1">
        <v>2</v>
      </c>
      <c r="F1191" s="1"/>
      <c r="G1191" s="1"/>
      <c r="H1191" s="10">
        <v>0</v>
      </c>
      <c r="I1191" s="1">
        <v>2</v>
      </c>
      <c r="J1191" s="1">
        <v>0</v>
      </c>
      <c r="K1191" s="1" t="s">
        <v>1360</v>
      </c>
      <c r="L1191" s="1">
        <v>1</v>
      </c>
      <c r="M1191" s="1">
        <v>80.680000000000007</v>
      </c>
      <c r="N1191" s="1"/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>
        <f t="shared" si="211"/>
        <v>0</v>
      </c>
      <c r="AC1191"/>
      <c r="AD1191"/>
      <c r="AE1191"/>
      <c r="AI1191"/>
      <c r="AL1191"/>
      <c r="AM1191"/>
    </row>
    <row r="1192" spans="1:39" hidden="1" x14ac:dyDescent="0.25">
      <c r="C1192" s="1">
        <v>9843</v>
      </c>
      <c r="D1192" s="1" t="s">
        <v>1372</v>
      </c>
      <c r="E1192" s="1">
        <v>2</v>
      </c>
      <c r="F1192" s="1"/>
      <c r="G1192" s="1"/>
      <c r="H1192" s="10">
        <v>0</v>
      </c>
      <c r="I1192" s="1">
        <v>2</v>
      </c>
      <c r="J1192" s="1">
        <v>0</v>
      </c>
      <c r="K1192" s="1" t="s">
        <v>1360</v>
      </c>
      <c r="L1192" s="1">
        <v>1</v>
      </c>
      <c r="M1192" s="1">
        <v>54.74</v>
      </c>
      <c r="N1192" s="1"/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>
        <f t="shared" si="211"/>
        <v>0</v>
      </c>
      <c r="AC1192"/>
      <c r="AD1192"/>
      <c r="AE1192"/>
      <c r="AI1192"/>
      <c r="AL1192"/>
      <c r="AM1192"/>
    </row>
    <row r="1193" spans="1:39" hidden="1" x14ac:dyDescent="0.25">
      <c r="C1193" s="1">
        <v>9868</v>
      </c>
      <c r="D1193" s="1" t="s">
        <v>1373</v>
      </c>
      <c r="E1193" s="1">
        <v>2</v>
      </c>
      <c r="F1193" s="1"/>
      <c r="G1193" s="1"/>
      <c r="H1193" s="10">
        <v>0</v>
      </c>
      <c r="I1193" s="1">
        <v>2</v>
      </c>
      <c r="J1193" s="1">
        <v>0</v>
      </c>
      <c r="K1193" s="1" t="s">
        <v>1360</v>
      </c>
      <c r="L1193" s="1">
        <v>5</v>
      </c>
      <c r="M1193" s="1">
        <v>3.4</v>
      </c>
      <c r="N1193" s="1"/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>
        <f t="shared" si="211"/>
        <v>0</v>
      </c>
      <c r="AC1193"/>
      <c r="AD1193"/>
      <c r="AE1193"/>
      <c r="AI1193"/>
      <c r="AL1193"/>
      <c r="AM1193"/>
    </row>
    <row r="1194" spans="1:39" hidden="1" x14ac:dyDescent="0.25">
      <c r="C1194" s="1">
        <v>11070</v>
      </c>
      <c r="D1194" s="1" t="s">
        <v>1374</v>
      </c>
      <c r="E1194" s="1">
        <v>2</v>
      </c>
      <c r="F1194" s="1"/>
      <c r="G1194" s="1"/>
      <c r="H1194" s="10">
        <v>0</v>
      </c>
      <c r="I1194" s="1">
        <v>2</v>
      </c>
      <c r="J1194" s="1">
        <v>0</v>
      </c>
      <c r="K1194" s="1" t="s">
        <v>1360</v>
      </c>
      <c r="L1194" s="1">
        <v>1</v>
      </c>
      <c r="M1194" s="1">
        <v>2280.4</v>
      </c>
      <c r="N1194" s="1"/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>
        <f t="shared" si="211"/>
        <v>0</v>
      </c>
      <c r="AC1194"/>
      <c r="AD1194"/>
      <c r="AE1194"/>
      <c r="AI1194"/>
      <c r="AL1194"/>
      <c r="AM1194"/>
    </row>
    <row r="1195" spans="1:39" hidden="1" x14ac:dyDescent="0.25">
      <c r="C1195" s="1">
        <v>8348</v>
      </c>
      <c r="D1195" s="1" t="s">
        <v>1375</v>
      </c>
      <c r="E1195" s="1">
        <v>2</v>
      </c>
      <c r="F1195" s="1"/>
      <c r="G1195" s="1"/>
      <c r="H1195" s="10">
        <v>0</v>
      </c>
      <c r="I1195" s="1" t="s">
        <v>44</v>
      </c>
      <c r="J1195" s="1">
        <v>0</v>
      </c>
      <c r="K1195" s="1" t="s">
        <v>1376</v>
      </c>
      <c r="L1195" s="1">
        <v>1</v>
      </c>
      <c r="M1195" s="1">
        <v>21.5</v>
      </c>
      <c r="N1195" s="1"/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>
        <f t="shared" ref="AB1195:AB1258" si="212">SUM(O1195:AA1195)</f>
        <v>0</v>
      </c>
      <c r="AC1195"/>
      <c r="AD1195"/>
      <c r="AE1195"/>
      <c r="AI1195"/>
      <c r="AL1195"/>
      <c r="AM1195"/>
    </row>
    <row r="1196" spans="1:39" hidden="1" x14ac:dyDescent="0.25">
      <c r="A1196" s="1">
        <v>46</v>
      </c>
      <c r="C1196" s="1">
        <v>7260</v>
      </c>
      <c r="D1196" s="1" t="s">
        <v>1377</v>
      </c>
      <c r="E1196" s="1">
        <v>2</v>
      </c>
      <c r="F1196" s="1"/>
      <c r="G1196" s="1"/>
      <c r="H1196" s="10">
        <v>0</v>
      </c>
      <c r="I1196" s="1">
        <v>2</v>
      </c>
      <c r="J1196" s="1">
        <v>0</v>
      </c>
      <c r="K1196" s="1" t="s">
        <v>1378</v>
      </c>
      <c r="L1196" s="1">
        <v>1</v>
      </c>
      <c r="M1196" s="1">
        <v>14.37</v>
      </c>
      <c r="N1196" s="1"/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>
        <f t="shared" si="212"/>
        <v>0</v>
      </c>
      <c r="AC1196"/>
      <c r="AD1196"/>
      <c r="AE1196"/>
      <c r="AI1196"/>
      <c r="AL1196"/>
      <c r="AM1196"/>
    </row>
    <row r="1197" spans="1:39" hidden="1" x14ac:dyDescent="0.25">
      <c r="A1197" s="1" t="s">
        <v>1073</v>
      </c>
      <c r="C1197" s="1">
        <v>10032</v>
      </c>
      <c r="D1197" s="1" t="s">
        <v>1379</v>
      </c>
      <c r="E1197" s="1">
        <v>2</v>
      </c>
      <c r="F1197" s="1"/>
      <c r="G1197" s="1"/>
      <c r="H1197" s="10">
        <v>0</v>
      </c>
      <c r="I1197" s="1">
        <v>2</v>
      </c>
      <c r="J1197" s="1">
        <v>0</v>
      </c>
      <c r="K1197" s="1" t="s">
        <v>1380</v>
      </c>
      <c r="L1197" s="1">
        <v>1</v>
      </c>
      <c r="M1197" s="1">
        <v>223.52</v>
      </c>
      <c r="N1197" s="1"/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>
        <f t="shared" si="212"/>
        <v>0</v>
      </c>
      <c r="AC1197"/>
      <c r="AD1197"/>
      <c r="AE1197"/>
      <c r="AI1197"/>
      <c r="AL1197"/>
      <c r="AM1197"/>
    </row>
    <row r="1198" spans="1:39" hidden="1" x14ac:dyDescent="0.25">
      <c r="C1198" s="1">
        <v>9839</v>
      </c>
      <c r="D1198" s="1" t="s">
        <v>1381</v>
      </c>
      <c r="E1198" s="1">
        <v>2</v>
      </c>
      <c r="F1198" s="1"/>
      <c r="G1198" s="1"/>
      <c r="H1198" s="10">
        <v>0</v>
      </c>
      <c r="I1198" s="1">
        <v>2</v>
      </c>
      <c r="J1198" s="1">
        <v>0</v>
      </c>
      <c r="K1198" s="1" t="s">
        <v>1380</v>
      </c>
      <c r="L1198" s="1">
        <v>1</v>
      </c>
      <c r="M1198" s="1">
        <v>80.680000000000007</v>
      </c>
      <c r="N1198" s="1"/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>
        <f t="shared" si="212"/>
        <v>0</v>
      </c>
      <c r="AC1198"/>
      <c r="AD1198"/>
      <c r="AE1198"/>
      <c r="AI1198"/>
      <c r="AL1198"/>
      <c r="AM1198"/>
    </row>
    <row r="1199" spans="1:39" hidden="1" x14ac:dyDescent="0.25">
      <c r="A1199" s="1">
        <v>46</v>
      </c>
      <c r="C1199" s="1">
        <v>9424</v>
      </c>
      <c r="D1199" s="1" t="s">
        <v>1382</v>
      </c>
      <c r="E1199" s="1">
        <v>2</v>
      </c>
      <c r="F1199" s="1"/>
      <c r="G1199" s="1"/>
      <c r="H1199" s="10">
        <v>0</v>
      </c>
      <c r="I1199" s="1">
        <v>2</v>
      </c>
      <c r="J1199" s="1">
        <v>0</v>
      </c>
      <c r="K1199" s="1" t="s">
        <v>1383</v>
      </c>
      <c r="L1199" s="1">
        <v>1</v>
      </c>
      <c r="M1199" s="1">
        <v>183.73</v>
      </c>
      <c r="N1199" s="1"/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>
        <f t="shared" si="212"/>
        <v>0</v>
      </c>
      <c r="AC1199"/>
      <c r="AD1199"/>
      <c r="AE1199"/>
      <c r="AI1199"/>
      <c r="AL1199"/>
      <c r="AM1199"/>
    </row>
    <row r="1200" spans="1:39" hidden="1" x14ac:dyDescent="0.25">
      <c r="A1200" s="1">
        <v>47</v>
      </c>
      <c r="C1200" s="1">
        <v>7234</v>
      </c>
      <c r="D1200" s="1" t="s">
        <v>613</v>
      </c>
      <c r="E1200" s="1">
        <v>2</v>
      </c>
      <c r="F1200" s="1"/>
      <c r="G1200" s="1"/>
      <c r="H1200" s="10">
        <v>0</v>
      </c>
      <c r="I1200" s="1">
        <v>2</v>
      </c>
      <c r="J1200" s="1">
        <v>0</v>
      </c>
      <c r="K1200" s="1" t="s">
        <v>279</v>
      </c>
      <c r="L1200" s="1">
        <v>150</v>
      </c>
      <c r="M1200" s="1">
        <v>18.28</v>
      </c>
      <c r="N1200" s="1"/>
      <c r="O1200" s="1">
        <v>2</v>
      </c>
      <c r="P1200" s="1">
        <v>0</v>
      </c>
      <c r="Q1200" s="1">
        <v>4</v>
      </c>
      <c r="R1200" s="1">
        <v>0</v>
      </c>
      <c r="S1200" s="1">
        <v>0</v>
      </c>
      <c r="T1200" s="1">
        <v>0</v>
      </c>
      <c r="U1200" s="1">
        <v>2</v>
      </c>
      <c r="V1200" s="1">
        <v>1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42">
        <f t="shared" si="212"/>
        <v>9</v>
      </c>
      <c r="AC1200" s="43">
        <f>AB1200/12</f>
        <v>0.75</v>
      </c>
      <c r="AD1200"/>
      <c r="AE1200"/>
      <c r="AI1200"/>
      <c r="AL1200"/>
      <c r="AM1200"/>
    </row>
    <row r="1201" spans="1:39" hidden="1" x14ac:dyDescent="0.25">
      <c r="A1201" s="1">
        <v>38</v>
      </c>
      <c r="C1201" s="1">
        <v>8611</v>
      </c>
      <c r="D1201" s="1" t="s">
        <v>1384</v>
      </c>
      <c r="E1201" s="1">
        <v>2</v>
      </c>
      <c r="F1201" s="1"/>
      <c r="G1201" s="1"/>
      <c r="H1201" s="10">
        <v>0</v>
      </c>
      <c r="I1201" s="1">
        <v>2</v>
      </c>
      <c r="J1201" s="1">
        <v>0</v>
      </c>
      <c r="K1201" s="1" t="s">
        <v>279</v>
      </c>
      <c r="L1201" s="1">
        <v>100</v>
      </c>
      <c r="M1201" s="1">
        <v>17.86</v>
      </c>
      <c r="N1201" s="1"/>
      <c r="O1201" s="1">
        <v>7</v>
      </c>
      <c r="P1201" s="1">
        <v>3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42">
        <f t="shared" si="212"/>
        <v>11</v>
      </c>
      <c r="AC1201" s="43">
        <f>AB1201/12</f>
        <v>0.91666666666666663</v>
      </c>
      <c r="AD1201"/>
      <c r="AE1201"/>
      <c r="AI1201"/>
      <c r="AL1201"/>
      <c r="AM1201"/>
    </row>
    <row r="1202" spans="1:39" hidden="1" x14ac:dyDescent="0.25">
      <c r="C1202" s="1">
        <v>9863</v>
      </c>
      <c r="D1202" s="1" t="s">
        <v>1385</v>
      </c>
      <c r="E1202" s="1">
        <v>2</v>
      </c>
      <c r="F1202" s="1"/>
      <c r="G1202" s="1"/>
      <c r="H1202" s="10">
        <v>0</v>
      </c>
      <c r="I1202" s="1">
        <v>2</v>
      </c>
      <c r="J1202" s="1">
        <v>0</v>
      </c>
      <c r="K1202" s="1" t="s">
        <v>279</v>
      </c>
      <c r="L1202" s="1">
        <v>200</v>
      </c>
      <c r="M1202" s="1">
        <v>29.69</v>
      </c>
      <c r="N1202" s="1"/>
      <c r="O1202" s="1">
        <v>14</v>
      </c>
      <c r="P1202" s="1">
        <v>1</v>
      </c>
      <c r="Q1202" s="1">
        <v>16</v>
      </c>
      <c r="R1202" s="1">
        <v>1</v>
      </c>
      <c r="S1202" s="1">
        <v>9</v>
      </c>
      <c r="T1202" s="1">
        <v>9</v>
      </c>
      <c r="U1202" s="1">
        <v>12</v>
      </c>
      <c r="V1202" s="1">
        <v>10</v>
      </c>
      <c r="W1202" s="1">
        <v>3</v>
      </c>
      <c r="X1202" s="1">
        <v>6</v>
      </c>
      <c r="Y1202" s="1">
        <v>0</v>
      </c>
      <c r="Z1202" s="1">
        <v>0</v>
      </c>
      <c r="AA1202" s="1">
        <v>0</v>
      </c>
      <c r="AB1202" s="42">
        <f t="shared" si="212"/>
        <v>81</v>
      </c>
      <c r="AC1202" s="43">
        <f>AB1202/12</f>
        <v>6.75</v>
      </c>
      <c r="AD1202"/>
      <c r="AE1202"/>
      <c r="AI1202"/>
      <c r="AL1202"/>
      <c r="AM1202"/>
    </row>
    <row r="1203" spans="1:39" hidden="1" x14ac:dyDescent="0.25">
      <c r="A1203" s="1">
        <v>46</v>
      </c>
      <c r="C1203" s="1">
        <v>10292</v>
      </c>
      <c r="D1203" s="1" t="s">
        <v>962</v>
      </c>
      <c r="E1203" s="1">
        <v>2</v>
      </c>
      <c r="F1203" s="1"/>
      <c r="G1203" s="1"/>
      <c r="H1203" s="10">
        <v>0</v>
      </c>
      <c r="I1203" s="1">
        <v>2</v>
      </c>
      <c r="J1203" s="1">
        <v>0</v>
      </c>
      <c r="K1203" s="1" t="s">
        <v>279</v>
      </c>
      <c r="L1203" s="1">
        <v>100</v>
      </c>
      <c r="M1203" s="1">
        <v>17.38</v>
      </c>
      <c r="N1203" s="1"/>
      <c r="O1203" s="1">
        <v>2</v>
      </c>
      <c r="P1203" s="1">
        <v>9</v>
      </c>
      <c r="Q1203" s="1">
        <v>16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42">
        <f t="shared" si="212"/>
        <v>27</v>
      </c>
      <c r="AC1203" s="43">
        <f>AB1203/12</f>
        <v>2.25</v>
      </c>
      <c r="AD1203"/>
      <c r="AE1203"/>
      <c r="AI1203"/>
      <c r="AL1203"/>
      <c r="AM1203"/>
    </row>
    <row r="1204" spans="1:39" hidden="1" x14ac:dyDescent="0.25">
      <c r="C1204" s="1">
        <v>10723</v>
      </c>
      <c r="D1204" s="1" t="s">
        <v>1386</v>
      </c>
      <c r="E1204" s="1">
        <v>2</v>
      </c>
      <c r="F1204" s="1"/>
      <c r="G1204" s="1"/>
      <c r="H1204" s="10">
        <v>0</v>
      </c>
      <c r="I1204" s="1">
        <v>2</v>
      </c>
      <c r="J1204" s="1">
        <v>0</v>
      </c>
      <c r="K1204" s="1" t="s">
        <v>279</v>
      </c>
      <c r="L1204" s="1">
        <v>1000</v>
      </c>
      <c r="M1204" s="1">
        <v>3.35</v>
      </c>
      <c r="N1204" s="1"/>
      <c r="O1204" s="1">
        <v>58</v>
      </c>
      <c r="P1204" s="1">
        <v>69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42">
        <f t="shared" si="212"/>
        <v>127</v>
      </c>
      <c r="AC1204" s="43">
        <f>AB1204/12</f>
        <v>10.583333333333334</v>
      </c>
      <c r="AD1204"/>
      <c r="AE1204"/>
      <c r="AI1204"/>
      <c r="AL1204"/>
      <c r="AM1204"/>
    </row>
    <row r="1205" spans="1:39" hidden="1" x14ac:dyDescent="0.25">
      <c r="A1205" s="1" t="s">
        <v>519</v>
      </c>
      <c r="C1205" s="1">
        <v>8980</v>
      </c>
      <c r="D1205" s="1" t="s">
        <v>1387</v>
      </c>
      <c r="E1205" s="1">
        <v>2</v>
      </c>
      <c r="F1205" s="1"/>
      <c r="G1205" s="1"/>
      <c r="H1205" s="10">
        <v>0</v>
      </c>
      <c r="I1205" s="1">
        <v>2</v>
      </c>
      <c r="J1205" s="1">
        <v>0</v>
      </c>
      <c r="K1205" s="1" t="s">
        <v>279</v>
      </c>
      <c r="L1205" s="1">
        <v>75</v>
      </c>
      <c r="M1205" s="1">
        <v>329.91</v>
      </c>
      <c r="N1205" s="1"/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>
        <f t="shared" si="212"/>
        <v>0</v>
      </c>
      <c r="AC1205"/>
      <c r="AD1205"/>
      <c r="AE1205"/>
      <c r="AI1205"/>
      <c r="AL1205"/>
      <c r="AM1205"/>
    </row>
    <row r="1206" spans="1:39" hidden="1" x14ac:dyDescent="0.25">
      <c r="A1206" s="1" t="s">
        <v>541</v>
      </c>
      <c r="C1206" s="1">
        <v>9377</v>
      </c>
      <c r="D1206" s="1" t="s">
        <v>1388</v>
      </c>
      <c r="E1206" s="1">
        <v>2</v>
      </c>
      <c r="F1206" s="1"/>
      <c r="G1206" s="1"/>
      <c r="H1206" s="10">
        <v>0</v>
      </c>
      <c r="I1206" s="1">
        <v>2</v>
      </c>
      <c r="J1206" s="1">
        <v>0</v>
      </c>
      <c r="K1206" s="1" t="s">
        <v>279</v>
      </c>
      <c r="L1206" s="1">
        <v>25</v>
      </c>
      <c r="M1206" s="1">
        <v>172.2</v>
      </c>
      <c r="N1206" s="1"/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>
        <f t="shared" si="212"/>
        <v>0</v>
      </c>
      <c r="AC1206"/>
      <c r="AD1206"/>
      <c r="AE1206"/>
      <c r="AI1206"/>
      <c r="AL1206"/>
      <c r="AM1206"/>
    </row>
    <row r="1207" spans="1:39" hidden="1" x14ac:dyDescent="0.25">
      <c r="A1207" s="1" t="s">
        <v>1389</v>
      </c>
      <c r="C1207" s="1">
        <v>9986</v>
      </c>
      <c r="D1207" s="1" t="s">
        <v>1308</v>
      </c>
      <c r="E1207" s="1">
        <v>2</v>
      </c>
      <c r="F1207" s="1"/>
      <c r="G1207" s="1"/>
      <c r="H1207" s="10">
        <v>0</v>
      </c>
      <c r="I1207" s="1">
        <v>2</v>
      </c>
      <c r="J1207" s="1">
        <v>0</v>
      </c>
      <c r="K1207" s="1" t="s">
        <v>279</v>
      </c>
      <c r="L1207" s="1">
        <v>2</v>
      </c>
      <c r="M1207" s="1">
        <v>397.03</v>
      </c>
      <c r="N1207" s="1"/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>
        <f t="shared" si="212"/>
        <v>0</v>
      </c>
      <c r="AC1207"/>
      <c r="AD1207"/>
      <c r="AE1207"/>
      <c r="AI1207"/>
      <c r="AL1207"/>
      <c r="AM1207"/>
    </row>
    <row r="1208" spans="1:39" hidden="1" x14ac:dyDescent="0.25">
      <c r="C1208" s="1">
        <v>9993</v>
      </c>
      <c r="D1208" s="1" t="s">
        <v>1308</v>
      </c>
      <c r="E1208" s="1">
        <v>2</v>
      </c>
      <c r="F1208" s="1"/>
      <c r="G1208" s="1"/>
      <c r="H1208" s="10">
        <v>0</v>
      </c>
      <c r="I1208" s="1">
        <v>2</v>
      </c>
      <c r="J1208" s="1">
        <v>0</v>
      </c>
      <c r="K1208" s="1" t="s">
        <v>279</v>
      </c>
      <c r="L1208" s="1">
        <v>12</v>
      </c>
      <c r="M1208" s="1">
        <v>432.11</v>
      </c>
      <c r="N1208" s="1"/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>
        <f t="shared" si="212"/>
        <v>0</v>
      </c>
      <c r="AC1208"/>
      <c r="AD1208"/>
      <c r="AE1208"/>
      <c r="AI1208"/>
      <c r="AL1208"/>
      <c r="AM1208"/>
    </row>
    <row r="1209" spans="1:39" hidden="1" x14ac:dyDescent="0.25">
      <c r="A1209" s="1" t="s">
        <v>1326</v>
      </c>
      <c r="C1209" s="1">
        <v>10042</v>
      </c>
      <c r="D1209" s="1" t="s">
        <v>1311</v>
      </c>
      <c r="E1209" s="1">
        <v>2</v>
      </c>
      <c r="F1209" s="1"/>
      <c r="G1209" s="1"/>
      <c r="H1209" s="10">
        <v>0</v>
      </c>
      <c r="I1209" s="1">
        <v>2</v>
      </c>
      <c r="J1209" s="1">
        <v>0</v>
      </c>
      <c r="K1209" s="1" t="s">
        <v>279</v>
      </c>
      <c r="L1209" s="1">
        <v>1</v>
      </c>
      <c r="M1209" s="1">
        <v>323.91000000000003</v>
      </c>
      <c r="N1209" s="1"/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>
        <f t="shared" si="212"/>
        <v>0</v>
      </c>
      <c r="AC1209"/>
      <c r="AD1209"/>
      <c r="AE1209"/>
      <c r="AI1209"/>
      <c r="AL1209"/>
      <c r="AM1209"/>
    </row>
    <row r="1210" spans="1:39" hidden="1" x14ac:dyDescent="0.25">
      <c r="C1210" s="1">
        <v>10065</v>
      </c>
      <c r="D1210" s="1" t="s">
        <v>1390</v>
      </c>
      <c r="E1210" s="1">
        <v>2</v>
      </c>
      <c r="F1210" s="1"/>
      <c r="G1210" s="1"/>
      <c r="H1210" s="10">
        <v>0</v>
      </c>
      <c r="I1210" s="1">
        <v>2</v>
      </c>
      <c r="J1210" s="1">
        <v>0</v>
      </c>
      <c r="K1210" s="1" t="s">
        <v>279</v>
      </c>
      <c r="L1210" s="1">
        <v>10</v>
      </c>
      <c r="M1210" s="1">
        <v>213.73</v>
      </c>
      <c r="N1210" s="1"/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>
        <f t="shared" si="212"/>
        <v>0</v>
      </c>
      <c r="AC1210"/>
      <c r="AD1210"/>
      <c r="AE1210"/>
      <c r="AI1210"/>
      <c r="AL1210"/>
      <c r="AM1210"/>
    </row>
    <row r="1211" spans="1:39" hidden="1" x14ac:dyDescent="0.25">
      <c r="A1211" s="1" t="s">
        <v>267</v>
      </c>
      <c r="C1211" s="1">
        <v>10070</v>
      </c>
      <c r="D1211" s="1" t="s">
        <v>1390</v>
      </c>
      <c r="E1211" s="1">
        <v>2</v>
      </c>
      <c r="F1211" s="1"/>
      <c r="G1211" s="1"/>
      <c r="H1211" s="10">
        <v>0</v>
      </c>
      <c r="I1211" s="1">
        <v>2</v>
      </c>
      <c r="J1211" s="1">
        <v>0</v>
      </c>
      <c r="K1211" s="1" t="s">
        <v>279</v>
      </c>
      <c r="L1211" s="1">
        <v>5</v>
      </c>
      <c r="M1211" s="1">
        <v>213.73</v>
      </c>
      <c r="N1211" s="1"/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>
        <f t="shared" si="212"/>
        <v>0</v>
      </c>
      <c r="AC1211"/>
      <c r="AD1211"/>
      <c r="AE1211"/>
      <c r="AI1211"/>
      <c r="AL1211"/>
      <c r="AM1211"/>
    </row>
    <row r="1212" spans="1:39" hidden="1" x14ac:dyDescent="0.25">
      <c r="A1212" s="1" t="s">
        <v>109</v>
      </c>
      <c r="C1212" s="1">
        <v>10207</v>
      </c>
      <c r="D1212" s="1" t="s">
        <v>1391</v>
      </c>
      <c r="E1212" s="1">
        <v>2</v>
      </c>
      <c r="F1212" s="1"/>
      <c r="G1212" s="1"/>
      <c r="H1212" s="10">
        <v>0</v>
      </c>
      <c r="I1212" s="1">
        <v>2</v>
      </c>
      <c r="J1212" s="1">
        <v>0</v>
      </c>
      <c r="K1212" s="1" t="s">
        <v>279</v>
      </c>
      <c r="L1212" s="1">
        <v>1</v>
      </c>
      <c r="M1212" s="1">
        <v>134.77000000000001</v>
      </c>
      <c r="N1212" s="1"/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>
        <f t="shared" si="212"/>
        <v>0</v>
      </c>
      <c r="AC1212"/>
      <c r="AD1212"/>
      <c r="AE1212"/>
      <c r="AI1212"/>
      <c r="AL1212"/>
      <c r="AM1212"/>
    </row>
    <row r="1213" spans="1:39" hidden="1" x14ac:dyDescent="0.25">
      <c r="A1213" s="1" t="s">
        <v>729</v>
      </c>
      <c r="C1213" s="1">
        <v>10246</v>
      </c>
      <c r="D1213" s="1" t="s">
        <v>1388</v>
      </c>
      <c r="E1213" s="1">
        <v>2</v>
      </c>
      <c r="F1213" s="1"/>
      <c r="G1213" s="1"/>
      <c r="H1213" s="10">
        <v>0</v>
      </c>
      <c r="I1213" s="1">
        <v>2</v>
      </c>
      <c r="J1213" s="1">
        <v>0</v>
      </c>
      <c r="K1213" s="1" t="s">
        <v>279</v>
      </c>
      <c r="L1213" s="1">
        <v>15</v>
      </c>
      <c r="M1213" s="1">
        <v>172.2</v>
      </c>
      <c r="N1213" s="1"/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>
        <f t="shared" si="212"/>
        <v>0</v>
      </c>
      <c r="AC1213"/>
      <c r="AD1213"/>
      <c r="AE1213"/>
      <c r="AI1213"/>
      <c r="AL1213"/>
      <c r="AM1213"/>
    </row>
    <row r="1214" spans="1:39" hidden="1" x14ac:dyDescent="0.25">
      <c r="A1214" s="1" t="s">
        <v>792</v>
      </c>
      <c r="C1214" s="1">
        <v>10248</v>
      </c>
      <c r="D1214" s="1" t="s">
        <v>1392</v>
      </c>
      <c r="E1214" s="1">
        <v>2</v>
      </c>
      <c r="F1214" s="1"/>
      <c r="G1214" s="1"/>
      <c r="H1214" s="10">
        <v>0</v>
      </c>
      <c r="I1214" s="1">
        <v>2</v>
      </c>
      <c r="J1214" s="1">
        <v>0</v>
      </c>
      <c r="K1214" s="1" t="s">
        <v>279</v>
      </c>
      <c r="L1214" s="1">
        <v>10</v>
      </c>
      <c r="M1214" s="1">
        <v>151.34</v>
      </c>
      <c r="N1214" s="1"/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>
        <f t="shared" si="212"/>
        <v>0</v>
      </c>
      <c r="AC1214"/>
      <c r="AD1214"/>
      <c r="AE1214"/>
      <c r="AI1214"/>
      <c r="AL1214"/>
      <c r="AM1214"/>
    </row>
    <row r="1215" spans="1:39" hidden="1" x14ac:dyDescent="0.25">
      <c r="A1215" s="1" t="s">
        <v>729</v>
      </c>
      <c r="C1215" s="1">
        <v>10254</v>
      </c>
      <c r="D1215" s="1" t="s">
        <v>1392</v>
      </c>
      <c r="E1215" s="1">
        <v>2</v>
      </c>
      <c r="F1215" s="1"/>
      <c r="G1215" s="1"/>
      <c r="H1215" s="10">
        <v>0</v>
      </c>
      <c r="I1215" s="1">
        <v>2</v>
      </c>
      <c r="J1215" s="1">
        <v>0</v>
      </c>
      <c r="K1215" s="1" t="s">
        <v>279</v>
      </c>
      <c r="L1215" s="1">
        <v>1</v>
      </c>
      <c r="M1215" s="1">
        <v>151.34</v>
      </c>
      <c r="N1215" s="1"/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>
        <f t="shared" si="212"/>
        <v>0</v>
      </c>
      <c r="AC1215"/>
      <c r="AD1215"/>
      <c r="AE1215"/>
      <c r="AI1215"/>
      <c r="AL1215"/>
      <c r="AM1215"/>
    </row>
    <row r="1216" spans="1:39" hidden="1" x14ac:dyDescent="0.25">
      <c r="A1216" s="1" t="s">
        <v>338</v>
      </c>
      <c r="C1216" s="1">
        <v>10959</v>
      </c>
      <c r="D1216" s="1" t="s">
        <v>1314</v>
      </c>
      <c r="E1216" s="1">
        <v>2</v>
      </c>
      <c r="F1216" s="1"/>
      <c r="G1216" s="1"/>
      <c r="H1216" s="10">
        <v>0</v>
      </c>
      <c r="I1216" s="1">
        <v>2</v>
      </c>
      <c r="J1216" s="1">
        <v>0</v>
      </c>
      <c r="K1216" s="1" t="s">
        <v>279</v>
      </c>
      <c r="L1216" s="1">
        <v>50</v>
      </c>
      <c r="M1216" s="1">
        <v>68.91</v>
      </c>
      <c r="N1216" s="1"/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>
        <f t="shared" si="212"/>
        <v>0</v>
      </c>
      <c r="AC1216"/>
      <c r="AD1216"/>
      <c r="AE1216"/>
      <c r="AI1216"/>
      <c r="AL1216"/>
      <c r="AM1216"/>
    </row>
    <row r="1217" spans="1:39" hidden="1" x14ac:dyDescent="0.25">
      <c r="C1217" s="1">
        <v>10493</v>
      </c>
      <c r="D1217" s="1" t="s">
        <v>1393</v>
      </c>
      <c r="E1217" s="1">
        <v>2</v>
      </c>
      <c r="F1217" s="1"/>
      <c r="G1217" s="1"/>
      <c r="H1217" s="10">
        <v>0</v>
      </c>
      <c r="I1217" s="1">
        <v>2</v>
      </c>
      <c r="J1217" s="1">
        <v>0</v>
      </c>
      <c r="K1217" s="1" t="s">
        <v>279</v>
      </c>
      <c r="L1217" s="1">
        <v>10</v>
      </c>
      <c r="M1217" s="1">
        <v>388.09</v>
      </c>
      <c r="N1217" s="1"/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>
        <f t="shared" si="212"/>
        <v>0</v>
      </c>
      <c r="AC1217"/>
      <c r="AD1217"/>
      <c r="AE1217"/>
      <c r="AI1217"/>
      <c r="AL1217"/>
      <c r="AM1217"/>
    </row>
    <row r="1218" spans="1:39" hidden="1" x14ac:dyDescent="0.25">
      <c r="C1218" s="1">
        <v>10494</v>
      </c>
      <c r="D1218" s="1" t="s">
        <v>1393</v>
      </c>
      <c r="E1218" s="1">
        <v>2</v>
      </c>
      <c r="F1218" s="1"/>
      <c r="G1218" s="1"/>
      <c r="H1218" s="10">
        <v>0</v>
      </c>
      <c r="I1218" s="1">
        <v>2</v>
      </c>
      <c r="J1218" s="1">
        <v>0</v>
      </c>
      <c r="K1218" s="1" t="s">
        <v>279</v>
      </c>
      <c r="L1218" s="1">
        <v>10</v>
      </c>
      <c r="M1218" s="1">
        <v>388.09</v>
      </c>
      <c r="N1218" s="1"/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>
        <f t="shared" si="212"/>
        <v>0</v>
      </c>
      <c r="AC1218"/>
      <c r="AD1218"/>
      <c r="AE1218"/>
      <c r="AI1218"/>
      <c r="AL1218"/>
      <c r="AM1218"/>
    </row>
    <row r="1219" spans="1:39" hidden="1" x14ac:dyDescent="0.25">
      <c r="C1219" s="1">
        <v>10495</v>
      </c>
      <c r="D1219" s="1" t="s">
        <v>1393</v>
      </c>
      <c r="E1219" s="1">
        <v>2</v>
      </c>
      <c r="F1219" s="1"/>
      <c r="G1219" s="1"/>
      <c r="H1219" s="10">
        <v>0</v>
      </c>
      <c r="I1219" s="1">
        <v>2</v>
      </c>
      <c r="J1219" s="1">
        <v>0</v>
      </c>
      <c r="K1219" s="1" t="s">
        <v>279</v>
      </c>
      <c r="L1219" s="1">
        <v>10</v>
      </c>
      <c r="M1219" s="1">
        <v>452.78</v>
      </c>
      <c r="N1219" s="1"/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>
        <f t="shared" si="212"/>
        <v>0</v>
      </c>
      <c r="AC1219"/>
      <c r="AD1219"/>
      <c r="AE1219"/>
      <c r="AI1219"/>
      <c r="AL1219"/>
      <c r="AM1219"/>
    </row>
    <row r="1220" spans="1:39" hidden="1" x14ac:dyDescent="0.25">
      <c r="C1220" s="1">
        <v>10496</v>
      </c>
      <c r="D1220" s="1" t="s">
        <v>1393</v>
      </c>
      <c r="E1220" s="1">
        <v>2</v>
      </c>
      <c r="F1220" s="1"/>
      <c r="G1220" s="1"/>
      <c r="H1220" s="10">
        <v>0</v>
      </c>
      <c r="I1220" s="1">
        <v>2</v>
      </c>
      <c r="J1220" s="1">
        <v>0</v>
      </c>
      <c r="K1220" s="1" t="s">
        <v>279</v>
      </c>
      <c r="L1220" s="1">
        <v>10</v>
      </c>
      <c r="M1220" s="1">
        <v>808.53</v>
      </c>
      <c r="N1220" s="1"/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>
        <f t="shared" si="212"/>
        <v>0</v>
      </c>
      <c r="AC1220"/>
      <c r="AD1220"/>
      <c r="AE1220"/>
      <c r="AI1220"/>
      <c r="AL1220"/>
      <c r="AM1220"/>
    </row>
    <row r="1221" spans="1:39" hidden="1" x14ac:dyDescent="0.25">
      <c r="A1221" s="1" t="s">
        <v>1394</v>
      </c>
      <c r="C1221" s="1">
        <v>10497</v>
      </c>
      <c r="D1221" s="1" t="s">
        <v>1393</v>
      </c>
      <c r="E1221" s="1">
        <v>2</v>
      </c>
      <c r="F1221" s="1"/>
      <c r="G1221" s="1"/>
      <c r="H1221" s="10">
        <v>0</v>
      </c>
      <c r="I1221" s="1">
        <v>2</v>
      </c>
      <c r="J1221" s="1">
        <v>0</v>
      </c>
      <c r="K1221" s="1" t="s">
        <v>279</v>
      </c>
      <c r="L1221" s="1">
        <v>10</v>
      </c>
      <c r="M1221" s="1">
        <v>808.53</v>
      </c>
      <c r="N1221" s="1"/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>
        <f t="shared" si="212"/>
        <v>0</v>
      </c>
      <c r="AC1221"/>
      <c r="AD1221"/>
      <c r="AE1221"/>
      <c r="AI1221"/>
      <c r="AL1221"/>
      <c r="AM1221"/>
    </row>
    <row r="1222" spans="1:39" hidden="1" x14ac:dyDescent="0.25">
      <c r="A1222" s="1" t="s">
        <v>92</v>
      </c>
      <c r="C1222" s="1">
        <v>10499</v>
      </c>
      <c r="D1222" s="1" t="s">
        <v>1395</v>
      </c>
      <c r="E1222" s="1">
        <v>2</v>
      </c>
      <c r="F1222" s="1"/>
      <c r="G1222" s="1"/>
      <c r="H1222" s="10">
        <v>0</v>
      </c>
      <c r="I1222" s="1">
        <v>2</v>
      </c>
      <c r="J1222" s="1">
        <v>0</v>
      </c>
      <c r="K1222" s="1" t="s">
        <v>279</v>
      </c>
      <c r="L1222" s="1">
        <v>50</v>
      </c>
      <c r="M1222" s="1">
        <v>22.5</v>
      </c>
      <c r="N1222" s="1"/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>
        <f t="shared" si="212"/>
        <v>0</v>
      </c>
      <c r="AC1222"/>
      <c r="AD1222"/>
      <c r="AE1222"/>
      <c r="AI1222"/>
      <c r="AL1222"/>
      <c r="AM1222"/>
    </row>
    <row r="1223" spans="1:39" hidden="1" x14ac:dyDescent="0.25">
      <c r="C1223" s="1">
        <v>10501</v>
      </c>
      <c r="D1223" s="1" t="s">
        <v>1396</v>
      </c>
      <c r="E1223" s="1">
        <v>2</v>
      </c>
      <c r="F1223" s="1"/>
      <c r="G1223" s="1"/>
      <c r="H1223" s="10">
        <v>0</v>
      </c>
      <c r="I1223" s="1">
        <v>2</v>
      </c>
      <c r="J1223" s="1">
        <v>0</v>
      </c>
      <c r="K1223" s="1" t="s">
        <v>279</v>
      </c>
      <c r="L1223" s="1">
        <v>50</v>
      </c>
      <c r="M1223" s="1">
        <v>61.06</v>
      </c>
      <c r="N1223" s="1"/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>
        <f t="shared" si="212"/>
        <v>0</v>
      </c>
      <c r="AC1223"/>
      <c r="AD1223"/>
      <c r="AE1223"/>
      <c r="AI1223"/>
      <c r="AL1223"/>
      <c r="AM1223"/>
    </row>
    <row r="1224" spans="1:39" hidden="1" x14ac:dyDescent="0.25">
      <c r="A1224" s="1" t="s">
        <v>1397</v>
      </c>
      <c r="C1224" s="1">
        <v>10503</v>
      </c>
      <c r="D1224" s="1" t="s">
        <v>1398</v>
      </c>
      <c r="E1224" s="1">
        <v>2</v>
      </c>
      <c r="F1224" s="1"/>
      <c r="G1224" s="1"/>
      <c r="H1224" s="10">
        <v>0</v>
      </c>
      <c r="I1224" s="1">
        <v>2</v>
      </c>
      <c r="J1224" s="1">
        <v>0</v>
      </c>
      <c r="K1224" s="1" t="s">
        <v>279</v>
      </c>
      <c r="L1224" s="1">
        <v>50</v>
      </c>
      <c r="M1224" s="1">
        <v>61.06</v>
      </c>
      <c r="N1224" s="1"/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>
        <f t="shared" si="212"/>
        <v>0</v>
      </c>
      <c r="AC1224"/>
      <c r="AD1224"/>
      <c r="AE1224"/>
      <c r="AI1224"/>
      <c r="AL1224"/>
      <c r="AM1224"/>
    </row>
    <row r="1225" spans="1:39" hidden="1" x14ac:dyDescent="0.25">
      <c r="A1225" s="1" t="s">
        <v>1399</v>
      </c>
      <c r="C1225" s="1">
        <v>10506</v>
      </c>
      <c r="D1225" s="1" t="s">
        <v>1400</v>
      </c>
      <c r="E1225" s="1">
        <v>2</v>
      </c>
      <c r="F1225" s="1"/>
      <c r="G1225" s="1"/>
      <c r="H1225" s="10">
        <v>0</v>
      </c>
      <c r="I1225" s="1">
        <v>2</v>
      </c>
      <c r="J1225" s="1">
        <v>0</v>
      </c>
      <c r="K1225" s="1" t="s">
        <v>279</v>
      </c>
      <c r="L1225" s="1">
        <v>120</v>
      </c>
      <c r="M1225" s="1">
        <v>54.63</v>
      </c>
      <c r="N1225" s="1"/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>
        <f t="shared" si="212"/>
        <v>0</v>
      </c>
      <c r="AC1225"/>
      <c r="AD1225"/>
      <c r="AE1225"/>
      <c r="AI1225"/>
      <c r="AL1225"/>
      <c r="AM1225"/>
    </row>
    <row r="1226" spans="1:39" hidden="1" x14ac:dyDescent="0.25">
      <c r="A1226" s="1" t="s">
        <v>1401</v>
      </c>
      <c r="C1226" s="1">
        <v>10507</v>
      </c>
      <c r="D1226" s="1" t="s">
        <v>1402</v>
      </c>
      <c r="E1226" s="1">
        <v>2</v>
      </c>
      <c r="F1226" s="1"/>
      <c r="G1226" s="1"/>
      <c r="H1226" s="10">
        <v>0</v>
      </c>
      <c r="I1226" s="1">
        <v>2</v>
      </c>
      <c r="J1226" s="1">
        <v>0</v>
      </c>
      <c r="K1226" s="1" t="s">
        <v>279</v>
      </c>
      <c r="L1226" s="1">
        <v>100</v>
      </c>
      <c r="M1226" s="1">
        <v>102.84</v>
      </c>
      <c r="N1226" s="1"/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>
        <f t="shared" si="212"/>
        <v>0</v>
      </c>
      <c r="AC1226"/>
      <c r="AD1226"/>
      <c r="AE1226"/>
      <c r="AI1226"/>
      <c r="AL1226"/>
      <c r="AM1226"/>
    </row>
    <row r="1227" spans="1:39" hidden="1" x14ac:dyDescent="0.25">
      <c r="A1227" s="1" t="s">
        <v>1403</v>
      </c>
      <c r="C1227" s="1">
        <v>10509</v>
      </c>
      <c r="D1227" s="1" t="s">
        <v>1404</v>
      </c>
      <c r="E1227" s="1">
        <v>2</v>
      </c>
      <c r="F1227" s="1"/>
      <c r="G1227" s="1"/>
      <c r="H1227" s="10">
        <v>0</v>
      </c>
      <c r="I1227" s="1">
        <v>2</v>
      </c>
      <c r="J1227" s="1">
        <v>0</v>
      </c>
      <c r="K1227" s="1" t="s">
        <v>279</v>
      </c>
      <c r="L1227" s="1">
        <v>40</v>
      </c>
      <c r="M1227" s="1">
        <v>300.14999999999998</v>
      </c>
      <c r="N1227" s="1"/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>
        <f t="shared" si="212"/>
        <v>0</v>
      </c>
      <c r="AC1227"/>
      <c r="AD1227"/>
      <c r="AE1227"/>
      <c r="AI1227"/>
      <c r="AL1227"/>
      <c r="AM1227"/>
    </row>
    <row r="1228" spans="1:39" hidden="1" x14ac:dyDescent="0.25">
      <c r="A1228" s="1" t="s">
        <v>1405</v>
      </c>
      <c r="C1228" s="1">
        <v>10410</v>
      </c>
      <c r="D1228" s="1" t="s">
        <v>1406</v>
      </c>
      <c r="E1228" s="1">
        <v>2</v>
      </c>
      <c r="F1228" s="1"/>
      <c r="G1228" s="1"/>
      <c r="H1228" s="10">
        <v>0</v>
      </c>
      <c r="I1228" s="1">
        <v>2</v>
      </c>
      <c r="J1228" s="1">
        <v>0</v>
      </c>
      <c r="K1228" s="1" t="s">
        <v>279</v>
      </c>
      <c r="L1228" s="1">
        <v>50</v>
      </c>
      <c r="M1228" s="1">
        <v>65.11</v>
      </c>
      <c r="N1228" s="1"/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>
        <f t="shared" si="212"/>
        <v>0</v>
      </c>
      <c r="AC1228"/>
      <c r="AD1228"/>
      <c r="AE1228"/>
      <c r="AI1228"/>
      <c r="AL1228"/>
      <c r="AM1228"/>
    </row>
    <row r="1229" spans="1:39" hidden="1" x14ac:dyDescent="0.25">
      <c r="A1229" s="1" t="s">
        <v>1407</v>
      </c>
      <c r="C1229" s="1">
        <v>10469</v>
      </c>
      <c r="D1229" s="1" t="s">
        <v>1408</v>
      </c>
      <c r="E1229" s="1">
        <v>2</v>
      </c>
      <c r="F1229" s="1"/>
      <c r="G1229" s="1"/>
      <c r="H1229" s="10">
        <v>0</v>
      </c>
      <c r="I1229" s="1">
        <v>2</v>
      </c>
      <c r="J1229" s="1">
        <v>0</v>
      </c>
      <c r="K1229" s="1" t="s">
        <v>279</v>
      </c>
      <c r="L1229" s="1">
        <v>30</v>
      </c>
      <c r="M1229" s="1">
        <v>61.83</v>
      </c>
      <c r="N1229" s="1"/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>
        <f t="shared" si="212"/>
        <v>0</v>
      </c>
      <c r="AC1229"/>
      <c r="AD1229"/>
      <c r="AE1229"/>
      <c r="AI1229"/>
      <c r="AL1229"/>
      <c r="AM1229"/>
    </row>
    <row r="1230" spans="1:39" hidden="1" x14ac:dyDescent="0.25">
      <c r="A1230" s="1" t="s">
        <v>1409</v>
      </c>
      <c r="C1230" s="1">
        <v>7212</v>
      </c>
      <c r="D1230" s="1" t="s">
        <v>1410</v>
      </c>
      <c r="E1230" s="1">
        <v>2</v>
      </c>
      <c r="F1230" s="1"/>
      <c r="G1230" s="1"/>
      <c r="H1230" s="10">
        <v>0</v>
      </c>
      <c r="I1230" s="1">
        <v>2</v>
      </c>
      <c r="J1230" s="1">
        <v>0</v>
      </c>
      <c r="K1230" s="1" t="s">
        <v>279</v>
      </c>
      <c r="L1230" s="1">
        <v>0</v>
      </c>
      <c r="M1230" s="1">
        <v>406.9</v>
      </c>
      <c r="N1230" s="1"/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>
        <f t="shared" si="212"/>
        <v>0</v>
      </c>
      <c r="AC1230"/>
      <c r="AD1230"/>
      <c r="AE1230"/>
      <c r="AI1230"/>
      <c r="AL1230"/>
      <c r="AM1230"/>
    </row>
    <row r="1231" spans="1:39" hidden="1" x14ac:dyDescent="0.25">
      <c r="A1231" s="1" t="s">
        <v>1411</v>
      </c>
      <c r="C1231" s="1">
        <v>7229</v>
      </c>
      <c r="D1231" s="1" t="s">
        <v>1412</v>
      </c>
      <c r="E1231" s="1">
        <v>2</v>
      </c>
      <c r="F1231" s="1"/>
      <c r="G1231" s="1"/>
      <c r="H1231" s="10">
        <v>0</v>
      </c>
      <c r="I1231" s="1">
        <v>2</v>
      </c>
      <c r="J1231" s="1">
        <v>0</v>
      </c>
      <c r="K1231" s="1" t="s">
        <v>279</v>
      </c>
      <c r="L1231" s="1">
        <v>2</v>
      </c>
      <c r="M1231" s="1">
        <v>18.850000000000001</v>
      </c>
      <c r="N1231" s="1"/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>
        <f t="shared" si="212"/>
        <v>0</v>
      </c>
      <c r="AC1231"/>
      <c r="AD1231"/>
      <c r="AE1231"/>
      <c r="AI1231"/>
      <c r="AL1231"/>
      <c r="AM1231"/>
    </row>
    <row r="1232" spans="1:39" hidden="1" x14ac:dyDescent="0.25">
      <c r="A1232" s="1" t="s">
        <v>631</v>
      </c>
      <c r="C1232" s="1">
        <v>7233</v>
      </c>
      <c r="D1232" s="1" t="s">
        <v>613</v>
      </c>
      <c r="E1232" s="1">
        <v>2</v>
      </c>
      <c r="F1232" s="1"/>
      <c r="G1232" s="1"/>
      <c r="H1232" s="10">
        <v>0</v>
      </c>
      <c r="I1232" s="1">
        <v>2</v>
      </c>
      <c r="J1232" s="1">
        <v>0</v>
      </c>
      <c r="K1232" s="1" t="s">
        <v>279</v>
      </c>
      <c r="L1232" s="1">
        <v>150</v>
      </c>
      <c r="M1232" s="1">
        <v>18.28</v>
      </c>
      <c r="N1232" s="1"/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>
        <f t="shared" si="212"/>
        <v>0</v>
      </c>
      <c r="AC1232"/>
      <c r="AD1232"/>
      <c r="AE1232"/>
      <c r="AI1232"/>
      <c r="AL1232"/>
      <c r="AM1232"/>
    </row>
    <row r="1233" spans="1:39" hidden="1" x14ac:dyDescent="0.25">
      <c r="A1233" s="1" t="s">
        <v>1413</v>
      </c>
      <c r="C1233" s="1">
        <v>7242</v>
      </c>
      <c r="D1233" s="1" t="s">
        <v>1414</v>
      </c>
      <c r="E1233" s="1">
        <v>2</v>
      </c>
      <c r="F1233" s="1"/>
      <c r="G1233" s="1"/>
      <c r="H1233" s="10">
        <v>0</v>
      </c>
      <c r="I1233" s="1">
        <v>2</v>
      </c>
      <c r="J1233" s="1">
        <v>0</v>
      </c>
      <c r="K1233" s="1" t="s">
        <v>279</v>
      </c>
      <c r="L1233" s="1">
        <v>300</v>
      </c>
      <c r="M1233" s="1">
        <v>9.1</v>
      </c>
      <c r="N1233" s="1"/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>
        <f t="shared" si="212"/>
        <v>0</v>
      </c>
      <c r="AC1233"/>
      <c r="AD1233"/>
      <c r="AE1233"/>
      <c r="AI1233"/>
      <c r="AL1233"/>
      <c r="AM1233"/>
    </row>
    <row r="1234" spans="1:39" hidden="1" x14ac:dyDescent="0.25">
      <c r="A1234" s="1" t="s">
        <v>1415</v>
      </c>
      <c r="C1234" s="1">
        <v>7268</v>
      </c>
      <c r="D1234" s="1" t="s">
        <v>1416</v>
      </c>
      <c r="E1234" s="1">
        <v>2</v>
      </c>
      <c r="F1234" s="1"/>
      <c r="G1234" s="1"/>
      <c r="H1234" s="10">
        <v>0</v>
      </c>
      <c r="I1234" s="1">
        <v>2</v>
      </c>
      <c r="J1234" s="1">
        <v>0</v>
      </c>
      <c r="K1234" s="1" t="s">
        <v>279</v>
      </c>
      <c r="L1234" s="1">
        <v>300</v>
      </c>
      <c r="M1234" s="1">
        <v>16.22</v>
      </c>
      <c r="N1234" s="1"/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>
        <f t="shared" si="212"/>
        <v>0</v>
      </c>
      <c r="AC1234"/>
      <c r="AD1234"/>
      <c r="AE1234"/>
      <c r="AI1234"/>
      <c r="AL1234"/>
      <c r="AM1234"/>
    </row>
    <row r="1235" spans="1:39" hidden="1" x14ac:dyDescent="0.25">
      <c r="A1235" s="1" t="s">
        <v>1417</v>
      </c>
      <c r="C1235" s="1">
        <v>7301</v>
      </c>
      <c r="D1235" s="1" t="s">
        <v>1418</v>
      </c>
      <c r="E1235" s="1">
        <v>2</v>
      </c>
      <c r="F1235" s="1"/>
      <c r="G1235" s="1"/>
      <c r="H1235" s="10">
        <v>0</v>
      </c>
      <c r="I1235" s="1">
        <v>2</v>
      </c>
      <c r="J1235" s="1">
        <v>0</v>
      </c>
      <c r="K1235" s="1" t="s">
        <v>279</v>
      </c>
      <c r="L1235" s="1">
        <v>1</v>
      </c>
      <c r="M1235" s="1">
        <v>19.190000000000001</v>
      </c>
      <c r="N1235" s="1"/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>
        <f t="shared" si="212"/>
        <v>0</v>
      </c>
      <c r="AC1235"/>
      <c r="AD1235"/>
      <c r="AE1235"/>
      <c r="AI1235"/>
      <c r="AL1235"/>
      <c r="AM1235"/>
    </row>
    <row r="1236" spans="1:39" hidden="1" x14ac:dyDescent="0.25">
      <c r="A1236" s="1" t="s">
        <v>1419</v>
      </c>
      <c r="C1236" s="1">
        <v>9817</v>
      </c>
      <c r="D1236" s="1" t="s">
        <v>1420</v>
      </c>
      <c r="E1236" s="1">
        <v>2</v>
      </c>
      <c r="F1236" s="1"/>
      <c r="G1236" s="1"/>
      <c r="H1236" s="10">
        <v>0</v>
      </c>
      <c r="I1236" s="1">
        <v>2</v>
      </c>
      <c r="J1236" s="1">
        <v>0</v>
      </c>
      <c r="K1236" s="1" t="s">
        <v>279</v>
      </c>
      <c r="L1236" s="1">
        <v>150</v>
      </c>
      <c r="M1236" s="1">
        <v>16.34</v>
      </c>
      <c r="N1236" s="1"/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>
        <f t="shared" si="212"/>
        <v>0</v>
      </c>
      <c r="AC1236"/>
      <c r="AD1236"/>
      <c r="AE1236"/>
      <c r="AI1236"/>
      <c r="AL1236"/>
      <c r="AM1236"/>
    </row>
    <row r="1237" spans="1:39" hidden="1" x14ac:dyDescent="0.25">
      <c r="A1237" s="1" t="s">
        <v>631</v>
      </c>
      <c r="C1237" s="1">
        <v>9828</v>
      </c>
      <c r="D1237" s="1" t="s">
        <v>1421</v>
      </c>
      <c r="E1237" s="1">
        <v>2</v>
      </c>
      <c r="F1237" s="1"/>
      <c r="G1237" s="1"/>
      <c r="H1237" s="10">
        <v>0</v>
      </c>
      <c r="I1237" s="1">
        <v>2</v>
      </c>
      <c r="J1237" s="1">
        <v>0</v>
      </c>
      <c r="K1237" s="1" t="s">
        <v>279</v>
      </c>
      <c r="L1237" s="1">
        <v>150</v>
      </c>
      <c r="M1237" s="1">
        <v>20.94</v>
      </c>
      <c r="N1237" s="1"/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>
        <f t="shared" si="212"/>
        <v>0</v>
      </c>
      <c r="AC1237"/>
      <c r="AD1237"/>
      <c r="AE1237"/>
      <c r="AI1237"/>
      <c r="AL1237"/>
      <c r="AM1237"/>
    </row>
    <row r="1238" spans="1:39" hidden="1" x14ac:dyDescent="0.25">
      <c r="A1238" s="1" t="s">
        <v>631</v>
      </c>
      <c r="C1238" s="1">
        <v>9829</v>
      </c>
      <c r="D1238" s="1" t="s">
        <v>1422</v>
      </c>
      <c r="E1238" s="1">
        <v>2</v>
      </c>
      <c r="F1238" s="1"/>
      <c r="G1238" s="1"/>
      <c r="H1238" s="10">
        <v>0</v>
      </c>
      <c r="I1238" s="1">
        <v>2</v>
      </c>
      <c r="J1238" s="1">
        <v>0</v>
      </c>
      <c r="K1238" s="1" t="s">
        <v>279</v>
      </c>
      <c r="L1238" s="1">
        <v>400</v>
      </c>
      <c r="M1238" s="1">
        <v>22.24</v>
      </c>
      <c r="N1238" s="1"/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>
        <f t="shared" si="212"/>
        <v>0</v>
      </c>
      <c r="AC1238"/>
      <c r="AD1238"/>
      <c r="AE1238"/>
      <c r="AI1238"/>
      <c r="AL1238"/>
      <c r="AM1238"/>
    </row>
    <row r="1239" spans="1:39" hidden="1" x14ac:dyDescent="0.25">
      <c r="A1239" s="1" t="s">
        <v>1423</v>
      </c>
      <c r="C1239" s="1">
        <v>9954</v>
      </c>
      <c r="D1239" s="1" t="s">
        <v>1424</v>
      </c>
      <c r="E1239" s="1">
        <v>2</v>
      </c>
      <c r="F1239" s="1"/>
      <c r="G1239" s="1"/>
      <c r="H1239" s="10">
        <v>0</v>
      </c>
      <c r="I1239" s="1">
        <v>2</v>
      </c>
      <c r="J1239" s="1">
        <v>0</v>
      </c>
      <c r="K1239" s="1" t="s">
        <v>279</v>
      </c>
      <c r="L1239" s="1">
        <v>500</v>
      </c>
      <c r="M1239" s="1">
        <v>3.25</v>
      </c>
      <c r="N1239" s="1"/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>
        <f t="shared" si="212"/>
        <v>0</v>
      </c>
      <c r="AC1239"/>
      <c r="AD1239"/>
      <c r="AE1239"/>
      <c r="AI1239"/>
      <c r="AL1239"/>
      <c r="AM1239"/>
    </row>
    <row r="1240" spans="1:39" hidden="1" x14ac:dyDescent="0.25">
      <c r="C1240" s="1">
        <v>9956</v>
      </c>
      <c r="D1240" s="1" t="s">
        <v>1424</v>
      </c>
      <c r="E1240" s="1">
        <v>2</v>
      </c>
      <c r="F1240" s="1"/>
      <c r="G1240" s="1"/>
      <c r="H1240" s="10">
        <v>0</v>
      </c>
      <c r="I1240" s="1">
        <v>2</v>
      </c>
      <c r="J1240" s="1">
        <v>0</v>
      </c>
      <c r="K1240" s="1" t="s">
        <v>279</v>
      </c>
      <c r="L1240" s="1">
        <v>500</v>
      </c>
      <c r="M1240" s="1">
        <v>3.25</v>
      </c>
      <c r="N1240" s="1"/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>
        <f t="shared" si="212"/>
        <v>0</v>
      </c>
      <c r="AC1240"/>
      <c r="AD1240"/>
      <c r="AE1240"/>
      <c r="AI1240"/>
      <c r="AL1240"/>
      <c r="AM1240"/>
    </row>
    <row r="1241" spans="1:39" hidden="1" x14ac:dyDescent="0.25">
      <c r="C1241" s="1">
        <v>9974</v>
      </c>
      <c r="D1241" s="1" t="s">
        <v>238</v>
      </c>
      <c r="E1241" s="1">
        <v>2</v>
      </c>
      <c r="F1241" s="1"/>
      <c r="G1241" s="1"/>
      <c r="H1241" s="10">
        <v>0</v>
      </c>
      <c r="I1241" s="1">
        <v>2</v>
      </c>
      <c r="J1241" s="1">
        <v>0</v>
      </c>
      <c r="K1241" s="1" t="s">
        <v>279</v>
      </c>
      <c r="L1241" s="1">
        <v>300</v>
      </c>
      <c r="M1241" s="1">
        <v>7.36</v>
      </c>
      <c r="N1241" s="1"/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>
        <f t="shared" si="212"/>
        <v>0</v>
      </c>
      <c r="AC1241"/>
      <c r="AD1241"/>
      <c r="AE1241"/>
      <c r="AI1241"/>
      <c r="AL1241"/>
      <c r="AM1241"/>
    </row>
    <row r="1242" spans="1:39" hidden="1" x14ac:dyDescent="0.25">
      <c r="A1242" s="1" t="s">
        <v>1425</v>
      </c>
      <c r="C1242" s="1">
        <v>10585</v>
      </c>
      <c r="D1242" s="1" t="s">
        <v>1426</v>
      </c>
      <c r="E1242" s="1">
        <v>2</v>
      </c>
      <c r="F1242" s="1"/>
      <c r="G1242" s="1"/>
      <c r="H1242" s="10">
        <v>0</v>
      </c>
      <c r="I1242" s="1">
        <v>2</v>
      </c>
      <c r="J1242" s="1">
        <v>0</v>
      </c>
      <c r="K1242" s="1" t="s">
        <v>279</v>
      </c>
      <c r="L1242" s="1">
        <v>1</v>
      </c>
      <c r="M1242" s="1">
        <v>887.02</v>
      </c>
      <c r="N1242" s="1"/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>
        <f t="shared" si="212"/>
        <v>0</v>
      </c>
      <c r="AC1242"/>
      <c r="AD1242"/>
      <c r="AE1242"/>
      <c r="AI1242"/>
      <c r="AL1242"/>
      <c r="AM1242"/>
    </row>
    <row r="1243" spans="1:39" hidden="1" x14ac:dyDescent="0.25">
      <c r="A1243" s="1" t="s">
        <v>1253</v>
      </c>
      <c r="C1243" s="1">
        <v>10586</v>
      </c>
      <c r="D1243" s="1" t="s">
        <v>1427</v>
      </c>
      <c r="E1243" s="1">
        <v>2</v>
      </c>
      <c r="F1243" s="1"/>
      <c r="G1243" s="1"/>
      <c r="H1243" s="10">
        <v>0</v>
      </c>
      <c r="I1243" s="1">
        <v>2</v>
      </c>
      <c r="J1243" s="1">
        <v>0</v>
      </c>
      <c r="K1243" s="1" t="s">
        <v>279</v>
      </c>
      <c r="L1243" s="1">
        <v>1</v>
      </c>
      <c r="M1243" s="1">
        <v>822.11</v>
      </c>
      <c r="N1243" s="1"/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>
        <f t="shared" si="212"/>
        <v>0</v>
      </c>
      <c r="AC1243"/>
      <c r="AD1243"/>
      <c r="AE1243"/>
      <c r="AI1243"/>
      <c r="AL1243"/>
      <c r="AM1243"/>
    </row>
    <row r="1244" spans="1:39" hidden="1" x14ac:dyDescent="0.25">
      <c r="C1244" s="1">
        <v>10587</v>
      </c>
      <c r="D1244" s="1" t="s">
        <v>1428</v>
      </c>
      <c r="E1244" s="1">
        <v>2</v>
      </c>
      <c r="F1244" s="1"/>
      <c r="G1244" s="1"/>
      <c r="H1244" s="10">
        <v>0</v>
      </c>
      <c r="I1244" s="1">
        <v>2</v>
      </c>
      <c r="J1244" s="1">
        <v>0</v>
      </c>
      <c r="K1244" s="1" t="s">
        <v>279</v>
      </c>
      <c r="L1244" s="1">
        <v>1</v>
      </c>
      <c r="M1244" s="1">
        <v>692.31</v>
      </c>
      <c r="N1244" s="1"/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>
        <f t="shared" si="212"/>
        <v>0</v>
      </c>
      <c r="AC1244"/>
      <c r="AD1244"/>
      <c r="AE1244"/>
      <c r="AI1244"/>
      <c r="AL1244"/>
      <c r="AM1244"/>
    </row>
    <row r="1245" spans="1:39" hidden="1" x14ac:dyDescent="0.25">
      <c r="C1245" s="1">
        <v>10689</v>
      </c>
      <c r="D1245" s="1" t="s">
        <v>275</v>
      </c>
      <c r="E1245" s="1">
        <v>2</v>
      </c>
      <c r="F1245" s="1"/>
      <c r="G1245" s="1"/>
      <c r="H1245" s="10">
        <v>0</v>
      </c>
      <c r="I1245" s="1">
        <v>2</v>
      </c>
      <c r="J1245" s="1">
        <v>0</v>
      </c>
      <c r="K1245" s="1" t="s">
        <v>279</v>
      </c>
      <c r="L1245" s="1">
        <v>2000</v>
      </c>
      <c r="M1245" s="1">
        <v>7.16</v>
      </c>
      <c r="N1245" s="1"/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>
        <f t="shared" si="212"/>
        <v>0</v>
      </c>
      <c r="AC1245"/>
      <c r="AD1245"/>
      <c r="AE1245"/>
      <c r="AI1245"/>
      <c r="AL1245"/>
      <c r="AM1245"/>
    </row>
    <row r="1246" spans="1:39" hidden="1" x14ac:dyDescent="0.25">
      <c r="C1246" s="1">
        <v>10722</v>
      </c>
      <c r="D1246" s="1" t="s">
        <v>1386</v>
      </c>
      <c r="E1246" s="1">
        <v>2</v>
      </c>
      <c r="F1246" s="1"/>
      <c r="G1246" s="1"/>
      <c r="H1246" s="10">
        <v>0</v>
      </c>
      <c r="I1246" s="1">
        <v>2</v>
      </c>
      <c r="J1246" s="1">
        <v>0</v>
      </c>
      <c r="K1246" s="1" t="s">
        <v>279</v>
      </c>
      <c r="L1246" s="1">
        <v>1000</v>
      </c>
      <c r="M1246" s="1">
        <v>3.35</v>
      </c>
      <c r="N1246" s="1"/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>
        <f t="shared" si="212"/>
        <v>0</v>
      </c>
      <c r="AC1246"/>
      <c r="AD1246"/>
      <c r="AE1246"/>
      <c r="AI1246"/>
      <c r="AL1246"/>
      <c r="AM1246"/>
    </row>
    <row r="1247" spans="1:39" hidden="1" x14ac:dyDescent="0.25">
      <c r="A1247" s="1" t="s">
        <v>1429</v>
      </c>
      <c r="C1247" s="1">
        <v>10941</v>
      </c>
      <c r="D1247" s="1" t="s">
        <v>732</v>
      </c>
      <c r="E1247" s="1">
        <v>2</v>
      </c>
      <c r="F1247" s="1"/>
      <c r="G1247" s="1"/>
      <c r="H1247" s="10">
        <v>0</v>
      </c>
      <c r="I1247" s="1">
        <v>2</v>
      </c>
      <c r="J1247" s="1">
        <v>0</v>
      </c>
      <c r="K1247" s="1" t="s">
        <v>279</v>
      </c>
      <c r="L1247" s="1">
        <v>1</v>
      </c>
      <c r="M1247" s="1">
        <v>307.17</v>
      </c>
      <c r="N1247" s="1"/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>
        <f t="shared" si="212"/>
        <v>0</v>
      </c>
      <c r="AC1247"/>
      <c r="AD1247"/>
      <c r="AE1247"/>
      <c r="AI1247"/>
      <c r="AL1247"/>
      <c r="AM1247"/>
    </row>
    <row r="1248" spans="1:39" hidden="1" x14ac:dyDescent="0.25">
      <c r="A1248" s="1" t="s">
        <v>104</v>
      </c>
      <c r="C1248" s="1">
        <v>10946</v>
      </c>
      <c r="D1248" s="1" t="s">
        <v>1430</v>
      </c>
      <c r="E1248" s="1">
        <v>2</v>
      </c>
      <c r="F1248" s="1"/>
      <c r="G1248" s="1"/>
      <c r="H1248" s="10">
        <v>0</v>
      </c>
      <c r="I1248" s="1">
        <v>2</v>
      </c>
      <c r="J1248" s="1">
        <v>0</v>
      </c>
      <c r="K1248" s="1" t="s">
        <v>279</v>
      </c>
      <c r="L1248" s="1">
        <v>1</v>
      </c>
      <c r="M1248" s="1">
        <v>629.11</v>
      </c>
      <c r="N1248" s="1"/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>
        <f t="shared" si="212"/>
        <v>0</v>
      </c>
      <c r="AC1248"/>
      <c r="AD1248"/>
      <c r="AE1248"/>
      <c r="AI1248"/>
      <c r="AL1248"/>
      <c r="AM1248"/>
    </row>
    <row r="1249" spans="1:39" hidden="1" x14ac:dyDescent="0.25">
      <c r="A1249" s="1" t="s">
        <v>113</v>
      </c>
      <c r="C1249" s="1">
        <v>10947</v>
      </c>
      <c r="D1249" s="1" t="s">
        <v>947</v>
      </c>
      <c r="E1249" s="1">
        <v>2</v>
      </c>
      <c r="F1249" s="1"/>
      <c r="G1249" s="1"/>
      <c r="H1249" s="10">
        <v>0</v>
      </c>
      <c r="I1249" s="1">
        <v>2</v>
      </c>
      <c r="J1249" s="1">
        <v>0</v>
      </c>
      <c r="K1249" s="1" t="s">
        <v>279</v>
      </c>
      <c r="L1249" s="1">
        <v>1</v>
      </c>
      <c r="M1249" s="1">
        <v>540.07000000000005</v>
      </c>
      <c r="N1249" s="1"/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>
        <f t="shared" si="212"/>
        <v>0</v>
      </c>
      <c r="AC1249"/>
      <c r="AD1249"/>
      <c r="AE1249"/>
      <c r="AI1249"/>
      <c r="AL1249"/>
      <c r="AM1249"/>
    </row>
    <row r="1250" spans="1:39" hidden="1" x14ac:dyDescent="0.25">
      <c r="A1250" s="1" t="s">
        <v>104</v>
      </c>
      <c r="C1250" s="1">
        <v>11072</v>
      </c>
      <c r="D1250" s="1" t="s">
        <v>1431</v>
      </c>
      <c r="E1250" s="1">
        <v>2</v>
      </c>
      <c r="F1250" s="1"/>
      <c r="G1250" s="1"/>
      <c r="H1250" s="10">
        <v>0</v>
      </c>
      <c r="I1250" s="1">
        <v>2</v>
      </c>
      <c r="J1250" s="1">
        <v>0</v>
      </c>
      <c r="K1250" s="1" t="s">
        <v>279</v>
      </c>
      <c r="L1250" s="1">
        <v>1</v>
      </c>
      <c r="M1250" s="1">
        <v>214.91</v>
      </c>
      <c r="N1250" s="1"/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>
        <f t="shared" si="212"/>
        <v>0</v>
      </c>
      <c r="AC1250"/>
      <c r="AD1250"/>
      <c r="AE1250"/>
      <c r="AI1250"/>
      <c r="AL1250"/>
      <c r="AM1250"/>
    </row>
    <row r="1251" spans="1:39" hidden="1" x14ac:dyDescent="0.25">
      <c r="A1251" s="1" t="s">
        <v>104</v>
      </c>
      <c r="C1251" s="1">
        <v>7535</v>
      </c>
      <c r="D1251" s="1" t="s">
        <v>1432</v>
      </c>
      <c r="E1251" s="1">
        <v>2</v>
      </c>
      <c r="F1251" s="1"/>
      <c r="G1251" s="1"/>
      <c r="H1251" s="10">
        <v>0</v>
      </c>
      <c r="I1251" s="1" t="s">
        <v>44</v>
      </c>
      <c r="J1251" s="1">
        <v>0</v>
      </c>
      <c r="K1251" s="1" t="s">
        <v>279</v>
      </c>
      <c r="L1251" s="1">
        <v>1</v>
      </c>
      <c r="M1251" s="1">
        <v>185.23</v>
      </c>
      <c r="N1251" s="1"/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>
        <f t="shared" si="212"/>
        <v>0</v>
      </c>
      <c r="AC1251"/>
      <c r="AD1251"/>
      <c r="AE1251"/>
      <c r="AI1251"/>
      <c r="AL1251"/>
      <c r="AM1251"/>
    </row>
    <row r="1252" spans="1:39" hidden="1" x14ac:dyDescent="0.25">
      <c r="A1252" s="1" t="s">
        <v>104</v>
      </c>
      <c r="C1252" s="1">
        <v>10132</v>
      </c>
      <c r="D1252" s="1" t="s">
        <v>1433</v>
      </c>
      <c r="E1252" s="1">
        <v>2</v>
      </c>
      <c r="F1252" s="1"/>
      <c r="G1252" s="1"/>
      <c r="H1252" s="10">
        <v>0</v>
      </c>
      <c r="I1252" s="1" t="s">
        <v>44</v>
      </c>
      <c r="J1252" s="1">
        <v>0</v>
      </c>
      <c r="K1252" s="1" t="s">
        <v>279</v>
      </c>
      <c r="L1252" s="1">
        <v>12</v>
      </c>
      <c r="M1252" s="1">
        <v>185.23</v>
      </c>
      <c r="N1252" s="1"/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>
        <f t="shared" si="212"/>
        <v>0</v>
      </c>
      <c r="AC1252"/>
      <c r="AD1252"/>
      <c r="AE1252"/>
      <c r="AI1252"/>
      <c r="AL1252"/>
      <c r="AM1252"/>
    </row>
    <row r="1253" spans="1:39" hidden="1" x14ac:dyDescent="0.25">
      <c r="A1253" s="1" t="s">
        <v>99</v>
      </c>
      <c r="C1253" s="1">
        <v>10609</v>
      </c>
      <c r="D1253" s="1" t="s">
        <v>753</v>
      </c>
      <c r="E1253" s="1">
        <v>2</v>
      </c>
      <c r="F1253" s="1"/>
      <c r="G1253" s="1"/>
      <c r="H1253" s="10">
        <v>0</v>
      </c>
      <c r="I1253" s="1">
        <v>2</v>
      </c>
      <c r="J1253" s="1">
        <v>0</v>
      </c>
      <c r="K1253" s="1" t="s">
        <v>279</v>
      </c>
      <c r="L1253" s="1">
        <v>1</v>
      </c>
      <c r="M1253" s="1">
        <v>342.91</v>
      </c>
      <c r="N1253" s="1"/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>
        <f t="shared" si="212"/>
        <v>0</v>
      </c>
      <c r="AC1253"/>
      <c r="AD1253"/>
      <c r="AE1253"/>
      <c r="AI1253"/>
      <c r="AL1253"/>
      <c r="AM1253"/>
    </row>
    <row r="1254" spans="1:39" hidden="1" x14ac:dyDescent="0.25">
      <c r="A1254" s="1" t="s">
        <v>903</v>
      </c>
      <c r="C1254" s="1">
        <v>7949</v>
      </c>
      <c r="D1254" s="1" t="s">
        <v>1434</v>
      </c>
      <c r="E1254" s="1">
        <v>2</v>
      </c>
      <c r="F1254" s="1"/>
      <c r="G1254" s="1"/>
      <c r="H1254" s="10">
        <v>0</v>
      </c>
      <c r="I1254" s="1" t="s">
        <v>44</v>
      </c>
      <c r="J1254" s="1">
        <v>0</v>
      </c>
      <c r="K1254" s="1" t="s">
        <v>1435</v>
      </c>
      <c r="L1254" s="1">
        <v>1</v>
      </c>
      <c r="M1254" s="1">
        <v>190.6</v>
      </c>
      <c r="N1254" s="1"/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>
        <f t="shared" si="212"/>
        <v>0</v>
      </c>
      <c r="AC1254"/>
      <c r="AD1254"/>
      <c r="AE1254"/>
      <c r="AI1254"/>
      <c r="AL1254"/>
      <c r="AM1254"/>
    </row>
    <row r="1255" spans="1:39" hidden="1" x14ac:dyDescent="0.25">
      <c r="C1255" s="1">
        <v>10049</v>
      </c>
      <c r="D1255" s="1" t="s">
        <v>1311</v>
      </c>
      <c r="E1255" s="1">
        <v>2</v>
      </c>
      <c r="F1255" s="1"/>
      <c r="G1255" s="1"/>
      <c r="H1255" s="10">
        <v>0</v>
      </c>
      <c r="I1255" s="1">
        <v>2</v>
      </c>
      <c r="J1255" s="1">
        <v>0</v>
      </c>
      <c r="K1255" s="1" t="s">
        <v>1435</v>
      </c>
      <c r="L1255" s="1">
        <v>1</v>
      </c>
      <c r="M1255" s="1">
        <v>323.91000000000003</v>
      </c>
      <c r="N1255" s="1"/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>
        <f t="shared" si="212"/>
        <v>0</v>
      </c>
      <c r="AC1255"/>
      <c r="AD1255"/>
      <c r="AE1255"/>
      <c r="AI1255"/>
      <c r="AL1255"/>
      <c r="AM1255"/>
    </row>
    <row r="1256" spans="1:39" hidden="1" x14ac:dyDescent="0.25">
      <c r="C1256" s="1">
        <v>10206</v>
      </c>
      <c r="D1256" s="1" t="s">
        <v>1436</v>
      </c>
      <c r="E1256" s="1">
        <v>2</v>
      </c>
      <c r="F1256" s="1"/>
      <c r="G1256" s="1"/>
      <c r="H1256" s="10">
        <v>0</v>
      </c>
      <c r="I1256" s="1">
        <v>2</v>
      </c>
      <c r="J1256" s="1">
        <v>0</v>
      </c>
      <c r="K1256" s="1" t="s">
        <v>1435</v>
      </c>
      <c r="L1256" s="1">
        <v>1</v>
      </c>
      <c r="M1256" s="1">
        <v>134.77000000000001</v>
      </c>
      <c r="N1256" s="1"/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>
        <f t="shared" si="212"/>
        <v>0</v>
      </c>
      <c r="AC1256"/>
      <c r="AD1256"/>
      <c r="AE1256"/>
      <c r="AI1256"/>
      <c r="AL1256"/>
      <c r="AM1256"/>
    </row>
    <row r="1257" spans="1:39" hidden="1" x14ac:dyDescent="0.25">
      <c r="A1257" s="1" t="s">
        <v>99</v>
      </c>
      <c r="C1257" s="1">
        <v>10522</v>
      </c>
      <c r="D1257" s="1" t="s">
        <v>1437</v>
      </c>
      <c r="E1257" s="1">
        <v>2</v>
      </c>
      <c r="F1257" s="1"/>
      <c r="G1257" s="1"/>
      <c r="H1257" s="10">
        <v>0</v>
      </c>
      <c r="I1257" s="1">
        <v>2</v>
      </c>
      <c r="J1257" s="1">
        <v>0</v>
      </c>
      <c r="K1257" s="1" t="s">
        <v>1435</v>
      </c>
      <c r="L1257" s="1">
        <v>1</v>
      </c>
      <c r="M1257" s="1">
        <v>297.27999999999997</v>
      </c>
      <c r="N1257" s="1"/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>
        <f t="shared" si="212"/>
        <v>0</v>
      </c>
      <c r="AC1257"/>
      <c r="AD1257"/>
      <c r="AE1257"/>
      <c r="AI1257"/>
      <c r="AL1257"/>
      <c r="AM1257"/>
    </row>
    <row r="1258" spans="1:39" hidden="1" x14ac:dyDescent="0.25">
      <c r="C1258" s="1">
        <v>8116</v>
      </c>
      <c r="D1258" s="1" t="s">
        <v>1438</v>
      </c>
      <c r="E1258" s="1">
        <v>2</v>
      </c>
      <c r="F1258" s="1"/>
      <c r="G1258" s="1"/>
      <c r="H1258" s="10">
        <v>0</v>
      </c>
      <c r="I1258" s="1">
        <v>2</v>
      </c>
      <c r="J1258" s="1">
        <v>0</v>
      </c>
      <c r="K1258" s="1" t="s">
        <v>1435</v>
      </c>
      <c r="L1258" s="1">
        <v>1</v>
      </c>
      <c r="M1258" s="1">
        <v>2850.74</v>
      </c>
      <c r="N1258" s="1"/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>
        <f t="shared" si="212"/>
        <v>0</v>
      </c>
      <c r="AC1258"/>
      <c r="AD1258"/>
      <c r="AE1258"/>
      <c r="AI1258"/>
      <c r="AL1258"/>
      <c r="AM1258"/>
    </row>
    <row r="1259" spans="1:39" hidden="1" x14ac:dyDescent="0.25">
      <c r="C1259" s="1">
        <v>10126</v>
      </c>
      <c r="D1259" s="1" t="s">
        <v>1439</v>
      </c>
      <c r="E1259" s="1">
        <v>2</v>
      </c>
      <c r="F1259" s="1"/>
      <c r="G1259" s="1"/>
      <c r="H1259" s="10">
        <v>0</v>
      </c>
      <c r="I1259" s="1" t="s">
        <v>44</v>
      </c>
      <c r="J1259" s="1">
        <v>0</v>
      </c>
      <c r="K1259" s="1" t="s">
        <v>1440</v>
      </c>
      <c r="L1259" s="1">
        <v>6</v>
      </c>
      <c r="M1259" s="1">
        <v>228.54</v>
      </c>
      <c r="N1259" s="1"/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>
        <f t="shared" ref="AB1259:AB1322" si="213">SUM(O1259:AA1259)</f>
        <v>0</v>
      </c>
      <c r="AC1259"/>
      <c r="AD1259"/>
      <c r="AE1259"/>
      <c r="AI1259"/>
      <c r="AL1259"/>
      <c r="AM1259"/>
    </row>
    <row r="1260" spans="1:39" hidden="1" x14ac:dyDescent="0.25">
      <c r="A1260" s="1" t="s">
        <v>1441</v>
      </c>
      <c r="C1260" s="1">
        <v>1189</v>
      </c>
      <c r="D1260" s="1" t="s">
        <v>1442</v>
      </c>
      <c r="E1260" s="1">
        <v>2</v>
      </c>
      <c r="F1260" s="1"/>
      <c r="G1260" s="1"/>
      <c r="H1260" s="10">
        <v>0</v>
      </c>
      <c r="I1260" s="1">
        <v>2</v>
      </c>
      <c r="J1260" s="1">
        <v>0</v>
      </c>
      <c r="K1260" s="1" t="s">
        <v>1443</v>
      </c>
      <c r="L1260" s="1">
        <v>40</v>
      </c>
      <c r="M1260" s="1">
        <v>5.86</v>
      </c>
      <c r="N1260" s="1"/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>
        <f t="shared" si="213"/>
        <v>0</v>
      </c>
      <c r="AC1260"/>
      <c r="AD1260"/>
      <c r="AE1260"/>
      <c r="AI1260"/>
      <c r="AL1260"/>
      <c r="AM1260"/>
    </row>
    <row r="1261" spans="1:39" hidden="1" x14ac:dyDescent="0.25">
      <c r="C1261" s="1">
        <v>6484</v>
      </c>
      <c r="D1261" s="1" t="s">
        <v>1444</v>
      </c>
      <c r="E1261" s="1">
        <v>2</v>
      </c>
      <c r="F1261" s="1"/>
      <c r="G1261" s="1"/>
      <c r="H1261" s="10">
        <v>0</v>
      </c>
      <c r="I1261" s="1">
        <v>2</v>
      </c>
      <c r="J1261" s="1">
        <v>0</v>
      </c>
      <c r="K1261" s="1" t="s">
        <v>1443</v>
      </c>
      <c r="L1261" s="1">
        <v>2</v>
      </c>
      <c r="M1261" s="1">
        <v>56.45</v>
      </c>
      <c r="N1261" s="1"/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>
        <f t="shared" si="213"/>
        <v>0</v>
      </c>
      <c r="AC1261"/>
      <c r="AD1261"/>
      <c r="AE1261"/>
      <c r="AI1261"/>
      <c r="AL1261"/>
      <c r="AM1261"/>
    </row>
    <row r="1262" spans="1:39" hidden="1" x14ac:dyDescent="0.25">
      <c r="C1262" s="1">
        <v>7498</v>
      </c>
      <c r="D1262" s="1" t="s">
        <v>1445</v>
      </c>
      <c r="E1262" s="1">
        <v>2</v>
      </c>
      <c r="F1262" s="1"/>
      <c r="G1262" s="1"/>
      <c r="H1262" s="10">
        <v>0</v>
      </c>
      <c r="I1262" s="1">
        <v>2</v>
      </c>
      <c r="J1262" s="1">
        <v>0</v>
      </c>
      <c r="K1262" s="1" t="s">
        <v>1443</v>
      </c>
      <c r="L1262" s="1">
        <v>138</v>
      </c>
      <c r="M1262" s="1">
        <v>8.66</v>
      </c>
      <c r="N1262" s="1"/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>
        <f t="shared" si="213"/>
        <v>0</v>
      </c>
      <c r="AC1262"/>
      <c r="AD1262"/>
      <c r="AE1262"/>
      <c r="AI1262"/>
      <c r="AL1262"/>
      <c r="AM1262"/>
    </row>
    <row r="1263" spans="1:39" hidden="1" x14ac:dyDescent="0.25">
      <c r="C1263" s="1">
        <v>8805</v>
      </c>
      <c r="D1263" s="1" t="s">
        <v>1446</v>
      </c>
      <c r="E1263" s="1">
        <v>2</v>
      </c>
      <c r="F1263" s="1"/>
      <c r="G1263" s="1"/>
      <c r="H1263" s="10">
        <v>0</v>
      </c>
      <c r="I1263" s="1" t="s">
        <v>44</v>
      </c>
      <c r="J1263" s="1">
        <v>0</v>
      </c>
      <c r="K1263" s="1" t="s">
        <v>1443</v>
      </c>
      <c r="L1263" s="1">
        <v>1</v>
      </c>
      <c r="M1263" s="1">
        <v>123.18</v>
      </c>
      <c r="N1263" s="1"/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>
        <f t="shared" si="213"/>
        <v>0</v>
      </c>
      <c r="AC1263"/>
      <c r="AD1263"/>
      <c r="AE1263"/>
      <c r="AI1263"/>
      <c r="AL1263"/>
      <c r="AM1263"/>
    </row>
    <row r="1264" spans="1:39" hidden="1" x14ac:dyDescent="0.25">
      <c r="A1264" s="1" t="s">
        <v>1447</v>
      </c>
      <c r="C1264" s="1">
        <v>8935</v>
      </c>
      <c r="D1264" s="1" t="s">
        <v>1448</v>
      </c>
      <c r="E1264" s="1">
        <v>2</v>
      </c>
      <c r="F1264" s="1"/>
      <c r="G1264" s="1"/>
      <c r="H1264" s="10">
        <v>0</v>
      </c>
      <c r="I1264" s="1" t="s">
        <v>44</v>
      </c>
      <c r="J1264" s="1">
        <v>0</v>
      </c>
      <c r="K1264" s="1" t="s">
        <v>1443</v>
      </c>
      <c r="L1264" s="1">
        <v>1</v>
      </c>
      <c r="M1264" s="1">
        <v>63.9</v>
      </c>
      <c r="N1264" s="1"/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>
        <f t="shared" si="213"/>
        <v>0</v>
      </c>
      <c r="AC1264"/>
      <c r="AD1264"/>
      <c r="AE1264"/>
      <c r="AI1264"/>
      <c r="AL1264"/>
      <c r="AM1264"/>
    </row>
    <row r="1265" spans="1:39" hidden="1" x14ac:dyDescent="0.25">
      <c r="C1265" s="1">
        <v>953</v>
      </c>
      <c r="D1265" s="1" t="s">
        <v>1449</v>
      </c>
      <c r="E1265" s="1">
        <v>2</v>
      </c>
      <c r="F1265" s="1"/>
      <c r="G1265" s="1"/>
      <c r="H1265" s="10">
        <v>0</v>
      </c>
      <c r="I1265" s="1" t="s">
        <v>44</v>
      </c>
      <c r="J1265" s="1">
        <v>0</v>
      </c>
      <c r="K1265" s="1" t="s">
        <v>318</v>
      </c>
      <c r="L1265" s="1">
        <v>10</v>
      </c>
      <c r="M1265" s="1">
        <v>12.33</v>
      </c>
      <c r="N1265" s="1"/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>
        <f t="shared" si="213"/>
        <v>0</v>
      </c>
      <c r="AC1265"/>
      <c r="AD1265"/>
      <c r="AE1265"/>
      <c r="AI1265"/>
      <c r="AL1265"/>
      <c r="AM1265"/>
    </row>
    <row r="1266" spans="1:39" hidden="1" x14ac:dyDescent="0.25">
      <c r="A1266" s="1">
        <v>39</v>
      </c>
      <c r="C1266" s="1">
        <v>1209</v>
      </c>
      <c r="D1266" s="1" t="s">
        <v>1450</v>
      </c>
      <c r="E1266" s="1">
        <v>2</v>
      </c>
      <c r="F1266" s="1"/>
      <c r="G1266" s="1"/>
      <c r="H1266" s="10">
        <v>0</v>
      </c>
      <c r="I1266" s="1">
        <v>2</v>
      </c>
      <c r="J1266" s="1">
        <v>0</v>
      </c>
      <c r="K1266" s="1" t="s">
        <v>318</v>
      </c>
      <c r="L1266" s="1">
        <v>1</v>
      </c>
      <c r="M1266" s="1">
        <v>5.83</v>
      </c>
      <c r="N1266" s="1"/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>
        <f t="shared" si="213"/>
        <v>0</v>
      </c>
      <c r="AC1266"/>
      <c r="AD1266"/>
      <c r="AE1266"/>
      <c r="AI1266"/>
      <c r="AL1266"/>
      <c r="AM1266"/>
    </row>
    <row r="1267" spans="1:39" hidden="1" x14ac:dyDescent="0.25">
      <c r="C1267" s="1">
        <v>6614</v>
      </c>
      <c r="D1267" s="1" t="s">
        <v>1451</v>
      </c>
      <c r="E1267" s="1">
        <v>2</v>
      </c>
      <c r="F1267" s="1"/>
      <c r="G1267" s="1"/>
      <c r="H1267" s="10">
        <v>0</v>
      </c>
      <c r="I1267" s="1">
        <v>2</v>
      </c>
      <c r="J1267" s="1">
        <v>0</v>
      </c>
      <c r="K1267" s="1" t="s">
        <v>318</v>
      </c>
      <c r="L1267" s="1">
        <v>1</v>
      </c>
      <c r="M1267" s="1">
        <v>19.3</v>
      </c>
      <c r="N1267" s="1"/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>
        <f t="shared" si="213"/>
        <v>0</v>
      </c>
      <c r="AC1267"/>
      <c r="AD1267"/>
      <c r="AE1267"/>
      <c r="AI1267"/>
      <c r="AL1267"/>
      <c r="AM1267"/>
    </row>
    <row r="1268" spans="1:39" hidden="1" x14ac:dyDescent="0.25">
      <c r="C1268" s="1">
        <v>7385</v>
      </c>
      <c r="D1268" s="1" t="s">
        <v>1452</v>
      </c>
      <c r="E1268" s="1">
        <v>2</v>
      </c>
      <c r="F1268" s="1"/>
      <c r="G1268" s="1"/>
      <c r="H1268" s="10">
        <v>0</v>
      </c>
      <c r="I1268" s="1" t="s">
        <v>44</v>
      </c>
      <c r="J1268" s="1">
        <v>0</v>
      </c>
      <c r="K1268" s="1" t="s">
        <v>318</v>
      </c>
      <c r="L1268" s="1">
        <v>100</v>
      </c>
      <c r="M1268" s="1">
        <v>14.26</v>
      </c>
      <c r="N1268" s="1"/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>
        <f t="shared" si="213"/>
        <v>0</v>
      </c>
      <c r="AC1268"/>
      <c r="AD1268"/>
      <c r="AE1268"/>
      <c r="AI1268"/>
      <c r="AL1268"/>
      <c r="AM1268"/>
    </row>
    <row r="1269" spans="1:39" hidden="1" x14ac:dyDescent="0.25">
      <c r="C1269" s="1">
        <v>8983</v>
      </c>
      <c r="D1269" s="1" t="s">
        <v>1453</v>
      </c>
      <c r="E1269" s="1">
        <v>2</v>
      </c>
      <c r="F1269" s="1"/>
      <c r="G1269" s="1"/>
      <c r="H1269" s="10">
        <v>0</v>
      </c>
      <c r="I1269" s="1" t="s">
        <v>44</v>
      </c>
      <c r="J1269" s="1">
        <v>0</v>
      </c>
      <c r="K1269" s="1" t="s">
        <v>318</v>
      </c>
      <c r="L1269" s="1">
        <v>2</v>
      </c>
      <c r="M1269" s="1">
        <v>34.18</v>
      </c>
      <c r="N1269" s="1"/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>
        <f t="shared" si="213"/>
        <v>0</v>
      </c>
      <c r="AC1269"/>
      <c r="AD1269"/>
      <c r="AE1269"/>
      <c r="AI1269"/>
      <c r="AL1269"/>
      <c r="AM1269"/>
    </row>
    <row r="1270" spans="1:39" hidden="1" x14ac:dyDescent="0.25">
      <c r="A1270" s="1">
        <v>46</v>
      </c>
      <c r="C1270" s="1">
        <v>9902</v>
      </c>
      <c r="D1270" s="1" t="s">
        <v>1454</v>
      </c>
      <c r="E1270" s="1">
        <v>2</v>
      </c>
      <c r="F1270" s="1"/>
      <c r="G1270" s="1"/>
      <c r="H1270" s="10">
        <v>0</v>
      </c>
      <c r="I1270" s="1" t="s">
        <v>44</v>
      </c>
      <c r="J1270" s="1">
        <v>0</v>
      </c>
      <c r="K1270" s="1" t="s">
        <v>318</v>
      </c>
      <c r="L1270" s="1">
        <v>5</v>
      </c>
      <c r="M1270" s="1">
        <v>172.13</v>
      </c>
      <c r="N1270" s="1"/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>
        <f t="shared" si="213"/>
        <v>0</v>
      </c>
      <c r="AC1270"/>
      <c r="AD1270"/>
      <c r="AE1270"/>
      <c r="AI1270"/>
      <c r="AL1270"/>
      <c r="AM1270"/>
    </row>
    <row r="1271" spans="1:39" hidden="1" x14ac:dyDescent="0.25">
      <c r="A1271" s="1" t="s">
        <v>1455</v>
      </c>
      <c r="C1271" s="1">
        <v>9865</v>
      </c>
      <c r="D1271" s="1" t="s">
        <v>1456</v>
      </c>
      <c r="E1271" s="1">
        <v>2</v>
      </c>
      <c r="F1271" s="1"/>
      <c r="G1271" s="1"/>
      <c r="H1271" s="10">
        <v>0</v>
      </c>
      <c r="I1271" s="1">
        <v>2</v>
      </c>
      <c r="J1271" s="1">
        <v>0</v>
      </c>
      <c r="K1271" s="1" t="s">
        <v>1457</v>
      </c>
      <c r="L1271" s="1">
        <v>2</v>
      </c>
      <c r="M1271" s="1">
        <v>69.42</v>
      </c>
      <c r="N1271" s="1"/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>
        <f t="shared" si="213"/>
        <v>0</v>
      </c>
      <c r="AC1271"/>
      <c r="AD1271"/>
      <c r="AE1271"/>
      <c r="AI1271"/>
      <c r="AL1271"/>
      <c r="AM1271"/>
    </row>
    <row r="1272" spans="1:39" hidden="1" x14ac:dyDescent="0.25">
      <c r="A1272" s="1">
        <v>46</v>
      </c>
      <c r="C1272" s="1">
        <v>10267</v>
      </c>
      <c r="D1272" s="1" t="s">
        <v>1458</v>
      </c>
      <c r="E1272" s="1">
        <v>2</v>
      </c>
      <c r="F1272" s="1"/>
      <c r="G1272" s="1"/>
      <c r="H1272" s="10">
        <v>0</v>
      </c>
      <c r="I1272" s="1">
        <v>2</v>
      </c>
      <c r="J1272" s="1">
        <v>0</v>
      </c>
      <c r="K1272" s="1" t="s">
        <v>1457</v>
      </c>
      <c r="L1272" s="1">
        <v>2</v>
      </c>
      <c r="M1272" s="1">
        <v>64.790000000000006</v>
      </c>
      <c r="N1272" s="1"/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>
        <f t="shared" si="213"/>
        <v>0</v>
      </c>
      <c r="AC1272"/>
      <c r="AD1272"/>
      <c r="AE1272"/>
      <c r="AI1272"/>
      <c r="AL1272"/>
      <c r="AM1272"/>
    </row>
    <row r="1273" spans="1:39" hidden="1" x14ac:dyDescent="0.25">
      <c r="C1273" s="1">
        <v>134</v>
      </c>
      <c r="D1273" s="1" t="s">
        <v>1459</v>
      </c>
      <c r="E1273" s="1">
        <v>2</v>
      </c>
      <c r="F1273" s="1"/>
      <c r="G1273" s="1"/>
      <c r="H1273" s="10">
        <v>0</v>
      </c>
      <c r="I1273" s="1" t="s">
        <v>44</v>
      </c>
      <c r="J1273" s="1">
        <v>0</v>
      </c>
      <c r="K1273" s="1" t="s">
        <v>1460</v>
      </c>
      <c r="L1273" s="1">
        <v>1</v>
      </c>
      <c r="M1273" s="1">
        <v>52.32</v>
      </c>
      <c r="N1273" s="1"/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>
        <f t="shared" si="213"/>
        <v>0</v>
      </c>
      <c r="AC1273"/>
      <c r="AD1273"/>
      <c r="AE1273"/>
      <c r="AI1273"/>
      <c r="AL1273"/>
      <c r="AM1273"/>
    </row>
    <row r="1274" spans="1:39" hidden="1" x14ac:dyDescent="0.25">
      <c r="A1274" s="1" t="s">
        <v>109</v>
      </c>
      <c r="C1274" s="1">
        <v>10510</v>
      </c>
      <c r="D1274" s="1" t="s">
        <v>1461</v>
      </c>
      <c r="E1274" s="1">
        <v>2</v>
      </c>
      <c r="F1274" s="1"/>
      <c r="G1274" s="1"/>
      <c r="H1274" s="10">
        <v>0</v>
      </c>
      <c r="I1274" s="1">
        <v>2</v>
      </c>
      <c r="J1274" s="1">
        <v>0</v>
      </c>
      <c r="K1274" s="1" t="s">
        <v>1462</v>
      </c>
      <c r="L1274" s="1">
        <v>60</v>
      </c>
      <c r="M1274" s="1">
        <v>49.25</v>
      </c>
      <c r="N1274" s="1"/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>
        <f t="shared" si="213"/>
        <v>0</v>
      </c>
      <c r="AC1274"/>
      <c r="AD1274"/>
      <c r="AE1274"/>
      <c r="AI1274"/>
      <c r="AL1274"/>
      <c r="AM1274"/>
    </row>
    <row r="1275" spans="1:39" hidden="1" x14ac:dyDescent="0.25">
      <c r="A1275" s="1" t="s">
        <v>1463</v>
      </c>
      <c r="C1275" s="1">
        <v>9159</v>
      </c>
      <c r="D1275" s="1" t="s">
        <v>1384</v>
      </c>
      <c r="E1275" s="1">
        <v>2</v>
      </c>
      <c r="F1275" s="1"/>
      <c r="G1275" s="1"/>
      <c r="H1275" s="10">
        <v>0</v>
      </c>
      <c r="I1275" s="1">
        <v>2</v>
      </c>
      <c r="J1275" s="1">
        <v>0</v>
      </c>
      <c r="K1275" s="1" t="s">
        <v>1462</v>
      </c>
      <c r="L1275" s="1">
        <v>100</v>
      </c>
      <c r="M1275" s="1">
        <v>18.239999999999998</v>
      </c>
      <c r="N1275" s="1"/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>
        <f t="shared" si="213"/>
        <v>0</v>
      </c>
      <c r="AC1275"/>
      <c r="AD1275"/>
      <c r="AE1275"/>
      <c r="AI1275"/>
      <c r="AL1275"/>
      <c r="AM1275"/>
    </row>
    <row r="1276" spans="1:39" hidden="1" x14ac:dyDescent="0.25">
      <c r="C1276" s="1">
        <v>10714</v>
      </c>
      <c r="D1276" s="1" t="s">
        <v>1464</v>
      </c>
      <c r="E1276" s="1">
        <v>2</v>
      </c>
      <c r="F1276" s="1"/>
      <c r="G1276" s="1"/>
      <c r="H1276" s="10">
        <v>0</v>
      </c>
      <c r="I1276" s="1">
        <v>2</v>
      </c>
      <c r="J1276" s="1">
        <v>0</v>
      </c>
      <c r="K1276" s="1" t="s">
        <v>1462</v>
      </c>
      <c r="L1276" s="1">
        <v>300</v>
      </c>
      <c r="M1276" s="1">
        <v>7.87</v>
      </c>
      <c r="N1276" s="1"/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>
        <f t="shared" si="213"/>
        <v>0</v>
      </c>
      <c r="AC1276"/>
      <c r="AD1276"/>
      <c r="AE1276"/>
      <c r="AI1276"/>
      <c r="AL1276"/>
      <c r="AM1276"/>
    </row>
    <row r="1277" spans="1:39" hidden="1" x14ac:dyDescent="0.25">
      <c r="A1277" s="1">
        <v>56</v>
      </c>
      <c r="C1277" s="1">
        <v>10719</v>
      </c>
      <c r="D1277" s="1" t="s">
        <v>1465</v>
      </c>
      <c r="E1277" s="1">
        <v>2</v>
      </c>
      <c r="F1277" s="1"/>
      <c r="G1277" s="1"/>
      <c r="H1277" s="10">
        <v>0</v>
      </c>
      <c r="I1277" s="1">
        <v>2</v>
      </c>
      <c r="J1277" s="1">
        <v>0</v>
      </c>
      <c r="K1277" s="1" t="s">
        <v>1462</v>
      </c>
      <c r="L1277" s="1">
        <v>200</v>
      </c>
      <c r="M1277" s="1">
        <v>8.34</v>
      </c>
      <c r="N1277" s="1"/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>
        <f t="shared" si="213"/>
        <v>0</v>
      </c>
      <c r="AC1277"/>
      <c r="AD1277"/>
      <c r="AE1277"/>
      <c r="AI1277"/>
      <c r="AL1277"/>
      <c r="AM1277"/>
    </row>
    <row r="1278" spans="1:39" hidden="1" x14ac:dyDescent="0.25">
      <c r="A1278" s="1" t="s">
        <v>1466</v>
      </c>
      <c r="C1278" s="1">
        <v>8940</v>
      </c>
      <c r="D1278" s="1" t="s">
        <v>1467</v>
      </c>
      <c r="E1278" s="1">
        <v>2</v>
      </c>
      <c r="F1278" s="1"/>
      <c r="G1278" s="1"/>
      <c r="H1278" s="10">
        <v>0</v>
      </c>
      <c r="I1278" s="1">
        <v>2</v>
      </c>
      <c r="J1278" s="1">
        <v>0</v>
      </c>
      <c r="K1278" s="1" t="s">
        <v>1468</v>
      </c>
      <c r="L1278" s="1">
        <v>150</v>
      </c>
      <c r="M1278" s="1">
        <v>659.56</v>
      </c>
      <c r="N1278" s="1"/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>
        <f t="shared" si="213"/>
        <v>0</v>
      </c>
      <c r="AC1278"/>
      <c r="AD1278"/>
      <c r="AE1278"/>
      <c r="AI1278"/>
      <c r="AL1278"/>
      <c r="AM1278"/>
    </row>
    <row r="1279" spans="1:39" hidden="1" x14ac:dyDescent="0.25">
      <c r="C1279" s="1">
        <v>10724</v>
      </c>
      <c r="D1279" s="1" t="s">
        <v>258</v>
      </c>
      <c r="E1279" s="1">
        <v>2</v>
      </c>
      <c r="F1279" s="1"/>
      <c r="G1279" s="1"/>
      <c r="H1279" s="10">
        <v>0</v>
      </c>
      <c r="I1279" s="1">
        <v>2</v>
      </c>
      <c r="J1279" s="1">
        <v>0</v>
      </c>
      <c r="K1279" s="1" t="s">
        <v>1468</v>
      </c>
      <c r="L1279" s="1">
        <v>200</v>
      </c>
      <c r="M1279" s="1">
        <v>43.97</v>
      </c>
      <c r="N1279" s="1"/>
      <c r="O1279" s="1">
        <v>1</v>
      </c>
      <c r="P1279" s="1">
        <v>6</v>
      </c>
      <c r="Q1279" s="1">
        <v>6</v>
      </c>
      <c r="R1279" s="1">
        <v>3</v>
      </c>
      <c r="S1279" s="1">
        <v>5</v>
      </c>
      <c r="T1279" s="1">
        <v>5</v>
      </c>
      <c r="U1279" s="1">
        <v>3</v>
      </c>
      <c r="V1279" s="1">
        <v>3</v>
      </c>
      <c r="W1279" s="1">
        <v>1</v>
      </c>
      <c r="X1279" s="1">
        <v>0</v>
      </c>
      <c r="Y1279" s="1">
        <v>0</v>
      </c>
      <c r="Z1279" s="1">
        <v>0</v>
      </c>
      <c r="AA1279" s="1">
        <v>0</v>
      </c>
      <c r="AB1279" s="42">
        <f t="shared" si="213"/>
        <v>33</v>
      </c>
      <c r="AC1279" s="43">
        <f>AB1279/12</f>
        <v>2.75</v>
      </c>
      <c r="AD1279"/>
      <c r="AE1279"/>
      <c r="AI1279"/>
      <c r="AL1279"/>
      <c r="AM1279"/>
    </row>
    <row r="1280" spans="1:39" hidden="1" x14ac:dyDescent="0.25">
      <c r="C1280" s="1">
        <v>10945</v>
      </c>
      <c r="D1280" s="1" t="s">
        <v>1469</v>
      </c>
      <c r="E1280" s="1">
        <v>2</v>
      </c>
      <c r="F1280" s="1"/>
      <c r="G1280" s="1"/>
      <c r="H1280" s="10">
        <v>0</v>
      </c>
      <c r="I1280" s="1">
        <v>2</v>
      </c>
      <c r="J1280" s="1">
        <v>0</v>
      </c>
      <c r="K1280" s="1" t="s">
        <v>1468</v>
      </c>
      <c r="L1280" s="1">
        <v>1</v>
      </c>
      <c r="M1280" s="1">
        <v>490.27</v>
      </c>
      <c r="N1280" s="1"/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>
        <f t="shared" si="213"/>
        <v>0</v>
      </c>
      <c r="AC1280"/>
      <c r="AD1280"/>
      <c r="AE1280"/>
      <c r="AI1280"/>
      <c r="AL1280"/>
      <c r="AM1280"/>
    </row>
    <row r="1281" spans="1:39" hidden="1" x14ac:dyDescent="0.25">
      <c r="A1281" s="1">
        <v>53</v>
      </c>
      <c r="C1281" s="1">
        <v>11204</v>
      </c>
      <c r="D1281" s="1" t="s">
        <v>1470</v>
      </c>
      <c r="E1281" s="1">
        <v>2</v>
      </c>
      <c r="F1281" s="1"/>
      <c r="G1281" s="1"/>
      <c r="H1281" s="10">
        <v>0</v>
      </c>
      <c r="I1281" s="1">
        <v>2</v>
      </c>
      <c r="J1281" s="1">
        <v>0</v>
      </c>
      <c r="K1281" s="1" t="s">
        <v>1468</v>
      </c>
      <c r="L1281" s="1">
        <v>1</v>
      </c>
      <c r="M1281" s="1">
        <v>0</v>
      </c>
      <c r="N1281" s="1"/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>
        <f t="shared" si="213"/>
        <v>0</v>
      </c>
      <c r="AC1281"/>
      <c r="AD1281"/>
      <c r="AE1281"/>
      <c r="AI1281"/>
      <c r="AL1281"/>
      <c r="AM1281"/>
    </row>
    <row r="1282" spans="1:39" hidden="1" x14ac:dyDescent="0.25">
      <c r="C1282" s="1">
        <v>10851</v>
      </c>
      <c r="D1282" s="1" t="s">
        <v>1308</v>
      </c>
      <c r="E1282" s="1">
        <v>2</v>
      </c>
      <c r="F1282" s="1"/>
      <c r="G1282" s="1"/>
      <c r="H1282" s="10">
        <v>0</v>
      </c>
      <c r="I1282" s="1">
        <v>2</v>
      </c>
      <c r="J1282" s="1">
        <v>0</v>
      </c>
      <c r="K1282" s="1" t="s">
        <v>1471</v>
      </c>
      <c r="L1282" s="1">
        <v>5</v>
      </c>
      <c r="M1282" s="1">
        <v>456.35</v>
      </c>
      <c r="N1282" s="1"/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>
        <f t="shared" si="213"/>
        <v>0</v>
      </c>
      <c r="AC1282"/>
      <c r="AD1282"/>
      <c r="AE1282"/>
      <c r="AI1282"/>
      <c r="AL1282"/>
      <c r="AM1282"/>
    </row>
    <row r="1283" spans="1:39" hidden="1" x14ac:dyDescent="0.25">
      <c r="A1283" s="1">
        <v>555222</v>
      </c>
      <c r="C1283" s="1">
        <v>10852</v>
      </c>
      <c r="D1283" s="1" t="s">
        <v>1308</v>
      </c>
      <c r="E1283" s="1">
        <v>2</v>
      </c>
      <c r="F1283" s="1"/>
      <c r="G1283" s="1"/>
      <c r="H1283" s="10">
        <v>0</v>
      </c>
      <c r="I1283" s="1">
        <v>2</v>
      </c>
      <c r="J1283" s="1">
        <v>0</v>
      </c>
      <c r="K1283" s="1" t="s">
        <v>1471</v>
      </c>
      <c r="L1283" s="1">
        <v>5</v>
      </c>
      <c r="M1283" s="1">
        <v>456.35</v>
      </c>
      <c r="N1283" s="1"/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>
        <f t="shared" si="213"/>
        <v>0</v>
      </c>
      <c r="AC1283"/>
      <c r="AD1283"/>
      <c r="AE1283"/>
      <c r="AI1283"/>
      <c r="AL1283"/>
      <c r="AM1283"/>
    </row>
    <row r="1284" spans="1:39" hidden="1" x14ac:dyDescent="0.25">
      <c r="C1284" s="1">
        <v>10857</v>
      </c>
      <c r="D1284" s="1" t="s">
        <v>1308</v>
      </c>
      <c r="E1284" s="1">
        <v>2</v>
      </c>
      <c r="F1284" s="1"/>
      <c r="G1284" s="1"/>
      <c r="H1284" s="10">
        <v>0</v>
      </c>
      <c r="I1284" s="1">
        <v>2</v>
      </c>
      <c r="J1284" s="1">
        <v>0</v>
      </c>
      <c r="K1284" s="1" t="s">
        <v>1471</v>
      </c>
      <c r="L1284" s="1">
        <v>4</v>
      </c>
      <c r="M1284" s="1">
        <v>456.35</v>
      </c>
      <c r="N1284" s="1"/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>
        <f t="shared" si="213"/>
        <v>0</v>
      </c>
      <c r="AC1284"/>
      <c r="AD1284"/>
      <c r="AE1284"/>
      <c r="AI1284"/>
      <c r="AL1284"/>
      <c r="AM1284"/>
    </row>
    <row r="1285" spans="1:39" hidden="1" x14ac:dyDescent="0.25">
      <c r="C1285" s="1">
        <v>10858</v>
      </c>
      <c r="D1285" s="1" t="s">
        <v>1308</v>
      </c>
      <c r="E1285" s="1">
        <v>2</v>
      </c>
      <c r="F1285" s="1"/>
      <c r="G1285" s="1"/>
      <c r="H1285" s="10">
        <v>0</v>
      </c>
      <c r="I1285" s="1">
        <v>2</v>
      </c>
      <c r="J1285" s="1">
        <v>0</v>
      </c>
      <c r="K1285" s="1" t="s">
        <v>1471</v>
      </c>
      <c r="L1285" s="1">
        <v>5</v>
      </c>
      <c r="M1285" s="1">
        <v>456.35</v>
      </c>
      <c r="N1285" s="1"/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>
        <f t="shared" si="213"/>
        <v>0</v>
      </c>
      <c r="AC1285"/>
      <c r="AD1285"/>
      <c r="AE1285"/>
      <c r="AI1285"/>
      <c r="AL1285"/>
      <c r="AM1285"/>
    </row>
    <row r="1286" spans="1:39" hidden="1" x14ac:dyDescent="0.25">
      <c r="A1286" s="1" t="s">
        <v>113</v>
      </c>
      <c r="C1286" s="1">
        <v>10863</v>
      </c>
      <c r="D1286" s="1" t="s">
        <v>1308</v>
      </c>
      <c r="E1286" s="1">
        <v>2</v>
      </c>
      <c r="F1286" s="1"/>
      <c r="G1286" s="1"/>
      <c r="H1286" s="10">
        <v>0</v>
      </c>
      <c r="I1286" s="1">
        <v>2</v>
      </c>
      <c r="J1286" s="1">
        <v>0</v>
      </c>
      <c r="K1286" s="1" t="s">
        <v>1471</v>
      </c>
      <c r="L1286" s="1">
        <v>4</v>
      </c>
      <c r="M1286" s="1">
        <v>456.35</v>
      </c>
      <c r="N1286" s="1"/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>
        <f t="shared" si="213"/>
        <v>0</v>
      </c>
      <c r="AC1286"/>
      <c r="AD1286"/>
      <c r="AE1286"/>
      <c r="AI1286"/>
      <c r="AL1286"/>
      <c r="AM1286"/>
    </row>
    <row r="1287" spans="1:39" hidden="1" x14ac:dyDescent="0.25">
      <c r="A1287" s="1" t="s">
        <v>1472</v>
      </c>
      <c r="C1287" s="1">
        <v>10865</v>
      </c>
      <c r="D1287" s="1" t="s">
        <v>1308</v>
      </c>
      <c r="E1287" s="1">
        <v>2</v>
      </c>
      <c r="F1287" s="1"/>
      <c r="G1287" s="1"/>
      <c r="H1287" s="10">
        <v>0</v>
      </c>
      <c r="I1287" s="1">
        <v>2</v>
      </c>
      <c r="J1287" s="1">
        <v>0</v>
      </c>
      <c r="K1287" s="1" t="s">
        <v>1471</v>
      </c>
      <c r="L1287" s="1">
        <v>5</v>
      </c>
      <c r="M1287" s="1">
        <v>456.35</v>
      </c>
      <c r="N1287" s="1"/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>
        <f t="shared" si="213"/>
        <v>0</v>
      </c>
      <c r="AC1287"/>
      <c r="AD1287"/>
      <c r="AE1287"/>
      <c r="AI1287"/>
      <c r="AL1287"/>
      <c r="AM1287"/>
    </row>
    <row r="1288" spans="1:39" hidden="1" x14ac:dyDescent="0.25">
      <c r="A1288" s="1" t="s">
        <v>792</v>
      </c>
      <c r="C1288" s="1">
        <v>10869</v>
      </c>
      <c r="D1288" s="1" t="s">
        <v>1308</v>
      </c>
      <c r="E1288" s="1">
        <v>2</v>
      </c>
      <c r="F1288" s="1"/>
      <c r="G1288" s="1"/>
      <c r="H1288" s="10">
        <v>0</v>
      </c>
      <c r="I1288" s="1">
        <v>2</v>
      </c>
      <c r="J1288" s="1">
        <v>0</v>
      </c>
      <c r="K1288" s="1" t="s">
        <v>1471</v>
      </c>
      <c r="L1288" s="1">
        <v>5</v>
      </c>
      <c r="M1288" s="1">
        <v>456.35</v>
      </c>
      <c r="N1288" s="1"/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>
        <f t="shared" si="213"/>
        <v>0</v>
      </c>
      <c r="AC1288"/>
      <c r="AD1288"/>
      <c r="AE1288"/>
      <c r="AI1288"/>
      <c r="AL1288"/>
      <c r="AM1288"/>
    </row>
    <row r="1289" spans="1:39" hidden="1" x14ac:dyDescent="0.25">
      <c r="A1289" s="1" t="s">
        <v>729</v>
      </c>
      <c r="C1289" s="1">
        <v>10870</v>
      </c>
      <c r="D1289" s="1" t="s">
        <v>1311</v>
      </c>
      <c r="E1289" s="1">
        <v>2</v>
      </c>
      <c r="F1289" s="1"/>
      <c r="G1289" s="1"/>
      <c r="H1289" s="10">
        <v>0</v>
      </c>
      <c r="I1289" s="1">
        <v>2</v>
      </c>
      <c r="J1289" s="1">
        <v>0</v>
      </c>
      <c r="K1289" s="1" t="s">
        <v>1471</v>
      </c>
      <c r="L1289" s="1">
        <v>5</v>
      </c>
      <c r="M1289" s="1">
        <v>315.07</v>
      </c>
      <c r="N1289" s="1"/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>
        <f t="shared" si="213"/>
        <v>0</v>
      </c>
      <c r="AC1289"/>
      <c r="AD1289"/>
      <c r="AE1289"/>
      <c r="AI1289"/>
      <c r="AL1289"/>
      <c r="AM1289"/>
    </row>
    <row r="1290" spans="1:39" hidden="1" x14ac:dyDescent="0.25">
      <c r="A1290" s="1" t="s">
        <v>343</v>
      </c>
      <c r="C1290" s="1">
        <v>10876</v>
      </c>
      <c r="D1290" s="1" t="s">
        <v>1311</v>
      </c>
      <c r="E1290" s="1">
        <v>2</v>
      </c>
      <c r="F1290" s="1"/>
      <c r="G1290" s="1"/>
      <c r="H1290" s="10">
        <v>0</v>
      </c>
      <c r="I1290" s="1">
        <v>2</v>
      </c>
      <c r="J1290" s="1">
        <v>0</v>
      </c>
      <c r="K1290" s="1" t="s">
        <v>1471</v>
      </c>
      <c r="L1290" s="1">
        <v>4</v>
      </c>
      <c r="M1290" s="1">
        <v>315.07</v>
      </c>
      <c r="N1290" s="1"/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>
        <f t="shared" si="213"/>
        <v>0</v>
      </c>
      <c r="AC1290"/>
      <c r="AD1290"/>
      <c r="AE1290"/>
      <c r="AI1290"/>
      <c r="AL1290"/>
      <c r="AM1290"/>
    </row>
    <row r="1291" spans="1:39" hidden="1" x14ac:dyDescent="0.25">
      <c r="C1291" s="1">
        <v>10877</v>
      </c>
      <c r="D1291" s="1" t="s">
        <v>1311</v>
      </c>
      <c r="E1291" s="1">
        <v>2</v>
      </c>
      <c r="F1291" s="1"/>
      <c r="G1291" s="1"/>
      <c r="H1291" s="10">
        <v>0</v>
      </c>
      <c r="I1291" s="1">
        <v>2</v>
      </c>
      <c r="J1291" s="1">
        <v>0</v>
      </c>
      <c r="K1291" s="1" t="s">
        <v>1471</v>
      </c>
      <c r="L1291" s="1">
        <v>5</v>
      </c>
      <c r="M1291" s="1">
        <v>315.07</v>
      </c>
      <c r="N1291" s="1"/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>
        <f t="shared" si="213"/>
        <v>0</v>
      </c>
      <c r="AC1291"/>
      <c r="AD1291"/>
      <c r="AE1291"/>
      <c r="AI1291"/>
      <c r="AL1291"/>
      <c r="AM1291"/>
    </row>
    <row r="1292" spans="1:39" hidden="1" x14ac:dyDescent="0.25">
      <c r="C1292" s="1">
        <v>10878</v>
      </c>
      <c r="D1292" s="1" t="s">
        <v>1311</v>
      </c>
      <c r="E1292" s="1">
        <v>2</v>
      </c>
      <c r="F1292" s="1"/>
      <c r="G1292" s="1"/>
      <c r="H1292" s="10">
        <v>0</v>
      </c>
      <c r="I1292" s="1">
        <v>2</v>
      </c>
      <c r="J1292" s="1">
        <v>0</v>
      </c>
      <c r="K1292" s="1" t="s">
        <v>1471</v>
      </c>
      <c r="L1292" s="1">
        <v>6</v>
      </c>
      <c r="M1292" s="1">
        <v>315.07</v>
      </c>
      <c r="N1292" s="1"/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>
        <f t="shared" si="213"/>
        <v>0</v>
      </c>
      <c r="AC1292"/>
      <c r="AD1292"/>
      <c r="AE1292"/>
      <c r="AI1292"/>
      <c r="AL1292"/>
      <c r="AM1292"/>
    </row>
    <row r="1293" spans="1:39" hidden="1" x14ac:dyDescent="0.25">
      <c r="C1293" s="1">
        <v>10881</v>
      </c>
      <c r="D1293" s="1" t="s">
        <v>1311</v>
      </c>
      <c r="E1293" s="1">
        <v>2</v>
      </c>
      <c r="F1293" s="1"/>
      <c r="G1293" s="1"/>
      <c r="H1293" s="10">
        <v>0</v>
      </c>
      <c r="I1293" s="1">
        <v>2</v>
      </c>
      <c r="J1293" s="1">
        <v>0</v>
      </c>
      <c r="K1293" s="1" t="s">
        <v>1471</v>
      </c>
      <c r="L1293" s="1">
        <v>20</v>
      </c>
      <c r="M1293" s="1">
        <v>315.07</v>
      </c>
      <c r="N1293" s="1"/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>
        <f t="shared" si="213"/>
        <v>0</v>
      </c>
      <c r="AC1293"/>
      <c r="AD1293"/>
      <c r="AE1293"/>
      <c r="AI1293"/>
      <c r="AL1293"/>
      <c r="AM1293"/>
    </row>
    <row r="1294" spans="1:39" hidden="1" x14ac:dyDescent="0.25">
      <c r="C1294" s="1">
        <v>10882</v>
      </c>
      <c r="D1294" s="1" t="s">
        <v>1311</v>
      </c>
      <c r="E1294" s="1">
        <v>2</v>
      </c>
      <c r="F1294" s="1"/>
      <c r="G1294" s="1"/>
      <c r="H1294" s="10">
        <v>0</v>
      </c>
      <c r="I1294" s="1">
        <v>2</v>
      </c>
      <c r="J1294" s="1">
        <v>0</v>
      </c>
      <c r="K1294" s="1" t="s">
        <v>1471</v>
      </c>
      <c r="L1294" s="1">
        <v>10</v>
      </c>
      <c r="M1294" s="1">
        <v>315.07</v>
      </c>
      <c r="N1294" s="1"/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>
        <f t="shared" si="213"/>
        <v>0</v>
      </c>
      <c r="AC1294"/>
      <c r="AD1294"/>
      <c r="AE1294"/>
      <c r="AI1294"/>
      <c r="AL1294"/>
      <c r="AM1294"/>
    </row>
    <row r="1295" spans="1:39" hidden="1" x14ac:dyDescent="0.25">
      <c r="A1295" s="1" t="s">
        <v>727</v>
      </c>
      <c r="C1295" s="1">
        <v>10884</v>
      </c>
      <c r="D1295" s="1" t="s">
        <v>1311</v>
      </c>
      <c r="E1295" s="1">
        <v>2</v>
      </c>
      <c r="F1295" s="1"/>
      <c r="G1295" s="1"/>
      <c r="H1295" s="10">
        <v>0</v>
      </c>
      <c r="I1295" s="1">
        <v>2</v>
      </c>
      <c r="J1295" s="1">
        <v>0</v>
      </c>
      <c r="K1295" s="1" t="s">
        <v>1471</v>
      </c>
      <c r="L1295" s="1">
        <v>5</v>
      </c>
      <c r="M1295" s="1">
        <v>315.07</v>
      </c>
      <c r="N1295" s="1"/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>
        <f t="shared" si="213"/>
        <v>0</v>
      </c>
      <c r="AC1295"/>
      <c r="AD1295"/>
      <c r="AE1295"/>
      <c r="AI1295"/>
      <c r="AL1295"/>
      <c r="AM1295"/>
    </row>
    <row r="1296" spans="1:39" hidden="1" x14ac:dyDescent="0.25">
      <c r="A1296" s="1" t="s">
        <v>343</v>
      </c>
      <c r="C1296" s="1">
        <v>10885</v>
      </c>
      <c r="D1296" s="1" t="s">
        <v>1311</v>
      </c>
      <c r="E1296" s="1">
        <v>2</v>
      </c>
      <c r="F1296" s="1"/>
      <c r="G1296" s="1"/>
      <c r="H1296" s="10">
        <v>0</v>
      </c>
      <c r="I1296" s="1">
        <v>2</v>
      </c>
      <c r="J1296" s="1">
        <v>0</v>
      </c>
      <c r="K1296" s="1" t="s">
        <v>1471</v>
      </c>
      <c r="L1296" s="1">
        <v>10</v>
      </c>
      <c r="M1296" s="1">
        <v>315.07</v>
      </c>
      <c r="N1296" s="1"/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>
        <f t="shared" si="213"/>
        <v>0</v>
      </c>
      <c r="AC1296"/>
      <c r="AD1296"/>
      <c r="AE1296"/>
      <c r="AI1296"/>
      <c r="AL1296"/>
      <c r="AM1296"/>
    </row>
    <row r="1297" spans="1:39" hidden="1" x14ac:dyDescent="0.25">
      <c r="C1297" s="1">
        <v>10889</v>
      </c>
      <c r="D1297" s="1" t="s">
        <v>1311</v>
      </c>
      <c r="E1297" s="1">
        <v>2</v>
      </c>
      <c r="F1297" s="1"/>
      <c r="G1297" s="1"/>
      <c r="H1297" s="10">
        <v>0</v>
      </c>
      <c r="I1297" s="1">
        <v>2</v>
      </c>
      <c r="J1297" s="1">
        <v>0</v>
      </c>
      <c r="K1297" s="1" t="s">
        <v>1471</v>
      </c>
      <c r="L1297" s="1">
        <v>6</v>
      </c>
      <c r="M1297" s="1">
        <v>315.07</v>
      </c>
      <c r="N1297" s="1"/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>
        <f t="shared" si="213"/>
        <v>0</v>
      </c>
      <c r="AC1297"/>
      <c r="AD1297"/>
      <c r="AE1297"/>
      <c r="AI1297"/>
      <c r="AL1297"/>
      <c r="AM1297"/>
    </row>
    <row r="1298" spans="1:39" hidden="1" x14ac:dyDescent="0.25">
      <c r="A1298" s="1" t="s">
        <v>1473</v>
      </c>
      <c r="C1298" s="1">
        <v>10891</v>
      </c>
      <c r="D1298" s="1" t="s">
        <v>1311</v>
      </c>
      <c r="E1298" s="1">
        <v>2</v>
      </c>
      <c r="F1298" s="1"/>
      <c r="G1298" s="1"/>
      <c r="H1298" s="10">
        <v>0</v>
      </c>
      <c r="I1298" s="1">
        <v>2</v>
      </c>
      <c r="J1298" s="1">
        <v>0</v>
      </c>
      <c r="K1298" s="1" t="s">
        <v>1471</v>
      </c>
      <c r="L1298" s="1">
        <v>5</v>
      </c>
      <c r="M1298" s="1">
        <v>315.07</v>
      </c>
      <c r="N1298" s="1"/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>
        <f t="shared" si="213"/>
        <v>0</v>
      </c>
      <c r="AC1298"/>
      <c r="AD1298"/>
      <c r="AE1298"/>
      <c r="AI1298"/>
      <c r="AL1298"/>
      <c r="AM1298"/>
    </row>
    <row r="1299" spans="1:39" hidden="1" x14ac:dyDescent="0.25">
      <c r="C1299" s="1">
        <v>10896</v>
      </c>
      <c r="D1299" s="1" t="s">
        <v>1311</v>
      </c>
      <c r="E1299" s="1">
        <v>2</v>
      </c>
      <c r="F1299" s="1"/>
      <c r="G1299" s="1"/>
      <c r="H1299" s="10">
        <v>0</v>
      </c>
      <c r="I1299" s="1">
        <v>2</v>
      </c>
      <c r="J1299" s="1">
        <v>0</v>
      </c>
      <c r="K1299" s="1" t="s">
        <v>1471</v>
      </c>
      <c r="L1299" s="1">
        <v>10</v>
      </c>
      <c r="M1299" s="1">
        <v>315.07</v>
      </c>
      <c r="N1299" s="1"/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>
        <f t="shared" si="213"/>
        <v>0</v>
      </c>
      <c r="AC1299"/>
      <c r="AD1299"/>
      <c r="AE1299"/>
      <c r="AI1299"/>
      <c r="AL1299"/>
      <c r="AM1299"/>
    </row>
    <row r="1300" spans="1:39" hidden="1" x14ac:dyDescent="0.25">
      <c r="C1300" s="1">
        <v>10897</v>
      </c>
      <c r="D1300" s="1" t="s">
        <v>1311</v>
      </c>
      <c r="E1300" s="1">
        <v>2</v>
      </c>
      <c r="F1300" s="1"/>
      <c r="G1300" s="1"/>
      <c r="H1300" s="10">
        <v>0</v>
      </c>
      <c r="I1300" s="1">
        <v>2</v>
      </c>
      <c r="J1300" s="1">
        <v>0</v>
      </c>
      <c r="K1300" s="1" t="s">
        <v>1471</v>
      </c>
      <c r="L1300" s="1">
        <v>4</v>
      </c>
      <c r="M1300" s="1">
        <v>315.07</v>
      </c>
      <c r="N1300" s="1"/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>
        <f t="shared" si="213"/>
        <v>0</v>
      </c>
      <c r="AC1300"/>
      <c r="AD1300"/>
      <c r="AE1300"/>
      <c r="AI1300"/>
      <c r="AL1300"/>
      <c r="AM1300"/>
    </row>
    <row r="1301" spans="1:39" hidden="1" x14ac:dyDescent="0.25">
      <c r="C1301" s="1">
        <v>10898</v>
      </c>
      <c r="D1301" s="1" t="s">
        <v>1474</v>
      </c>
      <c r="E1301" s="1">
        <v>2</v>
      </c>
      <c r="F1301" s="1"/>
      <c r="G1301" s="1"/>
      <c r="H1301" s="10">
        <v>0</v>
      </c>
      <c r="I1301" s="1">
        <v>2</v>
      </c>
      <c r="J1301" s="1">
        <v>0</v>
      </c>
      <c r="K1301" s="1" t="s">
        <v>1471</v>
      </c>
      <c r="L1301" s="1">
        <v>5</v>
      </c>
      <c r="M1301" s="1">
        <v>177.77</v>
      </c>
      <c r="N1301" s="1"/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>
        <f t="shared" si="213"/>
        <v>0</v>
      </c>
      <c r="AC1301"/>
      <c r="AD1301"/>
      <c r="AE1301"/>
      <c r="AI1301"/>
      <c r="AL1301"/>
      <c r="AM1301"/>
    </row>
    <row r="1302" spans="1:39" hidden="1" x14ac:dyDescent="0.25">
      <c r="C1302" s="1">
        <v>10899</v>
      </c>
      <c r="D1302" s="1" t="s">
        <v>1475</v>
      </c>
      <c r="E1302" s="1">
        <v>2</v>
      </c>
      <c r="F1302" s="1"/>
      <c r="G1302" s="1"/>
      <c r="H1302" s="10">
        <v>0</v>
      </c>
      <c r="I1302" s="1">
        <v>2</v>
      </c>
      <c r="J1302" s="1">
        <v>0</v>
      </c>
      <c r="K1302" s="1" t="s">
        <v>1471</v>
      </c>
      <c r="L1302" s="1">
        <v>5</v>
      </c>
      <c r="M1302" s="1">
        <v>177.77</v>
      </c>
      <c r="N1302" s="1"/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>
        <f t="shared" si="213"/>
        <v>0</v>
      </c>
      <c r="AC1302"/>
      <c r="AD1302"/>
      <c r="AE1302"/>
      <c r="AI1302"/>
      <c r="AL1302"/>
      <c r="AM1302"/>
    </row>
    <row r="1303" spans="1:39" hidden="1" x14ac:dyDescent="0.25">
      <c r="A1303" s="1" t="s">
        <v>1476</v>
      </c>
      <c r="C1303" s="1">
        <v>10903</v>
      </c>
      <c r="D1303" s="1" t="s">
        <v>1477</v>
      </c>
      <c r="E1303" s="1">
        <v>2</v>
      </c>
      <c r="F1303" s="1"/>
      <c r="G1303" s="1"/>
      <c r="H1303" s="10">
        <v>0</v>
      </c>
      <c r="I1303" s="1">
        <v>2</v>
      </c>
      <c r="J1303" s="1">
        <v>0</v>
      </c>
      <c r="K1303" s="1" t="s">
        <v>1471</v>
      </c>
      <c r="L1303" s="1">
        <v>20</v>
      </c>
      <c r="M1303" s="1">
        <v>177.77</v>
      </c>
      <c r="N1303" s="1"/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>
        <f t="shared" si="213"/>
        <v>0</v>
      </c>
      <c r="AC1303"/>
      <c r="AD1303"/>
      <c r="AE1303"/>
      <c r="AI1303"/>
      <c r="AL1303"/>
      <c r="AM1303"/>
    </row>
    <row r="1304" spans="1:39" hidden="1" x14ac:dyDescent="0.25">
      <c r="A1304" s="1" t="s">
        <v>786</v>
      </c>
      <c r="C1304" s="1">
        <v>10904</v>
      </c>
      <c r="D1304" s="1" t="s">
        <v>1478</v>
      </c>
      <c r="E1304" s="1">
        <v>2</v>
      </c>
      <c r="F1304" s="1"/>
      <c r="G1304" s="1"/>
      <c r="H1304" s="10">
        <v>0</v>
      </c>
      <c r="I1304" s="1">
        <v>2</v>
      </c>
      <c r="J1304" s="1">
        <v>0</v>
      </c>
      <c r="K1304" s="1" t="s">
        <v>1471</v>
      </c>
      <c r="L1304" s="1">
        <v>15</v>
      </c>
      <c r="M1304" s="1">
        <v>177.77</v>
      </c>
      <c r="N1304" s="1"/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>
        <f t="shared" si="213"/>
        <v>0</v>
      </c>
      <c r="AC1304"/>
      <c r="AD1304"/>
      <c r="AE1304"/>
      <c r="AI1304"/>
      <c r="AL1304"/>
      <c r="AM1304"/>
    </row>
    <row r="1305" spans="1:39" hidden="1" x14ac:dyDescent="0.25">
      <c r="A1305" s="1" t="s">
        <v>1479</v>
      </c>
      <c r="C1305" s="1">
        <v>10905</v>
      </c>
      <c r="D1305" s="1" t="s">
        <v>1474</v>
      </c>
      <c r="E1305" s="1">
        <v>2</v>
      </c>
      <c r="F1305" s="1"/>
      <c r="G1305" s="1"/>
      <c r="H1305" s="10">
        <v>0</v>
      </c>
      <c r="I1305" s="1">
        <v>2</v>
      </c>
      <c r="J1305" s="1">
        <v>0</v>
      </c>
      <c r="K1305" s="1" t="s">
        <v>1471</v>
      </c>
      <c r="L1305" s="1">
        <v>5</v>
      </c>
      <c r="M1305" s="1">
        <v>177.77</v>
      </c>
      <c r="N1305" s="1"/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>
        <f t="shared" si="213"/>
        <v>0</v>
      </c>
      <c r="AC1305"/>
      <c r="AD1305"/>
      <c r="AE1305"/>
      <c r="AI1305"/>
      <c r="AL1305"/>
      <c r="AM1305"/>
    </row>
    <row r="1306" spans="1:39" hidden="1" x14ac:dyDescent="0.25">
      <c r="A1306" s="1" t="s">
        <v>1415</v>
      </c>
      <c r="C1306" s="1">
        <v>10907</v>
      </c>
      <c r="D1306" s="1" t="s">
        <v>1480</v>
      </c>
      <c r="E1306" s="1">
        <v>2</v>
      </c>
      <c r="F1306" s="1"/>
      <c r="G1306" s="1"/>
      <c r="H1306" s="10">
        <v>0</v>
      </c>
      <c r="I1306" s="1">
        <v>2</v>
      </c>
      <c r="J1306" s="1">
        <v>0</v>
      </c>
      <c r="K1306" s="1" t="s">
        <v>1471</v>
      </c>
      <c r="L1306" s="1">
        <v>10</v>
      </c>
      <c r="M1306" s="1">
        <v>177.77</v>
      </c>
      <c r="N1306" s="1"/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>
        <f t="shared" si="213"/>
        <v>0</v>
      </c>
      <c r="AC1306"/>
      <c r="AD1306"/>
      <c r="AE1306"/>
      <c r="AI1306"/>
      <c r="AL1306"/>
      <c r="AM1306"/>
    </row>
    <row r="1307" spans="1:39" hidden="1" x14ac:dyDescent="0.25">
      <c r="C1307" s="1">
        <v>10908</v>
      </c>
      <c r="D1307" s="1" t="s">
        <v>1481</v>
      </c>
      <c r="E1307" s="1">
        <v>2</v>
      </c>
      <c r="F1307" s="1"/>
      <c r="G1307" s="1"/>
      <c r="H1307" s="10">
        <v>0</v>
      </c>
      <c r="I1307" s="1">
        <v>2</v>
      </c>
      <c r="J1307" s="1">
        <v>0</v>
      </c>
      <c r="K1307" s="1" t="s">
        <v>1471</v>
      </c>
      <c r="L1307" s="1">
        <v>15</v>
      </c>
      <c r="M1307" s="1">
        <v>177.77</v>
      </c>
      <c r="N1307" s="1"/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>
        <f t="shared" si="213"/>
        <v>0</v>
      </c>
      <c r="AC1307"/>
      <c r="AD1307"/>
      <c r="AE1307"/>
      <c r="AI1307"/>
      <c r="AL1307"/>
      <c r="AM1307"/>
    </row>
    <row r="1308" spans="1:39" hidden="1" x14ac:dyDescent="0.25">
      <c r="A1308" s="1" t="s">
        <v>1482</v>
      </c>
      <c r="C1308" s="1">
        <v>10911</v>
      </c>
      <c r="D1308" s="1" t="s">
        <v>1478</v>
      </c>
      <c r="E1308" s="1">
        <v>2</v>
      </c>
      <c r="F1308" s="1"/>
      <c r="G1308" s="1"/>
      <c r="H1308" s="10">
        <v>0</v>
      </c>
      <c r="I1308" s="1">
        <v>2</v>
      </c>
      <c r="J1308" s="1">
        <v>0</v>
      </c>
      <c r="K1308" s="1" t="s">
        <v>1471</v>
      </c>
      <c r="L1308" s="1">
        <v>15</v>
      </c>
      <c r="M1308" s="1">
        <v>177.77</v>
      </c>
      <c r="N1308" s="1"/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>
        <f t="shared" si="213"/>
        <v>0</v>
      </c>
      <c r="AC1308"/>
      <c r="AD1308"/>
      <c r="AE1308"/>
      <c r="AI1308"/>
      <c r="AL1308"/>
      <c r="AM1308"/>
    </row>
    <row r="1309" spans="1:39" hidden="1" x14ac:dyDescent="0.25">
      <c r="A1309" s="1" t="s">
        <v>1483</v>
      </c>
      <c r="C1309" s="1">
        <v>10912</v>
      </c>
      <c r="D1309" s="1" t="s">
        <v>1474</v>
      </c>
      <c r="E1309" s="1">
        <v>2</v>
      </c>
      <c r="F1309" s="1"/>
      <c r="G1309" s="1"/>
      <c r="H1309" s="10">
        <v>0</v>
      </c>
      <c r="I1309" s="1">
        <v>2</v>
      </c>
      <c r="J1309" s="1">
        <v>0</v>
      </c>
      <c r="K1309" s="1" t="s">
        <v>1471</v>
      </c>
      <c r="L1309" s="1">
        <v>5</v>
      </c>
      <c r="M1309" s="1">
        <v>177.77</v>
      </c>
      <c r="N1309" s="1"/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>
        <f t="shared" si="213"/>
        <v>0</v>
      </c>
      <c r="AC1309"/>
      <c r="AD1309"/>
      <c r="AE1309"/>
      <c r="AI1309"/>
      <c r="AL1309"/>
      <c r="AM1309"/>
    </row>
    <row r="1310" spans="1:39" hidden="1" x14ac:dyDescent="0.25">
      <c r="A1310" s="1" t="s">
        <v>1484</v>
      </c>
      <c r="C1310" s="1">
        <v>10913</v>
      </c>
      <c r="D1310" s="1" t="s">
        <v>1475</v>
      </c>
      <c r="E1310" s="1">
        <v>2</v>
      </c>
      <c r="F1310" s="1"/>
      <c r="G1310" s="1"/>
      <c r="H1310" s="10">
        <v>0</v>
      </c>
      <c r="I1310" s="1">
        <v>2</v>
      </c>
      <c r="J1310" s="1">
        <v>0</v>
      </c>
      <c r="K1310" s="1" t="s">
        <v>1471</v>
      </c>
      <c r="L1310" s="1">
        <v>5</v>
      </c>
      <c r="M1310" s="1">
        <v>177.77</v>
      </c>
      <c r="N1310" s="1"/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>
        <f t="shared" si="213"/>
        <v>0</v>
      </c>
      <c r="AC1310"/>
      <c r="AD1310"/>
      <c r="AE1310"/>
      <c r="AI1310"/>
      <c r="AL1310"/>
      <c r="AM1310"/>
    </row>
    <row r="1311" spans="1:39" hidden="1" x14ac:dyDescent="0.25">
      <c r="A1311" s="1" t="s">
        <v>1485</v>
      </c>
      <c r="C1311" s="1">
        <v>10916</v>
      </c>
      <c r="D1311" s="1" t="s">
        <v>1486</v>
      </c>
      <c r="E1311" s="1">
        <v>2</v>
      </c>
      <c r="F1311" s="1"/>
      <c r="G1311" s="1"/>
      <c r="H1311" s="10">
        <v>0</v>
      </c>
      <c r="I1311" s="1">
        <v>2</v>
      </c>
      <c r="J1311" s="1">
        <v>0</v>
      </c>
      <c r="K1311" s="1" t="s">
        <v>1471</v>
      </c>
      <c r="L1311" s="1">
        <v>20</v>
      </c>
      <c r="M1311" s="1">
        <v>177.77</v>
      </c>
      <c r="N1311" s="1"/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>
        <f t="shared" si="213"/>
        <v>0</v>
      </c>
      <c r="AC1311"/>
      <c r="AD1311"/>
      <c r="AE1311"/>
      <c r="AI1311"/>
      <c r="AL1311"/>
      <c r="AM1311"/>
    </row>
    <row r="1312" spans="1:39" hidden="1" x14ac:dyDescent="0.25">
      <c r="A1312" s="1" t="s">
        <v>83</v>
      </c>
      <c r="C1312" s="1">
        <v>10917</v>
      </c>
      <c r="D1312" s="1" t="s">
        <v>1477</v>
      </c>
      <c r="E1312" s="1">
        <v>2</v>
      </c>
      <c r="F1312" s="1"/>
      <c r="G1312" s="1"/>
      <c r="H1312" s="10">
        <v>0</v>
      </c>
      <c r="I1312" s="1">
        <v>2</v>
      </c>
      <c r="J1312" s="1">
        <v>0</v>
      </c>
      <c r="K1312" s="1" t="s">
        <v>1471</v>
      </c>
      <c r="L1312" s="1">
        <v>20</v>
      </c>
      <c r="M1312" s="1">
        <v>177.77</v>
      </c>
      <c r="N1312" s="1"/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>
        <f t="shared" si="213"/>
        <v>0</v>
      </c>
      <c r="AC1312"/>
      <c r="AD1312"/>
      <c r="AE1312"/>
      <c r="AI1312"/>
      <c r="AL1312"/>
      <c r="AM1312"/>
    </row>
    <row r="1313" spans="1:39" hidden="1" x14ac:dyDescent="0.25">
      <c r="A1313" s="1" t="s">
        <v>375</v>
      </c>
      <c r="C1313" s="1">
        <v>10918</v>
      </c>
      <c r="D1313" s="1" t="s">
        <v>1478</v>
      </c>
      <c r="E1313" s="1">
        <v>2</v>
      </c>
      <c r="F1313" s="1"/>
      <c r="G1313" s="1"/>
      <c r="H1313" s="10">
        <v>0</v>
      </c>
      <c r="I1313" s="1">
        <v>2</v>
      </c>
      <c r="J1313" s="1">
        <v>0</v>
      </c>
      <c r="K1313" s="1" t="s">
        <v>1471</v>
      </c>
      <c r="L1313" s="1">
        <v>15</v>
      </c>
      <c r="M1313" s="1">
        <v>177.77</v>
      </c>
      <c r="N1313" s="1"/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>
        <f t="shared" si="213"/>
        <v>0</v>
      </c>
      <c r="AC1313"/>
      <c r="AD1313"/>
      <c r="AE1313"/>
      <c r="AI1313"/>
      <c r="AL1313"/>
      <c r="AM1313"/>
    </row>
    <row r="1314" spans="1:39" hidden="1" x14ac:dyDescent="0.25">
      <c r="A1314" s="1" t="s">
        <v>1476</v>
      </c>
      <c r="C1314" s="1">
        <v>10921</v>
      </c>
      <c r="D1314" s="1" t="s">
        <v>1308</v>
      </c>
      <c r="E1314" s="1">
        <v>2</v>
      </c>
      <c r="F1314" s="1"/>
      <c r="G1314" s="1"/>
      <c r="H1314" s="10">
        <v>0</v>
      </c>
      <c r="I1314" s="1">
        <v>2</v>
      </c>
      <c r="J1314" s="1">
        <v>0</v>
      </c>
      <c r="K1314" s="1" t="s">
        <v>1471</v>
      </c>
      <c r="L1314" s="1">
        <v>5</v>
      </c>
      <c r="M1314" s="1">
        <v>456.35</v>
      </c>
      <c r="N1314" s="1"/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>
        <f t="shared" si="213"/>
        <v>0</v>
      </c>
      <c r="AC1314"/>
      <c r="AD1314"/>
      <c r="AE1314"/>
      <c r="AI1314"/>
      <c r="AL1314"/>
      <c r="AM1314"/>
    </row>
    <row r="1315" spans="1:39" hidden="1" x14ac:dyDescent="0.25">
      <c r="A1315" s="1" t="s">
        <v>792</v>
      </c>
      <c r="C1315" s="1">
        <v>10927</v>
      </c>
      <c r="D1315" s="1" t="s">
        <v>1487</v>
      </c>
      <c r="E1315" s="1">
        <v>2</v>
      </c>
      <c r="F1315" s="1"/>
      <c r="G1315" s="1"/>
      <c r="H1315" s="10">
        <v>0</v>
      </c>
      <c r="I1315" s="1">
        <v>2</v>
      </c>
      <c r="J1315" s="1">
        <v>0</v>
      </c>
      <c r="K1315" s="1" t="s">
        <v>1471</v>
      </c>
      <c r="L1315" s="1">
        <v>5</v>
      </c>
      <c r="M1315" s="1">
        <v>177.77</v>
      </c>
      <c r="N1315" s="1"/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>
        <f t="shared" si="213"/>
        <v>0</v>
      </c>
      <c r="AC1315"/>
      <c r="AD1315"/>
      <c r="AE1315"/>
      <c r="AI1315"/>
      <c r="AL1315"/>
      <c r="AM1315"/>
    </row>
    <row r="1316" spans="1:39" hidden="1" x14ac:dyDescent="0.25">
      <c r="A1316" s="1" t="s">
        <v>104</v>
      </c>
      <c r="C1316" s="1">
        <v>10929</v>
      </c>
      <c r="D1316" s="1" t="s">
        <v>1487</v>
      </c>
      <c r="E1316" s="1">
        <v>2</v>
      </c>
      <c r="F1316" s="1"/>
      <c r="G1316" s="1"/>
      <c r="H1316" s="10">
        <v>0</v>
      </c>
      <c r="I1316" s="1">
        <v>2</v>
      </c>
      <c r="J1316" s="1">
        <v>0</v>
      </c>
      <c r="K1316" s="1" t="s">
        <v>1471</v>
      </c>
      <c r="L1316" s="1">
        <v>5</v>
      </c>
      <c r="M1316" s="1">
        <v>177.77</v>
      </c>
      <c r="N1316" s="1"/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>
        <f t="shared" si="213"/>
        <v>0</v>
      </c>
      <c r="AC1316"/>
      <c r="AD1316"/>
      <c r="AE1316"/>
      <c r="AI1316"/>
      <c r="AL1316"/>
      <c r="AM1316"/>
    </row>
    <row r="1317" spans="1:39" hidden="1" x14ac:dyDescent="0.25">
      <c r="C1317" s="1">
        <v>7731</v>
      </c>
      <c r="D1317" s="1" t="s">
        <v>1488</v>
      </c>
      <c r="E1317" s="1">
        <v>2</v>
      </c>
      <c r="F1317" s="1"/>
      <c r="G1317" s="1"/>
      <c r="H1317" s="10">
        <v>0</v>
      </c>
      <c r="I1317" s="1">
        <v>2</v>
      </c>
      <c r="J1317" s="1">
        <v>0</v>
      </c>
      <c r="K1317" s="1" t="s">
        <v>1471</v>
      </c>
      <c r="L1317" s="1">
        <v>1</v>
      </c>
      <c r="M1317" s="1">
        <v>152.85</v>
      </c>
      <c r="N1317" s="1"/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>
        <f t="shared" si="213"/>
        <v>0</v>
      </c>
      <c r="AC1317"/>
      <c r="AD1317"/>
      <c r="AE1317"/>
      <c r="AI1317"/>
      <c r="AL1317"/>
      <c r="AM1317"/>
    </row>
    <row r="1318" spans="1:39" hidden="1" x14ac:dyDescent="0.25">
      <c r="A1318" s="1" t="s">
        <v>113</v>
      </c>
      <c r="C1318" s="1">
        <v>9637</v>
      </c>
      <c r="D1318" s="1" t="s">
        <v>1488</v>
      </c>
      <c r="E1318" s="1">
        <v>2</v>
      </c>
      <c r="F1318" s="1"/>
      <c r="G1318" s="1"/>
      <c r="H1318" s="10">
        <v>0</v>
      </c>
      <c r="I1318" s="1">
        <v>2</v>
      </c>
      <c r="J1318" s="1">
        <v>0</v>
      </c>
      <c r="K1318" s="1" t="s">
        <v>1471</v>
      </c>
      <c r="L1318" s="1">
        <v>1</v>
      </c>
      <c r="M1318" s="1">
        <v>154.22</v>
      </c>
      <c r="N1318" s="1"/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>
        <f t="shared" si="213"/>
        <v>0</v>
      </c>
      <c r="AC1318"/>
      <c r="AD1318"/>
      <c r="AE1318"/>
      <c r="AI1318"/>
      <c r="AL1318"/>
      <c r="AM1318"/>
    </row>
    <row r="1319" spans="1:39" hidden="1" x14ac:dyDescent="0.25">
      <c r="C1319" s="1">
        <v>7964</v>
      </c>
      <c r="D1319" s="1" t="s">
        <v>1489</v>
      </c>
      <c r="E1319" s="1">
        <v>2</v>
      </c>
      <c r="F1319" s="1"/>
      <c r="G1319" s="1"/>
      <c r="H1319" s="10">
        <v>0</v>
      </c>
      <c r="I1319" s="1" t="s">
        <v>44</v>
      </c>
      <c r="J1319" s="1">
        <v>0</v>
      </c>
      <c r="K1319" s="1" t="s">
        <v>883</v>
      </c>
      <c r="L1319" s="1">
        <v>25</v>
      </c>
      <c r="M1319" s="1">
        <v>300.60000000000002</v>
      </c>
      <c r="N1319" s="1"/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>
        <f t="shared" si="213"/>
        <v>0</v>
      </c>
      <c r="AC1319"/>
      <c r="AD1319"/>
      <c r="AE1319"/>
      <c r="AI1319"/>
      <c r="AL1319"/>
      <c r="AM1319"/>
    </row>
    <row r="1320" spans="1:39" hidden="1" x14ac:dyDescent="0.25">
      <c r="A1320" s="1" t="s">
        <v>267</v>
      </c>
      <c r="C1320" s="1">
        <v>9421</v>
      </c>
      <c r="D1320" s="1" t="s">
        <v>1490</v>
      </c>
      <c r="E1320" s="1">
        <v>2</v>
      </c>
      <c r="F1320" s="1"/>
      <c r="G1320" s="1"/>
      <c r="H1320" s="10">
        <v>0</v>
      </c>
      <c r="I1320" s="1">
        <v>2</v>
      </c>
      <c r="J1320" s="1">
        <v>0</v>
      </c>
      <c r="K1320" s="1" t="s">
        <v>1491</v>
      </c>
      <c r="L1320" s="1">
        <v>1</v>
      </c>
      <c r="M1320" s="1">
        <v>205.84</v>
      </c>
      <c r="N1320" s="1"/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>
        <f t="shared" si="213"/>
        <v>0</v>
      </c>
      <c r="AC1320"/>
      <c r="AD1320"/>
      <c r="AE1320"/>
      <c r="AI1320"/>
      <c r="AL1320"/>
      <c r="AM1320"/>
    </row>
    <row r="1321" spans="1:39" hidden="1" x14ac:dyDescent="0.25">
      <c r="A1321" s="1" t="s">
        <v>1492</v>
      </c>
      <c r="C1321" s="1">
        <v>10366</v>
      </c>
      <c r="D1321" s="1" t="s">
        <v>1493</v>
      </c>
      <c r="E1321" s="1">
        <v>2</v>
      </c>
      <c r="F1321" s="1"/>
      <c r="G1321" s="1"/>
      <c r="H1321" s="10">
        <v>0</v>
      </c>
      <c r="I1321" s="1">
        <v>2</v>
      </c>
      <c r="J1321" s="1">
        <v>0</v>
      </c>
      <c r="K1321" s="1" t="s">
        <v>1491</v>
      </c>
      <c r="L1321" s="1">
        <v>1</v>
      </c>
      <c r="M1321" s="1">
        <v>1003.04</v>
      </c>
      <c r="N1321" s="1"/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>
        <f t="shared" si="213"/>
        <v>0</v>
      </c>
      <c r="AC1321"/>
      <c r="AD1321"/>
      <c r="AE1321"/>
      <c r="AI1321"/>
      <c r="AL1321"/>
      <c r="AM1321"/>
    </row>
    <row r="1322" spans="1:39" hidden="1" x14ac:dyDescent="0.25">
      <c r="C1322" s="1">
        <v>10039</v>
      </c>
      <c r="D1322" s="1" t="s">
        <v>1311</v>
      </c>
      <c r="E1322" s="1">
        <v>2</v>
      </c>
      <c r="F1322" s="1"/>
      <c r="G1322" s="1"/>
      <c r="H1322" s="10">
        <v>0</v>
      </c>
      <c r="I1322" s="1">
        <v>2</v>
      </c>
      <c r="J1322" s="1">
        <v>0</v>
      </c>
      <c r="K1322" s="1" t="s">
        <v>1494</v>
      </c>
      <c r="L1322" s="1">
        <v>1</v>
      </c>
      <c r="M1322" s="1">
        <v>323.91000000000003</v>
      </c>
      <c r="N1322" s="1"/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>
        <f t="shared" si="213"/>
        <v>0</v>
      </c>
      <c r="AC1322"/>
      <c r="AD1322"/>
      <c r="AE1322"/>
      <c r="AI1322"/>
      <c r="AL1322"/>
      <c r="AM1322"/>
    </row>
    <row r="1323" spans="1:39" hidden="1" x14ac:dyDescent="0.25">
      <c r="C1323" s="1">
        <v>10611</v>
      </c>
      <c r="D1323" s="1" t="s">
        <v>1495</v>
      </c>
      <c r="E1323" s="1">
        <v>2</v>
      </c>
      <c r="F1323" s="1"/>
      <c r="G1323" s="1"/>
      <c r="H1323" s="10">
        <v>0</v>
      </c>
      <c r="I1323" s="1">
        <v>2</v>
      </c>
      <c r="J1323" s="1">
        <v>0</v>
      </c>
      <c r="K1323" s="1" t="s">
        <v>1494</v>
      </c>
      <c r="L1323" s="1">
        <v>1</v>
      </c>
      <c r="M1323" s="1">
        <v>11853.77</v>
      </c>
      <c r="N1323" s="1"/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>
        <f t="shared" ref="AB1323:AB1386" si="214">SUM(O1323:AA1323)</f>
        <v>0</v>
      </c>
      <c r="AC1323"/>
      <c r="AD1323"/>
      <c r="AE1323"/>
      <c r="AI1323"/>
      <c r="AL1323"/>
      <c r="AM1323"/>
    </row>
    <row r="1324" spans="1:39" hidden="1" x14ac:dyDescent="0.25">
      <c r="A1324" s="1">
        <v>39</v>
      </c>
      <c r="C1324" s="1">
        <v>10677</v>
      </c>
      <c r="D1324" s="1" t="s">
        <v>1496</v>
      </c>
      <c r="E1324" s="1">
        <v>2</v>
      </c>
      <c r="F1324" s="1"/>
      <c r="G1324" s="1"/>
      <c r="H1324" s="10">
        <v>0</v>
      </c>
      <c r="I1324" s="1">
        <v>2</v>
      </c>
      <c r="J1324" s="1">
        <v>0</v>
      </c>
      <c r="K1324" s="1" t="s">
        <v>1494</v>
      </c>
      <c r="L1324" s="1">
        <v>1</v>
      </c>
      <c r="M1324" s="1">
        <v>19989.18</v>
      </c>
      <c r="N1324" s="1"/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>
        <f t="shared" si="214"/>
        <v>0</v>
      </c>
      <c r="AC1324"/>
      <c r="AD1324"/>
      <c r="AE1324"/>
      <c r="AI1324"/>
      <c r="AL1324"/>
      <c r="AM1324"/>
    </row>
    <row r="1325" spans="1:39" hidden="1" x14ac:dyDescent="0.25">
      <c r="C1325" s="1">
        <v>10678</v>
      </c>
      <c r="D1325" s="1" t="s">
        <v>1497</v>
      </c>
      <c r="E1325" s="1">
        <v>2</v>
      </c>
      <c r="F1325" s="1"/>
      <c r="G1325" s="1"/>
      <c r="H1325" s="10">
        <v>0</v>
      </c>
      <c r="I1325" s="1">
        <v>2</v>
      </c>
      <c r="J1325" s="1">
        <v>0</v>
      </c>
      <c r="K1325" s="1" t="s">
        <v>1494</v>
      </c>
      <c r="L1325" s="1">
        <v>1</v>
      </c>
      <c r="M1325" s="1">
        <v>23928.71</v>
      </c>
      <c r="N1325" s="1"/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>
        <f t="shared" si="214"/>
        <v>0</v>
      </c>
      <c r="AC1325"/>
      <c r="AD1325"/>
      <c r="AE1325"/>
      <c r="AI1325"/>
      <c r="AL1325"/>
      <c r="AM1325"/>
    </row>
    <row r="1326" spans="1:39" hidden="1" x14ac:dyDescent="0.25">
      <c r="A1326" s="1">
        <v>39</v>
      </c>
      <c r="C1326" s="1">
        <v>10680</v>
      </c>
      <c r="D1326" s="1" t="s">
        <v>1498</v>
      </c>
      <c r="E1326" s="1">
        <v>2</v>
      </c>
      <c r="F1326" s="1"/>
      <c r="G1326" s="1"/>
      <c r="H1326" s="10">
        <v>0</v>
      </c>
      <c r="I1326" s="1">
        <v>2</v>
      </c>
      <c r="J1326" s="1">
        <v>0</v>
      </c>
      <c r="K1326" s="1" t="s">
        <v>1494</v>
      </c>
      <c r="L1326" s="1">
        <v>1</v>
      </c>
      <c r="M1326" s="1">
        <v>17349.7</v>
      </c>
      <c r="N1326" s="1"/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>
        <f t="shared" si="214"/>
        <v>0</v>
      </c>
      <c r="AC1326"/>
      <c r="AD1326"/>
      <c r="AE1326"/>
      <c r="AI1326"/>
      <c r="AL1326"/>
      <c r="AM1326"/>
    </row>
    <row r="1327" spans="1:39" hidden="1" x14ac:dyDescent="0.25">
      <c r="A1327" s="1">
        <v>39</v>
      </c>
      <c r="C1327" s="1">
        <v>9052</v>
      </c>
      <c r="D1327" s="1" t="s">
        <v>1499</v>
      </c>
      <c r="E1327" s="1">
        <v>2</v>
      </c>
      <c r="F1327" s="1"/>
      <c r="G1327" s="1"/>
      <c r="H1327" s="10">
        <v>0</v>
      </c>
      <c r="I1327" s="1">
        <v>2</v>
      </c>
      <c r="J1327" s="1">
        <v>0</v>
      </c>
      <c r="K1327" s="1" t="s">
        <v>1494</v>
      </c>
      <c r="L1327" s="1">
        <v>40</v>
      </c>
      <c r="M1327" s="1">
        <v>39</v>
      </c>
      <c r="N1327" s="1"/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>
        <f t="shared" si="214"/>
        <v>0</v>
      </c>
      <c r="AC1327"/>
      <c r="AD1327"/>
      <c r="AE1327"/>
      <c r="AI1327"/>
      <c r="AL1327"/>
      <c r="AM1327"/>
    </row>
    <row r="1328" spans="1:39" hidden="1" x14ac:dyDescent="0.25">
      <c r="A1328" s="1">
        <v>39</v>
      </c>
      <c r="C1328" s="1">
        <v>11199</v>
      </c>
      <c r="D1328" s="1" t="s">
        <v>1500</v>
      </c>
      <c r="E1328" s="1">
        <v>2</v>
      </c>
      <c r="F1328" s="1"/>
      <c r="G1328" s="1"/>
      <c r="H1328" s="10">
        <v>0</v>
      </c>
      <c r="I1328" s="1">
        <v>2</v>
      </c>
      <c r="J1328" s="1">
        <v>0</v>
      </c>
      <c r="K1328" s="1" t="s">
        <v>1494</v>
      </c>
      <c r="L1328" s="1">
        <v>60</v>
      </c>
      <c r="M1328" s="1">
        <v>29</v>
      </c>
      <c r="N1328" s="1"/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>
        <f t="shared" si="214"/>
        <v>0</v>
      </c>
      <c r="AC1328"/>
      <c r="AD1328"/>
      <c r="AE1328"/>
      <c r="AI1328"/>
      <c r="AL1328"/>
      <c r="AM1328"/>
    </row>
    <row r="1329" spans="1:39" hidden="1" x14ac:dyDescent="0.25">
      <c r="A1329" s="1">
        <v>41</v>
      </c>
      <c r="C1329" s="1">
        <v>11200</v>
      </c>
      <c r="D1329" s="1" t="s">
        <v>1500</v>
      </c>
      <c r="E1329" s="1">
        <v>2</v>
      </c>
      <c r="F1329" s="1"/>
      <c r="G1329" s="1"/>
      <c r="H1329" s="10">
        <v>0</v>
      </c>
      <c r="I1329" s="1">
        <v>2</v>
      </c>
      <c r="J1329" s="1">
        <v>0</v>
      </c>
      <c r="K1329" s="1" t="s">
        <v>1494</v>
      </c>
      <c r="L1329" s="1">
        <v>60</v>
      </c>
      <c r="M1329" s="1">
        <v>29</v>
      </c>
      <c r="N1329" s="1"/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>
        <f t="shared" si="214"/>
        <v>0</v>
      </c>
      <c r="AC1329"/>
      <c r="AD1329"/>
      <c r="AE1329"/>
      <c r="AI1329"/>
      <c r="AL1329"/>
      <c r="AM1329"/>
    </row>
    <row r="1330" spans="1:39" hidden="1" x14ac:dyDescent="0.25">
      <c r="C1330" s="1">
        <v>11201</v>
      </c>
      <c r="D1330" s="1" t="s">
        <v>1500</v>
      </c>
      <c r="E1330" s="1">
        <v>2</v>
      </c>
      <c r="F1330" s="1"/>
      <c r="G1330" s="1"/>
      <c r="H1330" s="10">
        <v>0</v>
      </c>
      <c r="I1330" s="1">
        <v>2</v>
      </c>
      <c r="J1330" s="1">
        <v>0</v>
      </c>
      <c r="K1330" s="1" t="s">
        <v>1494</v>
      </c>
      <c r="L1330" s="1">
        <v>60</v>
      </c>
      <c r="M1330" s="1">
        <v>29</v>
      </c>
      <c r="N1330" s="1"/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>
        <f t="shared" si="214"/>
        <v>0</v>
      </c>
      <c r="AC1330"/>
      <c r="AD1330"/>
      <c r="AE1330"/>
      <c r="AI1330"/>
      <c r="AL1330"/>
      <c r="AM1330"/>
    </row>
    <row r="1331" spans="1:39" hidden="1" x14ac:dyDescent="0.25">
      <c r="C1331" s="1">
        <v>11202</v>
      </c>
      <c r="D1331" s="1" t="s">
        <v>1500</v>
      </c>
      <c r="E1331" s="1">
        <v>2</v>
      </c>
      <c r="F1331" s="1"/>
      <c r="G1331" s="1"/>
      <c r="H1331" s="10">
        <v>0</v>
      </c>
      <c r="I1331" s="1">
        <v>2</v>
      </c>
      <c r="J1331" s="1">
        <v>0</v>
      </c>
      <c r="K1331" s="1" t="s">
        <v>1494</v>
      </c>
      <c r="L1331" s="1">
        <v>60</v>
      </c>
      <c r="M1331" s="1">
        <v>29</v>
      </c>
      <c r="N1331" s="1"/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>
        <f t="shared" si="214"/>
        <v>0</v>
      </c>
      <c r="AC1331"/>
      <c r="AD1331"/>
      <c r="AE1331"/>
      <c r="AI1331"/>
      <c r="AL1331"/>
      <c r="AM1331"/>
    </row>
    <row r="1332" spans="1:39" hidden="1" x14ac:dyDescent="0.25">
      <c r="C1332" s="1">
        <v>11203</v>
      </c>
      <c r="D1332" s="1" t="s">
        <v>1500</v>
      </c>
      <c r="E1332" s="1">
        <v>2</v>
      </c>
      <c r="F1332" s="1"/>
      <c r="G1332" s="1"/>
      <c r="H1332" s="10">
        <v>0</v>
      </c>
      <c r="I1332" s="1">
        <v>2</v>
      </c>
      <c r="J1332" s="1">
        <v>0</v>
      </c>
      <c r="K1332" s="1" t="s">
        <v>1494</v>
      </c>
      <c r="L1332" s="1">
        <v>60</v>
      </c>
      <c r="M1332" s="1">
        <v>29</v>
      </c>
      <c r="N1332" s="1"/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>
        <f t="shared" si="214"/>
        <v>0</v>
      </c>
      <c r="AC1332"/>
      <c r="AD1332"/>
      <c r="AE1332"/>
      <c r="AI1332"/>
      <c r="AL1332"/>
      <c r="AM1332"/>
    </row>
    <row r="1333" spans="1:39" hidden="1" x14ac:dyDescent="0.25">
      <c r="C1333" s="1">
        <v>10875</v>
      </c>
      <c r="D1333" s="1" t="s">
        <v>1311</v>
      </c>
      <c r="E1333" s="1">
        <v>2</v>
      </c>
      <c r="F1333" s="1"/>
      <c r="G1333" s="1"/>
      <c r="H1333" s="10">
        <v>0</v>
      </c>
      <c r="I1333" s="1">
        <v>2</v>
      </c>
      <c r="J1333" s="1">
        <v>0</v>
      </c>
      <c r="K1333" s="1" t="s">
        <v>798</v>
      </c>
      <c r="L1333" s="1">
        <v>4</v>
      </c>
      <c r="M1333" s="1">
        <v>315.07</v>
      </c>
      <c r="N1333" s="1"/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>
        <f t="shared" si="214"/>
        <v>0</v>
      </c>
      <c r="AC1333"/>
      <c r="AD1333"/>
      <c r="AE1333"/>
      <c r="AI1333"/>
      <c r="AL1333"/>
      <c r="AM1333"/>
    </row>
    <row r="1334" spans="1:39" hidden="1" x14ac:dyDescent="0.25">
      <c r="C1334" s="1">
        <v>10900</v>
      </c>
      <c r="D1334" s="1" t="s">
        <v>1480</v>
      </c>
      <c r="E1334" s="1">
        <v>2</v>
      </c>
      <c r="F1334" s="1"/>
      <c r="G1334" s="1"/>
      <c r="H1334" s="10">
        <v>0</v>
      </c>
      <c r="I1334" s="1">
        <v>2</v>
      </c>
      <c r="J1334" s="1">
        <v>0</v>
      </c>
      <c r="K1334" s="1" t="s">
        <v>798</v>
      </c>
      <c r="L1334" s="1">
        <v>1</v>
      </c>
      <c r="M1334" s="1">
        <v>177.77</v>
      </c>
      <c r="N1334" s="1"/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>
        <f t="shared" si="214"/>
        <v>0</v>
      </c>
      <c r="AC1334"/>
      <c r="AD1334"/>
      <c r="AE1334"/>
      <c r="AI1334"/>
      <c r="AL1334"/>
      <c r="AM1334"/>
    </row>
    <row r="1335" spans="1:39" hidden="1" x14ac:dyDescent="0.25">
      <c r="C1335" s="1">
        <v>10914</v>
      </c>
      <c r="D1335" s="1" t="s">
        <v>1480</v>
      </c>
      <c r="E1335" s="1">
        <v>2</v>
      </c>
      <c r="F1335" s="1"/>
      <c r="G1335" s="1"/>
      <c r="H1335" s="10">
        <v>0</v>
      </c>
      <c r="I1335" s="1">
        <v>2</v>
      </c>
      <c r="J1335" s="1">
        <v>0</v>
      </c>
      <c r="K1335" s="1" t="s">
        <v>798</v>
      </c>
      <c r="L1335" s="1">
        <v>2</v>
      </c>
      <c r="M1335" s="1">
        <v>177.77</v>
      </c>
      <c r="N1335" s="1"/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>
        <f t="shared" si="214"/>
        <v>0</v>
      </c>
      <c r="AC1335"/>
      <c r="AD1335"/>
      <c r="AE1335"/>
      <c r="AI1335"/>
      <c r="AL1335"/>
      <c r="AM1335"/>
    </row>
    <row r="1336" spans="1:39" hidden="1" x14ac:dyDescent="0.25">
      <c r="C1336" s="1">
        <v>10928</v>
      </c>
      <c r="D1336" s="1" t="s">
        <v>1487</v>
      </c>
      <c r="E1336" s="1">
        <v>2</v>
      </c>
      <c r="F1336" s="1"/>
      <c r="G1336" s="1"/>
      <c r="H1336" s="10">
        <v>0</v>
      </c>
      <c r="I1336" s="1">
        <v>2</v>
      </c>
      <c r="J1336" s="1">
        <v>0</v>
      </c>
      <c r="K1336" s="1" t="s">
        <v>798</v>
      </c>
      <c r="L1336" s="1">
        <v>3</v>
      </c>
      <c r="M1336" s="1">
        <v>177.77</v>
      </c>
      <c r="N1336" s="1"/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>
        <f t="shared" si="214"/>
        <v>0</v>
      </c>
      <c r="AC1336"/>
      <c r="AD1336"/>
      <c r="AE1336"/>
      <c r="AI1336"/>
      <c r="AL1336"/>
      <c r="AM1336"/>
    </row>
    <row r="1337" spans="1:39" hidden="1" x14ac:dyDescent="0.25">
      <c r="C1337" s="1">
        <v>11205</v>
      </c>
      <c r="D1337" s="1" t="s">
        <v>1501</v>
      </c>
      <c r="E1337" s="1">
        <v>2</v>
      </c>
      <c r="F1337" s="1"/>
      <c r="G1337" s="1"/>
      <c r="H1337" s="10">
        <v>0</v>
      </c>
      <c r="I1337" s="1">
        <v>2</v>
      </c>
      <c r="J1337" s="1">
        <v>0</v>
      </c>
      <c r="K1337" s="1" t="s">
        <v>798</v>
      </c>
      <c r="L1337" s="1">
        <v>1</v>
      </c>
      <c r="M1337" s="1">
        <v>177.77</v>
      </c>
      <c r="N1337" s="1"/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>
        <f t="shared" si="214"/>
        <v>0</v>
      </c>
      <c r="AC1337"/>
      <c r="AD1337"/>
      <c r="AE1337"/>
      <c r="AI1337"/>
      <c r="AL1337"/>
      <c r="AM1337"/>
    </row>
    <row r="1338" spans="1:39" hidden="1" x14ac:dyDescent="0.25">
      <c r="C1338" s="1">
        <v>11206</v>
      </c>
      <c r="D1338" s="1" t="s">
        <v>1501</v>
      </c>
      <c r="E1338" s="1">
        <v>2</v>
      </c>
      <c r="F1338" s="1"/>
      <c r="G1338" s="1"/>
      <c r="H1338" s="10">
        <v>0</v>
      </c>
      <c r="I1338" s="1">
        <v>2</v>
      </c>
      <c r="J1338" s="1">
        <v>0</v>
      </c>
      <c r="K1338" s="1" t="s">
        <v>798</v>
      </c>
      <c r="L1338" s="1">
        <v>1</v>
      </c>
      <c r="M1338" s="1">
        <v>177.77</v>
      </c>
      <c r="N1338" s="1"/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>
        <f t="shared" si="214"/>
        <v>0</v>
      </c>
      <c r="AC1338"/>
      <c r="AD1338"/>
      <c r="AE1338"/>
      <c r="AI1338"/>
      <c r="AL1338"/>
      <c r="AM1338"/>
    </row>
    <row r="1339" spans="1:39" hidden="1" x14ac:dyDescent="0.25">
      <c r="C1339" s="1">
        <v>7518</v>
      </c>
      <c r="D1339" s="1" t="s">
        <v>1502</v>
      </c>
      <c r="E1339" s="1">
        <v>2</v>
      </c>
      <c r="F1339" s="1"/>
      <c r="G1339" s="1"/>
      <c r="H1339" s="10">
        <v>0</v>
      </c>
      <c r="I1339" s="1" t="s">
        <v>44</v>
      </c>
      <c r="J1339" s="1">
        <v>0</v>
      </c>
      <c r="K1339" s="1" t="s">
        <v>798</v>
      </c>
      <c r="L1339" s="1">
        <v>3</v>
      </c>
      <c r="M1339" s="1">
        <v>264.68</v>
      </c>
      <c r="N1339" s="1"/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>
        <f t="shared" si="214"/>
        <v>0</v>
      </c>
      <c r="AC1339"/>
      <c r="AD1339"/>
      <c r="AE1339"/>
      <c r="AI1339"/>
      <c r="AL1339"/>
      <c r="AM1339"/>
    </row>
    <row r="1340" spans="1:39" hidden="1" x14ac:dyDescent="0.25">
      <c r="C1340" s="1">
        <v>7522</v>
      </c>
      <c r="D1340" s="1" t="s">
        <v>1502</v>
      </c>
      <c r="E1340" s="1">
        <v>2</v>
      </c>
      <c r="F1340" s="1"/>
      <c r="G1340" s="1"/>
      <c r="H1340" s="10">
        <v>0</v>
      </c>
      <c r="I1340" s="1">
        <v>1</v>
      </c>
      <c r="J1340" s="1">
        <v>0</v>
      </c>
      <c r="K1340" s="1" t="s">
        <v>798</v>
      </c>
      <c r="L1340" s="1">
        <v>1</v>
      </c>
      <c r="M1340" s="1">
        <v>264.68</v>
      </c>
      <c r="N1340" s="1"/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>
        <f t="shared" si="214"/>
        <v>0</v>
      </c>
      <c r="AC1340"/>
      <c r="AD1340"/>
      <c r="AE1340"/>
      <c r="AI1340"/>
      <c r="AL1340"/>
      <c r="AM1340"/>
    </row>
    <row r="1341" spans="1:39" hidden="1" x14ac:dyDescent="0.25">
      <c r="C1341" s="1">
        <v>10114</v>
      </c>
      <c r="D1341" s="1" t="s">
        <v>1503</v>
      </c>
      <c r="E1341" s="1">
        <v>2</v>
      </c>
      <c r="F1341" s="1"/>
      <c r="G1341" s="1"/>
      <c r="H1341" s="10">
        <v>0</v>
      </c>
      <c r="I1341" s="1" t="s">
        <v>44</v>
      </c>
      <c r="J1341" s="1">
        <v>0</v>
      </c>
      <c r="K1341" s="1" t="s">
        <v>798</v>
      </c>
      <c r="L1341" s="1">
        <v>1</v>
      </c>
      <c r="M1341" s="1">
        <v>46.63</v>
      </c>
      <c r="N1341" s="1"/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>
        <f t="shared" si="214"/>
        <v>0</v>
      </c>
      <c r="AC1341"/>
      <c r="AD1341"/>
      <c r="AE1341"/>
      <c r="AI1341"/>
      <c r="AL1341"/>
      <c r="AM1341"/>
    </row>
    <row r="1342" spans="1:39" hidden="1" x14ac:dyDescent="0.25">
      <c r="A1342" s="1" t="s">
        <v>1504</v>
      </c>
      <c r="C1342" s="1">
        <v>10614</v>
      </c>
      <c r="D1342" s="1" t="s">
        <v>753</v>
      </c>
      <c r="E1342" s="1">
        <v>2</v>
      </c>
      <c r="F1342" s="1"/>
      <c r="G1342" s="1"/>
      <c r="H1342" s="10">
        <v>0</v>
      </c>
      <c r="I1342" s="1" t="s">
        <v>44</v>
      </c>
      <c r="J1342" s="1">
        <v>0</v>
      </c>
      <c r="K1342" s="1" t="s">
        <v>798</v>
      </c>
      <c r="L1342" s="1">
        <v>2</v>
      </c>
      <c r="M1342" s="1">
        <v>124.83</v>
      </c>
      <c r="N1342" s="1"/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>
        <f t="shared" si="214"/>
        <v>0</v>
      </c>
      <c r="AC1342"/>
      <c r="AD1342"/>
      <c r="AE1342"/>
      <c r="AI1342"/>
      <c r="AL1342"/>
      <c r="AM1342"/>
    </row>
    <row r="1343" spans="1:39" hidden="1" x14ac:dyDescent="0.25">
      <c r="C1343" s="1">
        <v>11029</v>
      </c>
      <c r="D1343" s="1" t="s">
        <v>1505</v>
      </c>
      <c r="E1343" s="1">
        <v>2</v>
      </c>
      <c r="F1343" s="1"/>
      <c r="G1343" s="1"/>
      <c r="H1343" s="10">
        <v>0</v>
      </c>
      <c r="I1343" s="1" t="s">
        <v>44</v>
      </c>
      <c r="J1343" s="1">
        <v>0</v>
      </c>
      <c r="K1343" s="1" t="s">
        <v>798</v>
      </c>
      <c r="L1343" s="1">
        <v>5</v>
      </c>
      <c r="M1343" s="1">
        <v>31.63</v>
      </c>
      <c r="N1343" s="1"/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>
        <f t="shared" si="214"/>
        <v>0</v>
      </c>
      <c r="AC1343"/>
      <c r="AD1343"/>
      <c r="AE1343"/>
      <c r="AI1343"/>
      <c r="AL1343"/>
      <c r="AM1343"/>
    </row>
    <row r="1344" spans="1:39" hidden="1" x14ac:dyDescent="0.25">
      <c r="C1344" s="1">
        <v>11030</v>
      </c>
      <c r="D1344" s="1" t="s">
        <v>1506</v>
      </c>
      <c r="E1344" s="1">
        <v>2</v>
      </c>
      <c r="F1344" s="1"/>
      <c r="G1344" s="1"/>
      <c r="H1344" s="10">
        <v>0</v>
      </c>
      <c r="I1344" s="1">
        <v>1</v>
      </c>
      <c r="J1344" s="1">
        <v>0</v>
      </c>
      <c r="K1344" s="1" t="s">
        <v>798</v>
      </c>
      <c r="L1344" s="1">
        <v>1</v>
      </c>
      <c r="M1344" s="1">
        <v>177.96</v>
      </c>
      <c r="N1344" s="1"/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>
        <f t="shared" si="214"/>
        <v>0</v>
      </c>
      <c r="AC1344"/>
      <c r="AD1344"/>
      <c r="AE1344"/>
      <c r="AI1344"/>
      <c r="AL1344"/>
      <c r="AM1344"/>
    </row>
    <row r="1345" spans="1:39" hidden="1" x14ac:dyDescent="0.25">
      <c r="A1345" s="1" t="s">
        <v>371</v>
      </c>
      <c r="C1345" s="1">
        <v>11032</v>
      </c>
      <c r="D1345" s="1" t="s">
        <v>1507</v>
      </c>
      <c r="E1345" s="1">
        <v>2</v>
      </c>
      <c r="F1345" s="1"/>
      <c r="G1345" s="1"/>
      <c r="H1345" s="10">
        <v>0</v>
      </c>
      <c r="I1345" s="1">
        <v>1</v>
      </c>
      <c r="J1345" s="1">
        <v>0</v>
      </c>
      <c r="K1345" s="1" t="s">
        <v>798</v>
      </c>
      <c r="L1345" s="1">
        <v>1</v>
      </c>
      <c r="M1345" s="1">
        <v>208.05</v>
      </c>
      <c r="N1345" s="1"/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>
        <f t="shared" si="214"/>
        <v>0</v>
      </c>
      <c r="AC1345"/>
      <c r="AD1345"/>
      <c r="AE1345"/>
      <c r="AI1345"/>
      <c r="AL1345"/>
      <c r="AM1345"/>
    </row>
    <row r="1346" spans="1:39" hidden="1" x14ac:dyDescent="0.25">
      <c r="A1346" s="1" t="s">
        <v>1508</v>
      </c>
      <c r="C1346" s="1">
        <v>11033</v>
      </c>
      <c r="D1346" s="1" t="s">
        <v>1509</v>
      </c>
      <c r="E1346" s="1">
        <v>2</v>
      </c>
      <c r="F1346" s="1"/>
      <c r="G1346" s="1"/>
      <c r="H1346" s="10">
        <v>0</v>
      </c>
      <c r="I1346" s="1">
        <v>1</v>
      </c>
      <c r="J1346" s="1">
        <v>0</v>
      </c>
      <c r="K1346" s="1" t="s">
        <v>798</v>
      </c>
      <c r="L1346" s="1">
        <v>1</v>
      </c>
      <c r="M1346" s="1">
        <v>166.79</v>
      </c>
      <c r="N1346" s="1"/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>
        <f t="shared" si="214"/>
        <v>0</v>
      </c>
      <c r="AC1346"/>
      <c r="AD1346"/>
      <c r="AE1346"/>
      <c r="AI1346"/>
      <c r="AL1346"/>
      <c r="AM1346"/>
    </row>
    <row r="1347" spans="1:39" hidden="1" x14ac:dyDescent="0.25">
      <c r="A1347" s="1" t="s">
        <v>1508</v>
      </c>
      <c r="C1347" s="1">
        <v>11041</v>
      </c>
      <c r="D1347" s="1" t="s">
        <v>745</v>
      </c>
      <c r="E1347" s="1">
        <v>2</v>
      </c>
      <c r="F1347" s="1"/>
      <c r="G1347" s="1"/>
      <c r="H1347" s="10">
        <v>0</v>
      </c>
      <c r="I1347" s="1" t="s">
        <v>44</v>
      </c>
      <c r="J1347" s="1">
        <v>0</v>
      </c>
      <c r="K1347" s="1" t="s">
        <v>798</v>
      </c>
      <c r="L1347" s="1">
        <v>20</v>
      </c>
      <c r="M1347" s="1">
        <v>0.28999999999999998</v>
      </c>
      <c r="N1347" s="1"/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>
        <f t="shared" si="214"/>
        <v>0</v>
      </c>
      <c r="AC1347"/>
      <c r="AD1347"/>
      <c r="AE1347"/>
      <c r="AI1347"/>
      <c r="AL1347"/>
      <c r="AM1347"/>
    </row>
    <row r="1348" spans="1:39" hidden="1" x14ac:dyDescent="0.25">
      <c r="A1348" s="1" t="s">
        <v>1510</v>
      </c>
      <c r="C1348" s="1">
        <v>11044</v>
      </c>
      <c r="D1348" s="1" t="s">
        <v>1511</v>
      </c>
      <c r="E1348" s="1">
        <v>2</v>
      </c>
      <c r="F1348" s="1"/>
      <c r="G1348" s="1"/>
      <c r="H1348" s="10">
        <v>0</v>
      </c>
      <c r="I1348" s="1">
        <v>1</v>
      </c>
      <c r="J1348" s="1">
        <v>0</v>
      </c>
      <c r="K1348" s="1" t="s">
        <v>798</v>
      </c>
      <c r="L1348" s="1">
        <v>1</v>
      </c>
      <c r="M1348" s="1">
        <v>75.92</v>
      </c>
      <c r="N1348" s="1"/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>
        <f t="shared" si="214"/>
        <v>0</v>
      </c>
      <c r="AC1348"/>
      <c r="AD1348"/>
      <c r="AE1348"/>
      <c r="AI1348"/>
      <c r="AL1348"/>
      <c r="AM1348"/>
    </row>
    <row r="1349" spans="1:39" hidden="1" x14ac:dyDescent="0.25">
      <c r="A1349" s="1" t="s">
        <v>1358</v>
      </c>
      <c r="C1349" s="1">
        <v>11045</v>
      </c>
      <c r="D1349" s="1" t="s">
        <v>753</v>
      </c>
      <c r="E1349" s="1">
        <v>2</v>
      </c>
      <c r="F1349" s="1"/>
      <c r="G1349" s="1"/>
      <c r="H1349" s="10">
        <v>0</v>
      </c>
      <c r="I1349" s="1">
        <v>1</v>
      </c>
      <c r="J1349" s="1">
        <v>0</v>
      </c>
      <c r="K1349" s="1" t="s">
        <v>798</v>
      </c>
      <c r="L1349" s="1">
        <v>1</v>
      </c>
      <c r="M1349" s="1">
        <v>118.89</v>
      </c>
      <c r="N1349" s="1"/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>
        <f t="shared" si="214"/>
        <v>0</v>
      </c>
      <c r="AC1349"/>
      <c r="AD1349"/>
      <c r="AE1349"/>
      <c r="AI1349"/>
      <c r="AL1349"/>
      <c r="AM1349"/>
    </row>
    <row r="1350" spans="1:39" hidden="1" x14ac:dyDescent="0.25">
      <c r="A1350" s="1" t="s">
        <v>328</v>
      </c>
      <c r="C1350" s="1">
        <v>11047</v>
      </c>
      <c r="D1350" s="1" t="s">
        <v>1512</v>
      </c>
      <c r="E1350" s="1">
        <v>2</v>
      </c>
      <c r="F1350" s="1"/>
      <c r="G1350" s="1"/>
      <c r="H1350" s="10">
        <v>0</v>
      </c>
      <c r="I1350" s="1" t="s">
        <v>44</v>
      </c>
      <c r="J1350" s="1">
        <v>0</v>
      </c>
      <c r="K1350" s="1" t="s">
        <v>798</v>
      </c>
      <c r="L1350" s="1">
        <v>2</v>
      </c>
      <c r="M1350" s="1">
        <v>133</v>
      </c>
      <c r="N1350" s="1"/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>
        <f t="shared" si="214"/>
        <v>0</v>
      </c>
      <c r="AC1350"/>
      <c r="AD1350"/>
      <c r="AE1350"/>
      <c r="AI1350"/>
      <c r="AL1350"/>
      <c r="AM1350"/>
    </row>
    <row r="1351" spans="1:39" hidden="1" x14ac:dyDescent="0.25">
      <c r="C1351" s="1">
        <v>11048</v>
      </c>
      <c r="D1351" s="1" t="s">
        <v>1513</v>
      </c>
      <c r="E1351" s="1">
        <v>2</v>
      </c>
      <c r="F1351" s="1"/>
      <c r="G1351" s="1"/>
      <c r="H1351" s="10">
        <v>0</v>
      </c>
      <c r="I1351" s="1" t="s">
        <v>44</v>
      </c>
      <c r="J1351" s="1">
        <v>0</v>
      </c>
      <c r="K1351" s="1" t="s">
        <v>798</v>
      </c>
      <c r="L1351" s="1">
        <v>10</v>
      </c>
      <c r="M1351" s="1">
        <v>153.19</v>
      </c>
      <c r="N1351" s="1"/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>
        <f t="shared" si="214"/>
        <v>0</v>
      </c>
      <c r="AC1351"/>
      <c r="AD1351"/>
      <c r="AE1351"/>
      <c r="AI1351"/>
      <c r="AL1351"/>
      <c r="AM1351"/>
    </row>
    <row r="1352" spans="1:39" hidden="1" x14ac:dyDescent="0.25">
      <c r="A1352" s="1" t="s">
        <v>1514</v>
      </c>
      <c r="C1352" s="1">
        <v>11049</v>
      </c>
      <c r="D1352" s="1" t="s">
        <v>1515</v>
      </c>
      <c r="E1352" s="1">
        <v>2</v>
      </c>
      <c r="F1352" s="1"/>
      <c r="G1352" s="1"/>
      <c r="H1352" s="10">
        <v>0</v>
      </c>
      <c r="I1352" s="1">
        <v>1</v>
      </c>
      <c r="J1352" s="1">
        <v>0</v>
      </c>
      <c r="K1352" s="1" t="s">
        <v>798</v>
      </c>
      <c r="L1352" s="1">
        <v>1</v>
      </c>
      <c r="M1352" s="1">
        <v>631.76</v>
      </c>
      <c r="N1352" s="1"/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>
        <f t="shared" si="214"/>
        <v>0</v>
      </c>
      <c r="AC1352"/>
      <c r="AD1352"/>
      <c r="AE1352"/>
      <c r="AI1352"/>
      <c r="AL1352"/>
      <c r="AM1352"/>
    </row>
    <row r="1353" spans="1:39" hidden="1" x14ac:dyDescent="0.25">
      <c r="C1353" s="1">
        <v>11050</v>
      </c>
      <c r="D1353" s="1" t="s">
        <v>1512</v>
      </c>
      <c r="E1353" s="1">
        <v>2</v>
      </c>
      <c r="F1353" s="1"/>
      <c r="G1353" s="1"/>
      <c r="H1353" s="10">
        <v>0</v>
      </c>
      <c r="I1353" s="1">
        <v>1</v>
      </c>
      <c r="J1353" s="1">
        <v>0</v>
      </c>
      <c r="K1353" s="1" t="s">
        <v>798</v>
      </c>
      <c r="L1353" s="1">
        <v>1</v>
      </c>
      <c r="M1353" s="1">
        <v>498.76</v>
      </c>
      <c r="N1353" s="1"/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>
        <f t="shared" si="214"/>
        <v>0</v>
      </c>
      <c r="AC1353"/>
      <c r="AD1353"/>
      <c r="AE1353"/>
      <c r="AI1353"/>
      <c r="AL1353"/>
      <c r="AM1353"/>
    </row>
    <row r="1354" spans="1:39" hidden="1" x14ac:dyDescent="0.25">
      <c r="A1354" s="1" t="s">
        <v>1447</v>
      </c>
      <c r="C1354" s="1">
        <v>11056</v>
      </c>
      <c r="D1354" s="1" t="s">
        <v>1516</v>
      </c>
      <c r="E1354" s="1">
        <v>2</v>
      </c>
      <c r="F1354" s="1"/>
      <c r="G1354" s="1"/>
      <c r="H1354" s="10">
        <v>0</v>
      </c>
      <c r="I1354" s="1" t="s">
        <v>44</v>
      </c>
      <c r="J1354" s="1">
        <v>0</v>
      </c>
      <c r="K1354" s="1" t="s">
        <v>798</v>
      </c>
      <c r="L1354" s="1">
        <v>2</v>
      </c>
      <c r="M1354" s="1">
        <v>345.1</v>
      </c>
      <c r="N1354" s="1"/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>
        <f t="shared" si="214"/>
        <v>0</v>
      </c>
      <c r="AC1354"/>
      <c r="AD1354"/>
      <c r="AE1354"/>
      <c r="AI1354"/>
      <c r="AL1354"/>
      <c r="AM1354"/>
    </row>
    <row r="1355" spans="1:39" hidden="1" x14ac:dyDescent="0.25">
      <c r="A1355" s="1" t="s">
        <v>1517</v>
      </c>
      <c r="C1355" s="1">
        <v>10054</v>
      </c>
      <c r="D1355" s="1" t="s">
        <v>1311</v>
      </c>
      <c r="E1355" s="1">
        <v>2</v>
      </c>
      <c r="F1355" s="1"/>
      <c r="G1355" s="1"/>
      <c r="H1355" s="10">
        <v>0</v>
      </c>
      <c r="I1355" s="1">
        <v>2</v>
      </c>
      <c r="J1355" s="1">
        <v>0</v>
      </c>
      <c r="K1355" s="1" t="s">
        <v>1518</v>
      </c>
      <c r="L1355" s="1">
        <v>1</v>
      </c>
      <c r="M1355" s="1">
        <v>323.91000000000003</v>
      </c>
      <c r="N1355" s="1"/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>
        <f t="shared" si="214"/>
        <v>0</v>
      </c>
      <c r="AC1355"/>
      <c r="AD1355"/>
      <c r="AE1355"/>
      <c r="AI1355"/>
      <c r="AL1355"/>
      <c r="AM1355"/>
    </row>
    <row r="1356" spans="1:39" hidden="1" x14ac:dyDescent="0.25">
      <c r="A1356" s="1" t="s">
        <v>104</v>
      </c>
      <c r="C1356" s="1">
        <v>9717</v>
      </c>
      <c r="D1356" s="1" t="s">
        <v>1519</v>
      </c>
      <c r="E1356" s="1">
        <v>2</v>
      </c>
      <c r="F1356" s="1"/>
      <c r="G1356" s="1"/>
      <c r="H1356" s="10">
        <v>0</v>
      </c>
      <c r="I1356" s="1">
        <v>2</v>
      </c>
      <c r="J1356" s="1">
        <v>0</v>
      </c>
      <c r="K1356" s="1" t="s">
        <v>1520</v>
      </c>
      <c r="L1356" s="1">
        <v>1</v>
      </c>
      <c r="M1356" s="1">
        <v>44</v>
      </c>
      <c r="N1356" s="1"/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>
        <f t="shared" si="214"/>
        <v>0</v>
      </c>
      <c r="AC1356"/>
      <c r="AD1356"/>
      <c r="AE1356"/>
      <c r="AI1356"/>
      <c r="AL1356"/>
      <c r="AM1356"/>
    </row>
    <row r="1357" spans="1:39" hidden="1" x14ac:dyDescent="0.25">
      <c r="A1357" s="1" t="s">
        <v>186</v>
      </c>
      <c r="C1357" s="1">
        <v>7056</v>
      </c>
      <c r="D1357" s="1" t="s">
        <v>1521</v>
      </c>
      <c r="E1357" s="1">
        <v>2</v>
      </c>
      <c r="F1357" s="1"/>
      <c r="G1357" s="1"/>
      <c r="H1357" s="10">
        <v>0</v>
      </c>
      <c r="I1357" s="1">
        <v>2</v>
      </c>
      <c r="J1357" s="1">
        <v>0</v>
      </c>
      <c r="K1357" s="1" t="s">
        <v>1522</v>
      </c>
      <c r="L1357" s="1">
        <v>1</v>
      </c>
      <c r="M1357" s="1">
        <v>3475.74</v>
      </c>
      <c r="N1357" s="1"/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>
        <f t="shared" si="214"/>
        <v>0</v>
      </c>
      <c r="AC1357"/>
      <c r="AD1357"/>
      <c r="AE1357"/>
      <c r="AI1357"/>
      <c r="AL1357"/>
      <c r="AM1357"/>
    </row>
    <row r="1358" spans="1:39" hidden="1" x14ac:dyDescent="0.25">
      <c r="C1358" s="1">
        <v>10188</v>
      </c>
      <c r="D1358" s="1" t="s">
        <v>1523</v>
      </c>
      <c r="E1358" s="1">
        <v>2</v>
      </c>
      <c r="F1358" s="1"/>
      <c r="G1358" s="1"/>
      <c r="H1358" s="10">
        <v>0</v>
      </c>
      <c r="I1358" s="1" t="s">
        <v>44</v>
      </c>
      <c r="J1358" s="1">
        <v>0</v>
      </c>
      <c r="K1358" s="1" t="s">
        <v>1524</v>
      </c>
      <c r="L1358" s="1">
        <v>1</v>
      </c>
      <c r="M1358" s="1">
        <v>0</v>
      </c>
      <c r="N1358" s="1"/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>
        <f t="shared" si="214"/>
        <v>0</v>
      </c>
      <c r="AC1358"/>
      <c r="AD1358"/>
      <c r="AE1358"/>
      <c r="AI1358"/>
      <c r="AL1358"/>
      <c r="AM1358"/>
    </row>
    <row r="1359" spans="1:39" hidden="1" x14ac:dyDescent="0.25">
      <c r="A1359" s="1" t="s">
        <v>1019</v>
      </c>
      <c r="C1359" s="1">
        <v>10255</v>
      </c>
      <c r="D1359" s="1" t="s">
        <v>1392</v>
      </c>
      <c r="E1359" s="1">
        <v>2</v>
      </c>
      <c r="F1359" s="1"/>
      <c r="G1359" s="1"/>
      <c r="H1359" s="10">
        <v>0</v>
      </c>
      <c r="I1359" s="1">
        <v>2</v>
      </c>
      <c r="J1359" s="1">
        <v>0</v>
      </c>
      <c r="K1359" s="1" t="s">
        <v>1524</v>
      </c>
      <c r="L1359" s="1">
        <v>1</v>
      </c>
      <c r="M1359" s="1">
        <v>151.34</v>
      </c>
      <c r="N1359" s="1"/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>
        <f t="shared" si="214"/>
        <v>0</v>
      </c>
      <c r="AC1359"/>
      <c r="AD1359"/>
      <c r="AE1359"/>
      <c r="AI1359"/>
      <c r="AL1359"/>
      <c r="AM1359"/>
    </row>
    <row r="1360" spans="1:39" hidden="1" x14ac:dyDescent="0.25">
      <c r="A1360" s="1" t="s">
        <v>113</v>
      </c>
      <c r="C1360" s="1">
        <v>6316</v>
      </c>
      <c r="D1360" s="1" t="s">
        <v>1525</v>
      </c>
      <c r="E1360" s="1">
        <v>9</v>
      </c>
      <c r="F1360" s="1"/>
      <c r="G1360" s="1"/>
      <c r="H1360" s="10">
        <v>0</v>
      </c>
      <c r="I1360" s="1">
        <v>9</v>
      </c>
      <c r="J1360" s="1">
        <v>0</v>
      </c>
      <c r="K1360" s="1" t="s">
        <v>1526</v>
      </c>
      <c r="L1360" s="1">
        <v>3</v>
      </c>
      <c r="M1360" s="1">
        <v>12.9</v>
      </c>
      <c r="N1360" s="1"/>
      <c r="O1360" s="1">
        <v>2</v>
      </c>
      <c r="P1360" s="1">
        <v>3</v>
      </c>
      <c r="Q1360" s="1">
        <v>2</v>
      </c>
      <c r="R1360" s="1">
        <v>8</v>
      </c>
      <c r="S1360" s="1">
        <v>0</v>
      </c>
      <c r="T1360" s="1">
        <v>9</v>
      </c>
      <c r="U1360" s="1">
        <v>2</v>
      </c>
      <c r="V1360" s="1">
        <v>8</v>
      </c>
      <c r="W1360" s="1">
        <v>11</v>
      </c>
      <c r="X1360" s="1">
        <v>7</v>
      </c>
      <c r="Y1360" s="1">
        <v>16</v>
      </c>
      <c r="Z1360" s="1">
        <v>3</v>
      </c>
      <c r="AA1360" s="1">
        <v>0</v>
      </c>
      <c r="AB1360" s="42">
        <f t="shared" si="214"/>
        <v>71</v>
      </c>
      <c r="AC1360" s="43">
        <f>AB1360/12</f>
        <v>5.916666666666667</v>
      </c>
      <c r="AD1360"/>
      <c r="AE1360"/>
      <c r="AI1360"/>
      <c r="AL1360"/>
      <c r="AM1360"/>
    </row>
    <row r="1361" spans="1:39" hidden="1" x14ac:dyDescent="0.25">
      <c r="C1361" s="1">
        <v>6306</v>
      </c>
      <c r="D1361" s="1" t="s">
        <v>1527</v>
      </c>
      <c r="E1361" s="1">
        <v>2</v>
      </c>
      <c r="F1361" s="1"/>
      <c r="G1361" s="1"/>
      <c r="H1361" s="10">
        <v>0</v>
      </c>
      <c r="I1361" s="1">
        <v>2</v>
      </c>
      <c r="J1361" s="1">
        <v>0</v>
      </c>
      <c r="K1361" s="1" t="s">
        <v>1526</v>
      </c>
      <c r="L1361" s="1">
        <v>5</v>
      </c>
      <c r="M1361" s="1">
        <v>12.9</v>
      </c>
      <c r="N1361" s="1"/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>
        <f t="shared" si="214"/>
        <v>0</v>
      </c>
      <c r="AC1361"/>
      <c r="AD1361"/>
      <c r="AE1361"/>
      <c r="AI1361"/>
      <c r="AL1361"/>
      <c r="AM1361"/>
    </row>
    <row r="1362" spans="1:39" hidden="1" x14ac:dyDescent="0.25">
      <c r="C1362" s="1">
        <v>6307</v>
      </c>
      <c r="D1362" s="1" t="s">
        <v>1527</v>
      </c>
      <c r="E1362" s="1">
        <v>2</v>
      </c>
      <c r="F1362" s="1"/>
      <c r="G1362" s="1"/>
      <c r="H1362" s="10">
        <v>0</v>
      </c>
      <c r="I1362" s="1">
        <v>2</v>
      </c>
      <c r="J1362" s="1">
        <v>0</v>
      </c>
      <c r="K1362" s="1" t="s">
        <v>1526</v>
      </c>
      <c r="L1362" s="1">
        <v>1</v>
      </c>
      <c r="M1362" s="1">
        <v>12.9</v>
      </c>
      <c r="N1362" s="1"/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>
        <f t="shared" si="214"/>
        <v>0</v>
      </c>
      <c r="AC1362"/>
      <c r="AD1362"/>
      <c r="AE1362"/>
      <c r="AI1362"/>
      <c r="AL1362"/>
      <c r="AM1362"/>
    </row>
    <row r="1363" spans="1:39" hidden="1" x14ac:dyDescent="0.25">
      <c r="C1363" s="1">
        <v>6312</v>
      </c>
      <c r="D1363" s="1" t="s">
        <v>1528</v>
      </c>
      <c r="E1363" s="1">
        <v>2</v>
      </c>
      <c r="F1363" s="1"/>
      <c r="G1363" s="1"/>
      <c r="H1363" s="10">
        <v>0</v>
      </c>
      <c r="I1363" s="1">
        <v>2</v>
      </c>
      <c r="J1363" s="1">
        <v>0</v>
      </c>
      <c r="K1363" s="1" t="s">
        <v>1526</v>
      </c>
      <c r="L1363" s="1">
        <v>6</v>
      </c>
      <c r="M1363" s="1">
        <v>13.66</v>
      </c>
      <c r="N1363" s="1"/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>
        <f t="shared" si="214"/>
        <v>0</v>
      </c>
      <c r="AC1363"/>
      <c r="AD1363"/>
      <c r="AE1363"/>
      <c r="AI1363"/>
      <c r="AL1363"/>
      <c r="AM1363"/>
    </row>
    <row r="1364" spans="1:39" hidden="1" x14ac:dyDescent="0.25">
      <c r="A1364" s="1" t="s">
        <v>1529</v>
      </c>
      <c r="C1364" s="1">
        <v>6315</v>
      </c>
      <c r="D1364" s="1" t="s">
        <v>1530</v>
      </c>
      <c r="E1364" s="1">
        <v>2</v>
      </c>
      <c r="F1364" s="1"/>
      <c r="G1364" s="1"/>
      <c r="H1364" s="10">
        <v>0</v>
      </c>
      <c r="I1364" s="1">
        <v>2</v>
      </c>
      <c r="J1364" s="1">
        <v>0</v>
      </c>
      <c r="K1364" s="1" t="s">
        <v>1526</v>
      </c>
      <c r="L1364" s="1">
        <v>9</v>
      </c>
      <c r="M1364" s="1">
        <v>13.28</v>
      </c>
      <c r="N1364" s="1"/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>
        <f t="shared" si="214"/>
        <v>0</v>
      </c>
      <c r="AC1364"/>
      <c r="AD1364"/>
      <c r="AE1364"/>
      <c r="AI1364"/>
      <c r="AL1364"/>
      <c r="AM1364"/>
    </row>
    <row r="1365" spans="1:39" hidden="1" x14ac:dyDescent="0.25">
      <c r="A1365" s="1" t="s">
        <v>1531</v>
      </c>
      <c r="C1365" s="1">
        <v>6331</v>
      </c>
      <c r="D1365" s="1" t="s">
        <v>1532</v>
      </c>
      <c r="E1365" s="1">
        <v>2</v>
      </c>
      <c r="F1365" s="1"/>
      <c r="G1365" s="1"/>
      <c r="H1365" s="10">
        <v>0</v>
      </c>
      <c r="I1365" s="1">
        <v>2</v>
      </c>
      <c r="J1365" s="1">
        <v>0</v>
      </c>
      <c r="K1365" s="1" t="s">
        <v>1526</v>
      </c>
      <c r="L1365" s="1">
        <v>1</v>
      </c>
      <c r="M1365" s="1">
        <v>32.25</v>
      </c>
      <c r="N1365" s="1"/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>
        <f t="shared" si="214"/>
        <v>0</v>
      </c>
      <c r="AC1365"/>
      <c r="AD1365"/>
      <c r="AE1365"/>
      <c r="AI1365"/>
      <c r="AL1365"/>
      <c r="AM1365"/>
    </row>
    <row r="1366" spans="1:39" hidden="1" x14ac:dyDescent="0.25">
      <c r="A1366" s="1" t="s">
        <v>1533</v>
      </c>
      <c r="C1366" s="1">
        <v>6341</v>
      </c>
      <c r="D1366" s="1" t="s">
        <v>1534</v>
      </c>
      <c r="E1366" s="1">
        <v>2</v>
      </c>
      <c r="F1366" s="1"/>
      <c r="G1366" s="1"/>
      <c r="H1366" s="10">
        <v>0</v>
      </c>
      <c r="I1366" s="1">
        <v>2</v>
      </c>
      <c r="J1366" s="1">
        <v>0</v>
      </c>
      <c r="K1366" s="1" t="s">
        <v>1526</v>
      </c>
      <c r="L1366" s="1">
        <v>1</v>
      </c>
      <c r="M1366" s="1">
        <v>11.38</v>
      </c>
      <c r="N1366" s="1"/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>
        <f t="shared" si="214"/>
        <v>0</v>
      </c>
      <c r="AC1366"/>
      <c r="AD1366"/>
      <c r="AE1366"/>
      <c r="AI1366"/>
      <c r="AL1366"/>
      <c r="AM1366"/>
    </row>
    <row r="1367" spans="1:39" hidden="1" x14ac:dyDescent="0.25">
      <c r="A1367" s="1" t="s">
        <v>1535</v>
      </c>
      <c r="C1367" s="1">
        <v>6343</v>
      </c>
      <c r="D1367" s="1" t="s">
        <v>1534</v>
      </c>
      <c r="E1367" s="1">
        <v>2</v>
      </c>
      <c r="F1367" s="1"/>
      <c r="G1367" s="1"/>
      <c r="H1367" s="10">
        <v>0</v>
      </c>
      <c r="I1367" s="1">
        <v>2</v>
      </c>
      <c r="J1367" s="1">
        <v>0</v>
      </c>
      <c r="K1367" s="1" t="s">
        <v>1526</v>
      </c>
      <c r="L1367" s="1">
        <v>8</v>
      </c>
      <c r="M1367" s="1">
        <v>13.28</v>
      </c>
      <c r="N1367" s="1"/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>
        <f t="shared" si="214"/>
        <v>0</v>
      </c>
      <c r="AC1367"/>
      <c r="AD1367"/>
      <c r="AE1367"/>
      <c r="AI1367"/>
      <c r="AL1367"/>
      <c r="AM1367"/>
    </row>
    <row r="1368" spans="1:39" hidden="1" x14ac:dyDescent="0.25">
      <c r="C1368" s="1">
        <v>6666</v>
      </c>
      <c r="D1368" s="1" t="s">
        <v>1536</v>
      </c>
      <c r="E1368" s="1">
        <v>2</v>
      </c>
      <c r="F1368" s="1"/>
      <c r="G1368" s="1"/>
      <c r="H1368" s="10">
        <v>0</v>
      </c>
      <c r="I1368" s="1">
        <v>2</v>
      </c>
      <c r="J1368" s="1">
        <v>0</v>
      </c>
      <c r="K1368" s="1" t="s">
        <v>1526</v>
      </c>
      <c r="L1368" s="1">
        <v>1</v>
      </c>
      <c r="M1368" s="1">
        <v>11.38</v>
      </c>
      <c r="N1368" s="1"/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>
        <f t="shared" si="214"/>
        <v>0</v>
      </c>
      <c r="AC1368"/>
      <c r="AD1368"/>
      <c r="AE1368"/>
      <c r="AI1368"/>
      <c r="AL1368"/>
      <c r="AM1368"/>
    </row>
    <row r="1369" spans="1:39" hidden="1" x14ac:dyDescent="0.25">
      <c r="A1369" s="1" t="s">
        <v>1415</v>
      </c>
      <c r="C1369" s="1">
        <v>11107</v>
      </c>
      <c r="D1369" s="1" t="s">
        <v>1534</v>
      </c>
      <c r="E1369" s="1">
        <v>2</v>
      </c>
      <c r="F1369" s="1"/>
      <c r="G1369" s="1"/>
      <c r="H1369" s="10">
        <v>0</v>
      </c>
      <c r="I1369" s="1">
        <v>2</v>
      </c>
      <c r="J1369" s="1">
        <v>0</v>
      </c>
      <c r="K1369" s="1" t="s">
        <v>1526</v>
      </c>
      <c r="L1369" s="1">
        <v>8</v>
      </c>
      <c r="M1369" s="1">
        <v>11.38</v>
      </c>
      <c r="N1369" s="1"/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>
        <f t="shared" si="214"/>
        <v>0</v>
      </c>
      <c r="AC1369"/>
      <c r="AD1369"/>
      <c r="AE1369"/>
      <c r="AI1369"/>
      <c r="AL1369"/>
      <c r="AM1369"/>
    </row>
    <row r="1370" spans="1:39" hidden="1" x14ac:dyDescent="0.25">
      <c r="A1370" s="1" t="s">
        <v>1537</v>
      </c>
      <c r="C1370" s="1">
        <v>7904</v>
      </c>
      <c r="D1370" s="1" t="s">
        <v>1538</v>
      </c>
      <c r="E1370" s="1">
        <v>2</v>
      </c>
      <c r="F1370" s="1"/>
      <c r="G1370" s="1"/>
      <c r="H1370" s="10">
        <v>0</v>
      </c>
      <c r="I1370" s="1">
        <v>2</v>
      </c>
      <c r="J1370" s="1">
        <v>0</v>
      </c>
      <c r="K1370" s="1" t="s">
        <v>1526</v>
      </c>
      <c r="L1370" s="1">
        <v>1</v>
      </c>
      <c r="M1370" s="1">
        <v>15.8</v>
      </c>
      <c r="N1370" s="1"/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>
        <f t="shared" si="214"/>
        <v>0</v>
      </c>
      <c r="AC1370"/>
      <c r="AD1370"/>
      <c r="AE1370"/>
      <c r="AI1370"/>
      <c r="AL1370"/>
      <c r="AM1370"/>
    </row>
    <row r="1371" spans="1:39" hidden="1" x14ac:dyDescent="0.25">
      <c r="A1371" s="1" t="s">
        <v>1539</v>
      </c>
      <c r="C1371" s="1">
        <v>6844</v>
      </c>
      <c r="D1371" s="1" t="s">
        <v>1540</v>
      </c>
      <c r="E1371" s="1">
        <v>2</v>
      </c>
      <c r="F1371" s="1"/>
      <c r="G1371" s="1"/>
      <c r="H1371" s="10">
        <v>0</v>
      </c>
      <c r="I1371" s="1">
        <v>2</v>
      </c>
      <c r="J1371" s="1">
        <v>0</v>
      </c>
      <c r="K1371" s="1" t="s">
        <v>810</v>
      </c>
      <c r="L1371" s="1">
        <v>1</v>
      </c>
      <c r="M1371" s="1">
        <v>56.96</v>
      </c>
      <c r="N1371" s="1"/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>
        <f t="shared" si="214"/>
        <v>0</v>
      </c>
      <c r="AC1371"/>
      <c r="AD1371"/>
      <c r="AE1371"/>
      <c r="AI1371"/>
      <c r="AL1371"/>
      <c r="AM1371"/>
    </row>
    <row r="1372" spans="1:39" hidden="1" x14ac:dyDescent="0.25">
      <c r="A1372" s="1" t="s">
        <v>338</v>
      </c>
      <c r="C1372" s="1">
        <v>10262</v>
      </c>
      <c r="D1372" s="1" t="s">
        <v>252</v>
      </c>
      <c r="E1372" s="1">
        <v>2</v>
      </c>
      <c r="F1372" s="1"/>
      <c r="G1372" s="1"/>
      <c r="H1372" s="10">
        <v>0</v>
      </c>
      <c r="I1372" s="1">
        <v>2</v>
      </c>
      <c r="J1372" s="1">
        <v>0</v>
      </c>
      <c r="K1372" s="1" t="s">
        <v>810</v>
      </c>
      <c r="L1372" s="1">
        <v>4</v>
      </c>
      <c r="M1372" s="1">
        <v>12.95</v>
      </c>
      <c r="N1372" s="1"/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>
        <f t="shared" si="214"/>
        <v>0</v>
      </c>
      <c r="AC1372"/>
      <c r="AD1372"/>
      <c r="AE1372"/>
      <c r="AI1372"/>
      <c r="AL1372"/>
      <c r="AM1372"/>
    </row>
    <row r="1373" spans="1:39" hidden="1" x14ac:dyDescent="0.25">
      <c r="A1373" s="1" t="s">
        <v>343</v>
      </c>
      <c r="C1373" s="1">
        <v>10055</v>
      </c>
      <c r="D1373" s="1" t="s">
        <v>1541</v>
      </c>
      <c r="E1373" s="1">
        <v>2</v>
      </c>
      <c r="F1373" s="1"/>
      <c r="G1373" s="1"/>
      <c r="H1373" s="10">
        <v>0</v>
      </c>
      <c r="I1373" s="1">
        <v>2</v>
      </c>
      <c r="J1373" s="1">
        <v>0</v>
      </c>
      <c r="K1373" s="1" t="s">
        <v>810</v>
      </c>
      <c r="L1373" s="1">
        <v>1</v>
      </c>
      <c r="M1373" s="1">
        <v>223.52</v>
      </c>
      <c r="N1373" s="1"/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>
        <f t="shared" si="214"/>
        <v>0</v>
      </c>
      <c r="AC1373"/>
      <c r="AD1373"/>
      <c r="AE1373"/>
      <c r="AI1373"/>
      <c r="AL1373"/>
      <c r="AM1373"/>
    </row>
    <row r="1374" spans="1:39" hidden="1" x14ac:dyDescent="0.25">
      <c r="C1374" s="1">
        <v>6629</v>
      </c>
      <c r="D1374" s="1" t="s">
        <v>1542</v>
      </c>
      <c r="E1374" s="1">
        <v>2</v>
      </c>
      <c r="F1374" s="1"/>
      <c r="G1374" s="1"/>
      <c r="H1374" s="10">
        <v>0</v>
      </c>
      <c r="I1374" s="1">
        <v>2</v>
      </c>
      <c r="J1374" s="1">
        <v>0</v>
      </c>
      <c r="K1374" s="1" t="s">
        <v>1543</v>
      </c>
      <c r="L1374" s="1">
        <v>1</v>
      </c>
      <c r="M1374" s="1">
        <v>326.57</v>
      </c>
      <c r="N1374" s="1"/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>
        <f t="shared" si="214"/>
        <v>0</v>
      </c>
      <c r="AC1374"/>
      <c r="AD1374"/>
      <c r="AE1374"/>
      <c r="AI1374"/>
      <c r="AL1374"/>
      <c r="AM1374"/>
    </row>
    <row r="1375" spans="1:39" hidden="1" x14ac:dyDescent="0.25">
      <c r="A1375" s="1" t="s">
        <v>776</v>
      </c>
      <c r="C1375" s="1">
        <v>6630</v>
      </c>
      <c r="D1375" s="1" t="s">
        <v>1542</v>
      </c>
      <c r="E1375" s="1">
        <v>2</v>
      </c>
      <c r="F1375" s="1"/>
      <c r="G1375" s="1"/>
      <c r="H1375" s="10">
        <v>0</v>
      </c>
      <c r="I1375" s="1">
        <v>2</v>
      </c>
      <c r="J1375" s="1">
        <v>0</v>
      </c>
      <c r="K1375" s="1" t="s">
        <v>1543</v>
      </c>
      <c r="L1375" s="1">
        <v>1</v>
      </c>
      <c r="M1375" s="1">
        <v>337.44</v>
      </c>
      <c r="N1375" s="1"/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>
        <f t="shared" si="214"/>
        <v>0</v>
      </c>
      <c r="AC1375"/>
      <c r="AD1375"/>
      <c r="AE1375"/>
      <c r="AI1375"/>
      <c r="AL1375"/>
      <c r="AM1375"/>
    </row>
    <row r="1376" spans="1:39" hidden="1" x14ac:dyDescent="0.25">
      <c r="A1376" s="1" t="s">
        <v>113</v>
      </c>
      <c r="C1376" s="1">
        <v>6632</v>
      </c>
      <c r="D1376" s="1" t="s">
        <v>1544</v>
      </c>
      <c r="E1376" s="1">
        <v>2</v>
      </c>
      <c r="F1376" s="1"/>
      <c r="G1376" s="1"/>
      <c r="H1376" s="10">
        <v>0</v>
      </c>
      <c r="I1376" s="1">
        <v>2</v>
      </c>
      <c r="J1376" s="1">
        <v>0</v>
      </c>
      <c r="K1376" s="1" t="s">
        <v>1543</v>
      </c>
      <c r="L1376" s="1">
        <v>2</v>
      </c>
      <c r="M1376" s="1">
        <v>348.31</v>
      </c>
      <c r="N1376" s="1"/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>
        <f t="shared" si="214"/>
        <v>0</v>
      </c>
      <c r="AC1376"/>
      <c r="AD1376"/>
      <c r="AE1376"/>
      <c r="AI1376"/>
      <c r="AL1376"/>
      <c r="AM1376"/>
    </row>
    <row r="1377" spans="1:39" hidden="1" x14ac:dyDescent="0.25">
      <c r="A1377" s="1" t="s">
        <v>801</v>
      </c>
      <c r="C1377" s="1">
        <v>7723</v>
      </c>
      <c r="D1377" s="1" t="s">
        <v>1545</v>
      </c>
      <c r="E1377" s="1">
        <v>2</v>
      </c>
      <c r="F1377" s="1"/>
      <c r="G1377" s="1"/>
      <c r="H1377" s="10">
        <v>0</v>
      </c>
      <c r="I1377" s="1">
        <v>2</v>
      </c>
      <c r="J1377" s="1">
        <v>0</v>
      </c>
      <c r="K1377" s="1" t="s">
        <v>1543</v>
      </c>
      <c r="L1377" s="1">
        <v>1</v>
      </c>
      <c r="M1377" s="1">
        <v>258.8</v>
      </c>
      <c r="N1377" s="1"/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>
        <f t="shared" si="214"/>
        <v>0</v>
      </c>
      <c r="AC1377"/>
      <c r="AD1377"/>
      <c r="AE1377"/>
      <c r="AI1377"/>
      <c r="AL1377"/>
      <c r="AM1377"/>
    </row>
    <row r="1378" spans="1:39" hidden="1" x14ac:dyDescent="0.25">
      <c r="A1378" s="1" t="s">
        <v>1546</v>
      </c>
      <c r="C1378" s="1">
        <v>7946</v>
      </c>
      <c r="D1378" s="1" t="s">
        <v>1547</v>
      </c>
      <c r="E1378" s="1">
        <v>2</v>
      </c>
      <c r="F1378" s="1"/>
      <c r="G1378" s="1"/>
      <c r="H1378" s="10">
        <v>0</v>
      </c>
      <c r="I1378" s="1">
        <v>2</v>
      </c>
      <c r="J1378" s="1">
        <v>0</v>
      </c>
      <c r="K1378" s="1" t="s">
        <v>1543</v>
      </c>
      <c r="L1378" s="1">
        <v>8</v>
      </c>
      <c r="M1378" s="1">
        <v>64.06</v>
      </c>
      <c r="N1378" s="1"/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>
        <f t="shared" si="214"/>
        <v>0</v>
      </c>
      <c r="AC1378"/>
      <c r="AD1378"/>
      <c r="AE1378"/>
      <c r="AI1378"/>
      <c r="AL1378"/>
      <c r="AM1378"/>
    </row>
    <row r="1379" spans="1:39" hidden="1" x14ac:dyDescent="0.25">
      <c r="C1379" s="1">
        <v>9425</v>
      </c>
      <c r="D1379" s="1" t="s">
        <v>1548</v>
      </c>
      <c r="E1379" s="1">
        <v>2</v>
      </c>
      <c r="F1379" s="1"/>
      <c r="G1379" s="1"/>
      <c r="H1379" s="10">
        <v>0</v>
      </c>
      <c r="I1379" s="1">
        <v>2</v>
      </c>
      <c r="J1379" s="1">
        <v>0</v>
      </c>
      <c r="K1379" s="1" t="s">
        <v>1543</v>
      </c>
      <c r="L1379" s="1">
        <v>1</v>
      </c>
      <c r="M1379" s="1">
        <v>205.84</v>
      </c>
      <c r="N1379" s="1"/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>
        <f t="shared" si="214"/>
        <v>0</v>
      </c>
      <c r="AC1379"/>
      <c r="AD1379"/>
      <c r="AE1379"/>
      <c r="AI1379"/>
      <c r="AL1379"/>
      <c r="AM1379"/>
    </row>
    <row r="1380" spans="1:39" hidden="1" x14ac:dyDescent="0.25">
      <c r="A1380" s="1" t="s">
        <v>92</v>
      </c>
      <c r="C1380" s="1">
        <v>11211</v>
      </c>
      <c r="D1380" s="1" t="s">
        <v>1549</v>
      </c>
      <c r="E1380" s="1">
        <v>2</v>
      </c>
      <c r="F1380" s="1"/>
      <c r="G1380" s="1"/>
      <c r="H1380" s="10">
        <v>0</v>
      </c>
      <c r="I1380" s="1">
        <v>2</v>
      </c>
      <c r="J1380" s="1">
        <v>0</v>
      </c>
      <c r="K1380" s="1" t="s">
        <v>1543</v>
      </c>
      <c r="L1380" s="1">
        <v>100</v>
      </c>
      <c r="M1380" s="1">
        <v>1.31</v>
      </c>
      <c r="N1380" s="1"/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>
        <f t="shared" si="214"/>
        <v>0</v>
      </c>
      <c r="AC1380"/>
      <c r="AD1380"/>
      <c r="AE1380"/>
      <c r="AI1380"/>
      <c r="AL1380"/>
      <c r="AM1380"/>
    </row>
    <row r="1381" spans="1:39" hidden="1" x14ac:dyDescent="0.25">
      <c r="A1381" s="1" t="s">
        <v>92</v>
      </c>
      <c r="C1381" s="1">
        <v>11209</v>
      </c>
      <c r="D1381" s="1" t="s">
        <v>1550</v>
      </c>
      <c r="E1381" s="1">
        <v>2</v>
      </c>
      <c r="F1381" s="1"/>
      <c r="G1381" s="1"/>
      <c r="H1381" s="10">
        <v>0</v>
      </c>
      <c r="I1381" s="1">
        <v>2</v>
      </c>
      <c r="J1381" s="1">
        <v>0</v>
      </c>
      <c r="K1381" s="1" t="s">
        <v>1543</v>
      </c>
      <c r="L1381" s="1">
        <v>200</v>
      </c>
      <c r="M1381" s="1">
        <v>0.4</v>
      </c>
      <c r="N1381" s="1"/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>
        <f t="shared" si="214"/>
        <v>0</v>
      </c>
      <c r="AC1381"/>
      <c r="AD1381"/>
      <c r="AE1381"/>
      <c r="AI1381"/>
      <c r="AL1381"/>
      <c r="AM1381"/>
    </row>
    <row r="1382" spans="1:39" hidden="1" x14ac:dyDescent="0.25">
      <c r="A1382" s="1" t="s">
        <v>170</v>
      </c>
      <c r="C1382" s="1">
        <v>9801</v>
      </c>
      <c r="D1382" s="1" t="s">
        <v>1551</v>
      </c>
      <c r="E1382" s="1">
        <v>2</v>
      </c>
      <c r="F1382" s="1"/>
      <c r="G1382" s="1"/>
      <c r="H1382" s="10">
        <v>0</v>
      </c>
      <c r="I1382" s="1">
        <v>2</v>
      </c>
      <c r="J1382" s="1">
        <v>0</v>
      </c>
      <c r="K1382" s="1" t="s">
        <v>1552</v>
      </c>
      <c r="L1382" s="1">
        <v>1</v>
      </c>
      <c r="M1382" s="1">
        <v>313.38</v>
      </c>
      <c r="N1382" s="1"/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>
        <f t="shared" si="214"/>
        <v>0</v>
      </c>
      <c r="AC1382"/>
      <c r="AD1382"/>
      <c r="AE1382"/>
      <c r="AI1382"/>
      <c r="AL1382"/>
      <c r="AM1382"/>
    </row>
    <row r="1383" spans="1:39" hidden="1" x14ac:dyDescent="0.25">
      <c r="A1383" s="1" t="s">
        <v>92</v>
      </c>
      <c r="C1383" s="1">
        <v>10610</v>
      </c>
      <c r="D1383" s="1" t="s">
        <v>1553</v>
      </c>
      <c r="E1383" s="1">
        <v>2</v>
      </c>
      <c r="F1383" s="1"/>
      <c r="G1383" s="1"/>
      <c r="H1383" s="10">
        <v>0</v>
      </c>
      <c r="I1383" s="1">
        <v>2</v>
      </c>
      <c r="J1383" s="1">
        <v>0</v>
      </c>
      <c r="K1383" s="1" t="s">
        <v>1554</v>
      </c>
      <c r="L1383" s="1">
        <v>1</v>
      </c>
      <c r="M1383" s="1">
        <v>20342</v>
      </c>
      <c r="N1383" s="1"/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>
        <f t="shared" si="214"/>
        <v>0</v>
      </c>
      <c r="AC1383"/>
      <c r="AD1383"/>
      <c r="AE1383"/>
      <c r="AI1383"/>
      <c r="AL1383"/>
      <c r="AM1383"/>
    </row>
    <row r="1384" spans="1:39" hidden="1" x14ac:dyDescent="0.25">
      <c r="A1384" s="1" t="s">
        <v>92</v>
      </c>
      <c r="C1384" s="1">
        <v>10675</v>
      </c>
      <c r="D1384" s="1" t="s">
        <v>1555</v>
      </c>
      <c r="E1384" s="1">
        <v>2</v>
      </c>
      <c r="F1384" s="1"/>
      <c r="G1384" s="1"/>
      <c r="H1384" s="10">
        <v>0</v>
      </c>
      <c r="I1384" s="1">
        <v>2</v>
      </c>
      <c r="J1384" s="1">
        <v>0</v>
      </c>
      <c r="K1384" s="1" t="s">
        <v>1554</v>
      </c>
      <c r="L1384" s="1">
        <v>1</v>
      </c>
      <c r="M1384" s="1">
        <v>7033.66</v>
      </c>
      <c r="N1384" s="1"/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>
        <f t="shared" si="214"/>
        <v>0</v>
      </c>
      <c r="AC1384"/>
      <c r="AD1384"/>
      <c r="AE1384"/>
      <c r="AI1384"/>
      <c r="AL1384"/>
      <c r="AM1384"/>
    </row>
    <row r="1385" spans="1:39" hidden="1" x14ac:dyDescent="0.25">
      <c r="A1385" s="1" t="s">
        <v>170</v>
      </c>
      <c r="C1385" s="1">
        <v>10676</v>
      </c>
      <c r="D1385" s="1" t="s">
        <v>1556</v>
      </c>
      <c r="E1385" s="1">
        <v>2</v>
      </c>
      <c r="F1385" s="1"/>
      <c r="G1385" s="1"/>
      <c r="H1385" s="10">
        <v>0</v>
      </c>
      <c r="I1385" s="1">
        <v>2</v>
      </c>
      <c r="J1385" s="1">
        <v>0</v>
      </c>
      <c r="K1385" s="1" t="s">
        <v>1554</v>
      </c>
      <c r="L1385" s="1">
        <v>1</v>
      </c>
      <c r="M1385" s="1">
        <v>14036.2</v>
      </c>
      <c r="N1385" s="1"/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>
        <f t="shared" si="214"/>
        <v>0</v>
      </c>
      <c r="AC1385"/>
      <c r="AD1385"/>
      <c r="AE1385"/>
      <c r="AI1385"/>
      <c r="AL1385"/>
      <c r="AM1385"/>
    </row>
    <row r="1386" spans="1:39" hidden="1" x14ac:dyDescent="0.25">
      <c r="A1386" s="1" t="s">
        <v>186</v>
      </c>
      <c r="C1386" s="1">
        <v>10679</v>
      </c>
      <c r="D1386" s="1" t="s">
        <v>1557</v>
      </c>
      <c r="E1386" s="1">
        <v>2</v>
      </c>
      <c r="F1386" s="1"/>
      <c r="G1386" s="1"/>
      <c r="H1386" s="10">
        <v>0</v>
      </c>
      <c r="I1386" s="1">
        <v>2</v>
      </c>
      <c r="J1386" s="1">
        <v>0</v>
      </c>
      <c r="K1386" s="1" t="s">
        <v>1554</v>
      </c>
      <c r="L1386" s="1">
        <v>1</v>
      </c>
      <c r="M1386" s="1">
        <v>19240.669999999998</v>
      </c>
      <c r="N1386" s="1"/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>
        <f t="shared" si="214"/>
        <v>0</v>
      </c>
      <c r="AC1386"/>
      <c r="AD1386"/>
      <c r="AE1386"/>
      <c r="AI1386"/>
      <c r="AL1386"/>
      <c r="AM1386"/>
    </row>
    <row r="1387" spans="1:39" hidden="1" x14ac:dyDescent="0.25">
      <c r="A1387" s="1" t="s">
        <v>92</v>
      </c>
      <c r="C1387" s="1">
        <v>8395</v>
      </c>
      <c r="D1387" s="1" t="s">
        <v>1558</v>
      </c>
      <c r="E1387" s="1">
        <v>2</v>
      </c>
      <c r="F1387" s="1"/>
      <c r="G1387" s="1"/>
      <c r="H1387" s="10">
        <v>0</v>
      </c>
      <c r="I1387" s="1">
        <v>2</v>
      </c>
      <c r="J1387" s="1">
        <v>0</v>
      </c>
      <c r="K1387" s="1" t="s">
        <v>440</v>
      </c>
      <c r="L1387" s="1">
        <v>1245</v>
      </c>
      <c r="M1387" s="1">
        <v>4.17</v>
      </c>
      <c r="N1387" s="1"/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>
        <f t="shared" ref="AB1387:AB1450" si="215">SUM(O1387:AA1387)</f>
        <v>0</v>
      </c>
      <c r="AC1387"/>
      <c r="AD1387"/>
      <c r="AE1387"/>
      <c r="AI1387"/>
      <c r="AL1387"/>
      <c r="AM1387"/>
    </row>
    <row r="1388" spans="1:39" hidden="1" x14ac:dyDescent="0.25">
      <c r="C1388" s="1">
        <v>11138</v>
      </c>
      <c r="D1388" s="1" t="s">
        <v>1428</v>
      </c>
      <c r="E1388" s="1">
        <v>2</v>
      </c>
      <c r="F1388" s="1"/>
      <c r="G1388" s="1"/>
      <c r="H1388" s="10">
        <v>0</v>
      </c>
      <c r="I1388" s="1">
        <v>2</v>
      </c>
      <c r="J1388" s="1">
        <v>0</v>
      </c>
      <c r="K1388" s="1" t="s">
        <v>440</v>
      </c>
      <c r="L1388" s="1">
        <v>30</v>
      </c>
      <c r="M1388" s="1">
        <v>117.52</v>
      </c>
      <c r="N1388" s="1"/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>
        <f t="shared" si="215"/>
        <v>0</v>
      </c>
      <c r="AC1388"/>
      <c r="AD1388"/>
      <c r="AE1388"/>
      <c r="AI1388"/>
      <c r="AL1388"/>
      <c r="AM1388"/>
    </row>
    <row r="1389" spans="1:39" hidden="1" x14ac:dyDescent="0.25">
      <c r="C1389" s="1">
        <v>11139</v>
      </c>
      <c r="D1389" s="1" t="s">
        <v>1428</v>
      </c>
      <c r="E1389" s="1">
        <v>2</v>
      </c>
      <c r="F1389" s="1"/>
      <c r="G1389" s="1"/>
      <c r="H1389" s="10">
        <v>0</v>
      </c>
      <c r="I1389" s="1">
        <v>2</v>
      </c>
      <c r="J1389" s="1">
        <v>0</v>
      </c>
      <c r="K1389" s="1" t="s">
        <v>440</v>
      </c>
      <c r="L1389" s="1">
        <v>30</v>
      </c>
      <c r="M1389" s="1">
        <v>117.52</v>
      </c>
      <c r="N1389" s="1"/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>
        <f t="shared" si="215"/>
        <v>0</v>
      </c>
      <c r="AC1389"/>
      <c r="AD1389"/>
      <c r="AE1389"/>
      <c r="AI1389"/>
      <c r="AL1389"/>
      <c r="AM1389"/>
    </row>
    <row r="1390" spans="1:39" hidden="1" x14ac:dyDescent="0.25">
      <c r="C1390" s="1">
        <v>11140</v>
      </c>
      <c r="D1390" s="1" t="s">
        <v>1428</v>
      </c>
      <c r="E1390" s="1">
        <v>2</v>
      </c>
      <c r="F1390" s="1"/>
      <c r="G1390" s="1"/>
      <c r="H1390" s="10">
        <v>0</v>
      </c>
      <c r="I1390" s="1">
        <v>2</v>
      </c>
      <c r="J1390" s="1">
        <v>0</v>
      </c>
      <c r="K1390" s="1" t="s">
        <v>440</v>
      </c>
      <c r="L1390" s="1">
        <v>30</v>
      </c>
      <c r="M1390" s="1">
        <v>117.52</v>
      </c>
      <c r="N1390" s="1"/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>
        <f t="shared" si="215"/>
        <v>0</v>
      </c>
      <c r="AC1390"/>
      <c r="AD1390"/>
      <c r="AE1390"/>
      <c r="AI1390"/>
      <c r="AL1390"/>
      <c r="AM1390"/>
    </row>
    <row r="1391" spans="1:39" hidden="1" x14ac:dyDescent="0.25">
      <c r="A1391" s="1" t="s">
        <v>1559</v>
      </c>
      <c r="C1391" s="1">
        <v>11141</v>
      </c>
      <c r="D1391" s="1" t="s">
        <v>1428</v>
      </c>
      <c r="E1391" s="1">
        <v>2</v>
      </c>
      <c r="F1391" s="1"/>
      <c r="G1391" s="1"/>
      <c r="H1391" s="10">
        <v>0</v>
      </c>
      <c r="I1391" s="1">
        <v>2</v>
      </c>
      <c r="J1391" s="1">
        <v>0</v>
      </c>
      <c r="K1391" s="1" t="s">
        <v>440</v>
      </c>
      <c r="L1391" s="1">
        <v>20</v>
      </c>
      <c r="M1391" s="1">
        <v>117.52</v>
      </c>
      <c r="N1391" s="1"/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>
        <f t="shared" si="215"/>
        <v>0</v>
      </c>
      <c r="AC1391"/>
      <c r="AD1391"/>
      <c r="AE1391"/>
      <c r="AI1391"/>
      <c r="AL1391"/>
      <c r="AM1391"/>
    </row>
    <row r="1392" spans="1:39" hidden="1" x14ac:dyDescent="0.25">
      <c r="A1392" s="1" t="s">
        <v>1560</v>
      </c>
      <c r="C1392" s="1">
        <v>11142</v>
      </c>
      <c r="D1392" s="1" t="s">
        <v>1428</v>
      </c>
      <c r="E1392" s="1">
        <v>2</v>
      </c>
      <c r="F1392" s="1"/>
      <c r="G1392" s="1"/>
      <c r="H1392" s="10">
        <v>0</v>
      </c>
      <c r="I1392" s="1">
        <v>2</v>
      </c>
      <c r="J1392" s="1">
        <v>0</v>
      </c>
      <c r="K1392" s="1" t="s">
        <v>440</v>
      </c>
      <c r="L1392" s="1">
        <v>20</v>
      </c>
      <c r="M1392" s="1">
        <v>117.52</v>
      </c>
      <c r="N1392" s="1"/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>
        <f t="shared" si="215"/>
        <v>0</v>
      </c>
      <c r="AC1392"/>
      <c r="AD1392"/>
      <c r="AE1392"/>
      <c r="AI1392"/>
      <c r="AL1392"/>
      <c r="AM1392"/>
    </row>
    <row r="1393" spans="1:39" hidden="1" x14ac:dyDescent="0.25">
      <c r="C1393" s="1">
        <v>11147</v>
      </c>
      <c r="D1393" s="1" t="s">
        <v>1428</v>
      </c>
      <c r="E1393" s="1">
        <v>2</v>
      </c>
      <c r="F1393" s="1"/>
      <c r="G1393" s="1"/>
      <c r="H1393" s="10">
        <v>0</v>
      </c>
      <c r="I1393" s="1">
        <v>2</v>
      </c>
      <c r="J1393" s="1">
        <v>0</v>
      </c>
      <c r="K1393" s="1" t="s">
        <v>440</v>
      </c>
      <c r="L1393" s="1">
        <v>75</v>
      </c>
      <c r="M1393" s="1">
        <v>117.52</v>
      </c>
      <c r="N1393" s="1"/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>
        <f t="shared" si="215"/>
        <v>0</v>
      </c>
      <c r="AC1393"/>
      <c r="AD1393"/>
      <c r="AE1393"/>
      <c r="AI1393"/>
      <c r="AL1393"/>
      <c r="AM1393"/>
    </row>
    <row r="1394" spans="1:39" hidden="1" x14ac:dyDescent="0.25">
      <c r="C1394" s="1">
        <v>11149</v>
      </c>
      <c r="D1394" s="1" t="s">
        <v>1428</v>
      </c>
      <c r="E1394" s="1">
        <v>2</v>
      </c>
      <c r="F1394" s="1"/>
      <c r="G1394" s="1"/>
      <c r="H1394" s="10">
        <v>0</v>
      </c>
      <c r="I1394" s="1">
        <v>2</v>
      </c>
      <c r="J1394" s="1">
        <v>0</v>
      </c>
      <c r="K1394" s="1" t="s">
        <v>440</v>
      </c>
      <c r="L1394" s="1">
        <v>80</v>
      </c>
      <c r="M1394" s="1">
        <v>116.39</v>
      </c>
      <c r="N1394" s="1"/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>
        <f t="shared" si="215"/>
        <v>0</v>
      </c>
      <c r="AC1394"/>
      <c r="AD1394"/>
      <c r="AE1394"/>
      <c r="AI1394"/>
      <c r="AL1394"/>
      <c r="AM1394"/>
    </row>
    <row r="1395" spans="1:39" hidden="1" x14ac:dyDescent="0.25">
      <c r="A1395" s="1">
        <v>43</v>
      </c>
      <c r="C1395" s="1">
        <v>11150</v>
      </c>
      <c r="D1395" s="1" t="s">
        <v>1428</v>
      </c>
      <c r="E1395" s="1">
        <v>2</v>
      </c>
      <c r="F1395" s="1"/>
      <c r="G1395" s="1"/>
      <c r="H1395" s="10">
        <v>0</v>
      </c>
      <c r="I1395" s="1">
        <v>2</v>
      </c>
      <c r="J1395" s="1">
        <v>0</v>
      </c>
      <c r="K1395" s="1" t="s">
        <v>440</v>
      </c>
      <c r="L1395" s="1">
        <v>75</v>
      </c>
      <c r="M1395" s="1">
        <v>116.39</v>
      </c>
      <c r="N1395" s="1"/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>
        <f t="shared" si="215"/>
        <v>0</v>
      </c>
      <c r="AC1395"/>
      <c r="AD1395"/>
      <c r="AE1395"/>
      <c r="AI1395"/>
      <c r="AL1395"/>
      <c r="AM1395"/>
    </row>
    <row r="1396" spans="1:39" hidden="1" x14ac:dyDescent="0.25">
      <c r="A1396" s="1">
        <v>44</v>
      </c>
      <c r="C1396" s="1">
        <v>11153</v>
      </c>
      <c r="D1396" s="1" t="s">
        <v>1428</v>
      </c>
      <c r="E1396" s="1">
        <v>2</v>
      </c>
      <c r="F1396" s="1"/>
      <c r="G1396" s="1"/>
      <c r="H1396" s="10">
        <v>0</v>
      </c>
      <c r="I1396" s="1">
        <v>2</v>
      </c>
      <c r="J1396" s="1">
        <v>0</v>
      </c>
      <c r="K1396" s="1" t="s">
        <v>440</v>
      </c>
      <c r="L1396" s="1">
        <v>30</v>
      </c>
      <c r="M1396" s="1">
        <v>116.39</v>
      </c>
      <c r="N1396" s="1"/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>
        <f t="shared" si="215"/>
        <v>0</v>
      </c>
      <c r="AC1396"/>
      <c r="AD1396"/>
      <c r="AE1396"/>
      <c r="AI1396"/>
      <c r="AL1396"/>
      <c r="AM1396"/>
    </row>
    <row r="1397" spans="1:39" hidden="1" x14ac:dyDescent="0.25">
      <c r="C1397" s="1">
        <v>11154</v>
      </c>
      <c r="D1397" s="1" t="s">
        <v>1428</v>
      </c>
      <c r="E1397" s="1">
        <v>2</v>
      </c>
      <c r="F1397" s="1"/>
      <c r="G1397" s="1"/>
      <c r="H1397" s="10">
        <v>0</v>
      </c>
      <c r="I1397" s="1">
        <v>2</v>
      </c>
      <c r="J1397" s="1">
        <v>0</v>
      </c>
      <c r="K1397" s="1" t="s">
        <v>440</v>
      </c>
      <c r="L1397" s="1">
        <v>30</v>
      </c>
      <c r="M1397" s="1">
        <v>116.39</v>
      </c>
      <c r="N1397" s="1"/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>
        <f t="shared" si="215"/>
        <v>0</v>
      </c>
      <c r="AC1397"/>
      <c r="AD1397"/>
      <c r="AE1397"/>
      <c r="AI1397"/>
      <c r="AL1397"/>
      <c r="AM1397"/>
    </row>
    <row r="1398" spans="1:39" hidden="1" x14ac:dyDescent="0.25">
      <c r="C1398" s="1">
        <v>11157</v>
      </c>
      <c r="D1398" s="1" t="s">
        <v>1428</v>
      </c>
      <c r="E1398" s="1">
        <v>2</v>
      </c>
      <c r="F1398" s="1"/>
      <c r="G1398" s="1"/>
      <c r="H1398" s="10">
        <v>0</v>
      </c>
      <c r="I1398" s="1">
        <v>2</v>
      </c>
      <c r="J1398" s="1">
        <v>0</v>
      </c>
      <c r="K1398" s="1" t="s">
        <v>440</v>
      </c>
      <c r="L1398" s="1">
        <v>20</v>
      </c>
      <c r="M1398" s="1">
        <v>116.38</v>
      </c>
      <c r="N1398" s="1"/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>
        <f t="shared" si="215"/>
        <v>0</v>
      </c>
      <c r="AC1398"/>
      <c r="AD1398"/>
      <c r="AE1398"/>
      <c r="AI1398"/>
      <c r="AL1398"/>
      <c r="AM1398"/>
    </row>
    <row r="1399" spans="1:39" hidden="1" x14ac:dyDescent="0.25">
      <c r="A1399" s="1" t="s">
        <v>241</v>
      </c>
      <c r="C1399" s="1">
        <v>9869</v>
      </c>
      <c r="D1399" s="1" t="s">
        <v>1373</v>
      </c>
      <c r="E1399" s="1">
        <v>2</v>
      </c>
      <c r="F1399" s="1"/>
      <c r="G1399" s="1"/>
      <c r="H1399" s="10">
        <v>0</v>
      </c>
      <c r="I1399" s="1">
        <v>2</v>
      </c>
      <c r="J1399" s="1">
        <v>0</v>
      </c>
      <c r="K1399" s="1" t="s">
        <v>1561</v>
      </c>
      <c r="L1399" s="1">
        <v>1</v>
      </c>
      <c r="M1399" s="1">
        <v>3.4</v>
      </c>
      <c r="N1399" s="1"/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>
        <f t="shared" si="215"/>
        <v>0</v>
      </c>
      <c r="AC1399"/>
      <c r="AD1399"/>
      <c r="AE1399"/>
      <c r="AI1399"/>
      <c r="AL1399"/>
      <c r="AM1399"/>
    </row>
    <row r="1400" spans="1:39" hidden="1" x14ac:dyDescent="0.25">
      <c r="A1400" s="1" t="s">
        <v>170</v>
      </c>
      <c r="C1400" s="1">
        <v>10163</v>
      </c>
      <c r="D1400" s="1" t="s">
        <v>1562</v>
      </c>
      <c r="E1400" s="1">
        <v>2</v>
      </c>
      <c r="F1400" s="1"/>
      <c r="G1400" s="1"/>
      <c r="H1400" s="10">
        <v>0</v>
      </c>
      <c r="I1400" s="1">
        <v>2</v>
      </c>
      <c r="J1400" s="1">
        <v>0</v>
      </c>
      <c r="K1400" s="1" t="s">
        <v>1561</v>
      </c>
      <c r="L1400" s="1">
        <v>1</v>
      </c>
      <c r="M1400" s="1">
        <v>2220</v>
      </c>
      <c r="N1400" s="1"/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>
        <f t="shared" si="215"/>
        <v>0</v>
      </c>
      <c r="AC1400"/>
      <c r="AD1400"/>
      <c r="AE1400"/>
      <c r="AI1400"/>
      <c r="AL1400"/>
      <c r="AM1400"/>
    </row>
    <row r="1401" spans="1:39" hidden="1" x14ac:dyDescent="0.25">
      <c r="A1401" s="1" t="s">
        <v>241</v>
      </c>
      <c r="C1401" s="1">
        <v>9190</v>
      </c>
      <c r="D1401" s="1" t="s">
        <v>1563</v>
      </c>
      <c r="E1401" s="1">
        <v>2</v>
      </c>
      <c r="F1401" s="1"/>
      <c r="G1401" s="1"/>
      <c r="H1401" s="10">
        <v>0</v>
      </c>
      <c r="I1401" s="1" t="s">
        <v>44</v>
      </c>
      <c r="J1401" s="1">
        <v>0</v>
      </c>
      <c r="K1401" s="1" t="s">
        <v>1564</v>
      </c>
      <c r="L1401" s="1">
        <v>1</v>
      </c>
      <c r="M1401" s="1">
        <v>38.85</v>
      </c>
      <c r="N1401" s="1"/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>
        <f t="shared" si="215"/>
        <v>0</v>
      </c>
      <c r="AC1401"/>
      <c r="AD1401"/>
      <c r="AE1401"/>
      <c r="AI1401"/>
      <c r="AL1401"/>
      <c r="AM1401"/>
    </row>
    <row r="1402" spans="1:39" hidden="1" x14ac:dyDescent="0.25">
      <c r="A1402" s="1" t="s">
        <v>1565</v>
      </c>
      <c r="C1402" s="1">
        <v>8394</v>
      </c>
      <c r="D1402" s="1" t="s">
        <v>1566</v>
      </c>
      <c r="E1402" s="1">
        <v>2</v>
      </c>
      <c r="F1402" s="1"/>
      <c r="G1402" s="1"/>
      <c r="H1402" s="10">
        <v>0</v>
      </c>
      <c r="I1402" s="1">
        <v>2</v>
      </c>
      <c r="J1402" s="1">
        <v>0</v>
      </c>
      <c r="K1402" s="1" t="s">
        <v>1564</v>
      </c>
      <c r="L1402" s="1">
        <v>1</v>
      </c>
      <c r="M1402" s="1">
        <v>154.22</v>
      </c>
      <c r="N1402" s="1"/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>
        <f t="shared" si="215"/>
        <v>0</v>
      </c>
      <c r="AC1402"/>
      <c r="AD1402"/>
      <c r="AE1402"/>
      <c r="AI1402"/>
      <c r="AL1402"/>
      <c r="AM1402"/>
    </row>
    <row r="1403" spans="1:39" hidden="1" x14ac:dyDescent="0.25">
      <c r="A1403" s="1" t="s">
        <v>92</v>
      </c>
      <c r="C1403" s="1">
        <v>11219</v>
      </c>
      <c r="D1403" s="1" t="s">
        <v>1567</v>
      </c>
      <c r="E1403" s="1">
        <v>2</v>
      </c>
      <c r="F1403" s="1"/>
      <c r="G1403" s="1"/>
      <c r="H1403" s="10">
        <v>0</v>
      </c>
      <c r="I1403" s="1">
        <v>2</v>
      </c>
      <c r="J1403" s="1">
        <v>0</v>
      </c>
      <c r="K1403" s="1" t="s">
        <v>1564</v>
      </c>
      <c r="L1403" s="1">
        <v>1</v>
      </c>
      <c r="M1403" s="1">
        <v>635.01</v>
      </c>
      <c r="N1403" s="1"/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>
        <f t="shared" si="215"/>
        <v>0</v>
      </c>
      <c r="AC1403"/>
      <c r="AD1403"/>
      <c r="AE1403"/>
      <c r="AI1403"/>
      <c r="AL1403"/>
      <c r="AM1403"/>
    </row>
    <row r="1404" spans="1:39" hidden="1" x14ac:dyDescent="0.25">
      <c r="C1404" s="1">
        <v>6618</v>
      </c>
      <c r="D1404" s="1" t="s">
        <v>1568</v>
      </c>
      <c r="E1404" s="1">
        <v>2</v>
      </c>
      <c r="F1404" s="1"/>
      <c r="G1404" s="1"/>
      <c r="H1404" s="10">
        <v>0</v>
      </c>
      <c r="I1404" s="1">
        <v>2</v>
      </c>
      <c r="J1404" s="1">
        <v>0</v>
      </c>
      <c r="K1404" s="1" t="s">
        <v>1569</v>
      </c>
      <c r="L1404" s="1">
        <v>1</v>
      </c>
      <c r="M1404" s="1">
        <v>11.5</v>
      </c>
      <c r="N1404" s="1"/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>
        <f t="shared" si="215"/>
        <v>0</v>
      </c>
      <c r="AC1404"/>
      <c r="AD1404"/>
      <c r="AE1404"/>
      <c r="AI1404"/>
      <c r="AL1404"/>
      <c r="AM1404"/>
    </row>
    <row r="1405" spans="1:39" hidden="1" x14ac:dyDescent="0.25">
      <c r="C1405" s="1">
        <v>7366</v>
      </c>
      <c r="D1405" s="1" t="s">
        <v>1391</v>
      </c>
      <c r="E1405" s="1">
        <v>2</v>
      </c>
      <c r="F1405" s="1"/>
      <c r="G1405" s="1"/>
      <c r="H1405" s="10">
        <v>0</v>
      </c>
      <c r="I1405" s="1">
        <v>2</v>
      </c>
      <c r="J1405" s="1">
        <v>0</v>
      </c>
      <c r="K1405" s="1" t="s">
        <v>1569</v>
      </c>
      <c r="L1405" s="1">
        <v>1</v>
      </c>
      <c r="M1405" s="1">
        <v>109.66</v>
      </c>
      <c r="N1405" s="1"/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>
        <f t="shared" si="215"/>
        <v>0</v>
      </c>
      <c r="AC1405"/>
      <c r="AD1405"/>
      <c r="AE1405"/>
      <c r="AI1405"/>
      <c r="AL1405"/>
      <c r="AM1405"/>
    </row>
    <row r="1406" spans="1:39" hidden="1" x14ac:dyDescent="0.25">
      <c r="A1406" s="1" t="s">
        <v>1570</v>
      </c>
      <c r="C1406" s="1">
        <v>10043</v>
      </c>
      <c r="D1406" s="1" t="s">
        <v>1571</v>
      </c>
      <c r="E1406" s="1">
        <v>2</v>
      </c>
      <c r="F1406" s="1"/>
      <c r="G1406" s="1"/>
      <c r="H1406" s="10">
        <v>0</v>
      </c>
      <c r="I1406" s="1">
        <v>2</v>
      </c>
      <c r="J1406" s="1">
        <v>0</v>
      </c>
      <c r="K1406" s="1" t="s">
        <v>1569</v>
      </c>
      <c r="L1406" s="1">
        <v>1</v>
      </c>
      <c r="M1406" s="1">
        <v>223.52</v>
      </c>
      <c r="N1406" s="1"/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>
        <f t="shared" si="215"/>
        <v>0</v>
      </c>
      <c r="AC1406"/>
      <c r="AD1406"/>
      <c r="AE1406"/>
      <c r="AI1406"/>
      <c r="AL1406"/>
      <c r="AM1406"/>
    </row>
    <row r="1407" spans="1:39" hidden="1" x14ac:dyDescent="0.25">
      <c r="A1407" s="1" t="s">
        <v>1572</v>
      </c>
      <c r="C1407" s="1">
        <v>9562</v>
      </c>
      <c r="D1407" s="1" t="s">
        <v>1573</v>
      </c>
      <c r="E1407" s="1">
        <v>2</v>
      </c>
      <c r="F1407" s="1"/>
      <c r="G1407" s="1"/>
      <c r="H1407" s="10">
        <v>0</v>
      </c>
      <c r="I1407" s="1">
        <v>2</v>
      </c>
      <c r="J1407" s="1">
        <v>0</v>
      </c>
      <c r="K1407" s="1" t="s">
        <v>1574</v>
      </c>
      <c r="L1407" s="1">
        <v>1</v>
      </c>
      <c r="M1407" s="1">
        <v>92.86</v>
      </c>
      <c r="N1407" s="1"/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>
        <f t="shared" si="215"/>
        <v>0</v>
      </c>
      <c r="AC1407"/>
      <c r="AD1407"/>
      <c r="AE1407"/>
      <c r="AI1407"/>
      <c r="AL1407"/>
      <c r="AM1407"/>
    </row>
    <row r="1408" spans="1:39" hidden="1" x14ac:dyDescent="0.25">
      <c r="A1408" s="1" t="s">
        <v>1575</v>
      </c>
      <c r="C1408" s="1">
        <v>10874</v>
      </c>
      <c r="D1408" s="1" t="s">
        <v>1311</v>
      </c>
      <c r="E1408" s="1">
        <v>2</v>
      </c>
      <c r="F1408" s="1"/>
      <c r="G1408" s="1"/>
      <c r="H1408" s="10">
        <v>0</v>
      </c>
      <c r="I1408" s="1">
        <v>2</v>
      </c>
      <c r="J1408" s="1">
        <v>0</v>
      </c>
      <c r="K1408" s="1" t="s">
        <v>1574</v>
      </c>
      <c r="L1408" s="1">
        <v>1</v>
      </c>
      <c r="M1408" s="1">
        <v>315.07</v>
      </c>
      <c r="N1408" s="1"/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>
        <f t="shared" si="215"/>
        <v>0</v>
      </c>
      <c r="AC1408"/>
      <c r="AD1408"/>
      <c r="AE1408"/>
      <c r="AI1408"/>
      <c r="AL1408"/>
      <c r="AM1408"/>
    </row>
    <row r="1409" spans="1:39" hidden="1" x14ac:dyDescent="0.25">
      <c r="A1409" s="1" t="s">
        <v>1575</v>
      </c>
      <c r="C1409" s="1">
        <v>10050</v>
      </c>
      <c r="D1409" s="1" t="s">
        <v>1576</v>
      </c>
      <c r="E1409" s="1">
        <v>2</v>
      </c>
      <c r="F1409" s="1"/>
      <c r="G1409" s="1"/>
      <c r="H1409" s="10">
        <v>0</v>
      </c>
      <c r="I1409" s="1">
        <v>2</v>
      </c>
      <c r="J1409" s="1">
        <v>0</v>
      </c>
      <c r="K1409" s="1" t="s">
        <v>1577</v>
      </c>
      <c r="L1409" s="1">
        <v>1</v>
      </c>
      <c r="M1409" s="1">
        <v>223.52</v>
      </c>
      <c r="N1409" s="1"/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>
        <f t="shared" si="215"/>
        <v>0</v>
      </c>
      <c r="AC1409"/>
      <c r="AD1409"/>
      <c r="AE1409"/>
      <c r="AI1409"/>
      <c r="AL1409"/>
      <c r="AM1409"/>
    </row>
    <row r="1410" spans="1:39" hidden="1" x14ac:dyDescent="0.25">
      <c r="A1410" s="1" t="s">
        <v>1578</v>
      </c>
      <c r="C1410" s="1">
        <v>11237</v>
      </c>
      <c r="D1410" s="1" t="s">
        <v>947</v>
      </c>
      <c r="E1410" s="1">
        <v>2</v>
      </c>
      <c r="F1410" s="1"/>
      <c r="G1410" s="1"/>
      <c r="H1410" s="10">
        <v>0</v>
      </c>
      <c r="I1410" s="1">
        <v>2</v>
      </c>
      <c r="J1410" s="1">
        <v>0</v>
      </c>
      <c r="K1410" s="1" t="s">
        <v>1577</v>
      </c>
      <c r="L1410" s="1">
        <v>23</v>
      </c>
      <c r="M1410" s="1">
        <v>1312.58</v>
      </c>
      <c r="N1410" s="1"/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>
        <f t="shared" si="215"/>
        <v>0</v>
      </c>
      <c r="AC1410"/>
      <c r="AD1410"/>
      <c r="AE1410"/>
      <c r="AI1410"/>
      <c r="AL1410"/>
      <c r="AM1410"/>
    </row>
    <row r="1411" spans="1:39" hidden="1" x14ac:dyDescent="0.25">
      <c r="A1411" s="1" t="s">
        <v>1579</v>
      </c>
      <c r="C1411" s="1">
        <v>11270</v>
      </c>
      <c r="D1411" s="1" t="s">
        <v>888</v>
      </c>
      <c r="E1411" s="1">
        <v>2</v>
      </c>
      <c r="F1411" s="1"/>
      <c r="G1411" s="1"/>
      <c r="H1411" s="10">
        <v>0</v>
      </c>
      <c r="I1411" s="1">
        <v>2</v>
      </c>
      <c r="J1411" s="1">
        <v>0</v>
      </c>
      <c r="K1411" s="1" t="s">
        <v>1020</v>
      </c>
      <c r="L1411" s="1">
        <v>5</v>
      </c>
      <c r="M1411" s="1">
        <v>1531.68</v>
      </c>
      <c r="N1411" s="1"/>
      <c r="O1411" s="1">
        <v>0</v>
      </c>
      <c r="P1411" s="1">
        <v>0</v>
      </c>
      <c r="Q1411" s="1">
        <v>0</v>
      </c>
      <c r="R1411" s="1">
        <v>0</v>
      </c>
      <c r="S1411" s="1">
        <v>1</v>
      </c>
      <c r="T1411" s="1">
        <v>1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42">
        <f t="shared" si="215"/>
        <v>2</v>
      </c>
      <c r="AC1411" s="43">
        <f>AB1411/12</f>
        <v>0.16666666666666666</v>
      </c>
      <c r="AD1411"/>
      <c r="AE1411"/>
      <c r="AI1411"/>
      <c r="AL1411"/>
      <c r="AM1411"/>
    </row>
    <row r="1412" spans="1:39" hidden="1" x14ac:dyDescent="0.25">
      <c r="A1412" s="1" t="s">
        <v>1580</v>
      </c>
      <c r="C1412" s="1">
        <v>11287</v>
      </c>
      <c r="D1412" s="1" t="s">
        <v>732</v>
      </c>
      <c r="E1412" s="1">
        <v>2</v>
      </c>
      <c r="F1412" s="1"/>
      <c r="G1412" s="1"/>
      <c r="H1412" s="10">
        <v>0</v>
      </c>
      <c r="I1412" s="1">
        <v>2</v>
      </c>
      <c r="J1412" s="1">
        <v>0</v>
      </c>
      <c r="K1412" s="1" t="s">
        <v>1020</v>
      </c>
      <c r="L1412" s="1">
        <v>20</v>
      </c>
      <c r="M1412" s="1">
        <v>259.52</v>
      </c>
      <c r="N1412" s="1"/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1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42">
        <f t="shared" si="215"/>
        <v>1</v>
      </c>
      <c r="AC1412" s="43">
        <f>AB1412/12</f>
        <v>8.3333333333333329E-2</v>
      </c>
      <c r="AD1412"/>
      <c r="AE1412"/>
      <c r="AI1412"/>
      <c r="AL1412"/>
      <c r="AM1412"/>
    </row>
    <row r="1413" spans="1:39" hidden="1" x14ac:dyDescent="0.25">
      <c r="A1413" s="1" t="s">
        <v>1581</v>
      </c>
      <c r="C1413" s="1">
        <v>11079</v>
      </c>
      <c r="D1413" s="1" t="s">
        <v>888</v>
      </c>
      <c r="E1413" s="1">
        <v>2</v>
      </c>
      <c r="F1413" s="1"/>
      <c r="G1413" s="1"/>
      <c r="H1413" s="10">
        <v>0</v>
      </c>
      <c r="I1413" s="1">
        <v>2</v>
      </c>
      <c r="J1413" s="1">
        <v>0</v>
      </c>
      <c r="K1413" s="1" t="s">
        <v>1020</v>
      </c>
      <c r="L1413" s="1">
        <v>5</v>
      </c>
      <c r="M1413" s="1">
        <v>1485.52</v>
      </c>
      <c r="N1413" s="1"/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>
        <f t="shared" si="215"/>
        <v>0</v>
      </c>
      <c r="AC1413"/>
      <c r="AD1413"/>
      <c r="AE1413"/>
      <c r="AI1413"/>
      <c r="AL1413"/>
      <c r="AM1413"/>
    </row>
    <row r="1414" spans="1:39" hidden="1" x14ac:dyDescent="0.25">
      <c r="A1414" s="1" t="s">
        <v>1582</v>
      </c>
      <c r="C1414" s="1">
        <v>11080</v>
      </c>
      <c r="D1414" s="1" t="s">
        <v>888</v>
      </c>
      <c r="E1414" s="1">
        <v>2</v>
      </c>
      <c r="F1414" s="1"/>
      <c r="G1414" s="1"/>
      <c r="H1414" s="10">
        <v>0</v>
      </c>
      <c r="I1414" s="1">
        <v>2</v>
      </c>
      <c r="J1414" s="1">
        <v>0</v>
      </c>
      <c r="K1414" s="1" t="s">
        <v>1020</v>
      </c>
      <c r="L1414" s="1">
        <v>12</v>
      </c>
      <c r="M1414" s="1">
        <v>1485.52</v>
      </c>
      <c r="N1414" s="1"/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>
        <f t="shared" si="215"/>
        <v>0</v>
      </c>
      <c r="AC1414"/>
      <c r="AD1414"/>
      <c r="AE1414"/>
      <c r="AI1414"/>
      <c r="AL1414"/>
      <c r="AM1414"/>
    </row>
    <row r="1415" spans="1:39" hidden="1" x14ac:dyDescent="0.25">
      <c r="A1415" s="1" t="s">
        <v>1583</v>
      </c>
      <c r="C1415" s="1">
        <v>11082</v>
      </c>
      <c r="D1415" s="1" t="s">
        <v>888</v>
      </c>
      <c r="E1415" s="1">
        <v>2</v>
      </c>
      <c r="F1415" s="1"/>
      <c r="G1415" s="1"/>
      <c r="H1415" s="10">
        <v>0</v>
      </c>
      <c r="I1415" s="1">
        <v>2</v>
      </c>
      <c r="J1415" s="1">
        <v>0</v>
      </c>
      <c r="K1415" s="1" t="s">
        <v>1020</v>
      </c>
      <c r="L1415" s="1">
        <v>5</v>
      </c>
      <c r="M1415" s="1">
        <v>1485.52</v>
      </c>
      <c r="N1415" s="1"/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>
        <f t="shared" si="215"/>
        <v>0</v>
      </c>
      <c r="AC1415"/>
      <c r="AD1415"/>
      <c r="AE1415"/>
      <c r="AI1415"/>
      <c r="AL1415"/>
      <c r="AM1415"/>
    </row>
    <row r="1416" spans="1:39" hidden="1" x14ac:dyDescent="0.25">
      <c r="A1416" s="1" t="s">
        <v>1584</v>
      </c>
      <c r="C1416" s="1">
        <v>11083</v>
      </c>
      <c r="D1416" s="1" t="s">
        <v>888</v>
      </c>
      <c r="E1416" s="1">
        <v>2</v>
      </c>
      <c r="F1416" s="1"/>
      <c r="G1416" s="1"/>
      <c r="H1416" s="10">
        <v>0</v>
      </c>
      <c r="I1416" s="1">
        <v>2</v>
      </c>
      <c r="J1416" s="1">
        <v>0</v>
      </c>
      <c r="K1416" s="1" t="s">
        <v>1020</v>
      </c>
      <c r="L1416" s="1">
        <v>5</v>
      </c>
      <c r="M1416" s="1">
        <v>1485.52</v>
      </c>
      <c r="N1416" s="1"/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>
        <f t="shared" si="215"/>
        <v>0</v>
      </c>
      <c r="AC1416"/>
      <c r="AD1416"/>
      <c r="AE1416"/>
      <c r="AI1416"/>
      <c r="AL1416"/>
      <c r="AM1416"/>
    </row>
    <row r="1417" spans="1:39" hidden="1" x14ac:dyDescent="0.25">
      <c r="A1417" s="1" t="s">
        <v>1585</v>
      </c>
      <c r="C1417" s="1">
        <v>11084</v>
      </c>
      <c r="D1417" s="1" t="s">
        <v>888</v>
      </c>
      <c r="E1417" s="1">
        <v>2</v>
      </c>
      <c r="F1417" s="1"/>
      <c r="G1417" s="1"/>
      <c r="H1417" s="10">
        <v>0</v>
      </c>
      <c r="I1417" s="1">
        <v>2</v>
      </c>
      <c r="J1417" s="1">
        <v>0</v>
      </c>
      <c r="K1417" s="1" t="s">
        <v>1020</v>
      </c>
      <c r="L1417" s="1">
        <v>12</v>
      </c>
      <c r="M1417" s="1">
        <v>1485.52</v>
      </c>
      <c r="N1417" s="1"/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>
        <f t="shared" si="215"/>
        <v>0</v>
      </c>
      <c r="AC1417"/>
      <c r="AD1417"/>
      <c r="AE1417"/>
      <c r="AI1417"/>
      <c r="AL1417"/>
      <c r="AM1417"/>
    </row>
    <row r="1418" spans="1:39" hidden="1" x14ac:dyDescent="0.25">
      <c r="A1418" s="1" t="s">
        <v>241</v>
      </c>
      <c r="C1418" s="1">
        <v>11085</v>
      </c>
      <c r="D1418" s="1" t="s">
        <v>888</v>
      </c>
      <c r="E1418" s="1">
        <v>2</v>
      </c>
      <c r="F1418" s="1"/>
      <c r="G1418" s="1"/>
      <c r="H1418" s="10">
        <v>0</v>
      </c>
      <c r="I1418" s="1">
        <v>2</v>
      </c>
      <c r="J1418" s="1">
        <v>0</v>
      </c>
      <c r="K1418" s="1" t="s">
        <v>1020</v>
      </c>
      <c r="L1418" s="1">
        <v>23</v>
      </c>
      <c r="M1418" s="1">
        <v>1485.52</v>
      </c>
      <c r="N1418" s="1"/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>
        <f t="shared" si="215"/>
        <v>0</v>
      </c>
      <c r="AC1418"/>
      <c r="AD1418"/>
      <c r="AE1418"/>
      <c r="AI1418"/>
      <c r="AL1418"/>
      <c r="AM1418"/>
    </row>
    <row r="1419" spans="1:39" hidden="1" x14ac:dyDescent="0.25">
      <c r="A1419" s="1" t="s">
        <v>186</v>
      </c>
      <c r="C1419" s="1">
        <v>11086</v>
      </c>
      <c r="D1419" s="1" t="s">
        <v>888</v>
      </c>
      <c r="E1419" s="1">
        <v>2</v>
      </c>
      <c r="F1419" s="1"/>
      <c r="G1419" s="1"/>
      <c r="H1419" s="10">
        <v>0</v>
      </c>
      <c r="I1419" s="1">
        <v>2</v>
      </c>
      <c r="J1419" s="1">
        <v>0</v>
      </c>
      <c r="K1419" s="1" t="s">
        <v>1020</v>
      </c>
      <c r="L1419" s="1">
        <v>5</v>
      </c>
      <c r="M1419" s="1">
        <v>1485.52</v>
      </c>
      <c r="N1419" s="1"/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>
        <f t="shared" si="215"/>
        <v>0</v>
      </c>
      <c r="AC1419"/>
      <c r="AD1419"/>
      <c r="AE1419"/>
      <c r="AI1419"/>
      <c r="AL1419"/>
      <c r="AM1419"/>
    </row>
    <row r="1420" spans="1:39" hidden="1" x14ac:dyDescent="0.25">
      <c r="A1420" s="1" t="s">
        <v>92</v>
      </c>
      <c r="C1420" s="1">
        <v>11108</v>
      </c>
      <c r="D1420" s="1" t="s">
        <v>732</v>
      </c>
      <c r="E1420" s="1">
        <v>2</v>
      </c>
      <c r="F1420" s="1"/>
      <c r="G1420" s="1"/>
      <c r="H1420" s="10">
        <v>0</v>
      </c>
      <c r="I1420" s="1">
        <v>2</v>
      </c>
      <c r="J1420" s="1">
        <v>0</v>
      </c>
      <c r="K1420" s="1" t="s">
        <v>1020</v>
      </c>
      <c r="L1420" s="1">
        <v>20</v>
      </c>
      <c r="M1420" s="1">
        <v>115.98</v>
      </c>
      <c r="N1420" s="1"/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>
        <f t="shared" si="215"/>
        <v>0</v>
      </c>
      <c r="AC1420"/>
      <c r="AD1420"/>
      <c r="AE1420"/>
      <c r="AI1420"/>
      <c r="AL1420"/>
      <c r="AM1420"/>
    </row>
    <row r="1421" spans="1:39" hidden="1" x14ac:dyDescent="0.25">
      <c r="A1421" s="1" t="s">
        <v>186</v>
      </c>
      <c r="C1421" s="1">
        <v>11109</v>
      </c>
      <c r="D1421" s="1" t="s">
        <v>732</v>
      </c>
      <c r="E1421" s="1">
        <v>2</v>
      </c>
      <c r="F1421" s="1"/>
      <c r="G1421" s="1"/>
      <c r="H1421" s="10">
        <v>0</v>
      </c>
      <c r="I1421" s="1">
        <v>2</v>
      </c>
      <c r="J1421" s="1">
        <v>0</v>
      </c>
      <c r="K1421" s="1" t="s">
        <v>1020</v>
      </c>
      <c r="L1421" s="1">
        <v>20</v>
      </c>
      <c r="M1421" s="1">
        <v>115.98</v>
      </c>
      <c r="N1421" s="1"/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>
        <f t="shared" si="215"/>
        <v>0</v>
      </c>
      <c r="AC1421"/>
      <c r="AD1421"/>
      <c r="AE1421"/>
      <c r="AI1421"/>
      <c r="AL1421"/>
      <c r="AM1421"/>
    </row>
    <row r="1422" spans="1:39" hidden="1" x14ac:dyDescent="0.25">
      <c r="A1422" s="1" t="s">
        <v>241</v>
      </c>
      <c r="C1422" s="1">
        <v>11110</v>
      </c>
      <c r="D1422" s="1" t="s">
        <v>732</v>
      </c>
      <c r="E1422" s="1">
        <v>2</v>
      </c>
      <c r="F1422" s="1"/>
      <c r="G1422" s="1"/>
      <c r="H1422" s="10">
        <v>0</v>
      </c>
      <c r="I1422" s="1">
        <v>2</v>
      </c>
      <c r="J1422" s="1">
        <v>0</v>
      </c>
      <c r="K1422" s="1" t="s">
        <v>1020</v>
      </c>
      <c r="L1422" s="1">
        <v>40</v>
      </c>
      <c r="M1422" s="1">
        <v>115.98</v>
      </c>
      <c r="N1422" s="1"/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>
        <f t="shared" si="215"/>
        <v>0</v>
      </c>
      <c r="AC1422"/>
      <c r="AD1422"/>
      <c r="AE1422"/>
      <c r="AI1422"/>
      <c r="AL1422"/>
      <c r="AM1422"/>
    </row>
    <row r="1423" spans="1:39" hidden="1" x14ac:dyDescent="0.25">
      <c r="A1423" s="1">
        <v>40</v>
      </c>
      <c r="C1423" s="1">
        <v>11111</v>
      </c>
      <c r="D1423" s="1" t="s">
        <v>732</v>
      </c>
      <c r="E1423" s="1">
        <v>2</v>
      </c>
      <c r="F1423" s="1"/>
      <c r="G1423" s="1"/>
      <c r="H1423" s="10">
        <v>0</v>
      </c>
      <c r="I1423" s="1">
        <v>2</v>
      </c>
      <c r="J1423" s="1">
        <v>0</v>
      </c>
      <c r="K1423" s="1" t="s">
        <v>1020</v>
      </c>
      <c r="L1423" s="1">
        <v>35</v>
      </c>
      <c r="M1423" s="1">
        <v>115.98</v>
      </c>
      <c r="N1423" s="1"/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>
        <f t="shared" si="215"/>
        <v>0</v>
      </c>
      <c r="AC1423"/>
      <c r="AD1423"/>
      <c r="AE1423"/>
      <c r="AI1423"/>
      <c r="AL1423"/>
      <c r="AM1423"/>
    </row>
    <row r="1424" spans="1:39" hidden="1" x14ac:dyDescent="0.25">
      <c r="A1424" s="1" t="s">
        <v>170</v>
      </c>
      <c r="C1424" s="1">
        <v>11112</v>
      </c>
      <c r="D1424" s="1" t="s">
        <v>732</v>
      </c>
      <c r="E1424" s="1">
        <v>2</v>
      </c>
      <c r="F1424" s="1"/>
      <c r="G1424" s="1"/>
      <c r="H1424" s="10">
        <v>0</v>
      </c>
      <c r="I1424" s="1">
        <v>2</v>
      </c>
      <c r="J1424" s="1">
        <v>0</v>
      </c>
      <c r="K1424" s="1" t="s">
        <v>1020</v>
      </c>
      <c r="L1424" s="1">
        <v>60</v>
      </c>
      <c r="M1424" s="1">
        <v>115.98</v>
      </c>
      <c r="N1424" s="1"/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>
        <f t="shared" si="215"/>
        <v>0</v>
      </c>
      <c r="AC1424"/>
      <c r="AD1424"/>
      <c r="AE1424"/>
      <c r="AI1424"/>
      <c r="AL1424"/>
      <c r="AM1424"/>
    </row>
    <row r="1425" spans="1:39" hidden="1" x14ac:dyDescent="0.25">
      <c r="A1425" s="1" t="s">
        <v>241</v>
      </c>
      <c r="C1425" s="1">
        <v>11113</v>
      </c>
      <c r="D1425" s="1" t="s">
        <v>732</v>
      </c>
      <c r="E1425" s="1">
        <v>2</v>
      </c>
      <c r="F1425" s="1"/>
      <c r="G1425" s="1"/>
      <c r="H1425" s="10">
        <v>0</v>
      </c>
      <c r="I1425" s="1">
        <v>2</v>
      </c>
      <c r="J1425" s="1">
        <v>0</v>
      </c>
      <c r="K1425" s="1" t="s">
        <v>1020</v>
      </c>
      <c r="L1425" s="1">
        <v>65</v>
      </c>
      <c r="M1425" s="1">
        <v>115.98</v>
      </c>
      <c r="N1425" s="1"/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>
        <f t="shared" si="215"/>
        <v>0</v>
      </c>
      <c r="AC1425"/>
      <c r="AD1425"/>
      <c r="AE1425"/>
      <c r="AI1425"/>
      <c r="AL1425"/>
      <c r="AM1425"/>
    </row>
    <row r="1426" spans="1:39" hidden="1" x14ac:dyDescent="0.25">
      <c r="A1426" s="1" t="s">
        <v>170</v>
      </c>
      <c r="C1426" s="1">
        <v>11114</v>
      </c>
      <c r="D1426" s="1" t="s">
        <v>732</v>
      </c>
      <c r="E1426" s="1">
        <v>2</v>
      </c>
      <c r="F1426" s="1"/>
      <c r="G1426" s="1"/>
      <c r="H1426" s="10">
        <v>0</v>
      </c>
      <c r="I1426" s="1">
        <v>2</v>
      </c>
      <c r="J1426" s="1">
        <v>0</v>
      </c>
      <c r="K1426" s="1" t="s">
        <v>1020</v>
      </c>
      <c r="L1426" s="1">
        <v>20</v>
      </c>
      <c r="M1426" s="1">
        <v>115.98</v>
      </c>
      <c r="N1426" s="1"/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>
        <f t="shared" si="215"/>
        <v>0</v>
      </c>
      <c r="AC1426"/>
      <c r="AD1426"/>
      <c r="AE1426"/>
      <c r="AI1426"/>
      <c r="AL1426"/>
      <c r="AM1426"/>
    </row>
    <row r="1427" spans="1:39" hidden="1" x14ac:dyDescent="0.25">
      <c r="A1427" s="1">
        <v>40</v>
      </c>
      <c r="C1427" s="1">
        <v>11115</v>
      </c>
      <c r="D1427" s="1" t="s">
        <v>732</v>
      </c>
      <c r="E1427" s="1">
        <v>2</v>
      </c>
      <c r="F1427" s="1"/>
      <c r="G1427" s="1"/>
      <c r="H1427" s="10">
        <v>0</v>
      </c>
      <c r="I1427" s="1">
        <v>2</v>
      </c>
      <c r="J1427" s="1">
        <v>0</v>
      </c>
      <c r="K1427" s="1" t="s">
        <v>1020</v>
      </c>
      <c r="L1427" s="1">
        <v>20</v>
      </c>
      <c r="M1427" s="1">
        <v>115.98</v>
      </c>
      <c r="N1427" s="1"/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>
        <f t="shared" si="215"/>
        <v>0</v>
      </c>
      <c r="AC1427"/>
      <c r="AD1427"/>
      <c r="AE1427"/>
      <c r="AI1427"/>
      <c r="AL1427"/>
      <c r="AM1427"/>
    </row>
    <row r="1428" spans="1:39" hidden="1" x14ac:dyDescent="0.25">
      <c r="A1428" s="1" t="s">
        <v>241</v>
      </c>
      <c r="C1428" s="1">
        <v>11116</v>
      </c>
      <c r="D1428" s="1" t="s">
        <v>732</v>
      </c>
      <c r="E1428" s="1">
        <v>2</v>
      </c>
      <c r="F1428" s="1"/>
      <c r="G1428" s="1"/>
      <c r="H1428" s="10">
        <v>0</v>
      </c>
      <c r="I1428" s="1">
        <v>2</v>
      </c>
      <c r="J1428" s="1">
        <v>0</v>
      </c>
      <c r="K1428" s="1" t="s">
        <v>1020</v>
      </c>
      <c r="L1428" s="1">
        <v>10</v>
      </c>
      <c r="M1428" s="1">
        <v>115.98</v>
      </c>
      <c r="N1428" s="1"/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>
        <f t="shared" si="215"/>
        <v>0</v>
      </c>
      <c r="AC1428"/>
      <c r="AD1428"/>
      <c r="AE1428"/>
      <c r="AI1428"/>
      <c r="AL1428"/>
      <c r="AM1428"/>
    </row>
    <row r="1429" spans="1:39" hidden="1" x14ac:dyDescent="0.25">
      <c r="A1429" s="1" t="s">
        <v>170</v>
      </c>
      <c r="C1429" s="1">
        <v>11117</v>
      </c>
      <c r="D1429" s="1" t="s">
        <v>732</v>
      </c>
      <c r="E1429" s="1">
        <v>2</v>
      </c>
      <c r="F1429" s="1"/>
      <c r="G1429" s="1"/>
      <c r="H1429" s="10">
        <v>0</v>
      </c>
      <c r="I1429" s="1">
        <v>2</v>
      </c>
      <c r="J1429" s="1">
        <v>0</v>
      </c>
      <c r="K1429" s="1" t="s">
        <v>1020</v>
      </c>
      <c r="L1429" s="1">
        <v>10</v>
      </c>
      <c r="M1429" s="1">
        <v>115.98</v>
      </c>
      <c r="N1429" s="1"/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>
        <f t="shared" si="215"/>
        <v>0</v>
      </c>
      <c r="AC1429"/>
      <c r="AD1429"/>
      <c r="AE1429"/>
      <c r="AI1429"/>
      <c r="AL1429"/>
      <c r="AM1429"/>
    </row>
    <row r="1430" spans="1:39" hidden="1" x14ac:dyDescent="0.25">
      <c r="A1430" s="1" t="s">
        <v>92</v>
      </c>
      <c r="C1430" s="1">
        <v>11119</v>
      </c>
      <c r="D1430" s="1" t="s">
        <v>1431</v>
      </c>
      <c r="E1430" s="1">
        <v>2</v>
      </c>
      <c r="F1430" s="1"/>
      <c r="G1430" s="1"/>
      <c r="H1430" s="10">
        <v>0</v>
      </c>
      <c r="I1430" s="1">
        <v>2</v>
      </c>
      <c r="J1430" s="1">
        <v>0</v>
      </c>
      <c r="K1430" s="1" t="s">
        <v>1020</v>
      </c>
      <c r="L1430" s="1">
        <v>30</v>
      </c>
      <c r="M1430" s="1">
        <v>141.75</v>
      </c>
      <c r="N1430" s="1"/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>
        <f t="shared" si="215"/>
        <v>0</v>
      </c>
      <c r="AC1430"/>
      <c r="AD1430"/>
      <c r="AE1430"/>
      <c r="AI1430"/>
      <c r="AL1430"/>
      <c r="AM1430"/>
    </row>
    <row r="1431" spans="1:39" hidden="1" x14ac:dyDescent="0.25">
      <c r="A1431" s="1" t="s">
        <v>186</v>
      </c>
      <c r="C1431" s="1">
        <v>11120</v>
      </c>
      <c r="D1431" s="1" t="s">
        <v>1431</v>
      </c>
      <c r="E1431" s="1">
        <v>2</v>
      </c>
      <c r="F1431" s="1"/>
      <c r="G1431" s="1"/>
      <c r="H1431" s="10">
        <v>0</v>
      </c>
      <c r="I1431" s="1">
        <v>2</v>
      </c>
      <c r="J1431" s="1">
        <v>0</v>
      </c>
      <c r="K1431" s="1" t="s">
        <v>1020</v>
      </c>
      <c r="L1431" s="1">
        <v>45</v>
      </c>
      <c r="M1431" s="1">
        <v>141.75</v>
      </c>
      <c r="N1431" s="1"/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>
        <f t="shared" si="215"/>
        <v>0</v>
      </c>
      <c r="AC1431"/>
      <c r="AD1431"/>
      <c r="AE1431"/>
      <c r="AI1431"/>
      <c r="AL1431"/>
      <c r="AM1431"/>
    </row>
    <row r="1432" spans="1:39" hidden="1" x14ac:dyDescent="0.25">
      <c r="A1432" s="1" t="s">
        <v>92</v>
      </c>
      <c r="C1432" s="1">
        <v>11122</v>
      </c>
      <c r="D1432" s="1" t="s">
        <v>1431</v>
      </c>
      <c r="E1432" s="1">
        <v>2</v>
      </c>
      <c r="F1432" s="1"/>
      <c r="G1432" s="1"/>
      <c r="H1432" s="10">
        <v>0</v>
      </c>
      <c r="I1432" s="1">
        <v>2</v>
      </c>
      <c r="J1432" s="1">
        <v>0</v>
      </c>
      <c r="K1432" s="1" t="s">
        <v>1020</v>
      </c>
      <c r="L1432" s="1">
        <v>15</v>
      </c>
      <c r="M1432" s="1">
        <v>141.75</v>
      </c>
      <c r="N1432" s="1"/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>
        <f t="shared" si="215"/>
        <v>0</v>
      </c>
      <c r="AC1432"/>
      <c r="AD1432"/>
      <c r="AE1432"/>
      <c r="AI1432"/>
      <c r="AL1432"/>
      <c r="AM1432"/>
    </row>
    <row r="1433" spans="1:39" hidden="1" x14ac:dyDescent="0.25">
      <c r="A1433" s="1" t="s">
        <v>92</v>
      </c>
      <c r="C1433" s="1">
        <v>11124</v>
      </c>
      <c r="D1433" s="1" t="s">
        <v>1431</v>
      </c>
      <c r="E1433" s="1">
        <v>2</v>
      </c>
      <c r="F1433" s="1"/>
      <c r="G1433" s="1"/>
      <c r="H1433" s="10">
        <v>0</v>
      </c>
      <c r="I1433" s="1">
        <v>2</v>
      </c>
      <c r="J1433" s="1">
        <v>0</v>
      </c>
      <c r="K1433" s="1" t="s">
        <v>1020</v>
      </c>
      <c r="L1433" s="1">
        <v>8</v>
      </c>
      <c r="M1433" s="1">
        <v>141.75</v>
      </c>
      <c r="N1433" s="1"/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>
        <f t="shared" si="215"/>
        <v>0</v>
      </c>
      <c r="AC1433"/>
      <c r="AD1433"/>
      <c r="AE1433"/>
      <c r="AI1433"/>
      <c r="AL1433"/>
      <c r="AM1433"/>
    </row>
    <row r="1434" spans="1:39" hidden="1" x14ac:dyDescent="0.25">
      <c r="A1434" s="1">
        <v>45</v>
      </c>
      <c r="C1434" s="1">
        <v>11133</v>
      </c>
      <c r="D1434" s="1" t="s">
        <v>1586</v>
      </c>
      <c r="E1434" s="1">
        <v>2</v>
      </c>
      <c r="F1434" s="1"/>
      <c r="G1434" s="1"/>
      <c r="H1434" s="10">
        <v>0</v>
      </c>
      <c r="I1434" s="1">
        <v>2</v>
      </c>
      <c r="J1434" s="1">
        <v>0</v>
      </c>
      <c r="K1434" s="1" t="s">
        <v>1020</v>
      </c>
      <c r="L1434" s="1">
        <v>150</v>
      </c>
      <c r="M1434" s="1">
        <v>157.21</v>
      </c>
      <c r="N1434" s="1"/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>
        <f t="shared" si="215"/>
        <v>0</v>
      </c>
      <c r="AC1434"/>
      <c r="AD1434"/>
      <c r="AE1434"/>
      <c r="AI1434"/>
      <c r="AL1434"/>
      <c r="AM1434"/>
    </row>
    <row r="1435" spans="1:39" hidden="1" x14ac:dyDescent="0.25">
      <c r="A1435" s="1" t="s">
        <v>241</v>
      </c>
      <c r="C1435" s="1">
        <v>11134</v>
      </c>
      <c r="D1435" s="1" t="s">
        <v>1586</v>
      </c>
      <c r="E1435" s="1">
        <v>2</v>
      </c>
      <c r="F1435" s="1"/>
      <c r="G1435" s="1"/>
      <c r="H1435" s="10">
        <v>0</v>
      </c>
      <c r="I1435" s="1">
        <v>2</v>
      </c>
      <c r="J1435" s="1">
        <v>0</v>
      </c>
      <c r="K1435" s="1" t="s">
        <v>1020</v>
      </c>
      <c r="L1435" s="1">
        <v>150</v>
      </c>
      <c r="M1435" s="1">
        <v>157.21</v>
      </c>
      <c r="N1435" s="1"/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>
        <f t="shared" si="215"/>
        <v>0</v>
      </c>
      <c r="AC1435"/>
      <c r="AD1435"/>
      <c r="AE1435"/>
      <c r="AI1435"/>
      <c r="AL1435"/>
      <c r="AM1435"/>
    </row>
    <row r="1436" spans="1:39" hidden="1" x14ac:dyDescent="0.25">
      <c r="A1436" s="1" t="s">
        <v>186</v>
      </c>
      <c r="C1436" s="1">
        <v>11135</v>
      </c>
      <c r="D1436" s="1" t="s">
        <v>1431</v>
      </c>
      <c r="E1436" s="1">
        <v>2</v>
      </c>
      <c r="F1436" s="1"/>
      <c r="G1436" s="1"/>
      <c r="H1436" s="10">
        <v>0</v>
      </c>
      <c r="I1436" s="1">
        <v>2</v>
      </c>
      <c r="J1436" s="1">
        <v>0</v>
      </c>
      <c r="K1436" s="1" t="s">
        <v>1020</v>
      </c>
      <c r="L1436" s="1">
        <v>15</v>
      </c>
      <c r="M1436" s="1">
        <v>141.75</v>
      </c>
      <c r="N1436" s="1"/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>
        <f t="shared" si="215"/>
        <v>0</v>
      </c>
      <c r="AC1436"/>
      <c r="AD1436"/>
      <c r="AE1436"/>
      <c r="AI1436"/>
      <c r="AL1436"/>
      <c r="AM1436"/>
    </row>
    <row r="1437" spans="1:39" hidden="1" x14ac:dyDescent="0.25">
      <c r="A1437" s="1" t="s">
        <v>170</v>
      </c>
      <c r="C1437" s="1">
        <v>11281</v>
      </c>
      <c r="D1437" s="1" t="s">
        <v>732</v>
      </c>
      <c r="E1437" s="1">
        <v>2</v>
      </c>
      <c r="F1437" s="1"/>
      <c r="G1437" s="1"/>
      <c r="H1437" s="10">
        <v>0</v>
      </c>
      <c r="I1437" s="1">
        <v>2</v>
      </c>
      <c r="J1437" s="1">
        <v>0</v>
      </c>
      <c r="K1437" s="1" t="s">
        <v>1020</v>
      </c>
      <c r="L1437" s="1">
        <v>10</v>
      </c>
      <c r="M1437" s="1">
        <v>289.52</v>
      </c>
      <c r="N1437" s="1"/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>
        <f t="shared" si="215"/>
        <v>0</v>
      </c>
      <c r="AC1437"/>
      <c r="AD1437"/>
      <c r="AE1437"/>
      <c r="AI1437"/>
      <c r="AL1437"/>
      <c r="AM1437"/>
    </row>
    <row r="1438" spans="1:39" hidden="1" x14ac:dyDescent="0.25">
      <c r="A1438" s="1" t="s">
        <v>241</v>
      </c>
      <c r="C1438" s="1">
        <v>11282</v>
      </c>
      <c r="D1438" s="1" t="s">
        <v>732</v>
      </c>
      <c r="E1438" s="1">
        <v>2</v>
      </c>
      <c r="F1438" s="1"/>
      <c r="G1438" s="1"/>
      <c r="H1438" s="10">
        <v>0</v>
      </c>
      <c r="I1438" s="1">
        <v>2</v>
      </c>
      <c r="J1438" s="1">
        <v>0</v>
      </c>
      <c r="K1438" s="1" t="s">
        <v>1020</v>
      </c>
      <c r="L1438" s="1">
        <v>20</v>
      </c>
      <c r="M1438" s="1">
        <v>259.52</v>
      </c>
      <c r="N1438" s="1"/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>
        <f t="shared" si="215"/>
        <v>0</v>
      </c>
      <c r="AC1438"/>
      <c r="AD1438"/>
      <c r="AE1438"/>
      <c r="AI1438"/>
      <c r="AL1438"/>
      <c r="AM1438"/>
    </row>
    <row r="1439" spans="1:39" hidden="1" x14ac:dyDescent="0.25">
      <c r="A1439" s="1" t="s">
        <v>186</v>
      </c>
      <c r="C1439" s="1">
        <v>11283</v>
      </c>
      <c r="D1439" s="1" t="s">
        <v>732</v>
      </c>
      <c r="E1439" s="1">
        <v>2</v>
      </c>
      <c r="F1439" s="1"/>
      <c r="G1439" s="1"/>
      <c r="H1439" s="10">
        <v>0</v>
      </c>
      <c r="I1439" s="1">
        <v>2</v>
      </c>
      <c r="J1439" s="1">
        <v>0</v>
      </c>
      <c r="K1439" s="1" t="s">
        <v>1020</v>
      </c>
      <c r="L1439" s="1">
        <v>20</v>
      </c>
      <c r="M1439" s="1">
        <v>289.52</v>
      </c>
      <c r="N1439" s="1"/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>
        <f t="shared" si="215"/>
        <v>0</v>
      </c>
      <c r="AC1439"/>
      <c r="AD1439"/>
      <c r="AE1439"/>
      <c r="AI1439"/>
      <c r="AL1439"/>
      <c r="AM1439"/>
    </row>
    <row r="1440" spans="1:39" hidden="1" x14ac:dyDescent="0.25">
      <c r="A1440" s="1">
        <v>445</v>
      </c>
      <c r="C1440" s="1">
        <v>11286</v>
      </c>
      <c r="D1440" s="1" t="s">
        <v>732</v>
      </c>
      <c r="E1440" s="1">
        <v>2</v>
      </c>
      <c r="F1440" s="1"/>
      <c r="G1440" s="1"/>
      <c r="H1440" s="10">
        <v>0</v>
      </c>
      <c r="I1440" s="1">
        <v>2</v>
      </c>
      <c r="J1440" s="1">
        <v>0</v>
      </c>
      <c r="K1440" s="1" t="s">
        <v>1020</v>
      </c>
      <c r="L1440" s="1">
        <v>10</v>
      </c>
      <c r="M1440" s="1">
        <v>289.52</v>
      </c>
      <c r="N1440" s="1"/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>
        <f t="shared" si="215"/>
        <v>0</v>
      </c>
      <c r="AC1440"/>
      <c r="AD1440"/>
      <c r="AE1440"/>
      <c r="AI1440"/>
      <c r="AL1440"/>
      <c r="AM1440"/>
    </row>
    <row r="1441" spans="1:39" hidden="1" x14ac:dyDescent="0.25">
      <c r="A1441" s="1">
        <v>445</v>
      </c>
      <c r="C1441" s="1">
        <v>12663</v>
      </c>
      <c r="D1441" s="1" t="s">
        <v>74</v>
      </c>
      <c r="E1441" s="1">
        <v>2</v>
      </c>
      <c r="F1441" s="1"/>
      <c r="G1441" s="1"/>
      <c r="H1441" s="10">
        <v>0</v>
      </c>
      <c r="I1441" s="1">
        <v>2</v>
      </c>
      <c r="J1441" s="1">
        <v>0</v>
      </c>
      <c r="K1441" s="1" t="s">
        <v>1020</v>
      </c>
      <c r="L1441" s="1">
        <v>300</v>
      </c>
      <c r="M1441" s="1">
        <v>0</v>
      </c>
      <c r="N1441" s="1"/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>
        <f t="shared" si="215"/>
        <v>0</v>
      </c>
      <c r="AC1441"/>
      <c r="AD1441"/>
      <c r="AE1441"/>
      <c r="AI1441"/>
      <c r="AL1441"/>
      <c r="AM1441"/>
    </row>
    <row r="1442" spans="1:39" hidden="1" x14ac:dyDescent="0.25">
      <c r="A1442" s="1">
        <v>48</v>
      </c>
      <c r="C1442" s="1">
        <v>11222</v>
      </c>
      <c r="D1442" s="1" t="s">
        <v>1587</v>
      </c>
      <c r="E1442" s="1">
        <v>2</v>
      </c>
      <c r="F1442" s="1"/>
      <c r="G1442" s="1"/>
      <c r="H1442" s="10">
        <v>0</v>
      </c>
      <c r="I1442" s="1">
        <v>2</v>
      </c>
      <c r="J1442" s="1">
        <v>0</v>
      </c>
      <c r="K1442" s="1" t="s">
        <v>1588</v>
      </c>
      <c r="L1442" s="1">
        <v>0</v>
      </c>
      <c r="M1442" s="1">
        <v>0</v>
      </c>
      <c r="N1442" s="1"/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>
        <f t="shared" si="215"/>
        <v>0</v>
      </c>
      <c r="AC1442"/>
      <c r="AD1442"/>
      <c r="AE1442"/>
      <c r="AI1442"/>
      <c r="AL1442"/>
      <c r="AM1442"/>
    </row>
    <row r="1443" spans="1:39" hidden="1" x14ac:dyDescent="0.25">
      <c r="C1443" s="1">
        <v>11230</v>
      </c>
      <c r="D1443" s="1" t="s">
        <v>1589</v>
      </c>
      <c r="E1443" s="1">
        <v>2</v>
      </c>
      <c r="F1443" s="1"/>
      <c r="G1443" s="1"/>
      <c r="H1443" s="10">
        <v>0</v>
      </c>
      <c r="I1443" s="1">
        <v>2</v>
      </c>
      <c r="J1443" s="1">
        <v>0</v>
      </c>
      <c r="K1443" s="1" t="s">
        <v>1588</v>
      </c>
      <c r="L1443" s="1">
        <v>0</v>
      </c>
      <c r="M1443" s="1">
        <v>0</v>
      </c>
      <c r="N1443" s="1"/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>
        <f t="shared" si="215"/>
        <v>0</v>
      </c>
      <c r="AC1443"/>
      <c r="AD1443"/>
      <c r="AE1443"/>
      <c r="AI1443"/>
      <c r="AL1443"/>
      <c r="AM1443"/>
    </row>
    <row r="1444" spans="1:39" hidden="1" x14ac:dyDescent="0.25">
      <c r="A1444" s="1" t="s">
        <v>241</v>
      </c>
      <c r="C1444" s="1">
        <v>8789</v>
      </c>
      <c r="D1444" s="1" t="s">
        <v>1590</v>
      </c>
      <c r="E1444" s="1">
        <v>2</v>
      </c>
      <c r="F1444" s="1"/>
      <c r="G1444" s="1"/>
      <c r="H1444" s="10">
        <v>0</v>
      </c>
      <c r="I1444" s="1">
        <v>2</v>
      </c>
      <c r="J1444" s="1">
        <v>0</v>
      </c>
      <c r="K1444" s="1" t="s">
        <v>1591</v>
      </c>
      <c r="L1444" s="1">
        <v>4</v>
      </c>
      <c r="M1444" s="1">
        <v>2.79</v>
      </c>
      <c r="N1444" s="1"/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>
        <f t="shared" si="215"/>
        <v>0</v>
      </c>
      <c r="AC1444"/>
      <c r="AD1444"/>
      <c r="AE1444"/>
      <c r="AI1444"/>
      <c r="AL1444"/>
      <c r="AM1444"/>
    </row>
    <row r="1445" spans="1:39" hidden="1" x14ac:dyDescent="0.25">
      <c r="A1445" s="1" t="s">
        <v>1592</v>
      </c>
      <c r="C1445" s="1">
        <v>11247</v>
      </c>
      <c r="D1445" s="1" t="s">
        <v>1593</v>
      </c>
      <c r="E1445" s="1">
        <v>2</v>
      </c>
      <c r="F1445" s="1"/>
      <c r="G1445" s="1"/>
      <c r="H1445" s="10">
        <v>0</v>
      </c>
      <c r="I1445" s="1">
        <v>2</v>
      </c>
      <c r="J1445" s="1">
        <v>0</v>
      </c>
      <c r="K1445" s="1" t="s">
        <v>1594</v>
      </c>
      <c r="L1445" s="1">
        <v>15</v>
      </c>
      <c r="M1445" s="1">
        <v>0</v>
      </c>
      <c r="N1445" s="1"/>
      <c r="O1445" s="1">
        <v>0</v>
      </c>
      <c r="P1445" s="1">
        <v>0</v>
      </c>
      <c r="Q1445" s="1">
        <v>0</v>
      </c>
      <c r="R1445" s="1">
        <v>0</v>
      </c>
      <c r="S1445" s="1">
        <v>1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42">
        <f t="shared" si="215"/>
        <v>1</v>
      </c>
      <c r="AC1445" s="43">
        <f>AB1445/12</f>
        <v>8.3333333333333329E-2</v>
      </c>
      <c r="AD1445"/>
      <c r="AE1445"/>
      <c r="AI1445"/>
      <c r="AL1445"/>
      <c r="AM1445"/>
    </row>
    <row r="1446" spans="1:39" hidden="1" x14ac:dyDescent="0.25">
      <c r="C1446" s="1">
        <v>11260</v>
      </c>
      <c r="D1446" s="1" t="s">
        <v>1595</v>
      </c>
      <c r="E1446" s="1">
        <v>2</v>
      </c>
      <c r="F1446" s="1"/>
      <c r="G1446" s="1"/>
      <c r="H1446" s="10">
        <v>0</v>
      </c>
      <c r="I1446" s="1">
        <v>2</v>
      </c>
      <c r="J1446" s="1">
        <v>0</v>
      </c>
      <c r="K1446" s="1" t="s">
        <v>1594</v>
      </c>
      <c r="L1446" s="1">
        <v>15</v>
      </c>
      <c r="M1446" s="1">
        <v>0</v>
      </c>
      <c r="N1446" s="1"/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1</v>
      </c>
      <c r="X1446" s="1">
        <v>0</v>
      </c>
      <c r="Y1446" s="1">
        <v>0</v>
      </c>
      <c r="Z1446" s="1">
        <v>0</v>
      </c>
      <c r="AA1446" s="1">
        <v>0</v>
      </c>
      <c r="AB1446" s="42">
        <f t="shared" si="215"/>
        <v>1</v>
      </c>
      <c r="AC1446" s="43">
        <f>AB1446/12</f>
        <v>8.3333333333333329E-2</v>
      </c>
      <c r="AD1446"/>
      <c r="AE1446"/>
      <c r="AI1446"/>
      <c r="AL1446"/>
      <c r="AM1446"/>
    </row>
    <row r="1447" spans="1:39" hidden="1" x14ac:dyDescent="0.25">
      <c r="A1447" s="1" t="s">
        <v>1596</v>
      </c>
      <c r="C1447" s="1">
        <v>5851</v>
      </c>
      <c r="D1447" s="1" t="s">
        <v>1597</v>
      </c>
      <c r="E1447" s="1">
        <v>2</v>
      </c>
      <c r="F1447" s="1"/>
      <c r="G1447" s="1"/>
      <c r="H1447" s="10">
        <v>0</v>
      </c>
      <c r="I1447" s="1">
        <v>2</v>
      </c>
      <c r="J1447" s="1">
        <v>0</v>
      </c>
      <c r="K1447" s="1" t="s">
        <v>1594</v>
      </c>
      <c r="L1447" s="1">
        <v>1</v>
      </c>
      <c r="M1447" s="1">
        <v>16.079999999999998</v>
      </c>
      <c r="N1447" s="1"/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>
        <f t="shared" si="215"/>
        <v>0</v>
      </c>
      <c r="AC1447"/>
      <c r="AD1447"/>
      <c r="AE1447"/>
      <c r="AI1447"/>
      <c r="AL1447"/>
      <c r="AM1447"/>
    </row>
    <row r="1448" spans="1:39" hidden="1" x14ac:dyDescent="0.25">
      <c r="A1448" s="1" t="s">
        <v>1598</v>
      </c>
      <c r="C1448" s="1">
        <v>11126</v>
      </c>
      <c r="D1448" s="1" t="s">
        <v>1593</v>
      </c>
      <c r="E1448" s="1">
        <v>2</v>
      </c>
      <c r="F1448" s="1"/>
      <c r="G1448" s="1"/>
      <c r="H1448" s="10">
        <v>0</v>
      </c>
      <c r="I1448" s="1">
        <v>2</v>
      </c>
      <c r="J1448" s="1">
        <v>0</v>
      </c>
      <c r="K1448" s="1" t="s">
        <v>1594</v>
      </c>
      <c r="L1448" s="1">
        <v>15</v>
      </c>
      <c r="M1448" s="1">
        <v>141.75</v>
      </c>
      <c r="N1448" s="1"/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>
        <f t="shared" si="215"/>
        <v>0</v>
      </c>
      <c r="AC1448"/>
      <c r="AD1448"/>
      <c r="AE1448"/>
      <c r="AI1448"/>
      <c r="AL1448"/>
      <c r="AM1448"/>
    </row>
    <row r="1449" spans="1:39" hidden="1" x14ac:dyDescent="0.25">
      <c r="A1449" s="1" t="s">
        <v>241</v>
      </c>
      <c r="C1449" s="1">
        <v>11127</v>
      </c>
      <c r="D1449" s="1" t="s">
        <v>1593</v>
      </c>
      <c r="E1449" s="1">
        <v>2</v>
      </c>
      <c r="F1449" s="1"/>
      <c r="G1449" s="1"/>
      <c r="H1449" s="10">
        <v>0</v>
      </c>
      <c r="I1449" s="1">
        <v>2</v>
      </c>
      <c r="J1449" s="1">
        <v>0</v>
      </c>
      <c r="K1449" s="1" t="s">
        <v>1594</v>
      </c>
      <c r="L1449" s="1">
        <v>69</v>
      </c>
      <c r="M1449" s="1">
        <v>141.75</v>
      </c>
      <c r="N1449" s="1"/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>
        <f t="shared" si="215"/>
        <v>0</v>
      </c>
      <c r="AC1449"/>
      <c r="AD1449"/>
      <c r="AE1449"/>
      <c r="AI1449"/>
      <c r="AL1449"/>
      <c r="AM1449"/>
    </row>
    <row r="1450" spans="1:39" hidden="1" x14ac:dyDescent="0.25">
      <c r="C1450" s="1">
        <v>11128</v>
      </c>
      <c r="D1450" s="1" t="s">
        <v>1593</v>
      </c>
      <c r="E1450" s="1">
        <v>2</v>
      </c>
      <c r="F1450" s="1"/>
      <c r="G1450" s="1"/>
      <c r="H1450" s="10">
        <v>0</v>
      </c>
      <c r="I1450" s="1">
        <v>2</v>
      </c>
      <c r="J1450" s="1">
        <v>0</v>
      </c>
      <c r="K1450" s="1" t="s">
        <v>1594</v>
      </c>
      <c r="L1450" s="1">
        <v>60</v>
      </c>
      <c r="M1450" s="1">
        <v>141.75</v>
      </c>
      <c r="N1450" s="1"/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>
        <f t="shared" si="215"/>
        <v>0</v>
      </c>
      <c r="AC1450"/>
      <c r="AD1450"/>
      <c r="AE1450"/>
      <c r="AI1450"/>
      <c r="AL1450"/>
      <c r="AM1450"/>
    </row>
    <row r="1451" spans="1:39" hidden="1" x14ac:dyDescent="0.25">
      <c r="A1451" s="1" t="s">
        <v>186</v>
      </c>
      <c r="C1451" s="1">
        <v>11129</v>
      </c>
      <c r="D1451" s="1" t="s">
        <v>1593</v>
      </c>
      <c r="E1451" s="1">
        <v>2</v>
      </c>
      <c r="F1451" s="1"/>
      <c r="G1451" s="1"/>
      <c r="H1451" s="10">
        <v>0</v>
      </c>
      <c r="I1451" s="1">
        <v>2</v>
      </c>
      <c r="J1451" s="1">
        <v>0</v>
      </c>
      <c r="K1451" s="1" t="s">
        <v>1594</v>
      </c>
      <c r="L1451" s="1">
        <v>50</v>
      </c>
      <c r="M1451" s="1">
        <v>141.75</v>
      </c>
      <c r="N1451" s="1"/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>
        <f t="shared" ref="AB1451:AB1514" si="216">SUM(O1451:AA1451)</f>
        <v>0</v>
      </c>
      <c r="AC1451"/>
      <c r="AD1451"/>
      <c r="AE1451"/>
      <c r="AI1451"/>
      <c r="AL1451"/>
      <c r="AM1451"/>
    </row>
    <row r="1452" spans="1:39" hidden="1" x14ac:dyDescent="0.25">
      <c r="A1452" s="1" t="s">
        <v>186</v>
      </c>
      <c r="C1452" s="1">
        <v>11130</v>
      </c>
      <c r="D1452" s="1" t="s">
        <v>1593</v>
      </c>
      <c r="E1452" s="1">
        <v>2</v>
      </c>
      <c r="F1452" s="1"/>
      <c r="G1452" s="1"/>
      <c r="H1452" s="10">
        <v>0</v>
      </c>
      <c r="I1452" s="1">
        <v>2</v>
      </c>
      <c r="J1452" s="1">
        <v>0</v>
      </c>
      <c r="K1452" s="1" t="s">
        <v>1594</v>
      </c>
      <c r="L1452" s="1">
        <v>50</v>
      </c>
      <c r="M1452" s="1">
        <v>141.75</v>
      </c>
      <c r="N1452" s="1"/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>
        <f t="shared" si="216"/>
        <v>0</v>
      </c>
      <c r="AC1452"/>
      <c r="AD1452"/>
      <c r="AE1452"/>
      <c r="AI1452"/>
      <c r="AL1452"/>
      <c r="AM1452"/>
    </row>
    <row r="1453" spans="1:39" hidden="1" x14ac:dyDescent="0.25">
      <c r="A1453" s="1" t="s">
        <v>186</v>
      </c>
      <c r="C1453" s="1">
        <v>11131</v>
      </c>
      <c r="D1453" s="1" t="s">
        <v>1593</v>
      </c>
      <c r="E1453" s="1">
        <v>2</v>
      </c>
      <c r="F1453" s="1"/>
      <c r="G1453" s="1"/>
      <c r="H1453" s="10">
        <v>0</v>
      </c>
      <c r="I1453" s="1">
        <v>2</v>
      </c>
      <c r="J1453" s="1">
        <v>0</v>
      </c>
      <c r="K1453" s="1" t="s">
        <v>1594</v>
      </c>
      <c r="L1453" s="1">
        <v>15</v>
      </c>
      <c r="M1453" s="1">
        <v>141.75</v>
      </c>
      <c r="N1453" s="1"/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>
        <f t="shared" si="216"/>
        <v>0</v>
      </c>
      <c r="AC1453"/>
      <c r="AD1453"/>
      <c r="AE1453"/>
      <c r="AI1453"/>
      <c r="AL1453"/>
      <c r="AM1453"/>
    </row>
    <row r="1454" spans="1:39" hidden="1" x14ac:dyDescent="0.25">
      <c r="A1454" s="1" t="s">
        <v>1599</v>
      </c>
      <c r="C1454" s="1">
        <v>11132</v>
      </c>
      <c r="D1454" s="1" t="s">
        <v>1593</v>
      </c>
      <c r="E1454" s="1">
        <v>2</v>
      </c>
      <c r="F1454" s="1"/>
      <c r="G1454" s="1"/>
      <c r="H1454" s="10">
        <v>0</v>
      </c>
      <c r="I1454" s="1">
        <v>2</v>
      </c>
      <c r="J1454" s="1">
        <v>0</v>
      </c>
      <c r="K1454" s="1" t="s">
        <v>1594</v>
      </c>
      <c r="L1454" s="1">
        <v>15</v>
      </c>
      <c r="M1454" s="1">
        <v>141.75</v>
      </c>
      <c r="N1454" s="1"/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>
        <f t="shared" si="216"/>
        <v>0</v>
      </c>
      <c r="AC1454"/>
      <c r="AD1454"/>
      <c r="AE1454"/>
      <c r="AI1454"/>
      <c r="AL1454"/>
      <c r="AM1454"/>
    </row>
    <row r="1455" spans="1:39" hidden="1" x14ac:dyDescent="0.25">
      <c r="A1455" s="1" t="s">
        <v>1600</v>
      </c>
      <c r="C1455" s="1">
        <v>11137</v>
      </c>
      <c r="D1455" s="1" t="s">
        <v>1593</v>
      </c>
      <c r="E1455" s="1">
        <v>2</v>
      </c>
      <c r="F1455" s="1"/>
      <c r="G1455" s="1"/>
      <c r="H1455" s="10">
        <v>0</v>
      </c>
      <c r="I1455" s="1">
        <v>2</v>
      </c>
      <c r="J1455" s="1">
        <v>0</v>
      </c>
      <c r="K1455" s="1" t="s">
        <v>1594</v>
      </c>
      <c r="L1455" s="1">
        <v>15</v>
      </c>
      <c r="M1455" s="1">
        <v>141.75</v>
      </c>
      <c r="N1455" s="1"/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>
        <f t="shared" si="216"/>
        <v>0</v>
      </c>
      <c r="AC1455"/>
      <c r="AD1455"/>
      <c r="AE1455"/>
      <c r="AI1455"/>
      <c r="AL1455"/>
      <c r="AM1455"/>
    </row>
    <row r="1456" spans="1:39" hidden="1" x14ac:dyDescent="0.25">
      <c r="A1456" s="1" t="s">
        <v>1601</v>
      </c>
      <c r="C1456" s="1">
        <v>11174</v>
      </c>
      <c r="D1456" s="1" t="s">
        <v>1595</v>
      </c>
      <c r="E1456" s="1">
        <v>2</v>
      </c>
      <c r="F1456" s="1"/>
      <c r="G1456" s="1"/>
      <c r="H1456" s="10">
        <v>0</v>
      </c>
      <c r="I1456" s="1">
        <v>2</v>
      </c>
      <c r="J1456" s="1">
        <v>0</v>
      </c>
      <c r="K1456" s="1" t="s">
        <v>1594</v>
      </c>
      <c r="L1456" s="1">
        <v>15</v>
      </c>
      <c r="M1456" s="1">
        <v>129.37</v>
      </c>
      <c r="N1456" s="1"/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>
        <f t="shared" si="216"/>
        <v>0</v>
      </c>
      <c r="AC1456"/>
      <c r="AD1456"/>
      <c r="AE1456"/>
      <c r="AI1456"/>
      <c r="AL1456"/>
      <c r="AM1456"/>
    </row>
    <row r="1457" spans="1:39" hidden="1" x14ac:dyDescent="0.25">
      <c r="A1457" s="1" t="s">
        <v>1602</v>
      </c>
      <c r="C1457" s="1">
        <v>11175</v>
      </c>
      <c r="D1457" s="1" t="s">
        <v>1595</v>
      </c>
      <c r="E1457" s="1">
        <v>2</v>
      </c>
      <c r="F1457" s="1"/>
      <c r="G1457" s="1"/>
      <c r="H1457" s="10">
        <v>0</v>
      </c>
      <c r="I1457" s="1">
        <v>2</v>
      </c>
      <c r="J1457" s="1">
        <v>0</v>
      </c>
      <c r="K1457" s="1" t="s">
        <v>1594</v>
      </c>
      <c r="L1457" s="1">
        <v>15</v>
      </c>
      <c r="M1457" s="1">
        <v>129.37</v>
      </c>
      <c r="N1457" s="1"/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>
        <f t="shared" si="216"/>
        <v>0</v>
      </c>
      <c r="AC1457"/>
      <c r="AD1457"/>
      <c r="AE1457"/>
      <c r="AI1457"/>
      <c r="AL1457"/>
      <c r="AM1457"/>
    </row>
    <row r="1458" spans="1:39" hidden="1" x14ac:dyDescent="0.25">
      <c r="A1458" s="1" t="s">
        <v>92</v>
      </c>
      <c r="C1458" s="1">
        <v>11176</v>
      </c>
      <c r="D1458" s="1" t="s">
        <v>1595</v>
      </c>
      <c r="E1458" s="1">
        <v>2</v>
      </c>
      <c r="F1458" s="1"/>
      <c r="G1458" s="1"/>
      <c r="H1458" s="10">
        <v>0</v>
      </c>
      <c r="I1458" s="1">
        <v>2</v>
      </c>
      <c r="J1458" s="1">
        <v>0</v>
      </c>
      <c r="K1458" s="1" t="s">
        <v>1594</v>
      </c>
      <c r="L1458" s="1">
        <v>10</v>
      </c>
      <c r="M1458" s="1">
        <v>129.37</v>
      </c>
      <c r="N1458" s="1"/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>
        <f t="shared" si="216"/>
        <v>0</v>
      </c>
      <c r="AC1458"/>
      <c r="AD1458"/>
      <c r="AE1458"/>
      <c r="AI1458"/>
      <c r="AL1458"/>
      <c r="AM1458"/>
    </row>
    <row r="1459" spans="1:39" hidden="1" x14ac:dyDescent="0.25">
      <c r="A1459" s="1" t="s">
        <v>1603</v>
      </c>
      <c r="C1459" s="1">
        <v>11177</v>
      </c>
      <c r="D1459" s="1" t="s">
        <v>1595</v>
      </c>
      <c r="E1459" s="1">
        <v>2</v>
      </c>
      <c r="F1459" s="1"/>
      <c r="G1459" s="1"/>
      <c r="H1459" s="10">
        <v>0</v>
      </c>
      <c r="I1459" s="1">
        <v>2</v>
      </c>
      <c r="J1459" s="1">
        <v>0</v>
      </c>
      <c r="K1459" s="1" t="s">
        <v>1594</v>
      </c>
      <c r="L1459" s="1">
        <v>70</v>
      </c>
      <c r="M1459" s="1">
        <v>129.37</v>
      </c>
      <c r="N1459" s="1"/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>
        <f t="shared" si="216"/>
        <v>0</v>
      </c>
      <c r="AC1459"/>
      <c r="AD1459"/>
      <c r="AE1459"/>
      <c r="AI1459"/>
      <c r="AL1459"/>
      <c r="AM1459"/>
    </row>
    <row r="1460" spans="1:39" hidden="1" x14ac:dyDescent="0.25">
      <c r="A1460" s="1" t="s">
        <v>1604</v>
      </c>
      <c r="C1460" s="1">
        <v>11178</v>
      </c>
      <c r="D1460" s="1" t="s">
        <v>1595</v>
      </c>
      <c r="E1460" s="1">
        <v>2</v>
      </c>
      <c r="F1460" s="1"/>
      <c r="G1460" s="1"/>
      <c r="H1460" s="10">
        <v>0</v>
      </c>
      <c r="I1460" s="1">
        <v>2</v>
      </c>
      <c r="J1460" s="1">
        <v>0</v>
      </c>
      <c r="K1460" s="1" t="s">
        <v>1594</v>
      </c>
      <c r="L1460" s="1">
        <v>65</v>
      </c>
      <c r="M1460" s="1">
        <v>129.37</v>
      </c>
      <c r="N1460" s="1"/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>
        <f t="shared" si="216"/>
        <v>0</v>
      </c>
      <c r="AC1460"/>
      <c r="AD1460"/>
      <c r="AE1460"/>
      <c r="AI1460"/>
      <c r="AL1460"/>
      <c r="AM1460"/>
    </row>
    <row r="1461" spans="1:39" hidden="1" x14ac:dyDescent="0.25">
      <c r="A1461" s="1" t="s">
        <v>186</v>
      </c>
      <c r="C1461" s="1">
        <v>11179</v>
      </c>
      <c r="D1461" s="1" t="s">
        <v>1595</v>
      </c>
      <c r="E1461" s="1">
        <v>2</v>
      </c>
      <c r="F1461" s="1"/>
      <c r="G1461" s="1"/>
      <c r="H1461" s="10">
        <v>0</v>
      </c>
      <c r="I1461" s="1">
        <v>2</v>
      </c>
      <c r="J1461" s="1">
        <v>0</v>
      </c>
      <c r="K1461" s="1" t="s">
        <v>1594</v>
      </c>
      <c r="L1461" s="1">
        <v>25</v>
      </c>
      <c r="M1461" s="1">
        <v>142.31</v>
      </c>
      <c r="N1461" s="1"/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>
        <f t="shared" si="216"/>
        <v>0</v>
      </c>
      <c r="AC1461"/>
      <c r="AD1461"/>
      <c r="AE1461"/>
      <c r="AI1461"/>
      <c r="AL1461"/>
      <c r="AM1461"/>
    </row>
    <row r="1462" spans="1:39" hidden="1" x14ac:dyDescent="0.25">
      <c r="A1462" s="1" t="s">
        <v>186</v>
      </c>
      <c r="C1462" s="1">
        <v>11180</v>
      </c>
      <c r="D1462" s="1" t="s">
        <v>1595</v>
      </c>
      <c r="E1462" s="1">
        <v>2</v>
      </c>
      <c r="F1462" s="1"/>
      <c r="G1462" s="1"/>
      <c r="H1462" s="10">
        <v>0</v>
      </c>
      <c r="I1462" s="1">
        <v>2</v>
      </c>
      <c r="J1462" s="1">
        <v>0</v>
      </c>
      <c r="K1462" s="1" t="s">
        <v>1594</v>
      </c>
      <c r="L1462" s="1">
        <v>50</v>
      </c>
      <c r="M1462" s="1">
        <v>142.31</v>
      </c>
      <c r="N1462" s="1"/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>
        <f t="shared" si="216"/>
        <v>0</v>
      </c>
      <c r="AC1462"/>
      <c r="AD1462"/>
      <c r="AE1462"/>
      <c r="AI1462"/>
      <c r="AL1462"/>
      <c r="AM1462"/>
    </row>
    <row r="1463" spans="1:39" hidden="1" x14ac:dyDescent="0.25">
      <c r="C1463" s="1">
        <v>11181</v>
      </c>
      <c r="D1463" s="1" t="s">
        <v>1595</v>
      </c>
      <c r="E1463" s="1">
        <v>2</v>
      </c>
      <c r="F1463" s="1"/>
      <c r="G1463" s="1"/>
      <c r="H1463" s="10">
        <v>0</v>
      </c>
      <c r="I1463" s="1">
        <v>2</v>
      </c>
      <c r="J1463" s="1">
        <v>0</v>
      </c>
      <c r="K1463" s="1" t="s">
        <v>1594</v>
      </c>
      <c r="L1463" s="1">
        <v>45</v>
      </c>
      <c r="M1463" s="1">
        <v>142.31</v>
      </c>
      <c r="N1463" s="1"/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>
        <f t="shared" si="216"/>
        <v>0</v>
      </c>
      <c r="AC1463"/>
      <c r="AD1463"/>
      <c r="AE1463"/>
      <c r="AI1463"/>
      <c r="AL1463"/>
      <c r="AM1463"/>
    </row>
    <row r="1464" spans="1:39" hidden="1" x14ac:dyDescent="0.25">
      <c r="A1464" s="1" t="s">
        <v>1605</v>
      </c>
      <c r="C1464" s="1">
        <v>11182</v>
      </c>
      <c r="D1464" s="1" t="s">
        <v>1595</v>
      </c>
      <c r="E1464" s="1">
        <v>2</v>
      </c>
      <c r="F1464" s="1"/>
      <c r="G1464" s="1"/>
      <c r="H1464" s="10">
        <v>0</v>
      </c>
      <c r="I1464" s="1">
        <v>2</v>
      </c>
      <c r="J1464" s="1">
        <v>0</v>
      </c>
      <c r="K1464" s="1" t="s">
        <v>1594</v>
      </c>
      <c r="L1464" s="1">
        <v>15</v>
      </c>
      <c r="M1464" s="1">
        <v>142.31</v>
      </c>
      <c r="N1464" s="1"/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>
        <f t="shared" si="216"/>
        <v>0</v>
      </c>
      <c r="AC1464"/>
      <c r="AD1464"/>
      <c r="AE1464"/>
      <c r="AI1464"/>
      <c r="AL1464"/>
      <c r="AM1464"/>
    </row>
    <row r="1465" spans="1:39" hidden="1" x14ac:dyDescent="0.25">
      <c r="A1465" s="1" t="s">
        <v>1606</v>
      </c>
      <c r="C1465" s="1">
        <v>11183</v>
      </c>
      <c r="D1465" s="1" t="s">
        <v>1595</v>
      </c>
      <c r="E1465" s="1">
        <v>2</v>
      </c>
      <c r="F1465" s="1"/>
      <c r="G1465" s="1"/>
      <c r="H1465" s="10">
        <v>0</v>
      </c>
      <c r="I1465" s="1">
        <v>2</v>
      </c>
      <c r="J1465" s="1">
        <v>0</v>
      </c>
      <c r="K1465" s="1" t="s">
        <v>1594</v>
      </c>
      <c r="L1465" s="1">
        <v>15</v>
      </c>
      <c r="M1465" s="1">
        <v>142.31</v>
      </c>
      <c r="N1465" s="1"/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>
        <f t="shared" si="216"/>
        <v>0</v>
      </c>
      <c r="AC1465"/>
      <c r="AD1465"/>
      <c r="AE1465"/>
      <c r="AI1465"/>
      <c r="AL1465"/>
      <c r="AM1465"/>
    </row>
    <row r="1466" spans="1:39" hidden="1" x14ac:dyDescent="0.25">
      <c r="C1466" s="1">
        <v>11184</v>
      </c>
      <c r="D1466" s="1" t="s">
        <v>1595</v>
      </c>
      <c r="E1466" s="1">
        <v>2</v>
      </c>
      <c r="F1466" s="1"/>
      <c r="G1466" s="1"/>
      <c r="H1466" s="10">
        <v>0</v>
      </c>
      <c r="I1466" s="1">
        <v>2</v>
      </c>
      <c r="J1466" s="1">
        <v>0</v>
      </c>
      <c r="K1466" s="1" t="s">
        <v>1594</v>
      </c>
      <c r="L1466" s="1">
        <v>15</v>
      </c>
      <c r="M1466" s="1">
        <v>142.31</v>
      </c>
      <c r="N1466" s="1"/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>
        <f t="shared" si="216"/>
        <v>0</v>
      </c>
      <c r="AC1466"/>
      <c r="AD1466"/>
      <c r="AE1466"/>
      <c r="AI1466"/>
      <c r="AL1466"/>
      <c r="AM1466"/>
    </row>
    <row r="1467" spans="1:39" hidden="1" x14ac:dyDescent="0.25">
      <c r="C1467" s="1">
        <v>11185</v>
      </c>
      <c r="D1467" s="1" t="s">
        <v>1595</v>
      </c>
      <c r="E1467" s="1">
        <v>2</v>
      </c>
      <c r="F1467" s="1"/>
      <c r="G1467" s="1"/>
      <c r="H1467" s="10">
        <v>0</v>
      </c>
      <c r="I1467" s="1">
        <v>2</v>
      </c>
      <c r="J1467" s="1">
        <v>0</v>
      </c>
      <c r="K1467" s="1" t="s">
        <v>1594</v>
      </c>
      <c r="L1467" s="1">
        <v>10</v>
      </c>
      <c r="M1467" s="1">
        <v>142.31</v>
      </c>
      <c r="N1467" s="1"/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>
        <f t="shared" si="216"/>
        <v>0</v>
      </c>
      <c r="AC1467"/>
      <c r="AD1467"/>
      <c r="AE1467"/>
      <c r="AI1467"/>
      <c r="AL1467"/>
      <c r="AM1467"/>
    </row>
    <row r="1468" spans="1:39" hidden="1" x14ac:dyDescent="0.25">
      <c r="C1468" s="1">
        <v>11240</v>
      </c>
      <c r="D1468" s="1" t="s">
        <v>1593</v>
      </c>
      <c r="E1468" s="1">
        <v>2</v>
      </c>
      <c r="F1468" s="1"/>
      <c r="G1468" s="1"/>
      <c r="H1468" s="10">
        <v>0</v>
      </c>
      <c r="I1468" s="1">
        <v>2</v>
      </c>
      <c r="J1468" s="1">
        <v>0</v>
      </c>
      <c r="K1468" s="1" t="s">
        <v>1594</v>
      </c>
      <c r="L1468" s="1">
        <v>15</v>
      </c>
      <c r="M1468" s="1">
        <v>0</v>
      </c>
      <c r="N1468" s="1"/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>
        <f t="shared" si="216"/>
        <v>0</v>
      </c>
      <c r="AC1468"/>
      <c r="AD1468"/>
      <c r="AE1468"/>
      <c r="AI1468"/>
      <c r="AL1468"/>
      <c r="AM1468"/>
    </row>
    <row r="1469" spans="1:39" hidden="1" x14ac:dyDescent="0.25">
      <c r="A1469" s="1" t="s">
        <v>1607</v>
      </c>
      <c r="C1469" s="1">
        <v>11241</v>
      </c>
      <c r="D1469" s="1" t="s">
        <v>1593</v>
      </c>
      <c r="E1469" s="1">
        <v>2</v>
      </c>
      <c r="F1469" s="1"/>
      <c r="G1469" s="1"/>
      <c r="H1469" s="10">
        <v>0</v>
      </c>
      <c r="I1469" s="1">
        <v>2</v>
      </c>
      <c r="J1469" s="1">
        <v>0</v>
      </c>
      <c r="K1469" s="1" t="s">
        <v>1594</v>
      </c>
      <c r="L1469" s="1">
        <v>15</v>
      </c>
      <c r="M1469" s="1">
        <v>0</v>
      </c>
      <c r="N1469" s="1"/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>
        <f t="shared" si="216"/>
        <v>0</v>
      </c>
      <c r="AC1469"/>
      <c r="AD1469"/>
      <c r="AE1469"/>
      <c r="AI1469"/>
      <c r="AL1469"/>
      <c r="AM1469"/>
    </row>
    <row r="1470" spans="1:39" hidden="1" x14ac:dyDescent="0.25">
      <c r="C1470" s="1">
        <v>11246</v>
      </c>
      <c r="D1470" s="1" t="s">
        <v>1593</v>
      </c>
      <c r="E1470" s="1">
        <v>2</v>
      </c>
      <c r="F1470" s="1"/>
      <c r="G1470" s="1"/>
      <c r="H1470" s="10">
        <v>0</v>
      </c>
      <c r="I1470" s="1">
        <v>2</v>
      </c>
      <c r="J1470" s="1">
        <v>0</v>
      </c>
      <c r="K1470" s="1" t="s">
        <v>1594</v>
      </c>
      <c r="L1470" s="1">
        <v>15</v>
      </c>
      <c r="M1470" s="1">
        <v>0</v>
      </c>
      <c r="N1470" s="1"/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>
        <f t="shared" si="216"/>
        <v>0</v>
      </c>
      <c r="AC1470"/>
      <c r="AD1470"/>
      <c r="AE1470"/>
      <c r="AI1470"/>
      <c r="AL1470"/>
      <c r="AM1470"/>
    </row>
    <row r="1471" spans="1:39" hidden="1" x14ac:dyDescent="0.25">
      <c r="C1471" s="1">
        <v>11249</v>
      </c>
      <c r="D1471" s="1" t="s">
        <v>1595</v>
      </c>
      <c r="E1471" s="1">
        <v>2</v>
      </c>
      <c r="F1471" s="1"/>
      <c r="G1471" s="1"/>
      <c r="H1471" s="10">
        <v>0</v>
      </c>
      <c r="I1471" s="1">
        <v>2</v>
      </c>
      <c r="J1471" s="1">
        <v>0</v>
      </c>
      <c r="K1471" s="1" t="s">
        <v>1594</v>
      </c>
      <c r="L1471" s="1">
        <v>10</v>
      </c>
      <c r="M1471" s="1">
        <v>0</v>
      </c>
      <c r="N1471" s="1"/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>
        <f t="shared" si="216"/>
        <v>0</v>
      </c>
      <c r="AC1471"/>
      <c r="AD1471"/>
      <c r="AE1471"/>
      <c r="AI1471"/>
      <c r="AL1471"/>
      <c r="AM1471"/>
    </row>
    <row r="1472" spans="1:39" hidden="1" x14ac:dyDescent="0.25">
      <c r="C1472" s="1">
        <v>11250</v>
      </c>
      <c r="D1472" s="1" t="s">
        <v>1595</v>
      </c>
      <c r="E1472" s="1">
        <v>2</v>
      </c>
      <c r="F1472" s="1"/>
      <c r="G1472" s="1"/>
      <c r="H1472" s="10">
        <v>0</v>
      </c>
      <c r="I1472" s="1">
        <v>2</v>
      </c>
      <c r="J1472" s="1">
        <v>0</v>
      </c>
      <c r="K1472" s="1" t="s">
        <v>1594</v>
      </c>
      <c r="L1472" s="1">
        <v>15</v>
      </c>
      <c r="M1472" s="1">
        <v>0</v>
      </c>
      <c r="N1472" s="1"/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>
        <f t="shared" si="216"/>
        <v>0</v>
      </c>
      <c r="AC1472"/>
      <c r="AD1472"/>
      <c r="AE1472"/>
      <c r="AI1472"/>
      <c r="AL1472"/>
      <c r="AM1472"/>
    </row>
    <row r="1473" spans="1:39" hidden="1" x14ac:dyDescent="0.25">
      <c r="C1473" s="1">
        <v>11255</v>
      </c>
      <c r="D1473" s="1" t="s">
        <v>1595</v>
      </c>
      <c r="E1473" s="1">
        <v>2</v>
      </c>
      <c r="F1473" s="1"/>
      <c r="G1473" s="1"/>
      <c r="H1473" s="10">
        <v>0</v>
      </c>
      <c r="I1473" s="1">
        <v>2</v>
      </c>
      <c r="J1473" s="1">
        <v>0</v>
      </c>
      <c r="K1473" s="1" t="s">
        <v>1594</v>
      </c>
      <c r="L1473" s="1">
        <v>15</v>
      </c>
      <c r="M1473" s="1">
        <v>0</v>
      </c>
      <c r="N1473" s="1"/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>
        <f t="shared" si="216"/>
        <v>0</v>
      </c>
      <c r="AC1473"/>
      <c r="AD1473"/>
      <c r="AE1473"/>
      <c r="AI1473"/>
      <c r="AL1473"/>
      <c r="AM1473"/>
    </row>
    <row r="1474" spans="1:39" hidden="1" x14ac:dyDescent="0.25">
      <c r="A1474" s="1" t="s">
        <v>326</v>
      </c>
      <c r="C1474" s="1">
        <v>11256</v>
      </c>
      <c r="D1474" s="1" t="s">
        <v>1595</v>
      </c>
      <c r="E1474" s="1">
        <v>2</v>
      </c>
      <c r="F1474" s="1"/>
      <c r="G1474" s="1"/>
      <c r="H1474" s="10">
        <v>0</v>
      </c>
      <c r="I1474" s="1">
        <v>2</v>
      </c>
      <c r="J1474" s="1">
        <v>0</v>
      </c>
      <c r="K1474" s="1" t="s">
        <v>1594</v>
      </c>
      <c r="L1474" s="1">
        <v>50</v>
      </c>
      <c r="M1474" s="1">
        <v>0</v>
      </c>
      <c r="N1474" s="1"/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>
        <f t="shared" si="216"/>
        <v>0</v>
      </c>
      <c r="AC1474"/>
      <c r="AD1474"/>
      <c r="AE1474"/>
      <c r="AI1474"/>
      <c r="AL1474"/>
      <c r="AM1474"/>
    </row>
    <row r="1475" spans="1:39" hidden="1" x14ac:dyDescent="0.25">
      <c r="C1475" s="1">
        <v>11258</v>
      </c>
      <c r="D1475" s="1" t="s">
        <v>1595</v>
      </c>
      <c r="E1475" s="1">
        <v>2</v>
      </c>
      <c r="F1475" s="1"/>
      <c r="G1475" s="1"/>
      <c r="H1475" s="10">
        <v>0</v>
      </c>
      <c r="I1475" s="1">
        <v>2</v>
      </c>
      <c r="J1475" s="1">
        <v>0</v>
      </c>
      <c r="K1475" s="1" t="s">
        <v>1594</v>
      </c>
      <c r="L1475" s="1">
        <v>10</v>
      </c>
      <c r="M1475" s="1">
        <v>0</v>
      </c>
      <c r="N1475" s="1"/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>
        <f t="shared" si="216"/>
        <v>0</v>
      </c>
      <c r="AC1475"/>
      <c r="AD1475"/>
      <c r="AE1475"/>
      <c r="AI1475"/>
      <c r="AL1475"/>
      <c r="AM1475"/>
    </row>
    <row r="1476" spans="1:39" hidden="1" x14ac:dyDescent="0.25">
      <c r="C1476" s="1">
        <v>10968</v>
      </c>
      <c r="D1476" s="1" t="s">
        <v>1608</v>
      </c>
      <c r="E1476" s="1">
        <v>2</v>
      </c>
      <c r="F1476" s="1"/>
      <c r="G1476" s="1"/>
      <c r="H1476" s="10">
        <v>0</v>
      </c>
      <c r="I1476" s="1">
        <v>2</v>
      </c>
      <c r="J1476" s="1">
        <v>0</v>
      </c>
      <c r="K1476" s="1" t="s">
        <v>1594</v>
      </c>
      <c r="L1476" s="1">
        <v>1</v>
      </c>
      <c r="M1476" s="1">
        <v>0</v>
      </c>
      <c r="N1476" s="1"/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>
        <f t="shared" si="216"/>
        <v>0</v>
      </c>
      <c r="AC1476"/>
      <c r="AD1476"/>
      <c r="AE1476"/>
      <c r="AI1476"/>
      <c r="AL1476"/>
      <c r="AM1476"/>
    </row>
    <row r="1477" spans="1:39" hidden="1" x14ac:dyDescent="0.25">
      <c r="C1477" s="1">
        <v>10969</v>
      </c>
      <c r="D1477" s="1" t="s">
        <v>1609</v>
      </c>
      <c r="E1477" s="1">
        <v>2</v>
      </c>
      <c r="F1477" s="1"/>
      <c r="G1477" s="1"/>
      <c r="H1477" s="10">
        <v>0</v>
      </c>
      <c r="I1477" s="1">
        <v>2</v>
      </c>
      <c r="J1477" s="1">
        <v>0</v>
      </c>
      <c r="K1477" s="1" t="s">
        <v>1594</v>
      </c>
      <c r="L1477" s="1">
        <v>1</v>
      </c>
      <c r="M1477" s="1">
        <v>0</v>
      </c>
      <c r="N1477" s="1"/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>
        <f t="shared" si="216"/>
        <v>0</v>
      </c>
      <c r="AC1477"/>
      <c r="AD1477"/>
      <c r="AE1477"/>
      <c r="AI1477"/>
      <c r="AL1477"/>
      <c r="AM1477"/>
    </row>
    <row r="1478" spans="1:39" hidden="1" x14ac:dyDescent="0.25">
      <c r="A1478" s="1" t="s">
        <v>786</v>
      </c>
      <c r="C1478" s="1">
        <v>11220</v>
      </c>
      <c r="D1478" s="1" t="s">
        <v>1587</v>
      </c>
      <c r="E1478" s="1">
        <v>2</v>
      </c>
      <c r="F1478" s="1"/>
      <c r="G1478" s="1"/>
      <c r="H1478" s="10">
        <v>0</v>
      </c>
      <c r="I1478" s="1">
        <v>2</v>
      </c>
      <c r="J1478" s="1">
        <v>0</v>
      </c>
      <c r="K1478" s="1" t="s">
        <v>1594</v>
      </c>
      <c r="L1478" s="1">
        <v>2</v>
      </c>
      <c r="M1478" s="1">
        <v>0</v>
      </c>
      <c r="N1478" s="1"/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>
        <f t="shared" si="216"/>
        <v>0</v>
      </c>
      <c r="AC1478"/>
      <c r="AD1478"/>
      <c r="AE1478"/>
      <c r="AI1478"/>
      <c r="AL1478"/>
      <c r="AM1478"/>
    </row>
    <row r="1479" spans="1:39" hidden="1" x14ac:dyDescent="0.25">
      <c r="C1479" s="1">
        <v>11232</v>
      </c>
      <c r="D1479" s="1" t="s">
        <v>1589</v>
      </c>
      <c r="E1479" s="1">
        <v>2</v>
      </c>
      <c r="F1479" s="1"/>
      <c r="G1479" s="1"/>
      <c r="H1479" s="10">
        <v>0</v>
      </c>
      <c r="I1479" s="1">
        <v>2</v>
      </c>
      <c r="J1479" s="1">
        <v>0</v>
      </c>
      <c r="K1479" s="1" t="s">
        <v>1594</v>
      </c>
      <c r="L1479" s="1">
        <v>1</v>
      </c>
      <c r="M1479" s="1">
        <v>0</v>
      </c>
      <c r="N1479" s="1"/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>
        <f t="shared" si="216"/>
        <v>0</v>
      </c>
      <c r="AC1479"/>
      <c r="AD1479"/>
      <c r="AE1479"/>
      <c r="AI1479"/>
      <c r="AL1479"/>
      <c r="AM1479"/>
    </row>
    <row r="1480" spans="1:39" hidden="1" x14ac:dyDescent="0.25">
      <c r="A1480" s="1" t="s">
        <v>303</v>
      </c>
      <c r="C1480" s="1">
        <v>6635</v>
      </c>
      <c r="D1480" s="1" t="s">
        <v>1610</v>
      </c>
      <c r="E1480" s="1">
        <v>2</v>
      </c>
      <c r="F1480" s="1"/>
      <c r="G1480" s="1"/>
      <c r="H1480" s="10">
        <v>0</v>
      </c>
      <c r="I1480" s="1">
        <v>2</v>
      </c>
      <c r="J1480" s="1">
        <v>0</v>
      </c>
      <c r="K1480" s="1" t="s">
        <v>1611</v>
      </c>
      <c r="L1480" s="1">
        <v>1</v>
      </c>
      <c r="M1480" s="1">
        <v>170.67</v>
      </c>
      <c r="N1480" s="1"/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>
        <f t="shared" si="216"/>
        <v>0</v>
      </c>
      <c r="AC1480"/>
      <c r="AD1480"/>
      <c r="AE1480"/>
      <c r="AI1480"/>
      <c r="AL1480"/>
      <c r="AM1480"/>
    </row>
    <row r="1481" spans="1:39" hidden="1" x14ac:dyDescent="0.25">
      <c r="A1481" s="1" t="s">
        <v>1612</v>
      </c>
      <c r="C1481" s="1">
        <v>6857</v>
      </c>
      <c r="D1481" s="1" t="s">
        <v>1613</v>
      </c>
      <c r="E1481" s="1">
        <v>2</v>
      </c>
      <c r="F1481" s="1"/>
      <c r="G1481" s="1"/>
      <c r="H1481" s="10">
        <v>0</v>
      </c>
      <c r="I1481" s="1">
        <v>2</v>
      </c>
      <c r="J1481" s="1">
        <v>0</v>
      </c>
      <c r="K1481" s="1" t="s">
        <v>1104</v>
      </c>
      <c r="L1481" s="1">
        <v>1</v>
      </c>
      <c r="M1481" s="1">
        <v>5245.45</v>
      </c>
      <c r="N1481" s="1"/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>
        <f t="shared" si="216"/>
        <v>0</v>
      </c>
      <c r="AC1481"/>
      <c r="AD1481"/>
      <c r="AE1481"/>
      <c r="AI1481"/>
      <c r="AL1481"/>
      <c r="AM1481"/>
    </row>
    <row r="1482" spans="1:39" hidden="1" x14ac:dyDescent="0.25">
      <c r="A1482" s="1" t="s">
        <v>1614</v>
      </c>
      <c r="C1482" s="1">
        <v>11215</v>
      </c>
      <c r="D1482" s="1" t="s">
        <v>1587</v>
      </c>
      <c r="E1482" s="1">
        <v>2</v>
      </c>
      <c r="F1482" s="1"/>
      <c r="G1482" s="1"/>
      <c r="H1482" s="10">
        <v>0</v>
      </c>
      <c r="I1482" s="1">
        <v>2</v>
      </c>
      <c r="J1482" s="1">
        <v>0</v>
      </c>
      <c r="K1482" s="1" t="s">
        <v>1104</v>
      </c>
      <c r="L1482" s="1">
        <v>1</v>
      </c>
      <c r="M1482" s="1">
        <v>0</v>
      </c>
      <c r="N1482" s="1"/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>
        <f t="shared" si="216"/>
        <v>0</v>
      </c>
      <c r="AC1482"/>
      <c r="AD1482"/>
      <c r="AE1482"/>
      <c r="AI1482"/>
      <c r="AL1482"/>
      <c r="AM1482"/>
    </row>
    <row r="1483" spans="1:39" hidden="1" x14ac:dyDescent="0.25">
      <c r="A1483" s="1" t="s">
        <v>1615</v>
      </c>
      <c r="C1483" s="1">
        <v>11216</v>
      </c>
      <c r="D1483" s="1" t="s">
        <v>1616</v>
      </c>
      <c r="E1483" s="1">
        <v>2</v>
      </c>
      <c r="F1483" s="1"/>
      <c r="G1483" s="1"/>
      <c r="H1483" s="10">
        <v>0</v>
      </c>
      <c r="I1483" s="1">
        <v>2</v>
      </c>
      <c r="J1483" s="1">
        <v>0</v>
      </c>
      <c r="K1483" s="1" t="s">
        <v>1104</v>
      </c>
      <c r="L1483" s="1">
        <v>1</v>
      </c>
      <c r="M1483" s="1">
        <v>0</v>
      </c>
      <c r="N1483" s="1"/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>
        <f t="shared" si="216"/>
        <v>0</v>
      </c>
      <c r="AC1483"/>
      <c r="AD1483"/>
      <c r="AE1483"/>
      <c r="AI1483"/>
      <c r="AL1483"/>
      <c r="AM1483"/>
    </row>
    <row r="1484" spans="1:39" hidden="1" x14ac:dyDescent="0.25">
      <c r="A1484" s="1" t="s">
        <v>1617</v>
      </c>
      <c r="C1484" s="1">
        <v>11218</v>
      </c>
      <c r="D1484" s="1" t="s">
        <v>1616</v>
      </c>
      <c r="E1484" s="1">
        <v>2</v>
      </c>
      <c r="F1484" s="1"/>
      <c r="G1484" s="1"/>
      <c r="H1484" s="10">
        <v>0</v>
      </c>
      <c r="I1484" s="1">
        <v>2</v>
      </c>
      <c r="J1484" s="1">
        <v>0</v>
      </c>
      <c r="K1484" s="1" t="s">
        <v>1104</v>
      </c>
      <c r="L1484" s="1">
        <v>4</v>
      </c>
      <c r="M1484" s="1">
        <v>0</v>
      </c>
      <c r="N1484" s="1"/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>
        <f t="shared" si="216"/>
        <v>0</v>
      </c>
      <c r="AC1484"/>
      <c r="AD1484"/>
      <c r="AE1484"/>
      <c r="AI1484"/>
      <c r="AL1484"/>
      <c r="AM1484"/>
    </row>
    <row r="1485" spans="1:39" hidden="1" x14ac:dyDescent="0.25">
      <c r="A1485" s="1" t="s">
        <v>1618</v>
      </c>
      <c r="C1485" s="1">
        <v>11221</v>
      </c>
      <c r="D1485" s="1" t="s">
        <v>1616</v>
      </c>
      <c r="E1485" s="1">
        <v>2</v>
      </c>
      <c r="F1485" s="1"/>
      <c r="G1485" s="1"/>
      <c r="H1485" s="10">
        <v>0</v>
      </c>
      <c r="I1485" s="1">
        <v>2</v>
      </c>
      <c r="J1485" s="1">
        <v>0</v>
      </c>
      <c r="K1485" s="1" t="s">
        <v>1104</v>
      </c>
      <c r="L1485" s="1">
        <v>1</v>
      </c>
      <c r="M1485" s="1">
        <v>0</v>
      </c>
      <c r="N1485" s="1"/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>
        <f t="shared" si="216"/>
        <v>0</v>
      </c>
      <c r="AC1485"/>
      <c r="AD1485"/>
      <c r="AE1485"/>
      <c r="AI1485"/>
      <c r="AL1485"/>
      <c r="AM1485"/>
    </row>
    <row r="1486" spans="1:39" hidden="1" x14ac:dyDescent="0.25">
      <c r="C1486" s="1">
        <v>11223</v>
      </c>
      <c r="D1486" s="1" t="s">
        <v>1619</v>
      </c>
      <c r="E1486" s="1">
        <v>2</v>
      </c>
      <c r="F1486" s="1"/>
      <c r="G1486" s="1"/>
      <c r="H1486" s="10">
        <v>0</v>
      </c>
      <c r="I1486" s="1">
        <v>2</v>
      </c>
      <c r="J1486" s="1">
        <v>0</v>
      </c>
      <c r="K1486" s="1" t="s">
        <v>1104</v>
      </c>
      <c r="L1486" s="1">
        <v>3</v>
      </c>
      <c r="M1486" s="1">
        <v>0</v>
      </c>
      <c r="N1486" s="1"/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>
        <f t="shared" si="216"/>
        <v>0</v>
      </c>
      <c r="AC1486"/>
      <c r="AD1486"/>
      <c r="AE1486"/>
      <c r="AI1486"/>
      <c r="AL1486"/>
      <c r="AM1486"/>
    </row>
    <row r="1487" spans="1:39" hidden="1" x14ac:dyDescent="0.25">
      <c r="C1487" s="1">
        <v>11226</v>
      </c>
      <c r="D1487" s="1" t="s">
        <v>1620</v>
      </c>
      <c r="E1487" s="1">
        <v>2</v>
      </c>
      <c r="F1487" s="1"/>
      <c r="G1487" s="1"/>
      <c r="H1487" s="10">
        <v>0</v>
      </c>
      <c r="I1487" s="1">
        <v>2</v>
      </c>
      <c r="J1487" s="1">
        <v>0</v>
      </c>
      <c r="K1487" s="1" t="s">
        <v>1104</v>
      </c>
      <c r="L1487" s="1">
        <v>1</v>
      </c>
      <c r="M1487" s="1">
        <v>0</v>
      </c>
      <c r="N1487" s="1"/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>
        <f t="shared" si="216"/>
        <v>0</v>
      </c>
      <c r="AC1487"/>
      <c r="AD1487"/>
      <c r="AE1487"/>
      <c r="AI1487"/>
      <c r="AL1487"/>
      <c r="AM1487"/>
    </row>
    <row r="1488" spans="1:39" hidden="1" x14ac:dyDescent="0.25">
      <c r="C1488" s="1">
        <v>11229</v>
      </c>
      <c r="D1488" s="1" t="s">
        <v>1589</v>
      </c>
      <c r="E1488" s="1">
        <v>2</v>
      </c>
      <c r="F1488" s="1"/>
      <c r="G1488" s="1"/>
      <c r="H1488" s="10">
        <v>0</v>
      </c>
      <c r="I1488" s="1">
        <v>2</v>
      </c>
      <c r="J1488" s="1">
        <v>0</v>
      </c>
      <c r="K1488" s="1" t="s">
        <v>1104</v>
      </c>
      <c r="L1488" s="1">
        <v>1</v>
      </c>
      <c r="M1488" s="1">
        <v>0</v>
      </c>
      <c r="N1488" s="1"/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>
        <f t="shared" si="216"/>
        <v>0</v>
      </c>
      <c r="AC1488"/>
      <c r="AD1488"/>
      <c r="AE1488"/>
      <c r="AI1488"/>
      <c r="AL1488"/>
      <c r="AM1488"/>
    </row>
    <row r="1489" spans="1:39" hidden="1" x14ac:dyDescent="0.25">
      <c r="A1489" s="1" t="s">
        <v>1621</v>
      </c>
      <c r="C1489" s="1">
        <v>11231</v>
      </c>
      <c r="D1489" s="1" t="s">
        <v>1589</v>
      </c>
      <c r="E1489" s="1">
        <v>2</v>
      </c>
      <c r="F1489" s="1"/>
      <c r="G1489" s="1"/>
      <c r="H1489" s="10">
        <v>0</v>
      </c>
      <c r="I1489" s="1">
        <v>2</v>
      </c>
      <c r="J1489" s="1">
        <v>0</v>
      </c>
      <c r="K1489" s="1" t="s">
        <v>1104</v>
      </c>
      <c r="L1489" s="1">
        <v>1</v>
      </c>
      <c r="M1489" s="1">
        <v>0</v>
      </c>
      <c r="N1489" s="1"/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>
        <f t="shared" si="216"/>
        <v>0</v>
      </c>
      <c r="AC1489"/>
      <c r="AD1489"/>
      <c r="AE1489"/>
      <c r="AI1489"/>
      <c r="AL1489"/>
      <c r="AM1489"/>
    </row>
    <row r="1490" spans="1:39" hidden="1" x14ac:dyDescent="0.25">
      <c r="C1490" s="1">
        <v>10539</v>
      </c>
      <c r="D1490" s="1" t="s">
        <v>1622</v>
      </c>
      <c r="E1490" s="1">
        <v>2</v>
      </c>
      <c r="F1490" s="1"/>
      <c r="G1490" s="1"/>
      <c r="H1490" s="10">
        <v>0</v>
      </c>
      <c r="I1490" s="1">
        <v>2</v>
      </c>
      <c r="J1490" s="1">
        <v>0</v>
      </c>
      <c r="K1490" s="1" t="s">
        <v>1106</v>
      </c>
      <c r="L1490" s="1">
        <v>1</v>
      </c>
      <c r="M1490" s="1">
        <v>746.42</v>
      </c>
      <c r="N1490" s="1"/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>
        <f t="shared" si="216"/>
        <v>0</v>
      </c>
      <c r="AC1490"/>
      <c r="AD1490"/>
      <c r="AE1490"/>
      <c r="AI1490"/>
      <c r="AL1490"/>
      <c r="AM1490"/>
    </row>
    <row r="1491" spans="1:39" hidden="1" x14ac:dyDescent="0.25">
      <c r="A1491" s="1" t="s">
        <v>1623</v>
      </c>
      <c r="C1491" s="1">
        <v>11060</v>
      </c>
      <c r="D1491" s="1" t="s">
        <v>1624</v>
      </c>
      <c r="E1491" s="1">
        <v>2</v>
      </c>
      <c r="F1491" s="1"/>
      <c r="G1491" s="1"/>
      <c r="H1491" s="10">
        <v>0</v>
      </c>
      <c r="I1491" s="1">
        <v>2</v>
      </c>
      <c r="J1491" s="1">
        <v>0</v>
      </c>
      <c r="K1491" s="1" t="s">
        <v>1106</v>
      </c>
      <c r="L1491" s="1">
        <v>0.5</v>
      </c>
      <c r="M1491" s="1">
        <v>20.21</v>
      </c>
      <c r="N1491" s="1"/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>
        <f t="shared" si="216"/>
        <v>0</v>
      </c>
      <c r="AC1491"/>
      <c r="AD1491"/>
      <c r="AE1491"/>
      <c r="AI1491"/>
      <c r="AL1491"/>
      <c r="AM1491"/>
    </row>
    <row r="1492" spans="1:39" hidden="1" x14ac:dyDescent="0.25">
      <c r="C1492" s="1">
        <v>913</v>
      </c>
      <c r="D1492" s="1" t="s">
        <v>1625</v>
      </c>
      <c r="E1492" s="1">
        <v>2</v>
      </c>
      <c r="F1492" s="1"/>
      <c r="G1492" s="1"/>
      <c r="H1492" s="10">
        <v>0</v>
      </c>
      <c r="I1492" s="1">
        <v>2</v>
      </c>
      <c r="J1492" s="1">
        <v>0</v>
      </c>
      <c r="K1492" s="1" t="s">
        <v>1106</v>
      </c>
      <c r="L1492" s="1">
        <v>1</v>
      </c>
      <c r="M1492" s="1">
        <v>5.83</v>
      </c>
      <c r="N1492" s="1"/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>
        <f t="shared" si="216"/>
        <v>0</v>
      </c>
      <c r="AC1492"/>
      <c r="AD1492"/>
      <c r="AE1492"/>
      <c r="AI1492"/>
      <c r="AL1492"/>
      <c r="AM1492"/>
    </row>
    <row r="1493" spans="1:39" hidden="1" x14ac:dyDescent="0.25">
      <c r="C1493" s="1">
        <v>11224</v>
      </c>
      <c r="D1493" s="1" t="s">
        <v>1587</v>
      </c>
      <c r="E1493" s="1">
        <v>2</v>
      </c>
      <c r="F1493" s="1"/>
      <c r="G1493" s="1"/>
      <c r="H1493" s="10">
        <v>0</v>
      </c>
      <c r="I1493" s="1">
        <v>2</v>
      </c>
      <c r="J1493" s="1">
        <v>0</v>
      </c>
      <c r="K1493" s="1" t="s">
        <v>1626</v>
      </c>
      <c r="L1493" s="1">
        <v>1</v>
      </c>
      <c r="M1493" s="1">
        <v>0</v>
      </c>
      <c r="N1493" s="1"/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>
        <f t="shared" si="216"/>
        <v>0</v>
      </c>
      <c r="AC1493"/>
      <c r="AD1493"/>
      <c r="AE1493"/>
      <c r="AI1493"/>
      <c r="AL1493"/>
      <c r="AM1493"/>
    </row>
    <row r="1494" spans="1:39" hidden="1" x14ac:dyDescent="0.25">
      <c r="C1494" s="1">
        <v>11073</v>
      </c>
      <c r="D1494" s="1" t="s">
        <v>947</v>
      </c>
      <c r="E1494" s="1">
        <v>2</v>
      </c>
      <c r="F1494" s="1"/>
      <c r="G1494" s="1"/>
      <c r="H1494" s="10">
        <v>0</v>
      </c>
      <c r="I1494" s="1">
        <v>2</v>
      </c>
      <c r="J1494" s="1">
        <v>0</v>
      </c>
      <c r="K1494" s="1" t="s">
        <v>339</v>
      </c>
      <c r="L1494" s="1">
        <v>3</v>
      </c>
      <c r="M1494" s="1">
        <v>1283.1600000000001</v>
      </c>
      <c r="N1494" s="1"/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>
        <f t="shared" si="216"/>
        <v>0</v>
      </c>
      <c r="AC1494"/>
      <c r="AD1494"/>
      <c r="AE1494"/>
      <c r="AI1494"/>
      <c r="AL1494"/>
      <c r="AM1494"/>
    </row>
    <row r="1495" spans="1:39" hidden="1" x14ac:dyDescent="0.25">
      <c r="A1495" s="1" t="s">
        <v>1627</v>
      </c>
      <c r="C1495" s="1">
        <v>11074</v>
      </c>
      <c r="D1495" s="1" t="s">
        <v>947</v>
      </c>
      <c r="E1495" s="1">
        <v>2</v>
      </c>
      <c r="F1495" s="1"/>
      <c r="G1495" s="1"/>
      <c r="H1495" s="10">
        <v>0</v>
      </c>
      <c r="I1495" s="1">
        <v>2</v>
      </c>
      <c r="J1495" s="1">
        <v>0</v>
      </c>
      <c r="K1495" s="1" t="s">
        <v>339</v>
      </c>
      <c r="L1495" s="1">
        <v>1</v>
      </c>
      <c r="M1495" s="1">
        <v>1283.1600000000001</v>
      </c>
      <c r="N1495" s="1"/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>
        <f t="shared" si="216"/>
        <v>0</v>
      </c>
      <c r="AC1495"/>
      <c r="AD1495"/>
      <c r="AE1495"/>
      <c r="AI1495"/>
      <c r="AL1495"/>
      <c r="AM1495"/>
    </row>
    <row r="1496" spans="1:39" hidden="1" x14ac:dyDescent="0.25">
      <c r="A1496" s="1" t="s">
        <v>338</v>
      </c>
      <c r="C1496" s="1">
        <v>11075</v>
      </c>
      <c r="D1496" s="1" t="s">
        <v>947</v>
      </c>
      <c r="E1496" s="1">
        <v>2</v>
      </c>
      <c r="F1496" s="1"/>
      <c r="G1496" s="1"/>
      <c r="H1496" s="10">
        <v>0</v>
      </c>
      <c r="I1496" s="1">
        <v>2</v>
      </c>
      <c r="J1496" s="1">
        <v>0</v>
      </c>
      <c r="K1496" s="1" t="s">
        <v>339</v>
      </c>
      <c r="L1496" s="1">
        <v>3</v>
      </c>
      <c r="M1496" s="1">
        <v>1283.1600000000001</v>
      </c>
      <c r="N1496" s="1"/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>
        <f t="shared" si="216"/>
        <v>0</v>
      </c>
      <c r="AC1496"/>
      <c r="AD1496"/>
      <c r="AE1496"/>
      <c r="AI1496"/>
      <c r="AL1496"/>
      <c r="AM1496"/>
    </row>
    <row r="1497" spans="1:39" hidden="1" x14ac:dyDescent="0.25">
      <c r="C1497" s="1">
        <v>11076</v>
      </c>
      <c r="D1497" s="1" t="s">
        <v>947</v>
      </c>
      <c r="E1497" s="1">
        <v>2</v>
      </c>
      <c r="F1497" s="1"/>
      <c r="G1497" s="1"/>
      <c r="H1497" s="10">
        <v>0</v>
      </c>
      <c r="I1497" s="1">
        <v>2</v>
      </c>
      <c r="J1497" s="1">
        <v>0</v>
      </c>
      <c r="K1497" s="1" t="s">
        <v>339</v>
      </c>
      <c r="L1497" s="1">
        <v>3</v>
      </c>
      <c r="M1497" s="1">
        <v>1283.1600000000001</v>
      </c>
      <c r="N1497" s="1"/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>
        <f t="shared" si="216"/>
        <v>0</v>
      </c>
      <c r="AC1497"/>
      <c r="AD1497"/>
      <c r="AE1497"/>
      <c r="AI1497"/>
      <c r="AL1497"/>
      <c r="AM1497"/>
    </row>
    <row r="1498" spans="1:39" hidden="1" x14ac:dyDescent="0.25">
      <c r="C1498" s="1">
        <v>11077</v>
      </c>
      <c r="D1498" s="1" t="s">
        <v>947</v>
      </c>
      <c r="E1498" s="1">
        <v>2</v>
      </c>
      <c r="F1498" s="1"/>
      <c r="G1498" s="1"/>
      <c r="H1498" s="10">
        <v>0</v>
      </c>
      <c r="I1498" s="1">
        <v>2</v>
      </c>
      <c r="J1498" s="1">
        <v>0</v>
      </c>
      <c r="K1498" s="1" t="s">
        <v>339</v>
      </c>
      <c r="L1498" s="1">
        <v>1</v>
      </c>
      <c r="M1498" s="1">
        <v>1283.1600000000001</v>
      </c>
      <c r="N1498" s="1"/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>
        <f t="shared" si="216"/>
        <v>0</v>
      </c>
      <c r="AC1498"/>
      <c r="AD1498"/>
      <c r="AE1498"/>
      <c r="AI1498"/>
      <c r="AL1498"/>
      <c r="AM1498"/>
    </row>
    <row r="1499" spans="1:39" hidden="1" x14ac:dyDescent="0.25">
      <c r="C1499" s="1">
        <v>11078</v>
      </c>
      <c r="D1499" s="1" t="s">
        <v>947</v>
      </c>
      <c r="E1499" s="1">
        <v>2</v>
      </c>
      <c r="F1499" s="1"/>
      <c r="G1499" s="1"/>
      <c r="H1499" s="10">
        <v>0</v>
      </c>
      <c r="I1499" s="1">
        <v>2</v>
      </c>
      <c r="J1499" s="1">
        <v>0</v>
      </c>
      <c r="K1499" s="1" t="s">
        <v>339</v>
      </c>
      <c r="L1499" s="1">
        <v>3</v>
      </c>
      <c r="M1499" s="1">
        <v>1283.1600000000001</v>
      </c>
      <c r="N1499" s="1"/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>
        <f t="shared" si="216"/>
        <v>0</v>
      </c>
      <c r="AC1499"/>
      <c r="AD1499"/>
      <c r="AE1499"/>
      <c r="AI1499"/>
      <c r="AL1499"/>
      <c r="AM1499"/>
    </row>
    <row r="1500" spans="1:39" hidden="1" x14ac:dyDescent="0.25">
      <c r="C1500" s="1">
        <v>11298</v>
      </c>
      <c r="D1500" s="1" t="s">
        <v>1628</v>
      </c>
      <c r="E1500" s="1">
        <v>2</v>
      </c>
      <c r="F1500" s="1"/>
      <c r="G1500" s="1"/>
      <c r="H1500" s="10">
        <v>0</v>
      </c>
      <c r="I1500" s="1">
        <v>2</v>
      </c>
      <c r="J1500" s="1">
        <v>0</v>
      </c>
      <c r="K1500" s="1" t="s">
        <v>339</v>
      </c>
      <c r="L1500" s="1">
        <v>190</v>
      </c>
      <c r="M1500" s="1">
        <v>0.98</v>
      </c>
      <c r="N1500" s="1"/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>
        <f t="shared" si="216"/>
        <v>0</v>
      </c>
      <c r="AC1500"/>
      <c r="AD1500"/>
      <c r="AE1500"/>
      <c r="AI1500"/>
      <c r="AL1500"/>
      <c r="AM1500"/>
    </row>
    <row r="1501" spans="1:39" hidden="1" x14ac:dyDescent="0.25">
      <c r="C1501" s="1">
        <v>12659</v>
      </c>
      <c r="D1501" s="1" t="s">
        <v>74</v>
      </c>
      <c r="E1501" s="1">
        <v>2</v>
      </c>
      <c r="F1501" s="1"/>
      <c r="G1501" s="1"/>
      <c r="H1501" s="10">
        <v>0</v>
      </c>
      <c r="I1501" s="1">
        <v>2</v>
      </c>
      <c r="J1501" s="1">
        <v>0</v>
      </c>
      <c r="K1501" s="1" t="s">
        <v>339</v>
      </c>
      <c r="L1501" s="1">
        <v>3</v>
      </c>
      <c r="M1501" s="1">
        <v>0</v>
      </c>
      <c r="N1501" s="1"/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>
        <f t="shared" si="216"/>
        <v>0</v>
      </c>
      <c r="AC1501"/>
      <c r="AD1501"/>
      <c r="AE1501"/>
      <c r="AI1501"/>
      <c r="AL1501"/>
      <c r="AM1501"/>
    </row>
    <row r="1502" spans="1:39" hidden="1" x14ac:dyDescent="0.25">
      <c r="C1502" s="1">
        <v>11228</v>
      </c>
      <c r="D1502" s="1" t="s">
        <v>1629</v>
      </c>
      <c r="E1502" s="1">
        <v>2</v>
      </c>
      <c r="F1502" s="1"/>
      <c r="G1502" s="1"/>
      <c r="H1502" s="10">
        <v>0</v>
      </c>
      <c r="I1502" s="1">
        <v>2</v>
      </c>
      <c r="J1502" s="1">
        <v>0</v>
      </c>
      <c r="K1502" s="1" t="s">
        <v>339</v>
      </c>
      <c r="L1502" s="1">
        <v>2</v>
      </c>
      <c r="M1502" s="1">
        <v>0</v>
      </c>
      <c r="N1502" s="1"/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>
        <f t="shared" si="216"/>
        <v>0</v>
      </c>
      <c r="AC1502"/>
      <c r="AD1502"/>
      <c r="AE1502"/>
      <c r="AI1502"/>
      <c r="AL1502"/>
      <c r="AM1502"/>
    </row>
    <row r="1503" spans="1:39" hidden="1" x14ac:dyDescent="0.25">
      <c r="C1503" s="1">
        <v>8153</v>
      </c>
      <c r="D1503" s="1" t="s">
        <v>1630</v>
      </c>
      <c r="E1503" s="1">
        <v>2</v>
      </c>
      <c r="F1503" s="1"/>
      <c r="G1503" s="1"/>
      <c r="H1503" s="10">
        <v>0</v>
      </c>
      <c r="I1503" s="1" t="s">
        <v>44</v>
      </c>
      <c r="J1503" s="1">
        <v>0</v>
      </c>
      <c r="K1503" s="1" t="s">
        <v>1631</v>
      </c>
      <c r="L1503" s="1">
        <v>1</v>
      </c>
      <c r="M1503" s="1">
        <v>133.93</v>
      </c>
      <c r="N1503" s="1"/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>
        <f t="shared" si="216"/>
        <v>0</v>
      </c>
      <c r="AC1503"/>
      <c r="AD1503"/>
      <c r="AE1503"/>
      <c r="AI1503"/>
      <c r="AL1503"/>
      <c r="AM1503"/>
    </row>
    <row r="1504" spans="1:39" hidden="1" x14ac:dyDescent="0.25">
      <c r="A1504" s="1" t="s">
        <v>153</v>
      </c>
      <c r="C1504" s="1">
        <v>647</v>
      </c>
      <c r="D1504" s="1" t="s">
        <v>1632</v>
      </c>
      <c r="E1504" s="1">
        <v>2</v>
      </c>
      <c r="F1504" s="1"/>
      <c r="G1504" s="1"/>
      <c r="H1504" s="10">
        <v>0</v>
      </c>
      <c r="I1504" s="1">
        <v>2</v>
      </c>
      <c r="J1504" s="1">
        <v>0</v>
      </c>
      <c r="K1504" s="1" t="s">
        <v>1633</v>
      </c>
      <c r="L1504" s="1">
        <v>2</v>
      </c>
      <c r="M1504" s="1">
        <v>29.42</v>
      </c>
      <c r="N1504" s="1"/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>
        <f t="shared" si="216"/>
        <v>0</v>
      </c>
      <c r="AC1504"/>
      <c r="AD1504"/>
      <c r="AE1504"/>
      <c r="AI1504"/>
      <c r="AL1504"/>
      <c r="AM1504"/>
    </row>
    <row r="1505" spans="1:39" hidden="1" x14ac:dyDescent="0.25">
      <c r="A1505" s="1" t="s">
        <v>104</v>
      </c>
      <c r="C1505" s="1">
        <v>664</v>
      </c>
      <c r="D1505" s="1" t="s">
        <v>1634</v>
      </c>
      <c r="E1505" s="1">
        <v>2</v>
      </c>
      <c r="F1505" s="1"/>
      <c r="G1505" s="1"/>
      <c r="H1505" s="10">
        <v>0</v>
      </c>
      <c r="I1505" s="1">
        <v>2</v>
      </c>
      <c r="J1505" s="1">
        <v>0</v>
      </c>
      <c r="K1505" s="1" t="s">
        <v>1633</v>
      </c>
      <c r="L1505" s="1">
        <v>2</v>
      </c>
      <c r="M1505" s="1">
        <v>20.68</v>
      </c>
      <c r="N1505" s="1"/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>
        <f t="shared" si="216"/>
        <v>0</v>
      </c>
      <c r="AC1505"/>
      <c r="AD1505"/>
      <c r="AE1505"/>
      <c r="AI1505"/>
      <c r="AL1505"/>
      <c r="AM1505"/>
    </row>
    <row r="1506" spans="1:39" hidden="1" x14ac:dyDescent="0.25">
      <c r="A1506" s="1" t="s">
        <v>858</v>
      </c>
      <c r="C1506" s="1">
        <v>7386</v>
      </c>
      <c r="D1506" s="1" t="s">
        <v>1635</v>
      </c>
      <c r="E1506" s="1">
        <v>2</v>
      </c>
      <c r="F1506" s="1"/>
      <c r="G1506" s="1"/>
      <c r="H1506" s="10">
        <v>0</v>
      </c>
      <c r="I1506" s="1" t="s">
        <v>44</v>
      </c>
      <c r="J1506" s="1">
        <v>0</v>
      </c>
      <c r="K1506" s="1" t="s">
        <v>1633</v>
      </c>
      <c r="L1506" s="1">
        <v>2</v>
      </c>
      <c r="M1506" s="1">
        <v>14.26</v>
      </c>
      <c r="N1506" s="1"/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>
        <f t="shared" si="216"/>
        <v>0</v>
      </c>
      <c r="AC1506"/>
      <c r="AD1506"/>
      <c r="AE1506"/>
      <c r="AI1506"/>
      <c r="AL1506"/>
      <c r="AM1506"/>
    </row>
    <row r="1507" spans="1:39" hidden="1" x14ac:dyDescent="0.25">
      <c r="C1507" s="1">
        <v>9110</v>
      </c>
      <c r="D1507" s="1" t="s">
        <v>1636</v>
      </c>
      <c r="E1507" s="1">
        <v>2</v>
      </c>
      <c r="F1507" s="1"/>
      <c r="G1507" s="1"/>
      <c r="H1507" s="10">
        <v>0</v>
      </c>
      <c r="I1507" s="1">
        <v>2</v>
      </c>
      <c r="J1507" s="1">
        <v>0</v>
      </c>
      <c r="K1507" s="1" t="s">
        <v>1633</v>
      </c>
      <c r="L1507" s="1">
        <v>2</v>
      </c>
      <c r="M1507" s="1">
        <v>34.68</v>
      </c>
      <c r="N1507" s="1"/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>
        <f t="shared" si="216"/>
        <v>0</v>
      </c>
      <c r="AC1507"/>
      <c r="AD1507"/>
      <c r="AE1507"/>
      <c r="AI1507"/>
      <c r="AL1507"/>
      <c r="AM1507"/>
    </row>
    <row r="1508" spans="1:39" hidden="1" x14ac:dyDescent="0.25">
      <c r="C1508" s="1">
        <v>11303</v>
      </c>
      <c r="D1508" s="1" t="s">
        <v>1637</v>
      </c>
      <c r="E1508" s="1">
        <v>2</v>
      </c>
      <c r="F1508" s="1"/>
      <c r="G1508" s="1"/>
      <c r="H1508" s="10">
        <v>0</v>
      </c>
      <c r="I1508" s="1">
        <v>2</v>
      </c>
      <c r="J1508" s="1">
        <v>0</v>
      </c>
      <c r="K1508" s="1" t="s">
        <v>1633</v>
      </c>
      <c r="L1508" s="1">
        <v>1</v>
      </c>
      <c r="M1508" s="1">
        <v>0</v>
      </c>
      <c r="N1508" s="1"/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>
        <f t="shared" si="216"/>
        <v>0</v>
      </c>
      <c r="AC1508"/>
      <c r="AD1508"/>
      <c r="AE1508"/>
      <c r="AI1508"/>
      <c r="AL1508"/>
      <c r="AM1508"/>
    </row>
    <row r="1509" spans="1:39" hidden="1" x14ac:dyDescent="0.25">
      <c r="A1509" s="1" t="s">
        <v>1638</v>
      </c>
      <c r="C1509" s="1">
        <v>11306</v>
      </c>
      <c r="D1509" s="1" t="s">
        <v>1639</v>
      </c>
      <c r="E1509" s="1">
        <v>2</v>
      </c>
      <c r="F1509" s="1"/>
      <c r="G1509" s="1"/>
      <c r="H1509" s="10">
        <v>0</v>
      </c>
      <c r="I1509" s="1">
        <v>2</v>
      </c>
      <c r="J1509" s="1">
        <v>0</v>
      </c>
      <c r="K1509" s="1" t="s">
        <v>1145</v>
      </c>
      <c r="L1509" s="1">
        <v>1</v>
      </c>
      <c r="M1509" s="1">
        <v>0</v>
      </c>
      <c r="N1509" s="1"/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>
        <f t="shared" si="216"/>
        <v>0</v>
      </c>
      <c r="AC1509"/>
      <c r="AD1509"/>
      <c r="AE1509"/>
      <c r="AI1509"/>
      <c r="AL1509"/>
      <c r="AM1509"/>
    </row>
    <row r="1510" spans="1:39" hidden="1" x14ac:dyDescent="0.25">
      <c r="A1510" s="1" t="s">
        <v>1640</v>
      </c>
      <c r="C1510" s="1">
        <v>11310</v>
      </c>
      <c r="D1510" s="1" t="s">
        <v>1639</v>
      </c>
      <c r="E1510" s="1">
        <v>2</v>
      </c>
      <c r="F1510" s="1"/>
      <c r="G1510" s="1"/>
      <c r="H1510" s="10">
        <v>0</v>
      </c>
      <c r="I1510" s="1">
        <v>2</v>
      </c>
      <c r="J1510" s="1">
        <v>0</v>
      </c>
      <c r="K1510" s="1" t="s">
        <v>1145</v>
      </c>
      <c r="L1510" s="1">
        <v>1</v>
      </c>
      <c r="M1510" s="1">
        <v>0</v>
      </c>
      <c r="N1510" s="1"/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>
        <f t="shared" si="216"/>
        <v>0</v>
      </c>
      <c r="AC1510"/>
      <c r="AD1510"/>
      <c r="AE1510"/>
      <c r="AI1510"/>
      <c r="AL1510"/>
      <c r="AM1510"/>
    </row>
    <row r="1511" spans="1:39" hidden="1" x14ac:dyDescent="0.25">
      <c r="A1511" s="1" t="s">
        <v>1641</v>
      </c>
      <c r="C1511" s="1">
        <v>11312</v>
      </c>
      <c r="D1511" s="1" t="s">
        <v>1639</v>
      </c>
      <c r="E1511" s="1">
        <v>2</v>
      </c>
      <c r="F1511" s="1"/>
      <c r="G1511" s="1"/>
      <c r="H1511" s="10">
        <v>0</v>
      </c>
      <c r="I1511" s="1">
        <v>2</v>
      </c>
      <c r="J1511" s="1">
        <v>0</v>
      </c>
      <c r="K1511" s="1" t="s">
        <v>1145</v>
      </c>
      <c r="L1511" s="1">
        <v>1</v>
      </c>
      <c r="M1511" s="1">
        <v>0</v>
      </c>
      <c r="N1511" s="1"/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>
        <f t="shared" si="216"/>
        <v>0</v>
      </c>
      <c r="AC1511"/>
      <c r="AD1511"/>
      <c r="AE1511"/>
      <c r="AI1511"/>
      <c r="AL1511"/>
      <c r="AM1511"/>
    </row>
    <row r="1512" spans="1:39" hidden="1" x14ac:dyDescent="0.25">
      <c r="A1512" s="1" t="s">
        <v>1642</v>
      </c>
      <c r="C1512" s="1">
        <v>11313</v>
      </c>
      <c r="D1512" s="1" t="s">
        <v>1639</v>
      </c>
      <c r="E1512" s="1">
        <v>2</v>
      </c>
      <c r="F1512" s="1"/>
      <c r="G1512" s="1"/>
      <c r="H1512" s="10">
        <v>0</v>
      </c>
      <c r="I1512" s="1">
        <v>2</v>
      </c>
      <c r="J1512" s="1">
        <v>0</v>
      </c>
      <c r="K1512" s="1" t="s">
        <v>1145</v>
      </c>
      <c r="L1512" s="1">
        <v>1</v>
      </c>
      <c r="M1512" s="1">
        <v>0</v>
      </c>
      <c r="N1512" s="1"/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>
        <f t="shared" si="216"/>
        <v>0</v>
      </c>
      <c r="AC1512"/>
      <c r="AD1512"/>
      <c r="AE1512"/>
      <c r="AI1512"/>
      <c r="AL1512"/>
      <c r="AM1512"/>
    </row>
    <row r="1513" spans="1:39" hidden="1" x14ac:dyDescent="0.25">
      <c r="A1513" s="1" t="s">
        <v>1643</v>
      </c>
      <c r="C1513" s="1">
        <v>11326</v>
      </c>
      <c r="D1513" s="1" t="s">
        <v>1644</v>
      </c>
      <c r="E1513" s="1">
        <v>2</v>
      </c>
      <c r="F1513" s="1"/>
      <c r="G1513" s="1"/>
      <c r="H1513" s="10">
        <v>0</v>
      </c>
      <c r="I1513" s="1">
        <v>2</v>
      </c>
      <c r="J1513" s="1">
        <v>0</v>
      </c>
      <c r="K1513" s="1" t="s">
        <v>1645</v>
      </c>
      <c r="L1513" s="1">
        <v>300</v>
      </c>
      <c r="M1513" s="1">
        <v>0.13</v>
      </c>
      <c r="N1513" s="1"/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>
        <f t="shared" si="216"/>
        <v>0</v>
      </c>
      <c r="AC1513"/>
      <c r="AD1513"/>
      <c r="AE1513"/>
      <c r="AI1513"/>
      <c r="AL1513"/>
      <c r="AM1513"/>
    </row>
    <row r="1514" spans="1:39" hidden="1" x14ac:dyDescent="0.25">
      <c r="A1514" s="1" t="s">
        <v>1646</v>
      </c>
      <c r="C1514" s="1">
        <v>11327</v>
      </c>
      <c r="D1514" s="1" t="s">
        <v>1647</v>
      </c>
      <c r="E1514" s="1">
        <v>2</v>
      </c>
      <c r="F1514" s="1"/>
      <c r="G1514" s="1"/>
      <c r="H1514" s="10">
        <v>0</v>
      </c>
      <c r="I1514" s="1">
        <v>2</v>
      </c>
      <c r="J1514" s="1">
        <v>0</v>
      </c>
      <c r="K1514" s="1" t="s">
        <v>1648</v>
      </c>
      <c r="L1514" s="1">
        <v>1</v>
      </c>
      <c r="M1514" s="1">
        <v>0</v>
      </c>
      <c r="N1514" s="1"/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>
        <f t="shared" si="216"/>
        <v>0</v>
      </c>
      <c r="AC1514"/>
      <c r="AD1514"/>
      <c r="AE1514"/>
      <c r="AI1514"/>
      <c r="AL1514"/>
      <c r="AM1514"/>
    </row>
    <row r="1515" spans="1:39" hidden="1" x14ac:dyDescent="0.25">
      <c r="A1515" s="1" t="s">
        <v>1649</v>
      </c>
      <c r="C1515" s="1">
        <v>9921</v>
      </c>
      <c r="D1515" s="1" t="s">
        <v>1650</v>
      </c>
      <c r="E1515" s="1">
        <v>2</v>
      </c>
      <c r="F1515" s="1"/>
      <c r="G1515" s="1"/>
      <c r="H1515" s="10">
        <v>0</v>
      </c>
      <c r="I1515" s="1" t="s">
        <v>44</v>
      </c>
      <c r="J1515" s="1">
        <v>0</v>
      </c>
      <c r="K1515" s="1" t="s">
        <v>1648</v>
      </c>
      <c r="L1515" s="1">
        <v>1</v>
      </c>
      <c r="M1515" s="1">
        <v>58.18</v>
      </c>
      <c r="N1515" s="1"/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>
        <f t="shared" ref="AB1515:AB1578" si="217">SUM(O1515:AA1515)</f>
        <v>0</v>
      </c>
      <c r="AC1515"/>
      <c r="AD1515"/>
      <c r="AE1515"/>
      <c r="AI1515"/>
      <c r="AL1515"/>
      <c r="AM1515"/>
    </row>
    <row r="1516" spans="1:39" hidden="1" x14ac:dyDescent="0.25">
      <c r="A1516" s="1" t="s">
        <v>1061</v>
      </c>
      <c r="C1516" s="1">
        <v>11214</v>
      </c>
      <c r="D1516" s="1" t="s">
        <v>1651</v>
      </c>
      <c r="E1516" s="1">
        <v>2</v>
      </c>
      <c r="F1516" s="1"/>
      <c r="G1516" s="1"/>
      <c r="H1516" s="10">
        <v>0</v>
      </c>
      <c r="I1516" s="1">
        <v>2</v>
      </c>
      <c r="J1516" s="1">
        <v>0</v>
      </c>
      <c r="K1516" s="1" t="s">
        <v>1652</v>
      </c>
      <c r="L1516" s="1">
        <v>19.5</v>
      </c>
      <c r="M1516" s="1">
        <v>21.78</v>
      </c>
      <c r="N1516" s="1"/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>
        <f t="shared" si="217"/>
        <v>0</v>
      </c>
      <c r="AC1516"/>
      <c r="AD1516"/>
      <c r="AE1516"/>
      <c r="AI1516"/>
      <c r="AL1516"/>
      <c r="AM1516"/>
    </row>
    <row r="1517" spans="1:39" hidden="1" x14ac:dyDescent="0.25">
      <c r="C1517" s="1">
        <v>9453</v>
      </c>
      <c r="D1517" s="1" t="s">
        <v>1653</v>
      </c>
      <c r="E1517" s="1">
        <v>2</v>
      </c>
      <c r="F1517" s="1"/>
      <c r="G1517" s="1"/>
      <c r="H1517" s="10">
        <v>0</v>
      </c>
      <c r="I1517" s="1">
        <v>2</v>
      </c>
      <c r="J1517" s="1">
        <v>0</v>
      </c>
      <c r="K1517" s="1" t="s">
        <v>1652</v>
      </c>
      <c r="L1517" s="1">
        <v>1</v>
      </c>
      <c r="M1517" s="1">
        <v>163.65</v>
      </c>
      <c r="N1517" s="1"/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>
        <f t="shared" si="217"/>
        <v>0</v>
      </c>
      <c r="AC1517"/>
      <c r="AD1517"/>
      <c r="AE1517"/>
      <c r="AI1517"/>
      <c r="AL1517"/>
      <c r="AM1517"/>
    </row>
    <row r="1518" spans="1:39" hidden="1" x14ac:dyDescent="0.25">
      <c r="A1518" s="1" t="s">
        <v>1654</v>
      </c>
      <c r="C1518" s="1">
        <v>11353</v>
      </c>
      <c r="D1518" s="1" t="s">
        <v>1655</v>
      </c>
      <c r="E1518" s="1">
        <v>2</v>
      </c>
      <c r="F1518" s="1"/>
      <c r="G1518" s="1"/>
      <c r="H1518" s="10">
        <v>0</v>
      </c>
      <c r="I1518" s="1">
        <v>2</v>
      </c>
      <c r="J1518" s="1">
        <v>0</v>
      </c>
      <c r="K1518" s="1" t="s">
        <v>1652</v>
      </c>
      <c r="L1518" s="1">
        <v>3</v>
      </c>
      <c r="M1518" s="1">
        <v>34.75</v>
      </c>
      <c r="N1518" s="1"/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>
        <f t="shared" si="217"/>
        <v>0</v>
      </c>
      <c r="AC1518"/>
      <c r="AD1518"/>
      <c r="AE1518"/>
      <c r="AI1518"/>
      <c r="AL1518"/>
      <c r="AM1518"/>
    </row>
    <row r="1519" spans="1:39" hidden="1" x14ac:dyDescent="0.25">
      <c r="A1519" s="1" t="s">
        <v>1656</v>
      </c>
      <c r="C1519" s="1">
        <v>11358</v>
      </c>
      <c r="D1519" s="1" t="s">
        <v>1657</v>
      </c>
      <c r="E1519" s="1">
        <v>2</v>
      </c>
      <c r="F1519" s="1"/>
      <c r="G1519" s="1"/>
      <c r="H1519" s="10">
        <v>0</v>
      </c>
      <c r="I1519" s="1">
        <v>2</v>
      </c>
      <c r="J1519" s="1">
        <v>0</v>
      </c>
      <c r="K1519" s="1" t="s">
        <v>1658</v>
      </c>
      <c r="L1519" s="1">
        <v>1</v>
      </c>
      <c r="M1519" s="1">
        <v>21.45</v>
      </c>
      <c r="N1519" s="1"/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>
        <f t="shared" si="217"/>
        <v>0</v>
      </c>
      <c r="AC1519"/>
      <c r="AD1519"/>
      <c r="AE1519"/>
      <c r="AI1519"/>
      <c r="AL1519"/>
      <c r="AM1519"/>
    </row>
    <row r="1520" spans="1:39" hidden="1" x14ac:dyDescent="0.25">
      <c r="A1520" s="1" t="s">
        <v>1659</v>
      </c>
      <c r="C1520" s="1">
        <v>11359</v>
      </c>
      <c r="D1520" s="1" t="s">
        <v>1660</v>
      </c>
      <c r="E1520" s="1">
        <v>2</v>
      </c>
      <c r="F1520" s="1"/>
      <c r="G1520" s="1"/>
      <c r="H1520" s="10">
        <v>0</v>
      </c>
      <c r="I1520" s="1">
        <v>2</v>
      </c>
      <c r="J1520" s="1">
        <v>0</v>
      </c>
      <c r="K1520" s="1" t="s">
        <v>1658</v>
      </c>
      <c r="L1520" s="1">
        <v>1</v>
      </c>
      <c r="M1520" s="1">
        <v>67.42</v>
      </c>
      <c r="N1520" s="1"/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>
        <f t="shared" si="217"/>
        <v>0</v>
      </c>
      <c r="AC1520"/>
      <c r="AD1520"/>
      <c r="AE1520"/>
      <c r="AI1520"/>
      <c r="AL1520"/>
      <c r="AM1520"/>
    </row>
    <row r="1521" spans="1:39" hidden="1" x14ac:dyDescent="0.25">
      <c r="A1521" s="1" t="s">
        <v>631</v>
      </c>
      <c r="C1521" s="1">
        <v>11360</v>
      </c>
      <c r="D1521" s="1" t="s">
        <v>1661</v>
      </c>
      <c r="E1521" s="1">
        <v>2</v>
      </c>
      <c r="F1521" s="1"/>
      <c r="G1521" s="1"/>
      <c r="H1521" s="10">
        <v>0</v>
      </c>
      <c r="I1521" s="1">
        <v>2</v>
      </c>
      <c r="J1521" s="1">
        <v>0</v>
      </c>
      <c r="K1521" s="1" t="s">
        <v>1658</v>
      </c>
      <c r="L1521" s="1">
        <v>1</v>
      </c>
      <c r="M1521" s="1">
        <v>27</v>
      </c>
      <c r="N1521" s="1"/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>
        <f t="shared" si="217"/>
        <v>0</v>
      </c>
      <c r="AC1521"/>
      <c r="AD1521"/>
      <c r="AE1521"/>
      <c r="AI1521"/>
      <c r="AL1521"/>
      <c r="AM1521"/>
    </row>
    <row r="1522" spans="1:39" hidden="1" x14ac:dyDescent="0.25">
      <c r="A1522" s="1" t="s">
        <v>1662</v>
      </c>
      <c r="C1522" s="1">
        <v>11361</v>
      </c>
      <c r="D1522" s="1" t="s">
        <v>1663</v>
      </c>
      <c r="E1522" s="1">
        <v>2</v>
      </c>
      <c r="F1522" s="1"/>
      <c r="G1522" s="1"/>
      <c r="H1522" s="10">
        <v>0</v>
      </c>
      <c r="I1522" s="1">
        <v>2</v>
      </c>
      <c r="J1522" s="1">
        <v>0</v>
      </c>
      <c r="K1522" s="1" t="s">
        <v>1658</v>
      </c>
      <c r="L1522" s="1">
        <v>1</v>
      </c>
      <c r="M1522" s="1">
        <v>45.71</v>
      </c>
      <c r="N1522" s="1"/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>
        <f t="shared" si="217"/>
        <v>0</v>
      </c>
      <c r="AC1522"/>
      <c r="AD1522"/>
      <c r="AE1522"/>
      <c r="AI1522"/>
      <c r="AL1522"/>
      <c r="AM1522"/>
    </row>
    <row r="1523" spans="1:39" hidden="1" x14ac:dyDescent="0.25">
      <c r="A1523" s="1" t="s">
        <v>1664</v>
      </c>
      <c r="C1523" s="1">
        <v>10245</v>
      </c>
      <c r="D1523" s="1" t="s">
        <v>1388</v>
      </c>
      <c r="E1523" s="1">
        <v>2</v>
      </c>
      <c r="F1523" s="1"/>
      <c r="G1523" s="1"/>
      <c r="H1523" s="10">
        <v>0</v>
      </c>
      <c r="I1523" s="1">
        <v>2</v>
      </c>
      <c r="J1523" s="1">
        <v>0</v>
      </c>
      <c r="K1523" s="1" t="s">
        <v>1665</v>
      </c>
      <c r="L1523" s="1">
        <v>1</v>
      </c>
      <c r="M1523" s="1">
        <v>172.2</v>
      </c>
      <c r="N1523" s="1"/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>
        <f t="shared" si="217"/>
        <v>0</v>
      </c>
      <c r="AC1523"/>
      <c r="AD1523"/>
      <c r="AE1523"/>
      <c r="AI1523"/>
      <c r="AL1523"/>
      <c r="AM1523"/>
    </row>
    <row r="1524" spans="1:39" hidden="1" x14ac:dyDescent="0.25">
      <c r="A1524" s="1" t="s">
        <v>1484</v>
      </c>
      <c r="C1524" s="1">
        <v>11315</v>
      </c>
      <c r="D1524" s="1" t="s">
        <v>1666</v>
      </c>
      <c r="E1524" s="1">
        <v>2</v>
      </c>
      <c r="F1524" s="1"/>
      <c r="G1524" s="1"/>
      <c r="H1524" s="10">
        <v>0</v>
      </c>
      <c r="I1524" s="1">
        <v>2</v>
      </c>
      <c r="J1524" s="1">
        <v>0</v>
      </c>
      <c r="K1524" s="1" t="s">
        <v>1665</v>
      </c>
      <c r="L1524" s="1">
        <v>1</v>
      </c>
      <c r="M1524" s="1">
        <v>0</v>
      </c>
      <c r="N1524" s="1"/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>
        <f t="shared" si="217"/>
        <v>0</v>
      </c>
      <c r="AC1524"/>
      <c r="AD1524"/>
      <c r="AE1524"/>
      <c r="AI1524"/>
      <c r="AL1524"/>
      <c r="AM1524"/>
    </row>
    <row r="1525" spans="1:39" hidden="1" x14ac:dyDescent="0.25">
      <c r="A1525" s="1" t="s">
        <v>1483</v>
      </c>
      <c r="C1525" s="1">
        <v>11316</v>
      </c>
      <c r="D1525" s="1" t="s">
        <v>1666</v>
      </c>
      <c r="E1525" s="1">
        <v>2</v>
      </c>
      <c r="F1525" s="1"/>
      <c r="G1525" s="1"/>
      <c r="H1525" s="10">
        <v>0</v>
      </c>
      <c r="I1525" s="1">
        <v>2</v>
      </c>
      <c r="J1525" s="1">
        <v>0</v>
      </c>
      <c r="K1525" s="1" t="s">
        <v>1665</v>
      </c>
      <c r="L1525" s="1">
        <v>5</v>
      </c>
      <c r="M1525" s="1">
        <v>0</v>
      </c>
      <c r="N1525" s="1"/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>
        <f t="shared" si="217"/>
        <v>0</v>
      </c>
      <c r="AC1525"/>
      <c r="AD1525"/>
      <c r="AE1525"/>
      <c r="AI1525"/>
      <c r="AL1525"/>
      <c r="AM1525"/>
    </row>
    <row r="1526" spans="1:39" hidden="1" x14ac:dyDescent="0.25">
      <c r="A1526" s="1" t="s">
        <v>1667</v>
      </c>
      <c r="C1526" s="1">
        <v>11317</v>
      </c>
      <c r="D1526" s="1" t="s">
        <v>1666</v>
      </c>
      <c r="E1526" s="1">
        <v>2</v>
      </c>
      <c r="F1526" s="1"/>
      <c r="G1526" s="1"/>
      <c r="H1526" s="10">
        <v>0</v>
      </c>
      <c r="I1526" s="1">
        <v>2</v>
      </c>
      <c r="J1526" s="1">
        <v>0</v>
      </c>
      <c r="K1526" s="1" t="s">
        <v>1665</v>
      </c>
      <c r="L1526" s="1">
        <v>5</v>
      </c>
      <c r="M1526" s="1">
        <v>0</v>
      </c>
      <c r="N1526" s="1"/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>
        <f t="shared" si="217"/>
        <v>0</v>
      </c>
      <c r="AC1526"/>
      <c r="AD1526"/>
      <c r="AE1526"/>
      <c r="AI1526"/>
      <c r="AL1526"/>
      <c r="AM1526"/>
    </row>
    <row r="1527" spans="1:39" hidden="1" x14ac:dyDescent="0.25">
      <c r="A1527" s="1" t="s">
        <v>1668</v>
      </c>
      <c r="C1527" s="1">
        <v>11318</v>
      </c>
      <c r="D1527" s="1" t="s">
        <v>1666</v>
      </c>
      <c r="E1527" s="1">
        <v>2</v>
      </c>
      <c r="F1527" s="1"/>
      <c r="G1527" s="1"/>
      <c r="H1527" s="10">
        <v>0</v>
      </c>
      <c r="I1527" s="1">
        <v>2</v>
      </c>
      <c r="J1527" s="1">
        <v>0</v>
      </c>
      <c r="K1527" s="1" t="s">
        <v>1665</v>
      </c>
      <c r="L1527" s="1">
        <v>3</v>
      </c>
      <c r="M1527" s="1">
        <v>0</v>
      </c>
      <c r="N1527" s="1"/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>
        <f t="shared" si="217"/>
        <v>0</v>
      </c>
      <c r="AC1527"/>
      <c r="AD1527"/>
      <c r="AE1527"/>
      <c r="AI1527"/>
      <c r="AL1527"/>
      <c r="AM1527"/>
    </row>
    <row r="1528" spans="1:39" hidden="1" x14ac:dyDescent="0.25">
      <c r="A1528" s="1" t="s">
        <v>92</v>
      </c>
      <c r="C1528" s="1">
        <v>11319</v>
      </c>
      <c r="D1528" s="1" t="s">
        <v>1666</v>
      </c>
      <c r="E1528" s="1">
        <v>2</v>
      </c>
      <c r="F1528" s="1"/>
      <c r="G1528" s="1"/>
      <c r="H1528" s="10">
        <v>0</v>
      </c>
      <c r="I1528" s="1">
        <v>2</v>
      </c>
      <c r="J1528" s="1">
        <v>0</v>
      </c>
      <c r="K1528" s="1" t="s">
        <v>1665</v>
      </c>
      <c r="L1528" s="1">
        <v>2</v>
      </c>
      <c r="M1528" s="1">
        <v>0</v>
      </c>
      <c r="N1528" s="1"/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>
        <f t="shared" si="217"/>
        <v>0</v>
      </c>
      <c r="AC1528"/>
      <c r="AD1528"/>
      <c r="AE1528"/>
      <c r="AI1528"/>
      <c r="AL1528"/>
      <c r="AM1528"/>
    </row>
    <row r="1529" spans="1:39" hidden="1" x14ac:dyDescent="0.25">
      <c r="A1529" s="1" t="s">
        <v>92</v>
      </c>
      <c r="C1529" s="1">
        <v>11320</v>
      </c>
      <c r="D1529" s="1" t="s">
        <v>1666</v>
      </c>
      <c r="E1529" s="1">
        <v>2</v>
      </c>
      <c r="F1529" s="1"/>
      <c r="G1529" s="1"/>
      <c r="H1529" s="10">
        <v>0</v>
      </c>
      <c r="I1529" s="1">
        <v>2</v>
      </c>
      <c r="J1529" s="1">
        <v>0</v>
      </c>
      <c r="K1529" s="1" t="s">
        <v>1665</v>
      </c>
      <c r="L1529" s="1">
        <v>2</v>
      </c>
      <c r="M1529" s="1">
        <v>0</v>
      </c>
      <c r="N1529" s="1"/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>
        <f t="shared" si="217"/>
        <v>0</v>
      </c>
      <c r="AC1529"/>
      <c r="AD1529"/>
      <c r="AE1529"/>
      <c r="AI1529"/>
      <c r="AL1529"/>
      <c r="AM1529"/>
    </row>
    <row r="1530" spans="1:39" hidden="1" x14ac:dyDescent="0.25">
      <c r="C1530" s="1">
        <v>11321</v>
      </c>
      <c r="D1530" s="1" t="s">
        <v>1666</v>
      </c>
      <c r="E1530" s="1">
        <v>2</v>
      </c>
      <c r="F1530" s="1"/>
      <c r="G1530" s="1"/>
      <c r="H1530" s="10">
        <v>0</v>
      </c>
      <c r="I1530" s="1">
        <v>2</v>
      </c>
      <c r="J1530" s="1">
        <v>0</v>
      </c>
      <c r="K1530" s="1" t="s">
        <v>1665</v>
      </c>
      <c r="L1530" s="1">
        <v>2</v>
      </c>
      <c r="M1530" s="1">
        <v>0</v>
      </c>
      <c r="N1530" s="1"/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>
        <f t="shared" si="217"/>
        <v>0</v>
      </c>
      <c r="AC1530"/>
      <c r="AD1530"/>
      <c r="AE1530"/>
      <c r="AI1530"/>
      <c r="AL1530"/>
      <c r="AM1530"/>
    </row>
    <row r="1531" spans="1:39" hidden="1" x14ac:dyDescent="0.25">
      <c r="C1531" s="1">
        <v>11322</v>
      </c>
      <c r="D1531" s="1" t="s">
        <v>1666</v>
      </c>
      <c r="E1531" s="1">
        <v>2</v>
      </c>
      <c r="F1531" s="1"/>
      <c r="G1531" s="1"/>
      <c r="H1531" s="10">
        <v>0</v>
      </c>
      <c r="I1531" s="1">
        <v>2</v>
      </c>
      <c r="J1531" s="1">
        <v>0</v>
      </c>
      <c r="K1531" s="1" t="s">
        <v>1665</v>
      </c>
      <c r="L1531" s="1">
        <v>1</v>
      </c>
      <c r="M1531" s="1">
        <v>0</v>
      </c>
      <c r="N1531" s="1"/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>
        <f t="shared" si="217"/>
        <v>0</v>
      </c>
      <c r="AC1531"/>
      <c r="AD1531"/>
      <c r="AE1531"/>
      <c r="AI1531"/>
      <c r="AL1531"/>
      <c r="AM1531"/>
    </row>
    <row r="1532" spans="1:39" hidden="1" x14ac:dyDescent="0.25">
      <c r="A1532" s="1" t="s">
        <v>92</v>
      </c>
      <c r="C1532" s="1">
        <v>11323</v>
      </c>
      <c r="D1532" s="1" t="s">
        <v>1666</v>
      </c>
      <c r="E1532" s="1">
        <v>2</v>
      </c>
      <c r="F1532" s="1"/>
      <c r="G1532" s="1"/>
      <c r="H1532" s="10">
        <v>0</v>
      </c>
      <c r="I1532" s="1">
        <v>2</v>
      </c>
      <c r="J1532" s="1">
        <v>0</v>
      </c>
      <c r="K1532" s="1" t="s">
        <v>1665</v>
      </c>
      <c r="L1532" s="1">
        <v>1</v>
      </c>
      <c r="M1532" s="1">
        <v>0</v>
      </c>
      <c r="N1532" s="1"/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>
        <f t="shared" si="217"/>
        <v>0</v>
      </c>
      <c r="AC1532"/>
      <c r="AD1532"/>
      <c r="AE1532"/>
      <c r="AI1532"/>
      <c r="AL1532"/>
      <c r="AM1532"/>
    </row>
    <row r="1533" spans="1:39" hidden="1" x14ac:dyDescent="0.25">
      <c r="C1533" s="1">
        <v>8078</v>
      </c>
      <c r="D1533" s="1" t="s">
        <v>1669</v>
      </c>
      <c r="E1533" s="1">
        <v>2</v>
      </c>
      <c r="F1533" s="1"/>
      <c r="G1533" s="1"/>
      <c r="H1533" s="10">
        <v>0</v>
      </c>
      <c r="I1533" s="1">
        <v>2</v>
      </c>
      <c r="J1533" s="1">
        <v>0</v>
      </c>
      <c r="K1533" s="1" t="s">
        <v>1670</v>
      </c>
      <c r="L1533" s="1">
        <v>1</v>
      </c>
      <c r="M1533" s="1">
        <v>2076.11</v>
      </c>
      <c r="N1533" s="1"/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>
        <f t="shared" si="217"/>
        <v>0</v>
      </c>
      <c r="AC1533"/>
      <c r="AD1533"/>
      <c r="AE1533"/>
      <c r="AI1533"/>
      <c r="AL1533"/>
      <c r="AM1533"/>
    </row>
    <row r="1534" spans="1:39" hidden="1" x14ac:dyDescent="0.25">
      <c r="C1534" s="1">
        <v>7596</v>
      </c>
      <c r="D1534" s="1" t="s">
        <v>1671</v>
      </c>
      <c r="E1534" s="1">
        <v>2</v>
      </c>
      <c r="F1534" s="1"/>
      <c r="G1534" s="1"/>
      <c r="H1534" s="10">
        <v>0</v>
      </c>
      <c r="I1534" s="1">
        <v>2</v>
      </c>
      <c r="J1534" s="1">
        <v>0</v>
      </c>
      <c r="K1534" s="1" t="s">
        <v>1672</v>
      </c>
      <c r="L1534" s="1">
        <v>1</v>
      </c>
      <c r="M1534" s="1">
        <v>137.01</v>
      </c>
      <c r="N1534" s="1"/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>
        <f t="shared" si="217"/>
        <v>0</v>
      </c>
      <c r="AC1534"/>
      <c r="AD1534"/>
      <c r="AE1534"/>
      <c r="AI1534"/>
      <c r="AL1534"/>
      <c r="AM1534"/>
    </row>
    <row r="1535" spans="1:39" hidden="1" x14ac:dyDescent="0.25">
      <c r="A1535" s="1" t="s">
        <v>412</v>
      </c>
      <c r="C1535" s="1">
        <v>11369</v>
      </c>
      <c r="D1535" s="1" t="s">
        <v>1673</v>
      </c>
      <c r="E1535" s="1">
        <v>2</v>
      </c>
      <c r="F1535" s="1"/>
      <c r="G1535" s="1"/>
      <c r="H1535" s="10">
        <v>0</v>
      </c>
      <c r="I1535" s="1">
        <v>2</v>
      </c>
      <c r="J1535" s="1">
        <v>0</v>
      </c>
      <c r="K1535" s="1" t="s">
        <v>1674</v>
      </c>
      <c r="L1535" s="1">
        <v>1</v>
      </c>
      <c r="M1535" s="1">
        <v>91.67</v>
      </c>
      <c r="N1535" s="1"/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>
        <f t="shared" si="217"/>
        <v>0</v>
      </c>
      <c r="AC1535"/>
      <c r="AD1535"/>
      <c r="AE1535"/>
      <c r="AI1535"/>
      <c r="AL1535"/>
      <c r="AM1535"/>
    </row>
    <row r="1536" spans="1:39" hidden="1" x14ac:dyDescent="0.25">
      <c r="A1536" s="1" t="s">
        <v>99</v>
      </c>
      <c r="C1536" s="1">
        <v>7984</v>
      </c>
      <c r="D1536" s="1" t="s">
        <v>1201</v>
      </c>
      <c r="E1536" s="1">
        <v>2</v>
      </c>
      <c r="F1536" s="1"/>
      <c r="G1536" s="1"/>
      <c r="H1536" s="10">
        <v>0</v>
      </c>
      <c r="I1536" s="1" t="s">
        <v>44</v>
      </c>
      <c r="J1536" s="1">
        <v>0</v>
      </c>
      <c r="K1536" s="1" t="s">
        <v>1674</v>
      </c>
      <c r="L1536" s="1">
        <v>1</v>
      </c>
      <c r="M1536" s="1">
        <v>3705.5</v>
      </c>
      <c r="N1536" s="1"/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>
        <f t="shared" si="217"/>
        <v>0</v>
      </c>
      <c r="AC1536"/>
      <c r="AD1536"/>
      <c r="AE1536"/>
      <c r="AI1536"/>
      <c r="AL1536"/>
      <c r="AM1536"/>
    </row>
    <row r="1537" spans="1:39" hidden="1" x14ac:dyDescent="0.25">
      <c r="C1537" s="1">
        <v>8535</v>
      </c>
      <c r="D1537" s="1" t="s">
        <v>1675</v>
      </c>
      <c r="E1537" s="1">
        <v>2</v>
      </c>
      <c r="F1537" s="1"/>
      <c r="G1537" s="1"/>
      <c r="H1537" s="10">
        <v>0</v>
      </c>
      <c r="I1537" s="1" t="s">
        <v>44</v>
      </c>
      <c r="J1537" s="1">
        <v>0</v>
      </c>
      <c r="K1537" s="1" t="s">
        <v>1674</v>
      </c>
      <c r="L1537" s="1">
        <v>1</v>
      </c>
      <c r="M1537" s="1">
        <v>205.84</v>
      </c>
      <c r="N1537" s="1"/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>
        <f t="shared" si="217"/>
        <v>0</v>
      </c>
      <c r="AC1537"/>
      <c r="AD1537"/>
      <c r="AE1537"/>
      <c r="AI1537"/>
      <c r="AL1537"/>
      <c r="AM1537"/>
    </row>
    <row r="1538" spans="1:39" hidden="1" x14ac:dyDescent="0.25">
      <c r="C1538" s="1">
        <v>10058</v>
      </c>
      <c r="D1538" s="1" t="s">
        <v>1390</v>
      </c>
      <c r="E1538" s="1">
        <v>2</v>
      </c>
      <c r="F1538" s="1"/>
      <c r="G1538" s="1"/>
      <c r="H1538" s="10">
        <v>0</v>
      </c>
      <c r="I1538" s="1">
        <v>2</v>
      </c>
      <c r="J1538" s="1">
        <v>0</v>
      </c>
      <c r="K1538" s="1" t="s">
        <v>1674</v>
      </c>
      <c r="L1538" s="1">
        <v>1</v>
      </c>
      <c r="M1538" s="1">
        <v>213.73</v>
      </c>
      <c r="N1538" s="1"/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>
        <f t="shared" si="217"/>
        <v>0</v>
      </c>
      <c r="AC1538"/>
      <c r="AD1538"/>
      <c r="AE1538"/>
      <c r="AI1538"/>
      <c r="AL1538"/>
      <c r="AM1538"/>
    </row>
    <row r="1539" spans="1:39" hidden="1" x14ac:dyDescent="0.25">
      <c r="A1539" s="1" t="s">
        <v>1676</v>
      </c>
      <c r="C1539" s="1">
        <v>10060</v>
      </c>
      <c r="D1539" s="1" t="s">
        <v>1390</v>
      </c>
      <c r="E1539" s="1">
        <v>2</v>
      </c>
      <c r="F1539" s="1"/>
      <c r="G1539" s="1"/>
      <c r="H1539" s="10">
        <v>0</v>
      </c>
      <c r="I1539" s="1">
        <v>2</v>
      </c>
      <c r="J1539" s="1">
        <v>0</v>
      </c>
      <c r="K1539" s="1" t="s">
        <v>1674</v>
      </c>
      <c r="L1539" s="1">
        <v>1</v>
      </c>
      <c r="M1539" s="1">
        <v>213.73</v>
      </c>
      <c r="N1539" s="1"/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>
        <f t="shared" si="217"/>
        <v>0</v>
      </c>
      <c r="AC1539"/>
      <c r="AD1539"/>
      <c r="AE1539"/>
      <c r="AI1539"/>
      <c r="AL1539"/>
      <c r="AM1539"/>
    </row>
    <row r="1540" spans="1:39" hidden="1" x14ac:dyDescent="0.25">
      <c r="C1540" s="1">
        <v>10061</v>
      </c>
      <c r="D1540" s="1" t="s">
        <v>1390</v>
      </c>
      <c r="E1540" s="1">
        <v>2</v>
      </c>
      <c r="F1540" s="1"/>
      <c r="G1540" s="1"/>
      <c r="H1540" s="10">
        <v>0</v>
      </c>
      <c r="I1540" s="1">
        <v>2</v>
      </c>
      <c r="J1540" s="1">
        <v>0</v>
      </c>
      <c r="K1540" s="1" t="s">
        <v>1674</v>
      </c>
      <c r="L1540" s="1">
        <v>1</v>
      </c>
      <c r="M1540" s="1">
        <v>213.73</v>
      </c>
      <c r="N1540" s="1"/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>
        <f t="shared" si="217"/>
        <v>0</v>
      </c>
      <c r="AC1540"/>
      <c r="AD1540"/>
      <c r="AE1540"/>
      <c r="AI1540"/>
      <c r="AL1540"/>
      <c r="AM1540"/>
    </row>
    <row r="1541" spans="1:39" hidden="1" x14ac:dyDescent="0.25">
      <c r="A1541" s="1">
        <v>42</v>
      </c>
      <c r="C1541" s="1">
        <v>10062</v>
      </c>
      <c r="D1541" s="1" t="s">
        <v>1390</v>
      </c>
      <c r="E1541" s="1">
        <v>2</v>
      </c>
      <c r="F1541" s="1"/>
      <c r="G1541" s="1"/>
      <c r="H1541" s="10">
        <v>0</v>
      </c>
      <c r="I1541" s="1">
        <v>2</v>
      </c>
      <c r="J1541" s="1">
        <v>0</v>
      </c>
      <c r="K1541" s="1" t="s">
        <v>1674</v>
      </c>
      <c r="L1541" s="1">
        <v>1</v>
      </c>
      <c r="M1541" s="1">
        <v>213.73</v>
      </c>
      <c r="N1541" s="1"/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>
        <f t="shared" si="217"/>
        <v>0</v>
      </c>
      <c r="AC1541"/>
      <c r="AD1541"/>
      <c r="AE1541"/>
      <c r="AI1541"/>
      <c r="AL1541"/>
      <c r="AM1541"/>
    </row>
    <row r="1542" spans="1:39" hidden="1" x14ac:dyDescent="0.25">
      <c r="C1542" s="1">
        <v>10066</v>
      </c>
      <c r="D1542" s="1" t="s">
        <v>1390</v>
      </c>
      <c r="E1542" s="1">
        <v>2</v>
      </c>
      <c r="F1542" s="1"/>
      <c r="G1542" s="1"/>
      <c r="H1542" s="10">
        <v>0</v>
      </c>
      <c r="I1542" s="1">
        <v>2</v>
      </c>
      <c r="J1542" s="1">
        <v>0</v>
      </c>
      <c r="K1542" s="1" t="s">
        <v>1674</v>
      </c>
      <c r="L1542" s="1">
        <v>1</v>
      </c>
      <c r="M1542" s="1">
        <v>213.73</v>
      </c>
      <c r="N1542" s="1"/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>
        <f t="shared" si="217"/>
        <v>0</v>
      </c>
      <c r="AC1542"/>
      <c r="AD1542"/>
      <c r="AE1542"/>
      <c r="AI1542"/>
      <c r="AL1542"/>
      <c r="AM1542"/>
    </row>
    <row r="1543" spans="1:39" hidden="1" x14ac:dyDescent="0.25">
      <c r="A1543" s="1" t="s">
        <v>1677</v>
      </c>
      <c r="C1543" s="1">
        <v>10067</v>
      </c>
      <c r="D1543" s="1" t="s">
        <v>1390</v>
      </c>
      <c r="E1543" s="1">
        <v>2</v>
      </c>
      <c r="F1543" s="1"/>
      <c r="G1543" s="1"/>
      <c r="H1543" s="10">
        <v>0</v>
      </c>
      <c r="I1543" s="1">
        <v>2</v>
      </c>
      <c r="J1543" s="1">
        <v>0</v>
      </c>
      <c r="K1543" s="1" t="s">
        <v>1674</v>
      </c>
      <c r="L1543" s="1">
        <v>1</v>
      </c>
      <c r="M1543" s="1">
        <v>213.73</v>
      </c>
      <c r="N1543" s="1"/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>
        <f t="shared" si="217"/>
        <v>0</v>
      </c>
      <c r="AC1543"/>
      <c r="AD1543"/>
      <c r="AE1543"/>
      <c r="AI1543"/>
      <c r="AL1543"/>
      <c r="AM1543"/>
    </row>
    <row r="1544" spans="1:39" hidden="1" x14ac:dyDescent="0.25">
      <c r="A1544" s="1" t="s">
        <v>99</v>
      </c>
      <c r="C1544" s="1">
        <v>10068</v>
      </c>
      <c r="D1544" s="1" t="s">
        <v>1390</v>
      </c>
      <c r="E1544" s="1">
        <v>2</v>
      </c>
      <c r="F1544" s="1"/>
      <c r="G1544" s="1"/>
      <c r="H1544" s="10">
        <v>0</v>
      </c>
      <c r="I1544" s="1">
        <v>2</v>
      </c>
      <c r="J1544" s="1">
        <v>0</v>
      </c>
      <c r="K1544" s="1" t="s">
        <v>1674</v>
      </c>
      <c r="L1544" s="1">
        <v>1</v>
      </c>
      <c r="M1544" s="1">
        <v>213.73</v>
      </c>
      <c r="N1544" s="1"/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>
        <f t="shared" si="217"/>
        <v>0</v>
      </c>
      <c r="AC1544"/>
      <c r="AD1544"/>
      <c r="AE1544"/>
      <c r="AI1544"/>
      <c r="AL1544"/>
      <c r="AM1544"/>
    </row>
    <row r="1545" spans="1:39" hidden="1" x14ac:dyDescent="0.25">
      <c r="A1545" s="1" t="s">
        <v>104</v>
      </c>
      <c r="C1545" s="1">
        <v>10069</v>
      </c>
      <c r="D1545" s="1" t="s">
        <v>1390</v>
      </c>
      <c r="E1545" s="1">
        <v>2</v>
      </c>
      <c r="F1545" s="1"/>
      <c r="G1545" s="1"/>
      <c r="H1545" s="10">
        <v>0</v>
      </c>
      <c r="I1545" s="1">
        <v>2</v>
      </c>
      <c r="J1545" s="1">
        <v>0</v>
      </c>
      <c r="K1545" s="1" t="s">
        <v>1674</v>
      </c>
      <c r="L1545" s="1">
        <v>1</v>
      </c>
      <c r="M1545" s="1">
        <v>213.73</v>
      </c>
      <c r="N1545" s="1"/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>
        <f t="shared" si="217"/>
        <v>0</v>
      </c>
      <c r="AC1545"/>
      <c r="AD1545"/>
      <c r="AE1545"/>
      <c r="AI1545"/>
      <c r="AL1545"/>
      <c r="AM1545"/>
    </row>
    <row r="1546" spans="1:39" hidden="1" x14ac:dyDescent="0.25">
      <c r="A1546" s="1">
        <v>46</v>
      </c>
      <c r="C1546" s="1">
        <v>10075</v>
      </c>
      <c r="D1546" s="1" t="s">
        <v>1390</v>
      </c>
      <c r="E1546" s="1">
        <v>2</v>
      </c>
      <c r="F1546" s="1"/>
      <c r="G1546" s="1"/>
      <c r="H1546" s="10">
        <v>0</v>
      </c>
      <c r="I1546" s="1">
        <v>2</v>
      </c>
      <c r="J1546" s="1">
        <v>0</v>
      </c>
      <c r="K1546" s="1" t="s">
        <v>1674</v>
      </c>
      <c r="L1546" s="1">
        <v>1</v>
      </c>
      <c r="M1546" s="1">
        <v>213.73</v>
      </c>
      <c r="N1546" s="1"/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>
        <f t="shared" si="217"/>
        <v>0</v>
      </c>
      <c r="AC1546"/>
      <c r="AD1546"/>
      <c r="AE1546"/>
      <c r="AI1546"/>
      <c r="AL1546"/>
      <c r="AM1546"/>
    </row>
    <row r="1547" spans="1:39" hidden="1" x14ac:dyDescent="0.25">
      <c r="C1547" s="1">
        <v>10076</v>
      </c>
      <c r="D1547" s="1" t="s">
        <v>1390</v>
      </c>
      <c r="E1547" s="1">
        <v>2</v>
      </c>
      <c r="F1547" s="1"/>
      <c r="G1547" s="1"/>
      <c r="H1547" s="10">
        <v>0</v>
      </c>
      <c r="I1547" s="1">
        <v>2</v>
      </c>
      <c r="J1547" s="1">
        <v>0</v>
      </c>
      <c r="K1547" s="1" t="s">
        <v>1674</v>
      </c>
      <c r="L1547" s="1">
        <v>1</v>
      </c>
      <c r="M1547" s="1">
        <v>213.73</v>
      </c>
      <c r="N1547" s="1"/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>
        <f t="shared" si="217"/>
        <v>0</v>
      </c>
      <c r="AC1547"/>
      <c r="AD1547"/>
      <c r="AE1547"/>
      <c r="AI1547"/>
      <c r="AL1547"/>
      <c r="AM1547"/>
    </row>
    <row r="1548" spans="1:39" hidden="1" x14ac:dyDescent="0.25">
      <c r="A1548" s="1" t="s">
        <v>104</v>
      </c>
      <c r="C1548" s="1">
        <v>7501</v>
      </c>
      <c r="D1548" s="1" t="s">
        <v>1678</v>
      </c>
      <c r="E1548" s="1">
        <v>2</v>
      </c>
      <c r="F1548" s="1"/>
      <c r="G1548" s="1"/>
      <c r="H1548" s="10">
        <v>0</v>
      </c>
      <c r="I1548" s="1">
        <v>2</v>
      </c>
      <c r="J1548" s="1">
        <v>0</v>
      </c>
      <c r="K1548" s="1" t="s">
        <v>1674</v>
      </c>
      <c r="L1548" s="1">
        <v>1</v>
      </c>
      <c r="M1548" s="1">
        <v>379.04</v>
      </c>
      <c r="N1548" s="1"/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>
        <f t="shared" si="217"/>
        <v>0</v>
      </c>
      <c r="AC1548"/>
      <c r="AD1548"/>
      <c r="AE1548"/>
      <c r="AI1548"/>
      <c r="AL1548"/>
      <c r="AM1548"/>
    </row>
    <row r="1549" spans="1:39" hidden="1" x14ac:dyDescent="0.25">
      <c r="A1549" s="1" t="s">
        <v>241</v>
      </c>
      <c r="C1549" s="1">
        <v>7506</v>
      </c>
      <c r="D1549" s="1" t="s">
        <v>1679</v>
      </c>
      <c r="E1549" s="1">
        <v>2</v>
      </c>
      <c r="F1549" s="1"/>
      <c r="G1549" s="1"/>
      <c r="H1549" s="10">
        <v>0</v>
      </c>
      <c r="I1549" s="1">
        <v>2</v>
      </c>
      <c r="J1549" s="1">
        <v>0</v>
      </c>
      <c r="K1549" s="1" t="s">
        <v>1674</v>
      </c>
      <c r="L1549" s="1">
        <v>1</v>
      </c>
      <c r="M1549" s="1">
        <v>379.04</v>
      </c>
      <c r="N1549" s="1"/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>
        <f t="shared" si="217"/>
        <v>0</v>
      </c>
      <c r="AC1549"/>
      <c r="AD1549"/>
      <c r="AE1549"/>
      <c r="AI1549"/>
      <c r="AL1549"/>
      <c r="AM1549"/>
    </row>
    <row r="1550" spans="1:39" hidden="1" x14ac:dyDescent="0.25">
      <c r="A1550" s="1" t="s">
        <v>942</v>
      </c>
      <c r="C1550" s="1">
        <v>11370</v>
      </c>
      <c r="D1550" s="1" t="s">
        <v>1680</v>
      </c>
      <c r="E1550" s="1">
        <v>2</v>
      </c>
      <c r="F1550" s="1"/>
      <c r="G1550" s="1"/>
      <c r="H1550" s="10">
        <v>0</v>
      </c>
      <c r="I1550" s="1">
        <v>2</v>
      </c>
      <c r="J1550" s="1">
        <v>0</v>
      </c>
      <c r="K1550" s="1" t="s">
        <v>1674</v>
      </c>
      <c r="L1550" s="1">
        <v>1</v>
      </c>
      <c r="M1550" s="1">
        <v>91.67</v>
      </c>
      <c r="N1550" s="1"/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>
        <f t="shared" si="217"/>
        <v>0</v>
      </c>
      <c r="AC1550"/>
      <c r="AD1550"/>
      <c r="AE1550"/>
      <c r="AI1550"/>
      <c r="AL1550"/>
      <c r="AM1550"/>
    </row>
    <row r="1551" spans="1:39" hidden="1" x14ac:dyDescent="0.25">
      <c r="C1551" s="1">
        <v>10915</v>
      </c>
      <c r="D1551" s="1" t="s">
        <v>1481</v>
      </c>
      <c r="E1551" s="1">
        <v>2</v>
      </c>
      <c r="F1551" s="1"/>
      <c r="G1551" s="1"/>
      <c r="H1551" s="10">
        <v>0</v>
      </c>
      <c r="I1551" s="1">
        <v>2</v>
      </c>
      <c r="J1551" s="1">
        <v>0</v>
      </c>
      <c r="K1551" s="1" t="s">
        <v>1681</v>
      </c>
      <c r="L1551" s="1">
        <v>1</v>
      </c>
      <c r="M1551" s="1">
        <v>177.77</v>
      </c>
      <c r="N1551" s="1"/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>
        <f t="shared" si="217"/>
        <v>0</v>
      </c>
      <c r="AC1551"/>
      <c r="AD1551"/>
      <c r="AE1551"/>
      <c r="AI1551"/>
      <c r="AL1551"/>
      <c r="AM1551"/>
    </row>
    <row r="1552" spans="1:39" hidden="1" x14ac:dyDescent="0.25">
      <c r="A1552" s="1">
        <v>44</v>
      </c>
      <c r="C1552" s="1">
        <v>11305</v>
      </c>
      <c r="D1552" s="1" t="s">
        <v>1639</v>
      </c>
      <c r="E1552" s="1">
        <v>2</v>
      </c>
      <c r="F1552" s="1"/>
      <c r="G1552" s="1"/>
      <c r="H1552" s="10">
        <v>0</v>
      </c>
      <c r="I1552" s="1">
        <v>2</v>
      </c>
      <c r="J1552" s="1">
        <v>0</v>
      </c>
      <c r="K1552" s="1" t="s">
        <v>1682</v>
      </c>
      <c r="L1552" s="1">
        <v>1</v>
      </c>
      <c r="M1552" s="1">
        <v>0</v>
      </c>
      <c r="N1552" s="1"/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>
        <f t="shared" si="217"/>
        <v>0</v>
      </c>
      <c r="AC1552"/>
      <c r="AD1552"/>
      <c r="AE1552"/>
      <c r="AI1552"/>
      <c r="AL1552"/>
      <c r="AM1552"/>
    </row>
    <row r="1553" spans="1:39" hidden="1" x14ac:dyDescent="0.25">
      <c r="A1553" s="1">
        <v>44</v>
      </c>
      <c r="C1553" s="1">
        <v>10996</v>
      </c>
      <c r="D1553" s="1" t="s">
        <v>74</v>
      </c>
      <c r="E1553" s="1">
        <v>2</v>
      </c>
      <c r="F1553" s="1"/>
      <c r="G1553" s="1"/>
      <c r="H1553" s="10">
        <v>0</v>
      </c>
      <c r="I1553" s="1">
        <v>2</v>
      </c>
      <c r="J1553" s="1">
        <v>0</v>
      </c>
      <c r="K1553" s="1" t="s">
        <v>256</v>
      </c>
      <c r="L1553" s="1">
        <v>500</v>
      </c>
      <c r="M1553" s="1">
        <v>18.329999999999998</v>
      </c>
      <c r="N1553" s="1"/>
      <c r="O1553" s="1">
        <v>19</v>
      </c>
      <c r="P1553" s="1">
        <v>18</v>
      </c>
      <c r="Q1553" s="1">
        <v>22</v>
      </c>
      <c r="R1553" s="1">
        <v>13</v>
      </c>
      <c r="S1553" s="1">
        <v>46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42">
        <f t="shared" si="217"/>
        <v>118</v>
      </c>
      <c r="AC1553" s="43">
        <f>AB1553/12</f>
        <v>9.8333333333333339</v>
      </c>
      <c r="AD1553"/>
      <c r="AE1553"/>
      <c r="AI1553"/>
      <c r="AL1553"/>
      <c r="AM1553"/>
    </row>
    <row r="1554" spans="1:39" hidden="1" x14ac:dyDescent="0.25">
      <c r="A1554" s="1">
        <v>39</v>
      </c>
      <c r="C1554" s="1">
        <v>10997</v>
      </c>
      <c r="D1554" s="1" t="s">
        <v>223</v>
      </c>
      <c r="E1554" s="1">
        <v>2</v>
      </c>
      <c r="F1554" s="1"/>
      <c r="G1554" s="1"/>
      <c r="H1554" s="10">
        <v>0</v>
      </c>
      <c r="I1554" s="1">
        <v>2</v>
      </c>
      <c r="J1554" s="1">
        <v>0</v>
      </c>
      <c r="K1554" s="1" t="s">
        <v>256</v>
      </c>
      <c r="L1554" s="1">
        <v>500</v>
      </c>
      <c r="M1554" s="1">
        <v>1.86</v>
      </c>
      <c r="N1554" s="1"/>
      <c r="O1554" s="1">
        <v>10</v>
      </c>
      <c r="P1554" s="1">
        <v>28</v>
      </c>
      <c r="Q1554" s="1">
        <v>34</v>
      </c>
      <c r="R1554" s="1">
        <v>19</v>
      </c>
      <c r="S1554" s="1">
        <v>0</v>
      </c>
      <c r="T1554" s="1">
        <v>21</v>
      </c>
      <c r="U1554" s="1">
        <v>23</v>
      </c>
      <c r="V1554" s="1">
        <v>35</v>
      </c>
      <c r="W1554" s="1">
        <v>11</v>
      </c>
      <c r="X1554" s="1">
        <v>0</v>
      </c>
      <c r="Y1554" s="1">
        <v>0</v>
      </c>
      <c r="Z1554" s="1">
        <v>0</v>
      </c>
      <c r="AA1554" s="1">
        <v>0</v>
      </c>
      <c r="AB1554" s="42">
        <f t="shared" si="217"/>
        <v>181</v>
      </c>
      <c r="AC1554" s="43">
        <f>AB1554/12</f>
        <v>15.083333333333334</v>
      </c>
      <c r="AD1554"/>
      <c r="AE1554"/>
      <c r="AI1554"/>
      <c r="AL1554"/>
      <c r="AM1554"/>
    </row>
    <row r="1555" spans="1:39" hidden="1" x14ac:dyDescent="0.25">
      <c r="A1555" s="1">
        <v>44</v>
      </c>
      <c r="C1555" s="1">
        <v>6381</v>
      </c>
      <c r="D1555" s="1" t="s">
        <v>1683</v>
      </c>
      <c r="E1555" s="1">
        <v>2</v>
      </c>
      <c r="F1555" s="1"/>
      <c r="G1555" s="1"/>
      <c r="H1555" s="10">
        <v>0</v>
      </c>
      <c r="I1555" s="1">
        <v>2</v>
      </c>
      <c r="J1555" s="1">
        <v>0</v>
      </c>
      <c r="K1555" s="1" t="s">
        <v>256</v>
      </c>
      <c r="L1555" s="1">
        <v>1</v>
      </c>
      <c r="M1555" s="1">
        <v>8.9700000000000006</v>
      </c>
      <c r="N1555" s="1"/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>
        <f t="shared" si="217"/>
        <v>0</v>
      </c>
      <c r="AC1555"/>
      <c r="AD1555"/>
      <c r="AE1555"/>
      <c r="AI1555"/>
      <c r="AL1555"/>
      <c r="AM1555"/>
    </row>
    <row r="1556" spans="1:39" hidden="1" x14ac:dyDescent="0.25">
      <c r="A1556" s="1" t="s">
        <v>1684</v>
      </c>
      <c r="C1556" s="1">
        <v>10991</v>
      </c>
      <c r="D1556" s="1" t="s">
        <v>74</v>
      </c>
      <c r="E1556" s="1">
        <v>2</v>
      </c>
      <c r="F1556" s="1"/>
      <c r="G1556" s="1"/>
      <c r="H1556" s="10">
        <v>0</v>
      </c>
      <c r="I1556" s="1">
        <v>2</v>
      </c>
      <c r="J1556" s="1">
        <v>0</v>
      </c>
      <c r="K1556" s="1" t="s">
        <v>256</v>
      </c>
      <c r="L1556" s="1">
        <v>100</v>
      </c>
      <c r="M1556" s="1">
        <v>57.36</v>
      </c>
      <c r="N1556" s="1"/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>
        <f t="shared" si="217"/>
        <v>0</v>
      </c>
      <c r="AC1556"/>
      <c r="AD1556"/>
      <c r="AE1556"/>
      <c r="AI1556"/>
      <c r="AL1556"/>
      <c r="AM1556"/>
    </row>
    <row r="1557" spans="1:39" hidden="1" x14ac:dyDescent="0.25">
      <c r="C1557" s="1">
        <v>10992</v>
      </c>
      <c r="D1557" s="1" t="s">
        <v>74</v>
      </c>
      <c r="E1557" s="1">
        <v>2</v>
      </c>
      <c r="F1557" s="1"/>
      <c r="G1557" s="1"/>
      <c r="H1557" s="10">
        <v>0</v>
      </c>
      <c r="I1557" s="1">
        <v>2</v>
      </c>
      <c r="J1557" s="1">
        <v>0</v>
      </c>
      <c r="K1557" s="1" t="s">
        <v>256</v>
      </c>
      <c r="L1557" s="1">
        <v>100</v>
      </c>
      <c r="M1557" s="1">
        <v>15.18</v>
      </c>
      <c r="N1557" s="1"/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>
        <f t="shared" si="217"/>
        <v>0</v>
      </c>
      <c r="AC1557"/>
      <c r="AD1557"/>
      <c r="AE1557"/>
      <c r="AI1557"/>
      <c r="AL1557"/>
      <c r="AM1557"/>
    </row>
    <row r="1558" spans="1:39" hidden="1" x14ac:dyDescent="0.25">
      <c r="C1558" s="1">
        <v>10993</v>
      </c>
      <c r="D1558" s="1" t="s">
        <v>74</v>
      </c>
      <c r="E1558" s="1">
        <v>2</v>
      </c>
      <c r="F1558" s="1"/>
      <c r="G1558" s="1"/>
      <c r="H1558" s="10">
        <v>0</v>
      </c>
      <c r="I1558" s="1">
        <v>2</v>
      </c>
      <c r="J1558" s="1">
        <v>0</v>
      </c>
      <c r="K1558" s="1" t="s">
        <v>256</v>
      </c>
      <c r="L1558" s="1">
        <v>500</v>
      </c>
      <c r="M1558" s="1">
        <v>14.06</v>
      </c>
      <c r="N1558" s="1"/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>
        <f t="shared" si="217"/>
        <v>0</v>
      </c>
      <c r="AC1558"/>
      <c r="AD1558"/>
      <c r="AE1558"/>
      <c r="AI1558"/>
      <c r="AL1558"/>
      <c r="AM1558"/>
    </row>
    <row r="1559" spans="1:39" hidden="1" x14ac:dyDescent="0.25">
      <c r="A1559" s="1">
        <v>46</v>
      </c>
      <c r="C1559" s="1">
        <v>11005</v>
      </c>
      <c r="D1559" s="1" t="s">
        <v>121</v>
      </c>
      <c r="E1559" s="1">
        <v>2</v>
      </c>
      <c r="F1559" s="1"/>
      <c r="G1559" s="1"/>
      <c r="H1559" s="10">
        <v>0</v>
      </c>
      <c r="I1559" s="1">
        <v>2</v>
      </c>
      <c r="J1559" s="1">
        <v>0</v>
      </c>
      <c r="K1559" s="1" t="s">
        <v>256</v>
      </c>
      <c r="L1559" s="1">
        <v>1000</v>
      </c>
      <c r="M1559" s="1">
        <v>5.16</v>
      </c>
      <c r="N1559" s="1"/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>
        <f t="shared" si="217"/>
        <v>0</v>
      </c>
      <c r="AC1559"/>
      <c r="AD1559"/>
      <c r="AE1559"/>
      <c r="AI1559"/>
      <c r="AL1559"/>
      <c r="AM1559"/>
    </row>
    <row r="1560" spans="1:39" hidden="1" x14ac:dyDescent="0.25">
      <c r="A1560" s="1">
        <v>41</v>
      </c>
      <c r="C1560" s="1">
        <v>11014</v>
      </c>
      <c r="D1560" s="1" t="s">
        <v>188</v>
      </c>
      <c r="E1560" s="1">
        <v>2</v>
      </c>
      <c r="F1560" s="1"/>
      <c r="G1560" s="1"/>
      <c r="H1560" s="10">
        <v>0</v>
      </c>
      <c r="I1560" s="1">
        <v>2</v>
      </c>
      <c r="J1560" s="1">
        <v>0</v>
      </c>
      <c r="K1560" s="1" t="s">
        <v>256</v>
      </c>
      <c r="L1560" s="1">
        <v>500</v>
      </c>
      <c r="M1560" s="1">
        <v>5.9</v>
      </c>
      <c r="N1560" s="1"/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>
        <f t="shared" si="217"/>
        <v>0</v>
      </c>
      <c r="AC1560"/>
      <c r="AD1560"/>
      <c r="AE1560"/>
      <c r="AI1560"/>
      <c r="AL1560"/>
      <c r="AM1560"/>
    </row>
    <row r="1561" spans="1:39" hidden="1" x14ac:dyDescent="0.25">
      <c r="C1561" s="1">
        <v>11017</v>
      </c>
      <c r="D1561" s="1" t="s">
        <v>1685</v>
      </c>
      <c r="E1561" s="1">
        <v>2</v>
      </c>
      <c r="F1561" s="1"/>
      <c r="G1561" s="1"/>
      <c r="H1561" s="10">
        <v>0</v>
      </c>
      <c r="I1561" s="1">
        <v>2</v>
      </c>
      <c r="J1561" s="1">
        <v>0</v>
      </c>
      <c r="K1561" s="1" t="s">
        <v>256</v>
      </c>
      <c r="L1561" s="1">
        <v>100</v>
      </c>
      <c r="M1561" s="1">
        <v>0</v>
      </c>
      <c r="N1561" s="1"/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>
        <f t="shared" si="217"/>
        <v>0</v>
      </c>
      <c r="AC1561"/>
      <c r="AD1561"/>
      <c r="AE1561"/>
      <c r="AI1561"/>
      <c r="AL1561"/>
      <c r="AM1561"/>
    </row>
    <row r="1562" spans="1:39" hidden="1" x14ac:dyDescent="0.25">
      <c r="A1562" s="1">
        <v>42</v>
      </c>
      <c r="C1562" s="1">
        <v>11018</v>
      </c>
      <c r="D1562" s="1" t="s">
        <v>1685</v>
      </c>
      <c r="E1562" s="1">
        <v>2</v>
      </c>
      <c r="F1562" s="1"/>
      <c r="G1562" s="1"/>
      <c r="H1562" s="10">
        <v>0</v>
      </c>
      <c r="I1562" s="1">
        <v>2</v>
      </c>
      <c r="J1562" s="1">
        <v>0</v>
      </c>
      <c r="K1562" s="1" t="s">
        <v>256</v>
      </c>
      <c r="L1562" s="1">
        <v>100</v>
      </c>
      <c r="M1562" s="1">
        <v>0</v>
      </c>
      <c r="N1562" s="1"/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>
        <f t="shared" si="217"/>
        <v>0</v>
      </c>
      <c r="AC1562"/>
      <c r="AD1562"/>
      <c r="AE1562"/>
      <c r="AI1562"/>
      <c r="AL1562"/>
      <c r="AM1562"/>
    </row>
    <row r="1563" spans="1:39" hidden="1" x14ac:dyDescent="0.25">
      <c r="C1563" s="1">
        <v>11158</v>
      </c>
      <c r="D1563" s="1" t="s">
        <v>1686</v>
      </c>
      <c r="E1563" s="1">
        <v>2</v>
      </c>
      <c r="F1563" s="1"/>
      <c r="G1563" s="1"/>
      <c r="H1563" s="10">
        <v>0</v>
      </c>
      <c r="I1563" s="1">
        <v>2</v>
      </c>
      <c r="J1563" s="1">
        <v>0</v>
      </c>
      <c r="K1563" s="1" t="s">
        <v>256</v>
      </c>
      <c r="L1563" s="1">
        <v>14</v>
      </c>
      <c r="M1563" s="1">
        <v>129.32</v>
      </c>
      <c r="N1563" s="1"/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>
        <f t="shared" si="217"/>
        <v>0</v>
      </c>
      <c r="AC1563"/>
      <c r="AD1563"/>
      <c r="AE1563"/>
      <c r="AI1563"/>
      <c r="AL1563"/>
      <c r="AM1563"/>
    </row>
    <row r="1564" spans="1:39" hidden="1" x14ac:dyDescent="0.25">
      <c r="A1564" s="1">
        <v>7000000500800</v>
      </c>
      <c r="C1564" s="1">
        <v>12451</v>
      </c>
      <c r="D1564" s="1" t="s">
        <v>74</v>
      </c>
      <c r="E1564" s="1">
        <v>2</v>
      </c>
      <c r="F1564" s="1"/>
      <c r="G1564" s="1"/>
      <c r="H1564" s="10">
        <v>0</v>
      </c>
      <c r="I1564" s="1">
        <v>2</v>
      </c>
      <c r="J1564" s="1">
        <v>0</v>
      </c>
      <c r="K1564" s="1" t="s">
        <v>256</v>
      </c>
      <c r="L1564" s="1">
        <v>100</v>
      </c>
      <c r="M1564" s="1">
        <v>57.36</v>
      </c>
      <c r="N1564" s="1"/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>
        <f t="shared" si="217"/>
        <v>0</v>
      </c>
      <c r="AC1564"/>
      <c r="AD1564"/>
      <c r="AE1564"/>
      <c r="AI1564"/>
      <c r="AL1564"/>
      <c r="AM1564"/>
    </row>
    <row r="1565" spans="1:39" hidden="1" x14ac:dyDescent="0.25">
      <c r="A1565" s="1">
        <v>43</v>
      </c>
      <c r="C1565" s="1">
        <v>10769</v>
      </c>
      <c r="D1565" s="1" t="s">
        <v>1687</v>
      </c>
      <c r="E1565" s="1">
        <v>2</v>
      </c>
      <c r="F1565" s="1"/>
      <c r="G1565" s="1"/>
      <c r="H1565" s="10">
        <v>0</v>
      </c>
      <c r="I1565" s="1">
        <v>2</v>
      </c>
      <c r="J1565" s="1">
        <v>0</v>
      </c>
      <c r="K1565" s="1" t="s">
        <v>322</v>
      </c>
      <c r="L1565" s="1">
        <v>10</v>
      </c>
      <c r="M1565" s="1">
        <v>39</v>
      </c>
      <c r="N1565" s="1"/>
      <c r="O1565" s="1">
        <v>0</v>
      </c>
      <c r="P1565" s="1">
        <v>0</v>
      </c>
      <c r="Q1565" s="1">
        <v>2</v>
      </c>
      <c r="R1565" s="1">
        <v>0</v>
      </c>
      <c r="S1565" s="1">
        <v>0</v>
      </c>
      <c r="T1565" s="1">
        <v>0</v>
      </c>
      <c r="U1565" s="1">
        <v>2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42">
        <f t="shared" si="217"/>
        <v>4</v>
      </c>
      <c r="AC1565" s="43">
        <f>AB1565/12</f>
        <v>0.33333333333333331</v>
      </c>
      <c r="AD1565"/>
      <c r="AE1565"/>
      <c r="AI1565"/>
      <c r="AL1565"/>
      <c r="AM1565"/>
    </row>
    <row r="1566" spans="1:39" hidden="1" x14ac:dyDescent="0.25">
      <c r="C1566" s="1">
        <v>7586</v>
      </c>
      <c r="D1566" s="1" t="s">
        <v>753</v>
      </c>
      <c r="E1566" s="1">
        <v>2</v>
      </c>
      <c r="F1566" s="1"/>
      <c r="G1566" s="1"/>
      <c r="H1566" s="10">
        <v>0</v>
      </c>
      <c r="I1566" s="1">
        <v>2</v>
      </c>
      <c r="J1566" s="1">
        <v>0</v>
      </c>
      <c r="K1566" s="1" t="s">
        <v>322</v>
      </c>
      <c r="L1566" s="1">
        <v>2</v>
      </c>
      <c r="M1566" s="1">
        <v>182.78</v>
      </c>
      <c r="N1566" s="1"/>
      <c r="O1566" s="1">
        <v>0</v>
      </c>
      <c r="P1566" s="1">
        <v>-2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42">
        <f t="shared" si="217"/>
        <v>-2</v>
      </c>
      <c r="AC1566" s="43">
        <f>AB1566/12</f>
        <v>-0.16666666666666666</v>
      </c>
      <c r="AD1566"/>
      <c r="AE1566"/>
      <c r="AI1566"/>
      <c r="AL1566"/>
      <c r="AM1566"/>
    </row>
    <row r="1567" spans="1:39" hidden="1" x14ac:dyDescent="0.25">
      <c r="C1567" s="1">
        <v>133</v>
      </c>
      <c r="D1567" s="1" t="s">
        <v>1688</v>
      </c>
      <c r="E1567" s="1">
        <v>2</v>
      </c>
      <c r="F1567" s="1"/>
      <c r="G1567" s="1"/>
      <c r="H1567" s="10">
        <v>0</v>
      </c>
      <c r="I1567" s="1" t="s">
        <v>44</v>
      </c>
      <c r="J1567" s="1">
        <v>0</v>
      </c>
      <c r="K1567" s="1" t="s">
        <v>322</v>
      </c>
      <c r="L1567" s="1">
        <v>1</v>
      </c>
      <c r="M1567" s="1">
        <v>0</v>
      </c>
      <c r="N1567" s="1"/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>
        <f t="shared" si="217"/>
        <v>0</v>
      </c>
      <c r="AC1567"/>
      <c r="AD1567"/>
      <c r="AE1567"/>
      <c r="AI1567"/>
      <c r="AL1567"/>
      <c r="AM1567"/>
    </row>
    <row r="1568" spans="1:39" hidden="1" x14ac:dyDescent="0.25">
      <c r="C1568" s="1">
        <v>1408</v>
      </c>
      <c r="D1568" s="1" t="s">
        <v>1689</v>
      </c>
      <c r="E1568" s="1">
        <v>2</v>
      </c>
      <c r="F1568" s="1"/>
      <c r="G1568" s="1"/>
      <c r="H1568" s="10">
        <v>0</v>
      </c>
      <c r="I1568" s="1" t="s">
        <v>44</v>
      </c>
      <c r="J1568" s="1">
        <v>0</v>
      </c>
      <c r="K1568" s="1" t="s">
        <v>322</v>
      </c>
      <c r="L1568" s="1">
        <v>20</v>
      </c>
      <c r="M1568" s="1">
        <v>67.42</v>
      </c>
      <c r="N1568" s="1"/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>
        <f t="shared" si="217"/>
        <v>0</v>
      </c>
      <c r="AC1568"/>
      <c r="AD1568"/>
      <c r="AE1568"/>
      <c r="AI1568"/>
      <c r="AL1568"/>
      <c r="AM1568"/>
    </row>
    <row r="1569" spans="1:39" hidden="1" x14ac:dyDescent="0.25">
      <c r="C1569" s="1">
        <v>8534</v>
      </c>
      <c r="D1569" s="1" t="s">
        <v>1690</v>
      </c>
      <c r="E1569" s="1">
        <v>2</v>
      </c>
      <c r="F1569" s="1"/>
      <c r="G1569" s="1"/>
      <c r="H1569" s="10">
        <v>0</v>
      </c>
      <c r="I1569" s="1" t="s">
        <v>44</v>
      </c>
      <c r="J1569" s="1">
        <v>0</v>
      </c>
      <c r="K1569" s="1" t="s">
        <v>322</v>
      </c>
      <c r="L1569" s="1">
        <v>10</v>
      </c>
      <c r="M1569" s="1">
        <v>205.84</v>
      </c>
      <c r="N1569" s="1"/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>
        <f t="shared" si="217"/>
        <v>0</v>
      </c>
      <c r="AC1569"/>
      <c r="AD1569"/>
      <c r="AE1569"/>
      <c r="AI1569"/>
      <c r="AL1569"/>
      <c r="AM1569"/>
    </row>
    <row r="1570" spans="1:39" hidden="1" x14ac:dyDescent="0.25">
      <c r="A1570" s="1" t="s">
        <v>1691</v>
      </c>
      <c r="C1570" s="1">
        <v>8922</v>
      </c>
      <c r="D1570" s="1" t="s">
        <v>1692</v>
      </c>
      <c r="E1570" s="1">
        <v>2</v>
      </c>
      <c r="F1570" s="1"/>
      <c r="G1570" s="1"/>
      <c r="H1570" s="10">
        <v>0</v>
      </c>
      <c r="I1570" s="1" t="s">
        <v>44</v>
      </c>
      <c r="J1570" s="1">
        <v>0</v>
      </c>
      <c r="K1570" s="1" t="s">
        <v>322</v>
      </c>
      <c r="L1570" s="1">
        <v>50</v>
      </c>
      <c r="M1570" s="1">
        <v>112.2</v>
      </c>
      <c r="N1570" s="1"/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>
        <f t="shared" si="217"/>
        <v>0</v>
      </c>
      <c r="AC1570"/>
      <c r="AD1570"/>
      <c r="AE1570"/>
      <c r="AI1570"/>
      <c r="AL1570"/>
      <c r="AM1570"/>
    </row>
    <row r="1571" spans="1:39" hidden="1" x14ac:dyDescent="0.25">
      <c r="A1571" s="1" t="s">
        <v>1693</v>
      </c>
      <c r="C1571" s="1">
        <v>9192</v>
      </c>
      <c r="D1571" s="1" t="s">
        <v>1694</v>
      </c>
      <c r="E1571" s="1">
        <v>2</v>
      </c>
      <c r="F1571" s="1"/>
      <c r="G1571" s="1"/>
      <c r="H1571" s="10">
        <v>0</v>
      </c>
      <c r="I1571" s="1" t="s">
        <v>44</v>
      </c>
      <c r="J1571" s="1">
        <v>0</v>
      </c>
      <c r="K1571" s="1" t="s">
        <v>322</v>
      </c>
      <c r="L1571" s="1">
        <v>40</v>
      </c>
      <c r="M1571" s="1">
        <v>72.08</v>
      </c>
      <c r="N1571" s="1"/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>
        <f t="shared" si="217"/>
        <v>0</v>
      </c>
      <c r="AC1571"/>
      <c r="AD1571"/>
      <c r="AE1571"/>
      <c r="AI1571"/>
      <c r="AL1571"/>
      <c r="AM1571"/>
    </row>
    <row r="1572" spans="1:39" hidden="1" x14ac:dyDescent="0.25">
      <c r="C1572" s="1">
        <v>7146</v>
      </c>
      <c r="D1572" s="1" t="s">
        <v>1695</v>
      </c>
      <c r="E1572" s="1">
        <v>2</v>
      </c>
      <c r="F1572" s="1"/>
      <c r="G1572" s="1"/>
      <c r="H1572" s="10">
        <v>0</v>
      </c>
      <c r="I1572" s="1">
        <v>2</v>
      </c>
      <c r="J1572" s="1">
        <v>0</v>
      </c>
      <c r="K1572" s="1" t="s">
        <v>322</v>
      </c>
      <c r="L1572" s="1">
        <v>1</v>
      </c>
      <c r="M1572" s="1">
        <v>250</v>
      </c>
      <c r="N1572" s="1"/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>
        <f t="shared" si="217"/>
        <v>0</v>
      </c>
      <c r="AC1572"/>
      <c r="AD1572"/>
      <c r="AE1572"/>
      <c r="AI1572"/>
      <c r="AL1572"/>
      <c r="AM1572"/>
    </row>
    <row r="1573" spans="1:39" hidden="1" x14ac:dyDescent="0.25">
      <c r="C1573" s="1">
        <v>7375</v>
      </c>
      <c r="D1573" s="1" t="s">
        <v>1696</v>
      </c>
      <c r="E1573" s="1">
        <v>2</v>
      </c>
      <c r="F1573" s="1"/>
      <c r="G1573" s="1"/>
      <c r="H1573" s="10">
        <v>0</v>
      </c>
      <c r="I1573" s="1">
        <v>2</v>
      </c>
      <c r="J1573" s="1">
        <v>0</v>
      </c>
      <c r="K1573" s="1" t="s">
        <v>322</v>
      </c>
      <c r="L1573" s="1">
        <v>1</v>
      </c>
      <c r="M1573" s="1">
        <v>159.28</v>
      </c>
      <c r="N1573" s="1"/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>
        <f t="shared" si="217"/>
        <v>0</v>
      </c>
      <c r="AC1573"/>
      <c r="AD1573"/>
      <c r="AE1573"/>
      <c r="AI1573"/>
      <c r="AL1573"/>
      <c r="AM1573"/>
    </row>
    <row r="1574" spans="1:39" hidden="1" x14ac:dyDescent="0.25">
      <c r="C1574" s="1">
        <v>7377</v>
      </c>
      <c r="D1574" s="1" t="s">
        <v>1697</v>
      </c>
      <c r="E1574" s="1">
        <v>2</v>
      </c>
      <c r="F1574" s="1"/>
      <c r="G1574" s="1"/>
      <c r="H1574" s="10">
        <v>0</v>
      </c>
      <c r="I1574" s="1">
        <v>2</v>
      </c>
      <c r="J1574" s="1">
        <v>0</v>
      </c>
      <c r="K1574" s="1" t="s">
        <v>322</v>
      </c>
      <c r="L1574" s="1">
        <v>25</v>
      </c>
      <c r="M1574" s="1">
        <v>159.28</v>
      </c>
      <c r="N1574" s="1"/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>
        <f t="shared" si="217"/>
        <v>0</v>
      </c>
      <c r="AC1574"/>
      <c r="AD1574"/>
      <c r="AE1574"/>
      <c r="AI1574"/>
      <c r="AL1574"/>
      <c r="AM1574"/>
    </row>
    <row r="1575" spans="1:39" hidden="1" x14ac:dyDescent="0.25">
      <c r="C1575" s="1">
        <v>7675</v>
      </c>
      <c r="D1575" s="1" t="s">
        <v>1698</v>
      </c>
      <c r="E1575" s="1">
        <v>2</v>
      </c>
      <c r="F1575" s="1"/>
      <c r="G1575" s="1"/>
      <c r="H1575" s="10">
        <v>0</v>
      </c>
      <c r="I1575" s="1">
        <v>2</v>
      </c>
      <c r="J1575" s="1">
        <v>0</v>
      </c>
      <c r="K1575" s="1" t="s">
        <v>322</v>
      </c>
      <c r="L1575" s="1">
        <v>1</v>
      </c>
      <c r="M1575" s="1">
        <v>291.20999999999998</v>
      </c>
      <c r="N1575" s="1"/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>
        <f t="shared" si="217"/>
        <v>0</v>
      </c>
      <c r="AC1575"/>
      <c r="AD1575"/>
      <c r="AE1575"/>
      <c r="AI1575"/>
      <c r="AL1575"/>
      <c r="AM1575"/>
    </row>
    <row r="1576" spans="1:39" hidden="1" x14ac:dyDescent="0.25">
      <c r="C1576" s="1">
        <v>8752</v>
      </c>
      <c r="D1576" s="1" t="s">
        <v>1699</v>
      </c>
      <c r="E1576" s="1">
        <v>2</v>
      </c>
      <c r="F1576" s="1"/>
      <c r="G1576" s="1"/>
      <c r="H1576" s="10">
        <v>0</v>
      </c>
      <c r="I1576" s="1">
        <v>2</v>
      </c>
      <c r="J1576" s="1">
        <v>0</v>
      </c>
      <c r="K1576" s="1" t="s">
        <v>322</v>
      </c>
      <c r="L1576" s="1">
        <v>2</v>
      </c>
      <c r="M1576" s="1">
        <v>159.28</v>
      </c>
      <c r="N1576" s="1"/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>
        <f t="shared" si="217"/>
        <v>0</v>
      </c>
      <c r="AC1576"/>
      <c r="AD1576"/>
      <c r="AE1576"/>
      <c r="AI1576"/>
      <c r="AL1576"/>
      <c r="AM1576"/>
    </row>
    <row r="1577" spans="1:39" hidden="1" x14ac:dyDescent="0.25">
      <c r="A1577" s="1">
        <v>44.5</v>
      </c>
      <c r="C1577" s="1">
        <v>8774</v>
      </c>
      <c r="D1577" s="1" t="s">
        <v>1698</v>
      </c>
      <c r="E1577" s="1">
        <v>2</v>
      </c>
      <c r="F1577" s="1"/>
      <c r="G1577" s="1"/>
      <c r="H1577" s="10">
        <v>0</v>
      </c>
      <c r="I1577" s="1">
        <v>2</v>
      </c>
      <c r="J1577" s="1">
        <v>0</v>
      </c>
      <c r="K1577" s="1" t="s">
        <v>322</v>
      </c>
      <c r="L1577" s="1">
        <v>2</v>
      </c>
      <c r="M1577" s="1">
        <v>278.95</v>
      </c>
      <c r="N1577" s="1"/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>
        <f t="shared" si="217"/>
        <v>0</v>
      </c>
      <c r="AC1577"/>
      <c r="AD1577"/>
      <c r="AE1577"/>
      <c r="AI1577"/>
      <c r="AL1577"/>
      <c r="AM1577"/>
    </row>
    <row r="1578" spans="1:39" hidden="1" x14ac:dyDescent="0.25">
      <c r="C1578" s="1">
        <v>8784</v>
      </c>
      <c r="D1578" s="1" t="s">
        <v>1700</v>
      </c>
      <c r="E1578" s="1">
        <v>2</v>
      </c>
      <c r="F1578" s="1"/>
      <c r="G1578" s="1"/>
      <c r="H1578" s="10">
        <v>0</v>
      </c>
      <c r="I1578" s="1">
        <v>2</v>
      </c>
      <c r="J1578" s="1">
        <v>0</v>
      </c>
      <c r="K1578" s="1" t="s">
        <v>322</v>
      </c>
      <c r="L1578" s="1">
        <v>20</v>
      </c>
      <c r="M1578" s="1">
        <v>278.95</v>
      </c>
      <c r="N1578" s="1"/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>
        <f t="shared" si="217"/>
        <v>0</v>
      </c>
      <c r="AC1578"/>
      <c r="AD1578"/>
      <c r="AE1578"/>
      <c r="AI1578"/>
      <c r="AL1578"/>
      <c r="AM1578"/>
    </row>
    <row r="1579" spans="1:39" hidden="1" x14ac:dyDescent="0.25">
      <c r="C1579" s="1">
        <v>9362</v>
      </c>
      <c r="D1579" s="1" t="s">
        <v>1701</v>
      </c>
      <c r="E1579" s="1">
        <v>2</v>
      </c>
      <c r="F1579" s="1"/>
      <c r="G1579" s="1"/>
      <c r="H1579" s="10">
        <v>0</v>
      </c>
      <c r="I1579" s="1">
        <v>2</v>
      </c>
      <c r="J1579" s="1">
        <v>0</v>
      </c>
      <c r="K1579" s="1" t="s">
        <v>322</v>
      </c>
      <c r="L1579" s="1">
        <v>10</v>
      </c>
      <c r="M1579" s="1">
        <v>134.77000000000001</v>
      </c>
      <c r="N1579" s="1"/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>
        <f t="shared" ref="AB1579:AB1642" si="218">SUM(O1579:AA1579)</f>
        <v>0</v>
      </c>
      <c r="AC1579"/>
      <c r="AD1579"/>
      <c r="AE1579"/>
      <c r="AI1579"/>
      <c r="AL1579"/>
      <c r="AM1579"/>
    </row>
    <row r="1580" spans="1:39" hidden="1" x14ac:dyDescent="0.25">
      <c r="C1580" s="1">
        <v>9366</v>
      </c>
      <c r="D1580" s="1" t="s">
        <v>1342</v>
      </c>
      <c r="E1580" s="1">
        <v>2</v>
      </c>
      <c r="F1580" s="1"/>
      <c r="G1580" s="1"/>
      <c r="H1580" s="10">
        <v>0</v>
      </c>
      <c r="I1580" s="1">
        <v>2</v>
      </c>
      <c r="J1580" s="1">
        <v>0</v>
      </c>
      <c r="K1580" s="1" t="s">
        <v>322</v>
      </c>
      <c r="L1580" s="1">
        <v>1</v>
      </c>
      <c r="M1580" s="1">
        <v>89.96</v>
      </c>
      <c r="N1580" s="1"/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>
        <f t="shared" si="218"/>
        <v>0</v>
      </c>
      <c r="AC1580"/>
      <c r="AD1580"/>
      <c r="AE1580"/>
      <c r="AI1580"/>
      <c r="AL1580"/>
      <c r="AM1580"/>
    </row>
    <row r="1581" spans="1:39" hidden="1" x14ac:dyDescent="0.25">
      <c r="C1581" s="1">
        <v>9369</v>
      </c>
      <c r="D1581" s="1" t="s">
        <v>1342</v>
      </c>
      <c r="E1581" s="1">
        <v>2</v>
      </c>
      <c r="F1581" s="1"/>
      <c r="G1581" s="1"/>
      <c r="H1581" s="10">
        <v>0</v>
      </c>
      <c r="I1581" s="1">
        <v>2</v>
      </c>
      <c r="J1581" s="1">
        <v>0</v>
      </c>
      <c r="K1581" s="1" t="s">
        <v>322</v>
      </c>
      <c r="L1581" s="1">
        <v>1</v>
      </c>
      <c r="M1581" s="1">
        <v>88.52</v>
      </c>
      <c r="N1581" s="1"/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>
        <f t="shared" si="218"/>
        <v>0</v>
      </c>
      <c r="AC1581"/>
      <c r="AD1581"/>
      <c r="AE1581"/>
      <c r="AI1581"/>
      <c r="AL1581"/>
      <c r="AM1581"/>
    </row>
    <row r="1582" spans="1:39" hidden="1" x14ac:dyDescent="0.25">
      <c r="C1582" s="1">
        <v>9989</v>
      </c>
      <c r="D1582" s="1" t="s">
        <v>1308</v>
      </c>
      <c r="E1582" s="1">
        <v>2</v>
      </c>
      <c r="F1582" s="1"/>
      <c r="G1582" s="1"/>
      <c r="H1582" s="10">
        <v>0</v>
      </c>
      <c r="I1582" s="1">
        <v>2</v>
      </c>
      <c r="J1582" s="1">
        <v>0</v>
      </c>
      <c r="K1582" s="1" t="s">
        <v>322</v>
      </c>
      <c r="L1582" s="1">
        <v>12</v>
      </c>
      <c r="M1582" s="1">
        <v>467.18</v>
      </c>
      <c r="N1582" s="1"/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>
        <f t="shared" si="218"/>
        <v>0</v>
      </c>
      <c r="AC1582"/>
      <c r="AD1582"/>
      <c r="AE1582"/>
      <c r="AI1582"/>
      <c r="AL1582"/>
      <c r="AM1582"/>
    </row>
    <row r="1583" spans="1:39" hidden="1" x14ac:dyDescent="0.25">
      <c r="C1583" s="1">
        <v>10056</v>
      </c>
      <c r="D1583" s="1" t="s">
        <v>1390</v>
      </c>
      <c r="E1583" s="1">
        <v>2</v>
      </c>
      <c r="F1583" s="1"/>
      <c r="G1583" s="1"/>
      <c r="H1583" s="10">
        <v>0</v>
      </c>
      <c r="I1583" s="1">
        <v>2</v>
      </c>
      <c r="J1583" s="1">
        <v>0</v>
      </c>
      <c r="K1583" s="1" t="s">
        <v>322</v>
      </c>
      <c r="L1583" s="1">
        <v>5</v>
      </c>
      <c r="M1583" s="1">
        <v>213.73</v>
      </c>
      <c r="N1583" s="1"/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>
        <f t="shared" si="218"/>
        <v>0</v>
      </c>
      <c r="AC1583"/>
      <c r="AD1583"/>
      <c r="AE1583"/>
      <c r="AI1583"/>
      <c r="AL1583"/>
      <c r="AM1583"/>
    </row>
    <row r="1584" spans="1:39" hidden="1" x14ac:dyDescent="0.25">
      <c r="C1584" s="1">
        <v>10063</v>
      </c>
      <c r="D1584" s="1" t="s">
        <v>1390</v>
      </c>
      <c r="E1584" s="1">
        <v>2</v>
      </c>
      <c r="F1584" s="1"/>
      <c r="G1584" s="1"/>
      <c r="H1584" s="10">
        <v>0</v>
      </c>
      <c r="I1584" s="1">
        <v>2</v>
      </c>
      <c r="J1584" s="1">
        <v>0</v>
      </c>
      <c r="K1584" s="1" t="s">
        <v>322</v>
      </c>
      <c r="L1584" s="1">
        <v>5</v>
      </c>
      <c r="M1584" s="1">
        <v>213.73</v>
      </c>
      <c r="N1584" s="1"/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>
        <f t="shared" si="218"/>
        <v>0</v>
      </c>
      <c r="AC1584"/>
      <c r="AD1584"/>
      <c r="AE1584"/>
      <c r="AI1584"/>
      <c r="AL1584"/>
      <c r="AM1584"/>
    </row>
    <row r="1585" spans="3:39" hidden="1" x14ac:dyDescent="0.25">
      <c r="C1585" s="1">
        <v>10071</v>
      </c>
      <c r="D1585" s="1" t="s">
        <v>1390</v>
      </c>
      <c r="E1585" s="1">
        <v>2</v>
      </c>
      <c r="F1585" s="1"/>
      <c r="G1585" s="1"/>
      <c r="H1585" s="10">
        <v>0</v>
      </c>
      <c r="I1585" s="1">
        <v>2</v>
      </c>
      <c r="J1585" s="1">
        <v>0</v>
      </c>
      <c r="K1585" s="1" t="s">
        <v>322</v>
      </c>
      <c r="L1585" s="1">
        <v>5</v>
      </c>
      <c r="M1585" s="1">
        <v>213.73</v>
      </c>
      <c r="N1585" s="1"/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>
        <f t="shared" si="218"/>
        <v>0</v>
      </c>
      <c r="AC1585"/>
      <c r="AD1585"/>
      <c r="AE1585"/>
      <c r="AI1585"/>
      <c r="AL1585"/>
      <c r="AM1585"/>
    </row>
    <row r="1586" spans="3:39" hidden="1" x14ac:dyDescent="0.25">
      <c r="C1586" s="1">
        <v>10079</v>
      </c>
      <c r="D1586" s="1" t="s">
        <v>1390</v>
      </c>
      <c r="E1586" s="1">
        <v>2</v>
      </c>
      <c r="F1586" s="1"/>
      <c r="G1586" s="1"/>
      <c r="H1586" s="10">
        <v>0</v>
      </c>
      <c r="I1586" s="1">
        <v>2</v>
      </c>
      <c r="J1586" s="1">
        <v>0</v>
      </c>
      <c r="K1586" s="1" t="s">
        <v>322</v>
      </c>
      <c r="L1586" s="1">
        <v>5</v>
      </c>
      <c r="M1586" s="1">
        <v>213.73</v>
      </c>
      <c r="N1586" s="1"/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>
        <f t="shared" si="218"/>
        <v>0</v>
      </c>
      <c r="AC1586"/>
      <c r="AD1586"/>
      <c r="AE1586"/>
      <c r="AI1586"/>
      <c r="AL1586"/>
      <c r="AM1586"/>
    </row>
    <row r="1587" spans="3:39" hidden="1" x14ac:dyDescent="0.25">
      <c r="C1587" s="1">
        <v>10209</v>
      </c>
      <c r="D1587" s="1" t="s">
        <v>1437</v>
      </c>
      <c r="E1587" s="1">
        <v>2</v>
      </c>
      <c r="F1587" s="1"/>
      <c r="G1587" s="1"/>
      <c r="H1587" s="10">
        <v>0</v>
      </c>
      <c r="I1587" s="1">
        <v>2</v>
      </c>
      <c r="J1587" s="1">
        <v>0</v>
      </c>
      <c r="K1587" s="1" t="s">
        <v>322</v>
      </c>
      <c r="L1587" s="1">
        <v>1</v>
      </c>
      <c r="M1587" s="1">
        <v>134.77000000000001</v>
      </c>
      <c r="N1587" s="1"/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>
        <f t="shared" si="218"/>
        <v>0</v>
      </c>
      <c r="AC1587"/>
      <c r="AD1587"/>
      <c r="AE1587"/>
      <c r="AI1587"/>
      <c r="AL1587"/>
      <c r="AM1587"/>
    </row>
    <row r="1588" spans="3:39" hidden="1" x14ac:dyDescent="0.25">
      <c r="C1588" s="1">
        <v>10222</v>
      </c>
      <c r="D1588" s="1" t="s">
        <v>1308</v>
      </c>
      <c r="E1588" s="1">
        <v>2</v>
      </c>
      <c r="F1588" s="1"/>
      <c r="G1588" s="1"/>
      <c r="H1588" s="10">
        <v>0</v>
      </c>
      <c r="I1588" s="1">
        <v>2</v>
      </c>
      <c r="J1588" s="1">
        <v>0</v>
      </c>
      <c r="K1588" s="1" t="s">
        <v>322</v>
      </c>
      <c r="L1588" s="1">
        <v>5</v>
      </c>
      <c r="M1588" s="1">
        <v>172.2</v>
      </c>
      <c r="N1588" s="1"/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>
        <f t="shared" si="218"/>
        <v>0</v>
      </c>
      <c r="AC1588"/>
      <c r="AD1588"/>
      <c r="AE1588"/>
      <c r="AI1588"/>
      <c r="AL1588"/>
      <c r="AM1588"/>
    </row>
    <row r="1589" spans="3:39" hidden="1" x14ac:dyDescent="0.25">
      <c r="C1589" s="1">
        <v>10223</v>
      </c>
      <c r="D1589" s="1" t="s">
        <v>1308</v>
      </c>
      <c r="E1589" s="1">
        <v>2</v>
      </c>
      <c r="F1589" s="1"/>
      <c r="G1589" s="1"/>
      <c r="H1589" s="10">
        <v>0</v>
      </c>
      <c r="I1589" s="1">
        <v>2</v>
      </c>
      <c r="J1589" s="1">
        <v>0</v>
      </c>
      <c r="K1589" s="1" t="s">
        <v>322</v>
      </c>
      <c r="L1589" s="1">
        <v>5</v>
      </c>
      <c r="M1589" s="1">
        <v>172.2</v>
      </c>
      <c r="N1589" s="1"/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>
        <f t="shared" si="218"/>
        <v>0</v>
      </c>
      <c r="AC1589"/>
      <c r="AD1589"/>
      <c r="AE1589"/>
      <c r="AI1589"/>
      <c r="AL1589"/>
      <c r="AM1589"/>
    </row>
    <row r="1590" spans="3:39" hidden="1" x14ac:dyDescent="0.25">
      <c r="C1590" s="1">
        <v>10224</v>
      </c>
      <c r="D1590" s="1" t="s">
        <v>1308</v>
      </c>
      <c r="E1590" s="1">
        <v>2</v>
      </c>
      <c r="F1590" s="1"/>
      <c r="G1590" s="1"/>
      <c r="H1590" s="10">
        <v>0</v>
      </c>
      <c r="I1590" s="1">
        <v>2</v>
      </c>
      <c r="J1590" s="1">
        <v>0</v>
      </c>
      <c r="K1590" s="1" t="s">
        <v>322</v>
      </c>
      <c r="L1590" s="1">
        <v>10</v>
      </c>
      <c r="M1590" s="1">
        <v>172.2</v>
      </c>
      <c r="N1590" s="1"/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>
        <f t="shared" si="218"/>
        <v>0</v>
      </c>
      <c r="AC1590"/>
      <c r="AD1590"/>
      <c r="AE1590"/>
      <c r="AI1590"/>
      <c r="AL1590"/>
      <c r="AM1590"/>
    </row>
    <row r="1591" spans="3:39" hidden="1" x14ac:dyDescent="0.25">
      <c r="C1591" s="1">
        <v>10225</v>
      </c>
      <c r="D1591" s="1" t="s">
        <v>1308</v>
      </c>
      <c r="E1591" s="1">
        <v>2</v>
      </c>
      <c r="F1591" s="1"/>
      <c r="G1591" s="1"/>
      <c r="H1591" s="10">
        <v>0</v>
      </c>
      <c r="I1591" s="1">
        <v>2</v>
      </c>
      <c r="J1591" s="1">
        <v>0</v>
      </c>
      <c r="K1591" s="1" t="s">
        <v>322</v>
      </c>
      <c r="L1591" s="1">
        <v>10</v>
      </c>
      <c r="M1591" s="1">
        <v>172.2</v>
      </c>
      <c r="N1591" s="1"/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>
        <f t="shared" si="218"/>
        <v>0</v>
      </c>
      <c r="AC1591"/>
      <c r="AD1591"/>
      <c r="AE1591"/>
      <c r="AI1591"/>
      <c r="AL1591"/>
      <c r="AM1591"/>
    </row>
    <row r="1592" spans="3:39" hidden="1" x14ac:dyDescent="0.25">
      <c r="C1592" s="1">
        <v>10226</v>
      </c>
      <c r="D1592" s="1" t="s">
        <v>1308</v>
      </c>
      <c r="E1592" s="1">
        <v>2</v>
      </c>
      <c r="F1592" s="1"/>
      <c r="G1592" s="1"/>
      <c r="H1592" s="10">
        <v>0</v>
      </c>
      <c r="I1592" s="1">
        <v>2</v>
      </c>
      <c r="J1592" s="1">
        <v>0</v>
      </c>
      <c r="K1592" s="1" t="s">
        <v>322</v>
      </c>
      <c r="L1592" s="1">
        <v>30</v>
      </c>
      <c r="M1592" s="1">
        <v>172.2</v>
      </c>
      <c r="N1592" s="1"/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>
        <f t="shared" si="218"/>
        <v>0</v>
      </c>
      <c r="AC1592"/>
      <c r="AD1592"/>
      <c r="AE1592"/>
      <c r="AI1592"/>
      <c r="AL1592"/>
      <c r="AM1592"/>
    </row>
    <row r="1593" spans="3:39" hidden="1" x14ac:dyDescent="0.25">
      <c r="C1593" s="1">
        <v>10227</v>
      </c>
      <c r="D1593" s="1" t="s">
        <v>1308</v>
      </c>
      <c r="E1593" s="1">
        <v>2</v>
      </c>
      <c r="F1593" s="1"/>
      <c r="G1593" s="1"/>
      <c r="H1593" s="10">
        <v>0</v>
      </c>
      <c r="I1593" s="1">
        <v>2</v>
      </c>
      <c r="J1593" s="1">
        <v>0</v>
      </c>
      <c r="K1593" s="1" t="s">
        <v>322</v>
      </c>
      <c r="L1593" s="1">
        <v>10</v>
      </c>
      <c r="M1593" s="1">
        <v>172.2</v>
      </c>
      <c r="N1593" s="1"/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>
        <f t="shared" si="218"/>
        <v>0</v>
      </c>
      <c r="AC1593"/>
      <c r="AD1593"/>
      <c r="AE1593"/>
      <c r="AI1593"/>
      <c r="AL1593"/>
      <c r="AM1593"/>
    </row>
    <row r="1594" spans="3:39" hidden="1" x14ac:dyDescent="0.25">
      <c r="C1594" s="1">
        <v>10228</v>
      </c>
      <c r="D1594" s="1" t="s">
        <v>1308</v>
      </c>
      <c r="E1594" s="1">
        <v>2</v>
      </c>
      <c r="F1594" s="1"/>
      <c r="G1594" s="1"/>
      <c r="H1594" s="10">
        <v>0</v>
      </c>
      <c r="I1594" s="1">
        <v>2</v>
      </c>
      <c r="J1594" s="1">
        <v>0</v>
      </c>
      <c r="K1594" s="1" t="s">
        <v>322</v>
      </c>
      <c r="L1594" s="1">
        <v>5</v>
      </c>
      <c r="M1594" s="1">
        <v>172.2</v>
      </c>
      <c r="N1594" s="1"/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>
        <f t="shared" si="218"/>
        <v>0</v>
      </c>
      <c r="AC1594"/>
      <c r="AD1594"/>
      <c r="AE1594"/>
      <c r="AI1594"/>
      <c r="AL1594"/>
      <c r="AM1594"/>
    </row>
    <row r="1595" spans="3:39" hidden="1" x14ac:dyDescent="0.25">
      <c r="C1595" s="1">
        <v>10229</v>
      </c>
      <c r="D1595" s="1" t="s">
        <v>1308</v>
      </c>
      <c r="E1595" s="1">
        <v>2</v>
      </c>
      <c r="F1595" s="1"/>
      <c r="G1595" s="1"/>
      <c r="H1595" s="10">
        <v>0</v>
      </c>
      <c r="I1595" s="1">
        <v>2</v>
      </c>
      <c r="J1595" s="1">
        <v>0</v>
      </c>
      <c r="K1595" s="1" t="s">
        <v>322</v>
      </c>
      <c r="L1595" s="1">
        <v>10</v>
      </c>
      <c r="M1595" s="1">
        <v>172.2</v>
      </c>
      <c r="N1595" s="1"/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>
        <f t="shared" si="218"/>
        <v>0</v>
      </c>
      <c r="AC1595"/>
      <c r="AD1595"/>
      <c r="AE1595"/>
      <c r="AI1595"/>
      <c r="AL1595"/>
      <c r="AM1595"/>
    </row>
    <row r="1596" spans="3:39" hidden="1" x14ac:dyDescent="0.25">
      <c r="C1596" s="1">
        <v>10230</v>
      </c>
      <c r="D1596" s="1" t="s">
        <v>1308</v>
      </c>
      <c r="E1596" s="1">
        <v>2</v>
      </c>
      <c r="F1596" s="1"/>
      <c r="G1596" s="1"/>
      <c r="H1596" s="10">
        <v>0</v>
      </c>
      <c r="I1596" s="1">
        <v>2</v>
      </c>
      <c r="J1596" s="1">
        <v>0</v>
      </c>
      <c r="K1596" s="1" t="s">
        <v>322</v>
      </c>
      <c r="L1596" s="1">
        <v>20</v>
      </c>
      <c r="M1596" s="1">
        <v>172.2</v>
      </c>
      <c r="N1596" s="1"/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>
        <f t="shared" si="218"/>
        <v>0</v>
      </c>
      <c r="AC1596"/>
      <c r="AD1596"/>
      <c r="AE1596"/>
      <c r="AI1596"/>
      <c r="AL1596"/>
      <c r="AM1596"/>
    </row>
    <row r="1597" spans="3:39" hidden="1" x14ac:dyDescent="0.25">
      <c r="C1597" s="1">
        <v>10231</v>
      </c>
      <c r="D1597" s="1" t="s">
        <v>1308</v>
      </c>
      <c r="E1597" s="1">
        <v>2</v>
      </c>
      <c r="F1597" s="1"/>
      <c r="G1597" s="1"/>
      <c r="H1597" s="10">
        <v>0</v>
      </c>
      <c r="I1597" s="1">
        <v>2</v>
      </c>
      <c r="J1597" s="1">
        <v>0</v>
      </c>
      <c r="K1597" s="1" t="s">
        <v>322</v>
      </c>
      <c r="L1597" s="1">
        <v>10</v>
      </c>
      <c r="M1597" s="1">
        <v>172.2</v>
      </c>
      <c r="N1597" s="1"/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>
        <f t="shared" si="218"/>
        <v>0</v>
      </c>
      <c r="AC1597"/>
      <c r="AD1597"/>
      <c r="AE1597"/>
      <c r="AI1597"/>
      <c r="AL1597"/>
      <c r="AM1597"/>
    </row>
    <row r="1598" spans="3:39" hidden="1" x14ac:dyDescent="0.25">
      <c r="C1598" s="1">
        <v>10530</v>
      </c>
      <c r="D1598" s="1" t="s">
        <v>1308</v>
      </c>
      <c r="E1598" s="1">
        <v>2</v>
      </c>
      <c r="F1598" s="1"/>
      <c r="G1598" s="1"/>
      <c r="H1598" s="10">
        <v>0</v>
      </c>
      <c r="I1598" s="1">
        <v>2</v>
      </c>
      <c r="J1598" s="1">
        <v>0</v>
      </c>
      <c r="K1598" s="1" t="s">
        <v>322</v>
      </c>
      <c r="L1598" s="1">
        <v>15</v>
      </c>
      <c r="M1598" s="1">
        <v>456.35</v>
      </c>
      <c r="N1598" s="1"/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>
        <f t="shared" si="218"/>
        <v>0</v>
      </c>
      <c r="AC1598"/>
      <c r="AD1598"/>
      <c r="AE1598"/>
      <c r="AI1598"/>
      <c r="AL1598"/>
      <c r="AM1598"/>
    </row>
    <row r="1599" spans="3:39" hidden="1" x14ac:dyDescent="0.25">
      <c r="C1599" s="1">
        <v>10531</v>
      </c>
      <c r="D1599" s="1" t="s">
        <v>1308</v>
      </c>
      <c r="E1599" s="1">
        <v>2</v>
      </c>
      <c r="F1599" s="1"/>
      <c r="G1599" s="1"/>
      <c r="H1599" s="10">
        <v>0</v>
      </c>
      <c r="I1599" s="1">
        <v>2</v>
      </c>
      <c r="J1599" s="1">
        <v>0</v>
      </c>
      <c r="K1599" s="1" t="s">
        <v>322</v>
      </c>
      <c r="L1599" s="1">
        <v>10</v>
      </c>
      <c r="M1599" s="1">
        <v>456.35</v>
      </c>
      <c r="N1599" s="1"/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>
        <f t="shared" si="218"/>
        <v>0</v>
      </c>
      <c r="AC1599"/>
      <c r="AD1599"/>
      <c r="AE1599"/>
      <c r="AI1599"/>
      <c r="AL1599"/>
      <c r="AM1599"/>
    </row>
    <row r="1600" spans="3:39" hidden="1" x14ac:dyDescent="0.25">
      <c r="C1600" s="1">
        <v>10533</v>
      </c>
      <c r="D1600" s="1" t="s">
        <v>1308</v>
      </c>
      <c r="E1600" s="1">
        <v>2</v>
      </c>
      <c r="F1600" s="1"/>
      <c r="G1600" s="1"/>
      <c r="H1600" s="10">
        <v>0</v>
      </c>
      <c r="I1600" s="1">
        <v>2</v>
      </c>
      <c r="J1600" s="1">
        <v>0</v>
      </c>
      <c r="K1600" s="1" t="s">
        <v>322</v>
      </c>
      <c r="L1600" s="1">
        <v>15</v>
      </c>
      <c r="M1600" s="1">
        <v>456.35</v>
      </c>
      <c r="N1600" s="1"/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>
        <f t="shared" si="218"/>
        <v>0</v>
      </c>
      <c r="AC1600"/>
      <c r="AD1600"/>
      <c r="AE1600"/>
      <c r="AI1600"/>
      <c r="AL1600"/>
      <c r="AM1600"/>
    </row>
    <row r="1601" spans="3:39" hidden="1" x14ac:dyDescent="0.25">
      <c r="C1601" s="1">
        <v>10849</v>
      </c>
      <c r="D1601" s="1" t="s">
        <v>1308</v>
      </c>
      <c r="E1601" s="1">
        <v>2</v>
      </c>
      <c r="F1601" s="1"/>
      <c r="G1601" s="1"/>
      <c r="H1601" s="10">
        <v>0</v>
      </c>
      <c r="I1601" s="1">
        <v>2</v>
      </c>
      <c r="J1601" s="1">
        <v>0</v>
      </c>
      <c r="K1601" s="1" t="s">
        <v>322</v>
      </c>
      <c r="L1601" s="1">
        <v>15</v>
      </c>
      <c r="M1601" s="1">
        <v>456.35</v>
      </c>
      <c r="N1601" s="1"/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>
        <f t="shared" si="218"/>
        <v>0</v>
      </c>
      <c r="AC1601"/>
      <c r="AD1601"/>
      <c r="AE1601"/>
      <c r="AI1601"/>
      <c r="AL1601"/>
      <c r="AM1601"/>
    </row>
    <row r="1602" spans="3:39" hidden="1" x14ac:dyDescent="0.25">
      <c r="C1602" s="1">
        <v>10850</v>
      </c>
      <c r="D1602" s="1" t="s">
        <v>1308</v>
      </c>
      <c r="E1602" s="1">
        <v>2</v>
      </c>
      <c r="F1602" s="1"/>
      <c r="G1602" s="1"/>
      <c r="H1602" s="10">
        <v>0</v>
      </c>
      <c r="I1602" s="1">
        <v>2</v>
      </c>
      <c r="J1602" s="1">
        <v>0</v>
      </c>
      <c r="K1602" s="1" t="s">
        <v>322</v>
      </c>
      <c r="L1602" s="1">
        <v>10</v>
      </c>
      <c r="M1602" s="1">
        <v>456.35</v>
      </c>
      <c r="N1602" s="1"/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>
        <f t="shared" si="218"/>
        <v>0</v>
      </c>
      <c r="AC1602"/>
      <c r="AD1602"/>
      <c r="AE1602"/>
      <c r="AI1602"/>
      <c r="AL1602"/>
      <c r="AM1602"/>
    </row>
    <row r="1603" spans="3:39" hidden="1" x14ac:dyDescent="0.25">
      <c r="C1603" s="1">
        <v>10853</v>
      </c>
      <c r="D1603" s="1" t="s">
        <v>1308</v>
      </c>
      <c r="E1603" s="1">
        <v>2</v>
      </c>
      <c r="F1603" s="1"/>
      <c r="G1603" s="1"/>
      <c r="H1603" s="10">
        <v>0</v>
      </c>
      <c r="I1603" s="1">
        <v>2</v>
      </c>
      <c r="J1603" s="1">
        <v>0</v>
      </c>
      <c r="K1603" s="1" t="s">
        <v>322</v>
      </c>
      <c r="L1603" s="1">
        <v>5</v>
      </c>
      <c r="M1603" s="1">
        <v>456.35</v>
      </c>
      <c r="N1603" s="1"/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>
        <f t="shared" si="218"/>
        <v>0</v>
      </c>
      <c r="AC1603"/>
      <c r="AD1603"/>
      <c r="AE1603"/>
      <c r="AI1603"/>
      <c r="AL1603"/>
      <c r="AM1603"/>
    </row>
    <row r="1604" spans="3:39" hidden="1" x14ac:dyDescent="0.25">
      <c r="C1604" s="1">
        <v>10855</v>
      </c>
      <c r="D1604" s="1" t="s">
        <v>1308</v>
      </c>
      <c r="E1604" s="1">
        <v>2</v>
      </c>
      <c r="F1604" s="1"/>
      <c r="G1604" s="1"/>
      <c r="H1604" s="10">
        <v>0</v>
      </c>
      <c r="I1604" s="1">
        <v>2</v>
      </c>
      <c r="J1604" s="1">
        <v>0</v>
      </c>
      <c r="K1604" s="1" t="s">
        <v>322</v>
      </c>
      <c r="L1604" s="1">
        <v>10</v>
      </c>
      <c r="M1604" s="1">
        <v>456.35</v>
      </c>
      <c r="N1604" s="1"/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>
        <f t="shared" si="218"/>
        <v>0</v>
      </c>
      <c r="AC1604"/>
      <c r="AD1604"/>
      <c r="AE1604"/>
      <c r="AI1604"/>
      <c r="AL1604"/>
      <c r="AM1604"/>
    </row>
    <row r="1605" spans="3:39" hidden="1" x14ac:dyDescent="0.25">
      <c r="C1605" s="1">
        <v>10856</v>
      </c>
      <c r="D1605" s="1" t="s">
        <v>1308</v>
      </c>
      <c r="E1605" s="1">
        <v>2</v>
      </c>
      <c r="F1605" s="1"/>
      <c r="G1605" s="1"/>
      <c r="H1605" s="10">
        <v>0</v>
      </c>
      <c r="I1605" s="1">
        <v>2</v>
      </c>
      <c r="J1605" s="1">
        <v>0</v>
      </c>
      <c r="K1605" s="1" t="s">
        <v>322</v>
      </c>
      <c r="L1605" s="1">
        <v>10</v>
      </c>
      <c r="M1605" s="1">
        <v>456.35</v>
      </c>
      <c r="N1605" s="1"/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>
        <f t="shared" si="218"/>
        <v>0</v>
      </c>
      <c r="AC1605"/>
      <c r="AD1605"/>
      <c r="AE1605"/>
      <c r="AI1605"/>
      <c r="AL1605"/>
      <c r="AM1605"/>
    </row>
    <row r="1606" spans="3:39" hidden="1" x14ac:dyDescent="0.25">
      <c r="C1606" s="1">
        <v>10859</v>
      </c>
      <c r="D1606" s="1" t="s">
        <v>1308</v>
      </c>
      <c r="E1606" s="1">
        <v>2</v>
      </c>
      <c r="F1606" s="1"/>
      <c r="G1606" s="1"/>
      <c r="H1606" s="10">
        <v>0</v>
      </c>
      <c r="I1606" s="1">
        <v>2</v>
      </c>
      <c r="J1606" s="1">
        <v>0</v>
      </c>
      <c r="K1606" s="1" t="s">
        <v>322</v>
      </c>
      <c r="L1606" s="1">
        <v>5</v>
      </c>
      <c r="M1606" s="1">
        <v>456.35</v>
      </c>
      <c r="N1606" s="1"/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>
        <f t="shared" si="218"/>
        <v>0</v>
      </c>
      <c r="AC1606"/>
      <c r="AD1606"/>
      <c r="AE1606"/>
      <c r="AI1606"/>
      <c r="AL1606"/>
      <c r="AM1606"/>
    </row>
    <row r="1607" spans="3:39" hidden="1" x14ac:dyDescent="0.25">
      <c r="C1607" s="1">
        <v>10862</v>
      </c>
      <c r="D1607" s="1" t="s">
        <v>1308</v>
      </c>
      <c r="E1607" s="1">
        <v>2</v>
      </c>
      <c r="F1607" s="1"/>
      <c r="G1607" s="1"/>
      <c r="H1607" s="10">
        <v>0</v>
      </c>
      <c r="I1607" s="1">
        <v>2</v>
      </c>
      <c r="J1607" s="1">
        <v>0</v>
      </c>
      <c r="K1607" s="1" t="s">
        <v>322</v>
      </c>
      <c r="L1607" s="1">
        <v>10</v>
      </c>
      <c r="M1607" s="1">
        <v>456.35</v>
      </c>
      <c r="N1607" s="1"/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>
        <f t="shared" si="218"/>
        <v>0</v>
      </c>
      <c r="AC1607"/>
      <c r="AD1607"/>
      <c r="AE1607"/>
      <c r="AI1607"/>
      <c r="AL1607"/>
      <c r="AM1607"/>
    </row>
    <row r="1608" spans="3:39" hidden="1" x14ac:dyDescent="0.25">
      <c r="C1608" s="1">
        <v>10864</v>
      </c>
      <c r="D1608" s="1" t="s">
        <v>1308</v>
      </c>
      <c r="E1608" s="1">
        <v>2</v>
      </c>
      <c r="F1608" s="1"/>
      <c r="G1608" s="1"/>
      <c r="H1608" s="10">
        <v>0</v>
      </c>
      <c r="I1608" s="1">
        <v>2</v>
      </c>
      <c r="J1608" s="1">
        <v>0</v>
      </c>
      <c r="K1608" s="1" t="s">
        <v>322</v>
      </c>
      <c r="L1608" s="1">
        <v>5</v>
      </c>
      <c r="M1608" s="1">
        <v>456.35</v>
      </c>
      <c r="N1608" s="1"/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>
        <f t="shared" si="218"/>
        <v>0</v>
      </c>
      <c r="AC1608"/>
      <c r="AD1608"/>
      <c r="AE1608"/>
      <c r="AI1608"/>
      <c r="AL1608"/>
      <c r="AM1608"/>
    </row>
    <row r="1609" spans="3:39" hidden="1" x14ac:dyDescent="0.25">
      <c r="C1609" s="1">
        <v>10867</v>
      </c>
      <c r="D1609" s="1" t="s">
        <v>1308</v>
      </c>
      <c r="E1609" s="1">
        <v>2</v>
      </c>
      <c r="F1609" s="1"/>
      <c r="G1609" s="1"/>
      <c r="H1609" s="10">
        <v>0</v>
      </c>
      <c r="I1609" s="1">
        <v>2</v>
      </c>
      <c r="J1609" s="1">
        <v>0</v>
      </c>
      <c r="K1609" s="1" t="s">
        <v>322</v>
      </c>
      <c r="L1609" s="1">
        <v>15</v>
      </c>
      <c r="M1609" s="1">
        <v>456.35</v>
      </c>
      <c r="N1609" s="1"/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>
        <f t="shared" si="218"/>
        <v>0</v>
      </c>
      <c r="AC1609"/>
      <c r="AD1609"/>
      <c r="AE1609"/>
      <c r="AI1609"/>
      <c r="AL1609"/>
      <c r="AM1609"/>
    </row>
    <row r="1610" spans="3:39" hidden="1" x14ac:dyDescent="0.25">
      <c r="C1610" s="1">
        <v>10868</v>
      </c>
      <c r="D1610" s="1" t="s">
        <v>1308</v>
      </c>
      <c r="E1610" s="1">
        <v>2</v>
      </c>
      <c r="F1610" s="1"/>
      <c r="G1610" s="1"/>
      <c r="H1610" s="10">
        <v>0</v>
      </c>
      <c r="I1610" s="1">
        <v>2</v>
      </c>
      <c r="J1610" s="1">
        <v>0</v>
      </c>
      <c r="K1610" s="1" t="s">
        <v>322</v>
      </c>
      <c r="L1610" s="1">
        <v>10</v>
      </c>
      <c r="M1610" s="1">
        <v>456.35</v>
      </c>
      <c r="N1610" s="1"/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>
        <f t="shared" si="218"/>
        <v>0</v>
      </c>
      <c r="AC1610"/>
      <c r="AD1610"/>
      <c r="AE1610"/>
      <c r="AI1610"/>
      <c r="AL1610"/>
      <c r="AM1610"/>
    </row>
    <row r="1611" spans="3:39" hidden="1" x14ac:dyDescent="0.25">
      <c r="C1611" s="1">
        <v>10919</v>
      </c>
      <c r="D1611" s="1" t="s">
        <v>1308</v>
      </c>
      <c r="E1611" s="1">
        <v>2</v>
      </c>
      <c r="F1611" s="1"/>
      <c r="G1611" s="1"/>
      <c r="H1611" s="10">
        <v>0</v>
      </c>
      <c r="I1611" s="1">
        <v>2</v>
      </c>
      <c r="J1611" s="1">
        <v>0</v>
      </c>
      <c r="K1611" s="1" t="s">
        <v>322</v>
      </c>
      <c r="L1611" s="1">
        <v>5</v>
      </c>
      <c r="M1611" s="1">
        <v>456.35</v>
      </c>
      <c r="N1611" s="1"/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>
        <f t="shared" si="218"/>
        <v>0</v>
      </c>
      <c r="AC1611"/>
      <c r="AD1611"/>
      <c r="AE1611"/>
      <c r="AI1611"/>
      <c r="AL1611"/>
      <c r="AM1611"/>
    </row>
    <row r="1612" spans="3:39" hidden="1" x14ac:dyDescent="0.25">
      <c r="C1612" s="1">
        <v>10920</v>
      </c>
      <c r="D1612" s="1" t="s">
        <v>1308</v>
      </c>
      <c r="E1612" s="1">
        <v>2</v>
      </c>
      <c r="F1612" s="1"/>
      <c r="G1612" s="1"/>
      <c r="H1612" s="10">
        <v>0</v>
      </c>
      <c r="I1612" s="1">
        <v>2</v>
      </c>
      <c r="J1612" s="1">
        <v>0</v>
      </c>
      <c r="K1612" s="1" t="s">
        <v>322</v>
      </c>
      <c r="L1612" s="1">
        <v>5</v>
      </c>
      <c r="M1612" s="1">
        <v>456.35</v>
      </c>
      <c r="N1612" s="1"/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>
        <f t="shared" si="218"/>
        <v>0</v>
      </c>
      <c r="AC1612"/>
      <c r="AD1612"/>
      <c r="AE1612"/>
      <c r="AI1612"/>
      <c r="AL1612"/>
      <c r="AM1612"/>
    </row>
    <row r="1613" spans="3:39" hidden="1" x14ac:dyDescent="0.25">
      <c r="C1613" s="1">
        <v>10960</v>
      </c>
      <c r="D1613" s="1" t="s">
        <v>1702</v>
      </c>
      <c r="E1613" s="1">
        <v>2</v>
      </c>
      <c r="F1613" s="1"/>
      <c r="G1613" s="1"/>
      <c r="H1613" s="10">
        <v>0</v>
      </c>
      <c r="I1613" s="1">
        <v>2</v>
      </c>
      <c r="J1613" s="1">
        <v>0</v>
      </c>
      <c r="K1613" s="1" t="s">
        <v>322</v>
      </c>
      <c r="L1613" s="1">
        <v>50</v>
      </c>
      <c r="M1613" s="1">
        <v>88.21</v>
      </c>
      <c r="N1613" s="1"/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>
        <f t="shared" si="218"/>
        <v>0</v>
      </c>
      <c r="AC1613"/>
      <c r="AD1613"/>
      <c r="AE1613"/>
      <c r="AI1613"/>
      <c r="AL1613"/>
      <c r="AM1613"/>
    </row>
    <row r="1614" spans="3:39" hidden="1" x14ac:dyDescent="0.25">
      <c r="C1614" s="1">
        <v>10640</v>
      </c>
      <c r="D1614" s="1" t="s">
        <v>730</v>
      </c>
      <c r="E1614" s="1">
        <v>2</v>
      </c>
      <c r="F1614" s="1"/>
      <c r="G1614" s="1"/>
      <c r="H1614" s="10">
        <v>0</v>
      </c>
      <c r="I1614" s="1">
        <v>2</v>
      </c>
      <c r="J1614" s="1">
        <v>0</v>
      </c>
      <c r="K1614" s="1" t="s">
        <v>322</v>
      </c>
      <c r="L1614" s="1">
        <v>1</v>
      </c>
      <c r="M1614" s="1">
        <v>27.8</v>
      </c>
      <c r="N1614" s="1"/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>
        <f t="shared" si="218"/>
        <v>0</v>
      </c>
      <c r="AC1614"/>
      <c r="AD1614"/>
      <c r="AE1614"/>
      <c r="AI1614"/>
      <c r="AL1614"/>
      <c r="AM1614"/>
    </row>
    <row r="1615" spans="3:39" hidden="1" x14ac:dyDescent="0.25">
      <c r="C1615" s="1">
        <v>10641</v>
      </c>
      <c r="D1615" s="1" t="s">
        <v>730</v>
      </c>
      <c r="E1615" s="1">
        <v>2</v>
      </c>
      <c r="F1615" s="1"/>
      <c r="G1615" s="1"/>
      <c r="H1615" s="10">
        <v>0</v>
      </c>
      <c r="I1615" s="1">
        <v>2</v>
      </c>
      <c r="J1615" s="1">
        <v>0</v>
      </c>
      <c r="K1615" s="1" t="s">
        <v>322</v>
      </c>
      <c r="L1615" s="1">
        <v>1</v>
      </c>
      <c r="M1615" s="1">
        <v>27.8</v>
      </c>
      <c r="N1615" s="1"/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>
        <f t="shared" si="218"/>
        <v>0</v>
      </c>
      <c r="AC1615"/>
      <c r="AD1615"/>
      <c r="AE1615"/>
      <c r="AI1615"/>
      <c r="AL1615"/>
      <c r="AM1615"/>
    </row>
    <row r="1616" spans="3:39" hidden="1" x14ac:dyDescent="0.25">
      <c r="C1616" s="1">
        <v>10644</v>
      </c>
      <c r="D1616" s="1" t="s">
        <v>1703</v>
      </c>
      <c r="E1616" s="1">
        <v>2</v>
      </c>
      <c r="F1616" s="1"/>
      <c r="G1616" s="1"/>
      <c r="H1616" s="10">
        <v>0</v>
      </c>
      <c r="I1616" s="1">
        <v>2</v>
      </c>
      <c r="J1616" s="1">
        <v>0</v>
      </c>
      <c r="K1616" s="1" t="s">
        <v>322</v>
      </c>
      <c r="L1616" s="1">
        <v>1</v>
      </c>
      <c r="M1616" s="1">
        <v>9.27</v>
      </c>
      <c r="N1616" s="1"/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>
        <f t="shared" si="218"/>
        <v>0</v>
      </c>
      <c r="AC1616"/>
      <c r="AD1616"/>
      <c r="AE1616"/>
      <c r="AI1616"/>
      <c r="AL1616"/>
      <c r="AM1616"/>
    </row>
    <row r="1617" spans="1:39" hidden="1" x14ac:dyDescent="0.25">
      <c r="C1617" s="1">
        <v>8683</v>
      </c>
      <c r="D1617" s="1" t="s">
        <v>154</v>
      </c>
      <c r="E1617" s="1">
        <v>2</v>
      </c>
      <c r="F1617" s="1"/>
      <c r="G1617" s="1"/>
      <c r="H1617" s="10">
        <v>0</v>
      </c>
      <c r="I1617" s="1">
        <v>2</v>
      </c>
      <c r="J1617" s="1">
        <v>0</v>
      </c>
      <c r="K1617" s="1" t="s">
        <v>322</v>
      </c>
      <c r="L1617" s="1">
        <v>1</v>
      </c>
      <c r="M1617" s="1">
        <v>10.56</v>
      </c>
      <c r="N1617" s="1"/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>
        <f t="shared" si="218"/>
        <v>0</v>
      </c>
      <c r="AC1617"/>
      <c r="AD1617"/>
      <c r="AE1617"/>
      <c r="AI1617"/>
      <c r="AL1617"/>
      <c r="AM1617"/>
    </row>
    <row r="1618" spans="1:39" hidden="1" x14ac:dyDescent="0.25">
      <c r="C1618" s="1">
        <v>8687</v>
      </c>
      <c r="D1618" s="1" t="s">
        <v>455</v>
      </c>
      <c r="E1618" s="1">
        <v>2</v>
      </c>
      <c r="F1618" s="1"/>
      <c r="G1618" s="1"/>
      <c r="H1618" s="10">
        <v>0</v>
      </c>
      <c r="I1618" s="1">
        <v>2</v>
      </c>
      <c r="J1618" s="1">
        <v>0</v>
      </c>
      <c r="K1618" s="1" t="s">
        <v>322</v>
      </c>
      <c r="L1618" s="1">
        <v>250</v>
      </c>
      <c r="M1618" s="1">
        <v>10.56</v>
      </c>
      <c r="N1618" s="1"/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>
        <f t="shared" si="218"/>
        <v>0</v>
      </c>
      <c r="AC1618"/>
      <c r="AD1618"/>
      <c r="AE1618"/>
      <c r="AI1618"/>
      <c r="AL1618"/>
      <c r="AM1618"/>
    </row>
    <row r="1619" spans="1:39" hidden="1" x14ac:dyDescent="0.25">
      <c r="C1619" s="1">
        <v>9302</v>
      </c>
      <c r="D1619" s="1" t="s">
        <v>1704</v>
      </c>
      <c r="E1619" s="1">
        <v>2</v>
      </c>
      <c r="F1619" s="1"/>
      <c r="G1619" s="1"/>
      <c r="H1619" s="10">
        <v>0</v>
      </c>
      <c r="I1619" s="1">
        <v>2</v>
      </c>
      <c r="J1619" s="1">
        <v>0</v>
      </c>
      <c r="K1619" s="1" t="s">
        <v>322</v>
      </c>
      <c r="L1619" s="1">
        <v>20</v>
      </c>
      <c r="M1619" s="1">
        <v>44</v>
      </c>
      <c r="N1619" s="1"/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>
        <f t="shared" si="218"/>
        <v>0</v>
      </c>
      <c r="AC1619"/>
      <c r="AD1619"/>
      <c r="AE1619"/>
      <c r="AI1619"/>
      <c r="AL1619"/>
      <c r="AM1619"/>
    </row>
    <row r="1620" spans="1:39" hidden="1" x14ac:dyDescent="0.25">
      <c r="C1620" s="1">
        <v>9303</v>
      </c>
      <c r="D1620" s="1" t="s">
        <v>907</v>
      </c>
      <c r="E1620" s="1">
        <v>2</v>
      </c>
      <c r="F1620" s="1"/>
      <c r="G1620" s="1"/>
      <c r="H1620" s="10">
        <v>0</v>
      </c>
      <c r="I1620" s="1">
        <v>2</v>
      </c>
      <c r="J1620" s="1">
        <v>0</v>
      </c>
      <c r="K1620" s="1" t="s">
        <v>322</v>
      </c>
      <c r="L1620" s="1">
        <v>10</v>
      </c>
      <c r="M1620" s="1">
        <v>44</v>
      </c>
      <c r="N1620" s="1"/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>
        <f t="shared" si="218"/>
        <v>0</v>
      </c>
      <c r="AC1620"/>
      <c r="AD1620"/>
      <c r="AE1620"/>
      <c r="AI1620"/>
      <c r="AL1620"/>
      <c r="AM1620"/>
    </row>
    <row r="1621" spans="1:39" hidden="1" x14ac:dyDescent="0.25">
      <c r="C1621" s="1">
        <v>9328</v>
      </c>
      <c r="D1621" s="1" t="s">
        <v>1705</v>
      </c>
      <c r="E1621" s="1">
        <v>2</v>
      </c>
      <c r="F1621" s="1"/>
      <c r="G1621" s="1"/>
      <c r="H1621" s="10">
        <v>0</v>
      </c>
      <c r="I1621" s="1">
        <v>2</v>
      </c>
      <c r="J1621" s="1">
        <v>0</v>
      </c>
      <c r="K1621" s="1" t="s">
        <v>322</v>
      </c>
      <c r="L1621" s="1">
        <v>10</v>
      </c>
      <c r="M1621" s="1">
        <v>39</v>
      </c>
      <c r="N1621" s="1"/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>
        <f t="shared" si="218"/>
        <v>0</v>
      </c>
      <c r="AC1621"/>
      <c r="AD1621"/>
      <c r="AE1621"/>
      <c r="AI1621"/>
      <c r="AL1621"/>
      <c r="AM1621"/>
    </row>
    <row r="1622" spans="1:39" hidden="1" x14ac:dyDescent="0.25">
      <c r="C1622" s="1">
        <v>10283</v>
      </c>
      <c r="D1622" s="1" t="s">
        <v>1706</v>
      </c>
      <c r="E1622" s="1">
        <v>2</v>
      </c>
      <c r="F1622" s="1"/>
      <c r="G1622" s="1"/>
      <c r="H1622" s="10">
        <v>0</v>
      </c>
      <c r="I1622" s="1">
        <v>2</v>
      </c>
      <c r="J1622" s="1">
        <v>0</v>
      </c>
      <c r="K1622" s="1" t="s">
        <v>322</v>
      </c>
      <c r="L1622" s="1">
        <v>1</v>
      </c>
      <c r="M1622" s="1">
        <v>23.23</v>
      </c>
      <c r="N1622" s="1"/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>
        <f t="shared" si="218"/>
        <v>0</v>
      </c>
      <c r="AC1622"/>
      <c r="AD1622"/>
      <c r="AE1622"/>
      <c r="AI1622"/>
      <c r="AL1622"/>
      <c r="AM1622"/>
    </row>
    <row r="1623" spans="1:39" hidden="1" x14ac:dyDescent="0.25">
      <c r="C1623" s="1">
        <v>10328</v>
      </c>
      <c r="D1623" s="1" t="s">
        <v>1707</v>
      </c>
      <c r="E1623" s="1">
        <v>2</v>
      </c>
      <c r="F1623" s="1"/>
      <c r="G1623" s="1"/>
      <c r="H1623" s="10">
        <v>0</v>
      </c>
      <c r="I1623" s="1">
        <v>2</v>
      </c>
      <c r="J1623" s="1">
        <v>0</v>
      </c>
      <c r="K1623" s="1" t="s">
        <v>322</v>
      </c>
      <c r="L1623" s="1">
        <v>50</v>
      </c>
      <c r="M1623" s="1">
        <v>20.100000000000001</v>
      </c>
      <c r="N1623" s="1"/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>
        <f t="shared" si="218"/>
        <v>0</v>
      </c>
      <c r="AC1623"/>
      <c r="AD1623"/>
      <c r="AE1623"/>
      <c r="AI1623"/>
      <c r="AL1623"/>
      <c r="AM1623"/>
    </row>
    <row r="1624" spans="1:39" hidden="1" x14ac:dyDescent="0.25">
      <c r="C1624" s="1">
        <v>10331</v>
      </c>
      <c r="D1624" s="1" t="s">
        <v>1707</v>
      </c>
      <c r="E1624" s="1">
        <v>2</v>
      </c>
      <c r="F1624" s="1"/>
      <c r="G1624" s="1"/>
      <c r="H1624" s="10">
        <v>0</v>
      </c>
      <c r="I1624" s="1">
        <v>2</v>
      </c>
      <c r="J1624" s="1">
        <v>0</v>
      </c>
      <c r="K1624" s="1" t="s">
        <v>322</v>
      </c>
      <c r="L1624" s="1">
        <v>100</v>
      </c>
      <c r="M1624" s="1">
        <v>20.14</v>
      </c>
      <c r="N1624" s="1"/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>
        <f t="shared" si="218"/>
        <v>0</v>
      </c>
      <c r="AC1624"/>
      <c r="AD1624"/>
      <c r="AE1624"/>
      <c r="AI1624"/>
      <c r="AL1624"/>
      <c r="AM1624"/>
    </row>
    <row r="1625" spans="1:39" hidden="1" x14ac:dyDescent="0.25">
      <c r="C1625" s="1">
        <v>10332</v>
      </c>
      <c r="D1625" s="1" t="s">
        <v>1707</v>
      </c>
      <c r="E1625" s="1">
        <v>2</v>
      </c>
      <c r="F1625" s="1"/>
      <c r="G1625" s="1"/>
      <c r="H1625" s="10">
        <v>0</v>
      </c>
      <c r="I1625" s="1">
        <v>2</v>
      </c>
      <c r="J1625" s="1">
        <v>0</v>
      </c>
      <c r="K1625" s="1" t="s">
        <v>322</v>
      </c>
      <c r="L1625" s="1">
        <v>50</v>
      </c>
      <c r="M1625" s="1">
        <v>20.12</v>
      </c>
      <c r="N1625" s="1"/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>
        <f t="shared" si="218"/>
        <v>0</v>
      </c>
      <c r="AC1625"/>
      <c r="AD1625"/>
      <c r="AE1625"/>
      <c r="AI1625"/>
      <c r="AL1625"/>
      <c r="AM1625"/>
    </row>
    <row r="1626" spans="1:39" hidden="1" x14ac:dyDescent="0.25">
      <c r="C1626" s="1">
        <v>10334</v>
      </c>
      <c r="D1626" s="1" t="s">
        <v>1707</v>
      </c>
      <c r="E1626" s="1">
        <v>2</v>
      </c>
      <c r="F1626" s="1"/>
      <c r="G1626" s="1"/>
      <c r="H1626" s="10">
        <v>0</v>
      </c>
      <c r="I1626" s="1">
        <v>2</v>
      </c>
      <c r="J1626" s="1">
        <v>0</v>
      </c>
      <c r="K1626" s="1" t="s">
        <v>322</v>
      </c>
      <c r="L1626" s="1">
        <v>150</v>
      </c>
      <c r="M1626" s="1">
        <v>20.3</v>
      </c>
      <c r="N1626" s="1"/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>
        <f t="shared" si="218"/>
        <v>0</v>
      </c>
      <c r="AC1626"/>
      <c r="AD1626"/>
      <c r="AE1626"/>
      <c r="AI1626"/>
      <c r="AL1626"/>
      <c r="AM1626"/>
    </row>
    <row r="1627" spans="1:39" hidden="1" x14ac:dyDescent="0.25">
      <c r="C1627" s="1">
        <v>10770</v>
      </c>
      <c r="D1627" s="1" t="s">
        <v>1708</v>
      </c>
      <c r="E1627" s="1">
        <v>2</v>
      </c>
      <c r="F1627" s="1"/>
      <c r="G1627" s="1"/>
      <c r="H1627" s="10">
        <v>0</v>
      </c>
      <c r="I1627" s="1">
        <v>2</v>
      </c>
      <c r="J1627" s="1">
        <v>0</v>
      </c>
      <c r="K1627" s="1" t="s">
        <v>322</v>
      </c>
      <c r="L1627" s="1">
        <v>20</v>
      </c>
      <c r="M1627" s="1">
        <v>39</v>
      </c>
      <c r="N1627" s="1"/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>
        <f t="shared" si="218"/>
        <v>0</v>
      </c>
      <c r="AC1627"/>
      <c r="AD1627"/>
      <c r="AE1627"/>
      <c r="AI1627"/>
      <c r="AL1627"/>
      <c r="AM1627"/>
    </row>
    <row r="1628" spans="1:39" hidden="1" x14ac:dyDescent="0.25">
      <c r="A1628" s="1" t="s">
        <v>1709</v>
      </c>
      <c r="C1628" s="1">
        <v>10790</v>
      </c>
      <c r="D1628" s="1" t="s">
        <v>925</v>
      </c>
      <c r="E1628" s="1">
        <v>2</v>
      </c>
      <c r="F1628" s="1"/>
      <c r="G1628" s="1"/>
      <c r="H1628" s="10">
        <v>0</v>
      </c>
      <c r="I1628" s="1">
        <v>2</v>
      </c>
      <c r="J1628" s="1">
        <v>0</v>
      </c>
      <c r="K1628" s="1" t="s">
        <v>322</v>
      </c>
      <c r="L1628" s="1">
        <v>20</v>
      </c>
      <c r="M1628" s="1">
        <v>44</v>
      </c>
      <c r="N1628" s="1"/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>
        <f t="shared" si="218"/>
        <v>0</v>
      </c>
      <c r="AC1628"/>
      <c r="AD1628"/>
      <c r="AE1628"/>
      <c r="AI1628"/>
      <c r="AL1628"/>
      <c r="AM1628"/>
    </row>
    <row r="1629" spans="1:39" hidden="1" x14ac:dyDescent="0.25">
      <c r="A1629" s="1" t="s">
        <v>1710</v>
      </c>
      <c r="C1629" s="1">
        <v>11276</v>
      </c>
      <c r="D1629" s="1" t="s">
        <v>1431</v>
      </c>
      <c r="E1629" s="1">
        <v>2</v>
      </c>
      <c r="F1629" s="1"/>
      <c r="G1629" s="1"/>
      <c r="H1629" s="10">
        <v>0</v>
      </c>
      <c r="I1629" s="1">
        <v>2</v>
      </c>
      <c r="J1629" s="1">
        <v>0</v>
      </c>
      <c r="K1629" s="1" t="s">
        <v>322</v>
      </c>
      <c r="L1629" s="1">
        <v>8</v>
      </c>
      <c r="M1629" s="1">
        <v>337.64</v>
      </c>
      <c r="N1629" s="1"/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>
        <f t="shared" si="218"/>
        <v>0</v>
      </c>
      <c r="AC1629"/>
      <c r="AD1629"/>
      <c r="AE1629"/>
      <c r="AI1629"/>
      <c r="AL1629"/>
      <c r="AM1629"/>
    </row>
    <row r="1630" spans="1:39" hidden="1" x14ac:dyDescent="0.25">
      <c r="C1630" s="1">
        <v>11309</v>
      </c>
      <c r="D1630" s="1" t="s">
        <v>1639</v>
      </c>
      <c r="E1630" s="1">
        <v>2</v>
      </c>
      <c r="F1630" s="1"/>
      <c r="G1630" s="1"/>
      <c r="H1630" s="10">
        <v>0</v>
      </c>
      <c r="I1630" s="1">
        <v>2</v>
      </c>
      <c r="J1630" s="1">
        <v>0</v>
      </c>
      <c r="K1630" s="1" t="s">
        <v>322</v>
      </c>
      <c r="L1630" s="1">
        <v>1</v>
      </c>
      <c r="M1630" s="1">
        <v>0</v>
      </c>
      <c r="N1630" s="1"/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>
        <f t="shared" si="218"/>
        <v>0</v>
      </c>
      <c r="AC1630"/>
      <c r="AD1630"/>
      <c r="AE1630"/>
      <c r="AI1630"/>
      <c r="AL1630"/>
      <c r="AM1630"/>
    </row>
    <row r="1631" spans="1:39" hidden="1" x14ac:dyDescent="0.25">
      <c r="A1631" s="1" t="s">
        <v>1711</v>
      </c>
      <c r="C1631" s="1">
        <v>7587</v>
      </c>
      <c r="D1631" s="1" t="s">
        <v>753</v>
      </c>
      <c r="E1631" s="1">
        <v>2</v>
      </c>
      <c r="F1631" s="1"/>
      <c r="G1631" s="1"/>
      <c r="H1631" s="10">
        <v>0</v>
      </c>
      <c r="I1631" s="1">
        <v>2</v>
      </c>
      <c r="J1631" s="1">
        <v>0</v>
      </c>
      <c r="K1631" s="1" t="s">
        <v>322</v>
      </c>
      <c r="L1631" s="1">
        <v>2</v>
      </c>
      <c r="M1631" s="1">
        <v>168.46</v>
      </c>
      <c r="N1631" s="1"/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>
        <f t="shared" si="218"/>
        <v>0</v>
      </c>
      <c r="AC1631"/>
      <c r="AD1631"/>
      <c r="AE1631"/>
      <c r="AI1631"/>
      <c r="AL1631"/>
      <c r="AM1631"/>
    </row>
    <row r="1632" spans="1:39" hidden="1" x14ac:dyDescent="0.25">
      <c r="C1632" s="1">
        <v>7600</v>
      </c>
      <c r="D1632" s="1" t="s">
        <v>753</v>
      </c>
      <c r="E1632" s="1">
        <v>2</v>
      </c>
      <c r="F1632" s="1"/>
      <c r="G1632" s="1"/>
      <c r="H1632" s="10">
        <v>0</v>
      </c>
      <c r="I1632" s="1" t="s">
        <v>44</v>
      </c>
      <c r="J1632" s="1">
        <v>0</v>
      </c>
      <c r="K1632" s="1" t="s">
        <v>322</v>
      </c>
      <c r="L1632" s="1">
        <v>18</v>
      </c>
      <c r="M1632" s="1">
        <v>166.09</v>
      </c>
      <c r="N1632" s="1"/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>
        <f t="shared" si="218"/>
        <v>0</v>
      </c>
      <c r="AC1632"/>
      <c r="AD1632"/>
      <c r="AE1632"/>
      <c r="AI1632"/>
      <c r="AL1632"/>
      <c r="AM1632"/>
    </row>
    <row r="1633" spans="1:39" hidden="1" x14ac:dyDescent="0.25">
      <c r="C1633" s="1">
        <v>8163</v>
      </c>
      <c r="D1633" s="1" t="s">
        <v>1506</v>
      </c>
      <c r="E1633" s="1">
        <v>2</v>
      </c>
      <c r="F1633" s="1"/>
      <c r="G1633" s="1"/>
      <c r="H1633" s="10">
        <v>0</v>
      </c>
      <c r="I1633" s="1">
        <v>2</v>
      </c>
      <c r="J1633" s="1">
        <v>0</v>
      </c>
      <c r="K1633" s="1" t="s">
        <v>322</v>
      </c>
      <c r="L1633" s="1">
        <v>18</v>
      </c>
      <c r="M1633" s="1">
        <v>182.78</v>
      </c>
      <c r="N1633" s="1"/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>
        <f t="shared" si="218"/>
        <v>0</v>
      </c>
      <c r="AC1633"/>
      <c r="AD1633"/>
      <c r="AE1633"/>
      <c r="AI1633"/>
      <c r="AL1633"/>
      <c r="AM1633"/>
    </row>
    <row r="1634" spans="1:39" hidden="1" x14ac:dyDescent="0.25">
      <c r="A1634" s="1" t="s">
        <v>1712</v>
      </c>
      <c r="C1634" s="1">
        <v>8176</v>
      </c>
      <c r="D1634" s="1" t="s">
        <v>753</v>
      </c>
      <c r="E1634" s="1">
        <v>2</v>
      </c>
      <c r="F1634" s="1"/>
      <c r="G1634" s="1"/>
      <c r="H1634" s="10">
        <v>0</v>
      </c>
      <c r="I1634" s="1">
        <v>2</v>
      </c>
      <c r="J1634" s="1">
        <v>0</v>
      </c>
      <c r="K1634" s="1" t="s">
        <v>322</v>
      </c>
      <c r="L1634" s="1">
        <v>2</v>
      </c>
      <c r="M1634" s="1">
        <v>198.23</v>
      </c>
      <c r="N1634" s="1"/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>
        <f t="shared" si="218"/>
        <v>0</v>
      </c>
      <c r="AC1634"/>
      <c r="AD1634"/>
      <c r="AE1634"/>
      <c r="AI1634"/>
      <c r="AL1634"/>
      <c r="AM1634"/>
    </row>
    <row r="1635" spans="1:39" hidden="1" x14ac:dyDescent="0.25">
      <c r="A1635" s="1" t="s">
        <v>1713</v>
      </c>
      <c r="C1635" s="1">
        <v>8320</v>
      </c>
      <c r="D1635" s="1" t="s">
        <v>1714</v>
      </c>
      <c r="E1635" s="1">
        <v>2</v>
      </c>
      <c r="F1635" s="1"/>
      <c r="G1635" s="1"/>
      <c r="H1635" s="10">
        <v>0</v>
      </c>
      <c r="I1635" s="1">
        <v>2</v>
      </c>
      <c r="J1635" s="1">
        <v>0</v>
      </c>
      <c r="K1635" s="1" t="s">
        <v>322</v>
      </c>
      <c r="L1635" s="1">
        <v>2</v>
      </c>
      <c r="M1635" s="1">
        <v>77.23</v>
      </c>
      <c r="N1635" s="1"/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>
        <f t="shared" si="218"/>
        <v>0</v>
      </c>
      <c r="AC1635"/>
      <c r="AD1635"/>
      <c r="AE1635"/>
      <c r="AI1635"/>
      <c r="AL1635"/>
      <c r="AM1635"/>
    </row>
    <row r="1636" spans="1:39" hidden="1" x14ac:dyDescent="0.25">
      <c r="A1636" s="1" t="s">
        <v>1715</v>
      </c>
      <c r="C1636" s="1">
        <v>8325</v>
      </c>
      <c r="D1636" s="1" t="s">
        <v>1716</v>
      </c>
      <c r="E1636" s="1">
        <v>2</v>
      </c>
      <c r="F1636" s="1"/>
      <c r="G1636" s="1"/>
      <c r="H1636" s="10">
        <v>0</v>
      </c>
      <c r="I1636" s="1">
        <v>2</v>
      </c>
      <c r="J1636" s="1">
        <v>0</v>
      </c>
      <c r="K1636" s="1" t="s">
        <v>322</v>
      </c>
      <c r="L1636" s="1">
        <v>1</v>
      </c>
      <c r="M1636" s="1">
        <v>2206.7600000000002</v>
      </c>
      <c r="N1636" s="1"/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>
        <f t="shared" si="218"/>
        <v>0</v>
      </c>
      <c r="AC1636"/>
      <c r="AD1636"/>
      <c r="AE1636"/>
      <c r="AI1636"/>
      <c r="AL1636"/>
      <c r="AM1636"/>
    </row>
    <row r="1637" spans="1:39" hidden="1" x14ac:dyDescent="0.25">
      <c r="A1637" s="1" t="s">
        <v>1717</v>
      </c>
      <c r="C1637" s="1">
        <v>8700</v>
      </c>
      <c r="D1637" s="1" t="s">
        <v>1146</v>
      </c>
      <c r="E1637" s="1">
        <v>2</v>
      </c>
      <c r="F1637" s="1"/>
      <c r="G1637" s="1"/>
      <c r="H1637" s="10">
        <v>0</v>
      </c>
      <c r="I1637" s="1">
        <v>2</v>
      </c>
      <c r="J1637" s="1">
        <v>0</v>
      </c>
      <c r="K1637" s="1" t="s">
        <v>322</v>
      </c>
      <c r="L1637" s="1">
        <v>1</v>
      </c>
      <c r="M1637" s="1">
        <v>224.56</v>
      </c>
      <c r="N1637" s="1"/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>
        <f t="shared" si="218"/>
        <v>0</v>
      </c>
      <c r="AC1637"/>
      <c r="AD1637"/>
      <c r="AE1637"/>
      <c r="AI1637"/>
      <c r="AL1637"/>
      <c r="AM1637"/>
    </row>
    <row r="1638" spans="1:39" hidden="1" x14ac:dyDescent="0.25">
      <c r="A1638" s="1" t="s">
        <v>1718</v>
      </c>
      <c r="C1638" s="1">
        <v>8727</v>
      </c>
      <c r="D1638" s="1" t="s">
        <v>753</v>
      </c>
      <c r="E1638" s="1">
        <v>2</v>
      </c>
      <c r="F1638" s="1"/>
      <c r="G1638" s="1"/>
      <c r="H1638" s="10">
        <v>0</v>
      </c>
      <c r="I1638" s="1">
        <v>2</v>
      </c>
      <c r="J1638" s="1">
        <v>0</v>
      </c>
      <c r="K1638" s="1" t="s">
        <v>322</v>
      </c>
      <c r="L1638" s="1">
        <v>1</v>
      </c>
      <c r="M1638" s="1">
        <v>79.02</v>
      </c>
      <c r="N1638" s="1"/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>
        <f t="shared" si="218"/>
        <v>0</v>
      </c>
      <c r="AC1638"/>
      <c r="AD1638"/>
      <c r="AE1638"/>
      <c r="AI1638"/>
      <c r="AL1638"/>
      <c r="AM1638"/>
    </row>
    <row r="1639" spans="1:39" hidden="1" x14ac:dyDescent="0.25">
      <c r="A1639" s="1" t="s">
        <v>1719</v>
      </c>
      <c r="C1639" s="1">
        <v>8852</v>
      </c>
      <c r="D1639" s="1" t="s">
        <v>1720</v>
      </c>
      <c r="E1639" s="1">
        <v>2</v>
      </c>
      <c r="F1639" s="1"/>
      <c r="G1639" s="1"/>
      <c r="H1639" s="10">
        <v>0</v>
      </c>
      <c r="I1639" s="1">
        <v>2</v>
      </c>
      <c r="J1639" s="1">
        <v>0</v>
      </c>
      <c r="K1639" s="1" t="s">
        <v>322</v>
      </c>
      <c r="L1639" s="1">
        <v>23</v>
      </c>
      <c r="M1639" s="1">
        <v>44</v>
      </c>
      <c r="N1639" s="1"/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>
        <f t="shared" si="218"/>
        <v>0</v>
      </c>
      <c r="AC1639"/>
      <c r="AD1639"/>
      <c r="AE1639"/>
      <c r="AI1639"/>
      <c r="AL1639"/>
      <c r="AM1639"/>
    </row>
    <row r="1640" spans="1:39" hidden="1" x14ac:dyDescent="0.25">
      <c r="C1640" s="1">
        <v>8900</v>
      </c>
      <c r="D1640" s="1" t="s">
        <v>1721</v>
      </c>
      <c r="E1640" s="1">
        <v>2</v>
      </c>
      <c r="F1640" s="1"/>
      <c r="G1640" s="1"/>
      <c r="H1640" s="10">
        <v>0</v>
      </c>
      <c r="I1640" s="1">
        <v>2</v>
      </c>
      <c r="J1640" s="1">
        <v>0</v>
      </c>
      <c r="K1640" s="1" t="s">
        <v>322</v>
      </c>
      <c r="L1640" s="1">
        <v>2</v>
      </c>
      <c r="M1640" s="1">
        <v>37</v>
      </c>
      <c r="N1640" s="1"/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>
        <f t="shared" si="218"/>
        <v>0</v>
      </c>
      <c r="AC1640"/>
      <c r="AD1640"/>
      <c r="AE1640"/>
      <c r="AI1640"/>
      <c r="AL1640"/>
      <c r="AM1640"/>
    </row>
    <row r="1641" spans="1:39" hidden="1" x14ac:dyDescent="0.25">
      <c r="A1641" s="1" t="s">
        <v>1134</v>
      </c>
      <c r="C1641" s="1">
        <v>8901</v>
      </c>
      <c r="D1641" s="1" t="s">
        <v>1722</v>
      </c>
      <c r="E1641" s="1">
        <v>2</v>
      </c>
      <c r="F1641" s="1"/>
      <c r="G1641" s="1"/>
      <c r="H1641" s="10">
        <v>0</v>
      </c>
      <c r="I1641" s="1">
        <v>2</v>
      </c>
      <c r="J1641" s="1">
        <v>0</v>
      </c>
      <c r="K1641" s="1" t="s">
        <v>322</v>
      </c>
      <c r="L1641" s="1">
        <v>25</v>
      </c>
      <c r="M1641" s="1">
        <v>37</v>
      </c>
      <c r="N1641" s="1"/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>
        <f t="shared" si="218"/>
        <v>0</v>
      </c>
      <c r="AC1641"/>
      <c r="AD1641"/>
      <c r="AE1641"/>
      <c r="AI1641"/>
      <c r="AL1641"/>
      <c r="AM1641"/>
    </row>
    <row r="1642" spans="1:39" hidden="1" x14ac:dyDescent="0.25">
      <c r="A1642" s="1" t="s">
        <v>1095</v>
      </c>
      <c r="C1642" s="1">
        <v>8903</v>
      </c>
      <c r="D1642" s="1" t="s">
        <v>1723</v>
      </c>
      <c r="E1642" s="1">
        <v>2</v>
      </c>
      <c r="F1642" s="1"/>
      <c r="G1642" s="1"/>
      <c r="H1642" s="10">
        <v>0</v>
      </c>
      <c r="I1642" s="1">
        <v>2</v>
      </c>
      <c r="J1642" s="1">
        <v>0</v>
      </c>
      <c r="K1642" s="1" t="s">
        <v>322</v>
      </c>
      <c r="L1642" s="1">
        <v>1</v>
      </c>
      <c r="M1642" s="1">
        <v>37</v>
      </c>
      <c r="N1642" s="1"/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>
        <f t="shared" si="218"/>
        <v>0</v>
      </c>
      <c r="AC1642"/>
      <c r="AD1642"/>
      <c r="AE1642"/>
      <c r="AI1642"/>
      <c r="AL1642"/>
      <c r="AM1642"/>
    </row>
    <row r="1643" spans="1:39" hidden="1" x14ac:dyDescent="0.25">
      <c r="A1643" s="1" t="s">
        <v>761</v>
      </c>
      <c r="C1643" s="1">
        <v>8904</v>
      </c>
      <c r="D1643" s="1" t="s">
        <v>1721</v>
      </c>
      <c r="E1643" s="1">
        <v>2</v>
      </c>
      <c r="F1643" s="1"/>
      <c r="G1643" s="1"/>
      <c r="H1643" s="10">
        <v>0</v>
      </c>
      <c r="I1643" s="1">
        <v>2</v>
      </c>
      <c r="J1643" s="1">
        <v>0</v>
      </c>
      <c r="K1643" s="1" t="s">
        <v>322</v>
      </c>
      <c r="L1643" s="1">
        <v>35</v>
      </c>
      <c r="M1643" s="1">
        <v>37</v>
      </c>
      <c r="N1643" s="1"/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>
        <f t="shared" ref="AB1643:AB1706" si="219">SUM(O1643:AA1643)</f>
        <v>0</v>
      </c>
      <c r="AC1643"/>
      <c r="AD1643"/>
      <c r="AE1643"/>
      <c r="AI1643"/>
      <c r="AL1643"/>
      <c r="AM1643"/>
    </row>
    <row r="1644" spans="1:39" hidden="1" x14ac:dyDescent="0.25">
      <c r="A1644" s="1" t="s">
        <v>1724</v>
      </c>
      <c r="C1644" s="1">
        <v>9051</v>
      </c>
      <c r="D1644" s="1" t="s">
        <v>1725</v>
      </c>
      <c r="E1644" s="1">
        <v>2</v>
      </c>
      <c r="F1644" s="1"/>
      <c r="G1644" s="1"/>
      <c r="H1644" s="10">
        <v>0</v>
      </c>
      <c r="I1644" s="1">
        <v>2</v>
      </c>
      <c r="J1644" s="1">
        <v>0</v>
      </c>
      <c r="K1644" s="1" t="s">
        <v>322</v>
      </c>
      <c r="L1644" s="1">
        <v>1</v>
      </c>
      <c r="M1644" s="1">
        <v>39</v>
      </c>
      <c r="N1644" s="1"/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>
        <f t="shared" si="219"/>
        <v>0</v>
      </c>
      <c r="AC1644"/>
      <c r="AD1644"/>
      <c r="AE1644"/>
      <c r="AI1644"/>
      <c r="AL1644"/>
      <c r="AM1644"/>
    </row>
    <row r="1645" spans="1:39" hidden="1" x14ac:dyDescent="0.25">
      <c r="A1645" s="1" t="s">
        <v>1726</v>
      </c>
      <c r="C1645" s="1">
        <v>9053</v>
      </c>
      <c r="D1645" s="1" t="s">
        <v>1727</v>
      </c>
      <c r="E1645" s="1">
        <v>2</v>
      </c>
      <c r="F1645" s="1"/>
      <c r="G1645" s="1"/>
      <c r="H1645" s="10">
        <v>0</v>
      </c>
      <c r="I1645" s="1">
        <v>2</v>
      </c>
      <c r="J1645" s="1">
        <v>0</v>
      </c>
      <c r="K1645" s="1" t="s">
        <v>322</v>
      </c>
      <c r="L1645" s="1">
        <v>40</v>
      </c>
      <c r="M1645" s="1">
        <v>39</v>
      </c>
      <c r="N1645" s="1"/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>
        <f t="shared" si="219"/>
        <v>0</v>
      </c>
      <c r="AC1645"/>
      <c r="AD1645"/>
      <c r="AE1645"/>
      <c r="AI1645"/>
      <c r="AL1645"/>
      <c r="AM1645"/>
    </row>
    <row r="1646" spans="1:39" hidden="1" x14ac:dyDescent="0.25">
      <c r="A1646" s="1" t="s">
        <v>1728</v>
      </c>
      <c r="C1646" s="1">
        <v>9054</v>
      </c>
      <c r="D1646" s="1" t="s">
        <v>1729</v>
      </c>
      <c r="E1646" s="1">
        <v>2</v>
      </c>
      <c r="F1646" s="1"/>
      <c r="G1646" s="1"/>
      <c r="H1646" s="10">
        <v>0</v>
      </c>
      <c r="I1646" s="1">
        <v>2</v>
      </c>
      <c r="J1646" s="1">
        <v>0</v>
      </c>
      <c r="K1646" s="1" t="s">
        <v>322</v>
      </c>
      <c r="L1646" s="1">
        <v>23</v>
      </c>
      <c r="M1646" s="1">
        <v>39</v>
      </c>
      <c r="N1646" s="1"/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>
        <f t="shared" si="219"/>
        <v>0</v>
      </c>
      <c r="AC1646"/>
      <c r="AD1646"/>
      <c r="AE1646"/>
      <c r="AI1646"/>
      <c r="AL1646"/>
      <c r="AM1646"/>
    </row>
    <row r="1647" spans="1:39" hidden="1" x14ac:dyDescent="0.25">
      <c r="A1647" s="1" t="s">
        <v>1730</v>
      </c>
      <c r="C1647" s="1">
        <v>9137</v>
      </c>
      <c r="D1647" s="1" t="s">
        <v>1731</v>
      </c>
      <c r="E1647" s="1">
        <v>2</v>
      </c>
      <c r="F1647" s="1"/>
      <c r="G1647" s="1"/>
      <c r="H1647" s="10">
        <v>0</v>
      </c>
      <c r="I1647" s="1" t="s">
        <v>44</v>
      </c>
      <c r="J1647" s="1">
        <v>0</v>
      </c>
      <c r="K1647" s="1" t="s">
        <v>322</v>
      </c>
      <c r="L1647" s="1">
        <v>24</v>
      </c>
      <c r="M1647" s="1">
        <v>143.5</v>
      </c>
      <c r="N1647" s="1"/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>
        <f t="shared" si="219"/>
        <v>0</v>
      </c>
      <c r="AC1647"/>
      <c r="AD1647"/>
      <c r="AE1647"/>
      <c r="AI1647"/>
      <c r="AL1647"/>
      <c r="AM1647"/>
    </row>
    <row r="1648" spans="1:39" hidden="1" x14ac:dyDescent="0.25">
      <c r="A1648" s="1" t="s">
        <v>1732</v>
      </c>
      <c r="C1648" s="1">
        <v>9203</v>
      </c>
      <c r="D1648" s="1" t="s">
        <v>753</v>
      </c>
      <c r="E1648" s="1">
        <v>2</v>
      </c>
      <c r="F1648" s="1"/>
      <c r="G1648" s="1"/>
      <c r="H1648" s="10">
        <v>0</v>
      </c>
      <c r="I1648" s="1" t="s">
        <v>44</v>
      </c>
      <c r="J1648" s="1">
        <v>0</v>
      </c>
      <c r="K1648" s="1" t="s">
        <v>322</v>
      </c>
      <c r="L1648" s="1">
        <v>1</v>
      </c>
      <c r="M1648" s="1">
        <v>239.75</v>
      </c>
      <c r="N1648" s="1"/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>
        <f t="shared" si="219"/>
        <v>0</v>
      </c>
      <c r="AC1648"/>
      <c r="AD1648"/>
      <c r="AE1648"/>
      <c r="AI1648"/>
      <c r="AL1648"/>
      <c r="AM1648"/>
    </row>
    <row r="1649" spans="1:39" hidden="1" x14ac:dyDescent="0.25">
      <c r="A1649" s="1" t="s">
        <v>1733</v>
      </c>
      <c r="C1649" s="1">
        <v>9204</v>
      </c>
      <c r="D1649" s="1" t="s">
        <v>753</v>
      </c>
      <c r="E1649" s="1">
        <v>2</v>
      </c>
      <c r="F1649" s="1"/>
      <c r="G1649" s="1"/>
      <c r="H1649" s="10">
        <v>0</v>
      </c>
      <c r="I1649" s="1" t="s">
        <v>44</v>
      </c>
      <c r="J1649" s="1">
        <v>0</v>
      </c>
      <c r="K1649" s="1" t="s">
        <v>322</v>
      </c>
      <c r="L1649" s="1">
        <v>1</v>
      </c>
      <c r="M1649" s="1">
        <v>136.68</v>
      </c>
      <c r="N1649" s="1"/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>
        <f t="shared" si="219"/>
        <v>0</v>
      </c>
      <c r="AC1649"/>
      <c r="AD1649"/>
      <c r="AE1649"/>
      <c r="AI1649"/>
      <c r="AL1649"/>
      <c r="AM1649"/>
    </row>
    <row r="1650" spans="1:39" hidden="1" x14ac:dyDescent="0.25">
      <c r="A1650" s="1" t="s">
        <v>1734</v>
      </c>
      <c r="C1650" s="1">
        <v>10130</v>
      </c>
      <c r="D1650" s="1" t="s">
        <v>1433</v>
      </c>
      <c r="E1650" s="1">
        <v>2</v>
      </c>
      <c r="F1650" s="1"/>
      <c r="G1650" s="1"/>
      <c r="H1650" s="10">
        <v>0</v>
      </c>
      <c r="I1650" s="1" t="s">
        <v>44</v>
      </c>
      <c r="J1650" s="1">
        <v>0</v>
      </c>
      <c r="K1650" s="1" t="s">
        <v>322</v>
      </c>
      <c r="L1650" s="1">
        <v>1</v>
      </c>
      <c r="M1650" s="1">
        <v>191.95</v>
      </c>
      <c r="N1650" s="1"/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>
        <f t="shared" si="219"/>
        <v>0</v>
      </c>
      <c r="AC1650"/>
      <c r="AD1650"/>
      <c r="AE1650"/>
      <c r="AI1650"/>
      <c r="AL1650"/>
      <c r="AM1650"/>
    </row>
    <row r="1651" spans="1:39" hidden="1" x14ac:dyDescent="0.25">
      <c r="C1651" s="1">
        <v>10136</v>
      </c>
      <c r="D1651" s="1" t="s">
        <v>1735</v>
      </c>
      <c r="E1651" s="1">
        <v>2</v>
      </c>
      <c r="F1651" s="1"/>
      <c r="G1651" s="1"/>
      <c r="H1651" s="10">
        <v>0</v>
      </c>
      <c r="I1651" s="1" t="s">
        <v>44</v>
      </c>
      <c r="J1651" s="1">
        <v>0</v>
      </c>
      <c r="K1651" s="1" t="s">
        <v>322</v>
      </c>
      <c r="L1651" s="1">
        <v>6</v>
      </c>
      <c r="M1651" s="1">
        <v>207.06</v>
      </c>
      <c r="N1651" s="1"/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>
        <f t="shared" si="219"/>
        <v>0</v>
      </c>
      <c r="AC1651"/>
      <c r="AD1651"/>
      <c r="AE1651"/>
      <c r="AI1651"/>
      <c r="AL1651"/>
      <c r="AM1651"/>
    </row>
    <row r="1652" spans="1:39" hidden="1" x14ac:dyDescent="0.25">
      <c r="A1652" s="1" t="s">
        <v>1736</v>
      </c>
      <c r="C1652" s="1">
        <v>10349</v>
      </c>
      <c r="D1652" s="1" t="s">
        <v>1737</v>
      </c>
      <c r="E1652" s="1">
        <v>2</v>
      </c>
      <c r="F1652" s="1"/>
      <c r="G1652" s="1"/>
      <c r="H1652" s="10">
        <v>0</v>
      </c>
      <c r="I1652" s="1">
        <v>2</v>
      </c>
      <c r="J1652" s="1">
        <v>0</v>
      </c>
      <c r="K1652" s="1" t="s">
        <v>322</v>
      </c>
      <c r="L1652" s="1">
        <v>40</v>
      </c>
      <c r="M1652" s="1">
        <v>49</v>
      </c>
      <c r="N1652" s="1"/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>
        <f t="shared" si="219"/>
        <v>0</v>
      </c>
      <c r="AC1652"/>
      <c r="AD1652"/>
      <c r="AE1652"/>
      <c r="AI1652"/>
      <c r="AL1652"/>
      <c r="AM1652"/>
    </row>
    <row r="1653" spans="1:39" hidden="1" x14ac:dyDescent="0.25">
      <c r="A1653" s="1" t="s">
        <v>1738</v>
      </c>
      <c r="C1653" s="1">
        <v>10350</v>
      </c>
      <c r="D1653" s="1" t="s">
        <v>1739</v>
      </c>
      <c r="E1653" s="1">
        <v>2</v>
      </c>
      <c r="F1653" s="1"/>
      <c r="G1653" s="1"/>
      <c r="H1653" s="10">
        <v>0</v>
      </c>
      <c r="I1653" s="1">
        <v>2</v>
      </c>
      <c r="J1653" s="1">
        <v>0</v>
      </c>
      <c r="K1653" s="1" t="s">
        <v>322</v>
      </c>
      <c r="L1653" s="1">
        <v>35</v>
      </c>
      <c r="M1653" s="1">
        <v>49</v>
      </c>
      <c r="N1653" s="1"/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>
        <f t="shared" si="219"/>
        <v>0</v>
      </c>
      <c r="AC1653"/>
      <c r="AD1653"/>
      <c r="AE1653"/>
      <c r="AI1653"/>
      <c r="AL1653"/>
      <c r="AM1653"/>
    </row>
    <row r="1654" spans="1:39" hidden="1" x14ac:dyDescent="0.25">
      <c r="A1654" s="1" t="s">
        <v>1740</v>
      </c>
      <c r="C1654" s="1">
        <v>10351</v>
      </c>
      <c r="D1654" s="1" t="s">
        <v>1741</v>
      </c>
      <c r="E1654" s="1">
        <v>2</v>
      </c>
      <c r="F1654" s="1"/>
      <c r="G1654" s="1"/>
      <c r="H1654" s="10">
        <v>0</v>
      </c>
      <c r="I1654" s="1">
        <v>2</v>
      </c>
      <c r="J1654" s="1">
        <v>0</v>
      </c>
      <c r="K1654" s="1" t="s">
        <v>322</v>
      </c>
      <c r="L1654" s="1">
        <v>25</v>
      </c>
      <c r="M1654" s="1">
        <v>49</v>
      </c>
      <c r="N1654" s="1"/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>
        <f t="shared" si="219"/>
        <v>0</v>
      </c>
      <c r="AC1654"/>
      <c r="AD1654"/>
      <c r="AE1654"/>
      <c r="AI1654"/>
      <c r="AL1654"/>
      <c r="AM1654"/>
    </row>
    <row r="1655" spans="1:39" hidden="1" x14ac:dyDescent="0.25">
      <c r="A1655" s="1" t="s">
        <v>1742</v>
      </c>
      <c r="C1655" s="1">
        <v>10599</v>
      </c>
      <c r="D1655" s="1" t="s">
        <v>753</v>
      </c>
      <c r="E1655" s="1">
        <v>2</v>
      </c>
      <c r="F1655" s="1"/>
      <c r="G1655" s="1"/>
      <c r="H1655" s="10">
        <v>0</v>
      </c>
      <c r="I1655" s="1">
        <v>2</v>
      </c>
      <c r="J1655" s="1">
        <v>0</v>
      </c>
      <c r="K1655" s="1" t="s">
        <v>322</v>
      </c>
      <c r="L1655" s="1">
        <v>1</v>
      </c>
      <c r="M1655" s="1">
        <v>769.22</v>
      </c>
      <c r="N1655" s="1"/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>
        <f t="shared" si="219"/>
        <v>0</v>
      </c>
      <c r="AC1655"/>
      <c r="AD1655"/>
      <c r="AE1655"/>
      <c r="AI1655"/>
      <c r="AL1655"/>
      <c r="AM1655"/>
    </row>
    <row r="1656" spans="1:39" hidden="1" x14ac:dyDescent="0.25">
      <c r="A1656" s="1" t="s">
        <v>1743</v>
      </c>
      <c r="C1656" s="1">
        <v>10600</v>
      </c>
      <c r="D1656" s="1" t="s">
        <v>753</v>
      </c>
      <c r="E1656" s="1">
        <v>2</v>
      </c>
      <c r="F1656" s="1"/>
      <c r="G1656" s="1"/>
      <c r="H1656" s="10">
        <v>0</v>
      </c>
      <c r="I1656" s="1">
        <v>2</v>
      </c>
      <c r="J1656" s="1">
        <v>0</v>
      </c>
      <c r="K1656" s="1" t="s">
        <v>322</v>
      </c>
      <c r="L1656" s="1">
        <v>1</v>
      </c>
      <c r="M1656" s="1">
        <v>769.22</v>
      </c>
      <c r="N1656" s="1"/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>
        <f t="shared" si="219"/>
        <v>0</v>
      </c>
      <c r="AC1656"/>
      <c r="AD1656"/>
      <c r="AE1656"/>
      <c r="AI1656"/>
      <c r="AL1656"/>
      <c r="AM1656"/>
    </row>
    <row r="1657" spans="1:39" hidden="1" x14ac:dyDescent="0.25">
      <c r="C1657" s="1">
        <v>10601</v>
      </c>
      <c r="D1657" s="1" t="s">
        <v>753</v>
      </c>
      <c r="E1657" s="1">
        <v>2</v>
      </c>
      <c r="F1657" s="1"/>
      <c r="G1657" s="1"/>
      <c r="H1657" s="10">
        <v>0</v>
      </c>
      <c r="I1657" s="1">
        <v>2</v>
      </c>
      <c r="J1657" s="1">
        <v>0</v>
      </c>
      <c r="K1657" s="1" t="s">
        <v>322</v>
      </c>
      <c r="L1657" s="1">
        <v>1</v>
      </c>
      <c r="M1657" s="1">
        <v>593.14</v>
      </c>
      <c r="N1657" s="1"/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>
        <f t="shared" si="219"/>
        <v>0</v>
      </c>
      <c r="AC1657"/>
      <c r="AD1657"/>
      <c r="AE1657"/>
      <c r="AI1657"/>
      <c r="AL1657"/>
      <c r="AM1657"/>
    </row>
    <row r="1658" spans="1:39" hidden="1" x14ac:dyDescent="0.25">
      <c r="A1658" s="1" t="s">
        <v>1744</v>
      </c>
      <c r="C1658" s="1">
        <v>8536</v>
      </c>
      <c r="D1658" s="1" t="s">
        <v>1745</v>
      </c>
      <c r="E1658" s="1">
        <v>2</v>
      </c>
      <c r="F1658" s="1"/>
      <c r="G1658" s="1"/>
      <c r="H1658" s="10">
        <v>0</v>
      </c>
      <c r="I1658" s="1" t="s">
        <v>44</v>
      </c>
      <c r="J1658" s="1">
        <v>0</v>
      </c>
      <c r="K1658" s="1" t="s">
        <v>1746</v>
      </c>
      <c r="L1658" s="1">
        <v>1</v>
      </c>
      <c r="M1658" s="1">
        <v>205.84</v>
      </c>
      <c r="N1658" s="1"/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>
        <f t="shared" si="219"/>
        <v>0</v>
      </c>
      <c r="AC1658"/>
      <c r="AD1658"/>
      <c r="AE1658"/>
      <c r="AI1658"/>
      <c r="AL1658"/>
      <c r="AM1658"/>
    </row>
    <row r="1659" spans="1:39" hidden="1" x14ac:dyDescent="0.25">
      <c r="C1659" s="1">
        <v>10018</v>
      </c>
      <c r="D1659" s="1" t="s">
        <v>1747</v>
      </c>
      <c r="E1659" s="1">
        <v>2</v>
      </c>
      <c r="F1659" s="1"/>
      <c r="G1659" s="1"/>
      <c r="H1659" s="10">
        <v>0</v>
      </c>
      <c r="I1659" s="1">
        <v>2</v>
      </c>
      <c r="J1659" s="1">
        <v>0</v>
      </c>
      <c r="K1659" s="1" t="s">
        <v>1746</v>
      </c>
      <c r="L1659" s="1">
        <v>1</v>
      </c>
      <c r="M1659" s="1">
        <v>294.42</v>
      </c>
      <c r="N1659" s="1"/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>
        <f t="shared" si="219"/>
        <v>0</v>
      </c>
      <c r="AC1659"/>
      <c r="AD1659"/>
      <c r="AE1659"/>
      <c r="AI1659"/>
      <c r="AL1659"/>
      <c r="AM1659"/>
    </row>
    <row r="1660" spans="1:39" hidden="1" x14ac:dyDescent="0.25">
      <c r="C1660" s="1">
        <v>10020</v>
      </c>
      <c r="D1660" s="1" t="s">
        <v>1747</v>
      </c>
      <c r="E1660" s="1">
        <v>2</v>
      </c>
      <c r="F1660" s="1"/>
      <c r="G1660" s="1"/>
      <c r="H1660" s="10">
        <v>0</v>
      </c>
      <c r="I1660" s="1">
        <v>2</v>
      </c>
      <c r="J1660" s="1">
        <v>0</v>
      </c>
      <c r="K1660" s="1" t="s">
        <v>1746</v>
      </c>
      <c r="L1660" s="1">
        <v>1</v>
      </c>
      <c r="M1660" s="1">
        <v>294.42</v>
      </c>
      <c r="N1660" s="1"/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>
        <f t="shared" si="219"/>
        <v>0</v>
      </c>
      <c r="AC1660"/>
      <c r="AD1660"/>
      <c r="AE1660"/>
      <c r="AI1660"/>
      <c r="AL1660"/>
      <c r="AM1660"/>
    </row>
    <row r="1661" spans="1:39" hidden="1" x14ac:dyDescent="0.25">
      <c r="C1661" s="1">
        <v>10022</v>
      </c>
      <c r="D1661" s="1" t="s">
        <v>1747</v>
      </c>
      <c r="E1661" s="1">
        <v>2</v>
      </c>
      <c r="F1661" s="1"/>
      <c r="G1661" s="1"/>
      <c r="H1661" s="10">
        <v>0</v>
      </c>
      <c r="I1661" s="1">
        <v>2</v>
      </c>
      <c r="J1661" s="1">
        <v>0</v>
      </c>
      <c r="K1661" s="1" t="s">
        <v>1746</v>
      </c>
      <c r="L1661" s="1">
        <v>1</v>
      </c>
      <c r="M1661" s="1">
        <v>294.42</v>
      </c>
      <c r="N1661" s="1"/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>
        <f t="shared" si="219"/>
        <v>0</v>
      </c>
      <c r="AC1661"/>
      <c r="AD1661"/>
      <c r="AE1661"/>
      <c r="AI1661"/>
      <c r="AL1661"/>
      <c r="AM1661"/>
    </row>
    <row r="1662" spans="1:39" hidden="1" x14ac:dyDescent="0.25">
      <c r="C1662" s="1">
        <v>10028</v>
      </c>
      <c r="D1662" s="1" t="s">
        <v>1747</v>
      </c>
      <c r="E1662" s="1">
        <v>2</v>
      </c>
      <c r="F1662" s="1"/>
      <c r="G1662" s="1"/>
      <c r="H1662" s="10">
        <v>0</v>
      </c>
      <c r="I1662" s="1">
        <v>2</v>
      </c>
      <c r="J1662" s="1">
        <v>0</v>
      </c>
      <c r="K1662" s="1" t="s">
        <v>1746</v>
      </c>
      <c r="L1662" s="1">
        <v>1</v>
      </c>
      <c r="M1662" s="1">
        <v>294.42</v>
      </c>
      <c r="N1662" s="1"/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>
        <f t="shared" si="219"/>
        <v>0</v>
      </c>
      <c r="AC1662"/>
      <c r="AD1662"/>
      <c r="AE1662"/>
      <c r="AI1662"/>
      <c r="AL1662"/>
      <c r="AM1662"/>
    </row>
    <row r="1663" spans="1:39" hidden="1" x14ac:dyDescent="0.25">
      <c r="C1663" s="1">
        <v>10078</v>
      </c>
      <c r="D1663" s="1" t="s">
        <v>1390</v>
      </c>
      <c r="E1663" s="1">
        <v>2</v>
      </c>
      <c r="F1663" s="1"/>
      <c r="G1663" s="1"/>
      <c r="H1663" s="10">
        <v>0</v>
      </c>
      <c r="I1663" s="1">
        <v>2</v>
      </c>
      <c r="J1663" s="1">
        <v>0</v>
      </c>
      <c r="K1663" s="1" t="s">
        <v>1746</v>
      </c>
      <c r="L1663" s="1">
        <v>1</v>
      </c>
      <c r="M1663" s="1">
        <v>213.73</v>
      </c>
      <c r="N1663" s="1"/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>
        <f t="shared" si="219"/>
        <v>0</v>
      </c>
      <c r="AC1663"/>
      <c r="AD1663"/>
      <c r="AE1663"/>
      <c r="AI1663"/>
      <c r="AL1663"/>
      <c r="AM1663"/>
    </row>
    <row r="1664" spans="1:39" hidden="1" x14ac:dyDescent="0.25">
      <c r="C1664" s="1">
        <v>7545</v>
      </c>
      <c r="D1664" s="1" t="s">
        <v>1748</v>
      </c>
      <c r="E1664" s="1">
        <v>2</v>
      </c>
      <c r="F1664" s="1"/>
      <c r="G1664" s="1"/>
      <c r="H1664" s="10">
        <v>0</v>
      </c>
      <c r="I1664" s="1">
        <v>2</v>
      </c>
      <c r="J1664" s="1">
        <v>0</v>
      </c>
      <c r="K1664" s="1" t="s">
        <v>1746</v>
      </c>
      <c r="L1664" s="1">
        <v>1</v>
      </c>
      <c r="M1664" s="1">
        <v>0</v>
      </c>
      <c r="N1664" s="1"/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>
        <f t="shared" si="219"/>
        <v>0</v>
      </c>
      <c r="AC1664"/>
      <c r="AD1664"/>
      <c r="AE1664"/>
      <c r="AI1664"/>
      <c r="AL1664"/>
      <c r="AM1664"/>
    </row>
    <row r="1665" spans="1:39" hidden="1" x14ac:dyDescent="0.25">
      <c r="C1665" s="1">
        <v>8830</v>
      </c>
      <c r="D1665" s="1" t="s">
        <v>1499</v>
      </c>
      <c r="E1665" s="1">
        <v>2</v>
      </c>
      <c r="F1665" s="1"/>
      <c r="G1665" s="1"/>
      <c r="H1665" s="10">
        <v>0</v>
      </c>
      <c r="I1665" s="1">
        <v>2</v>
      </c>
      <c r="J1665" s="1">
        <v>0</v>
      </c>
      <c r="K1665" s="1" t="s">
        <v>1746</v>
      </c>
      <c r="L1665" s="1">
        <v>1</v>
      </c>
      <c r="M1665" s="1">
        <v>39</v>
      </c>
      <c r="N1665" s="1"/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>
        <f t="shared" si="219"/>
        <v>0</v>
      </c>
      <c r="AC1665"/>
      <c r="AD1665"/>
      <c r="AE1665"/>
      <c r="AI1665"/>
      <c r="AL1665"/>
      <c r="AM1665"/>
    </row>
    <row r="1666" spans="1:39" hidden="1" x14ac:dyDescent="0.25">
      <c r="C1666" s="1">
        <v>8831</v>
      </c>
      <c r="D1666" s="1" t="s">
        <v>1727</v>
      </c>
      <c r="E1666" s="1">
        <v>2</v>
      </c>
      <c r="F1666" s="1"/>
      <c r="G1666" s="1"/>
      <c r="H1666" s="10">
        <v>0</v>
      </c>
      <c r="I1666" s="1">
        <v>2</v>
      </c>
      <c r="J1666" s="1">
        <v>0</v>
      </c>
      <c r="K1666" s="1" t="s">
        <v>1746</v>
      </c>
      <c r="L1666" s="1">
        <v>1</v>
      </c>
      <c r="M1666" s="1">
        <v>39</v>
      </c>
      <c r="N1666" s="1"/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>
        <f t="shared" si="219"/>
        <v>0</v>
      </c>
      <c r="AC1666"/>
      <c r="AD1666"/>
      <c r="AE1666"/>
      <c r="AI1666"/>
      <c r="AL1666"/>
      <c r="AM1666"/>
    </row>
    <row r="1667" spans="1:39" hidden="1" x14ac:dyDescent="0.25">
      <c r="C1667" s="1">
        <v>8832</v>
      </c>
      <c r="D1667" s="1" t="s">
        <v>1729</v>
      </c>
      <c r="E1667" s="1">
        <v>2</v>
      </c>
      <c r="F1667" s="1"/>
      <c r="G1667" s="1"/>
      <c r="H1667" s="10">
        <v>0</v>
      </c>
      <c r="I1667" s="1">
        <v>2</v>
      </c>
      <c r="J1667" s="1">
        <v>0</v>
      </c>
      <c r="K1667" s="1" t="s">
        <v>1746</v>
      </c>
      <c r="L1667" s="1">
        <v>1</v>
      </c>
      <c r="M1667" s="1">
        <v>39</v>
      </c>
      <c r="N1667" s="1"/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>
        <f t="shared" si="219"/>
        <v>0</v>
      </c>
      <c r="AC1667"/>
      <c r="AD1667"/>
      <c r="AE1667"/>
      <c r="AI1667"/>
      <c r="AL1667"/>
      <c r="AM1667"/>
    </row>
    <row r="1668" spans="1:39" hidden="1" x14ac:dyDescent="0.25">
      <c r="C1668" s="1">
        <v>8833</v>
      </c>
      <c r="D1668" s="1" t="s">
        <v>1725</v>
      </c>
      <c r="E1668" s="1">
        <v>2</v>
      </c>
      <c r="F1668" s="1"/>
      <c r="G1668" s="1"/>
      <c r="H1668" s="10">
        <v>0</v>
      </c>
      <c r="I1668" s="1">
        <v>2</v>
      </c>
      <c r="J1668" s="1">
        <v>0</v>
      </c>
      <c r="K1668" s="1" t="s">
        <v>1746</v>
      </c>
      <c r="L1668" s="1">
        <v>1</v>
      </c>
      <c r="M1668" s="1">
        <v>39</v>
      </c>
      <c r="N1668" s="1"/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>
        <f t="shared" si="219"/>
        <v>0</v>
      </c>
      <c r="AC1668"/>
      <c r="AD1668"/>
      <c r="AE1668"/>
      <c r="AI1668"/>
      <c r="AL1668"/>
      <c r="AM1668"/>
    </row>
    <row r="1669" spans="1:39" hidden="1" x14ac:dyDescent="0.25">
      <c r="C1669" s="1">
        <v>8834</v>
      </c>
      <c r="D1669" s="1" t="s">
        <v>1499</v>
      </c>
      <c r="E1669" s="1">
        <v>2</v>
      </c>
      <c r="F1669" s="1"/>
      <c r="G1669" s="1"/>
      <c r="H1669" s="10">
        <v>0</v>
      </c>
      <c r="I1669" s="1">
        <v>2</v>
      </c>
      <c r="J1669" s="1">
        <v>0</v>
      </c>
      <c r="K1669" s="1" t="s">
        <v>1746</v>
      </c>
      <c r="L1669" s="1">
        <v>1</v>
      </c>
      <c r="M1669" s="1">
        <v>39</v>
      </c>
      <c r="N1669" s="1"/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>
        <f t="shared" si="219"/>
        <v>0</v>
      </c>
      <c r="AC1669"/>
      <c r="AD1669"/>
      <c r="AE1669"/>
      <c r="AI1669"/>
      <c r="AL1669"/>
      <c r="AM1669"/>
    </row>
    <row r="1670" spans="1:39" hidden="1" x14ac:dyDescent="0.25">
      <c r="C1670" s="1">
        <v>8835</v>
      </c>
      <c r="D1670" s="1" t="s">
        <v>1727</v>
      </c>
      <c r="E1670" s="1">
        <v>2</v>
      </c>
      <c r="F1670" s="1"/>
      <c r="G1670" s="1"/>
      <c r="H1670" s="10">
        <v>0</v>
      </c>
      <c r="I1670" s="1">
        <v>2</v>
      </c>
      <c r="J1670" s="1">
        <v>0</v>
      </c>
      <c r="K1670" s="1" t="s">
        <v>1746</v>
      </c>
      <c r="L1670" s="1">
        <v>1</v>
      </c>
      <c r="M1670" s="1">
        <v>39</v>
      </c>
      <c r="N1670" s="1"/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>
        <f t="shared" si="219"/>
        <v>0</v>
      </c>
      <c r="AC1670"/>
      <c r="AD1670"/>
      <c r="AE1670"/>
      <c r="AI1670"/>
      <c r="AL1670"/>
      <c r="AM1670"/>
    </row>
    <row r="1671" spans="1:39" hidden="1" x14ac:dyDescent="0.25">
      <c r="A1671" s="1" t="s">
        <v>1749</v>
      </c>
      <c r="C1671" s="1">
        <v>8836</v>
      </c>
      <c r="D1671" s="1" t="s">
        <v>1729</v>
      </c>
      <c r="E1671" s="1">
        <v>2</v>
      </c>
      <c r="F1671" s="1"/>
      <c r="G1671" s="1"/>
      <c r="H1671" s="10">
        <v>0</v>
      </c>
      <c r="I1671" s="1">
        <v>2</v>
      </c>
      <c r="J1671" s="1">
        <v>0</v>
      </c>
      <c r="K1671" s="1" t="s">
        <v>1746</v>
      </c>
      <c r="L1671" s="1">
        <v>1</v>
      </c>
      <c r="M1671" s="1">
        <v>39</v>
      </c>
      <c r="N1671" s="1"/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>
        <f t="shared" si="219"/>
        <v>0</v>
      </c>
      <c r="AC1671"/>
      <c r="AD1671"/>
      <c r="AE1671"/>
      <c r="AI1671"/>
      <c r="AL1671"/>
      <c r="AM1671"/>
    </row>
    <row r="1672" spans="1:39" hidden="1" x14ac:dyDescent="0.25">
      <c r="A1672" s="1" t="s">
        <v>1750</v>
      </c>
      <c r="C1672" s="1">
        <v>8838</v>
      </c>
      <c r="D1672" s="1" t="s">
        <v>1499</v>
      </c>
      <c r="E1672" s="1">
        <v>2</v>
      </c>
      <c r="F1672" s="1"/>
      <c r="G1672" s="1"/>
      <c r="H1672" s="10">
        <v>0</v>
      </c>
      <c r="I1672" s="1">
        <v>2</v>
      </c>
      <c r="J1672" s="1">
        <v>0</v>
      </c>
      <c r="K1672" s="1" t="s">
        <v>1746</v>
      </c>
      <c r="L1672" s="1">
        <v>1</v>
      </c>
      <c r="M1672" s="1">
        <v>39</v>
      </c>
      <c r="N1672" s="1"/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>
        <f t="shared" si="219"/>
        <v>0</v>
      </c>
      <c r="AC1672"/>
      <c r="AD1672"/>
      <c r="AE1672"/>
      <c r="AI1672"/>
      <c r="AL1672"/>
      <c r="AM1672"/>
    </row>
    <row r="1673" spans="1:39" hidden="1" x14ac:dyDescent="0.25">
      <c r="C1673" s="1">
        <v>8839</v>
      </c>
      <c r="D1673" s="1" t="s">
        <v>1727</v>
      </c>
      <c r="E1673" s="1">
        <v>2</v>
      </c>
      <c r="F1673" s="1"/>
      <c r="G1673" s="1"/>
      <c r="H1673" s="10">
        <v>0</v>
      </c>
      <c r="I1673" s="1">
        <v>2</v>
      </c>
      <c r="J1673" s="1">
        <v>0</v>
      </c>
      <c r="K1673" s="1" t="s">
        <v>1746</v>
      </c>
      <c r="L1673" s="1">
        <v>1</v>
      </c>
      <c r="M1673" s="1">
        <v>39</v>
      </c>
      <c r="N1673" s="1"/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>
        <f t="shared" si="219"/>
        <v>0</v>
      </c>
      <c r="AC1673"/>
      <c r="AD1673"/>
      <c r="AE1673"/>
      <c r="AI1673"/>
      <c r="AL1673"/>
      <c r="AM1673"/>
    </row>
    <row r="1674" spans="1:39" hidden="1" x14ac:dyDescent="0.25">
      <c r="A1674" s="1" t="s">
        <v>1751</v>
      </c>
      <c r="C1674" s="1">
        <v>8840</v>
      </c>
      <c r="D1674" s="1" t="s">
        <v>1729</v>
      </c>
      <c r="E1674" s="1">
        <v>2</v>
      </c>
      <c r="F1674" s="1"/>
      <c r="G1674" s="1"/>
      <c r="H1674" s="10">
        <v>0</v>
      </c>
      <c r="I1674" s="1">
        <v>2</v>
      </c>
      <c r="J1674" s="1">
        <v>0</v>
      </c>
      <c r="K1674" s="1" t="s">
        <v>1746</v>
      </c>
      <c r="L1674" s="1">
        <v>1</v>
      </c>
      <c r="M1674" s="1">
        <v>39</v>
      </c>
      <c r="N1674" s="1"/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>
        <f t="shared" si="219"/>
        <v>0</v>
      </c>
      <c r="AC1674"/>
      <c r="AD1674"/>
      <c r="AE1674"/>
      <c r="AI1674"/>
      <c r="AL1674"/>
      <c r="AM1674"/>
    </row>
    <row r="1675" spans="1:39" hidden="1" x14ac:dyDescent="0.25">
      <c r="A1675" s="1" t="s">
        <v>1654</v>
      </c>
      <c r="C1675" s="1">
        <v>8842</v>
      </c>
      <c r="D1675" s="1" t="s">
        <v>1720</v>
      </c>
      <c r="E1675" s="1">
        <v>2</v>
      </c>
      <c r="F1675" s="1"/>
      <c r="G1675" s="1"/>
      <c r="H1675" s="10">
        <v>0</v>
      </c>
      <c r="I1675" s="1">
        <v>2</v>
      </c>
      <c r="J1675" s="1">
        <v>0</v>
      </c>
      <c r="K1675" s="1" t="s">
        <v>1746</v>
      </c>
      <c r="L1675" s="1">
        <v>1</v>
      </c>
      <c r="M1675" s="1">
        <v>44</v>
      </c>
      <c r="N1675" s="1"/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>
        <f t="shared" si="219"/>
        <v>0</v>
      </c>
      <c r="AC1675"/>
      <c r="AD1675"/>
      <c r="AE1675"/>
      <c r="AI1675"/>
      <c r="AL1675"/>
      <c r="AM1675"/>
    </row>
    <row r="1676" spans="1:39" hidden="1" x14ac:dyDescent="0.25">
      <c r="A1676" s="1" t="s">
        <v>1752</v>
      </c>
      <c r="C1676" s="1">
        <v>8843</v>
      </c>
      <c r="D1676" s="1" t="s">
        <v>1720</v>
      </c>
      <c r="E1676" s="1">
        <v>2</v>
      </c>
      <c r="F1676" s="1"/>
      <c r="G1676" s="1"/>
      <c r="H1676" s="10">
        <v>0</v>
      </c>
      <c r="I1676" s="1">
        <v>2</v>
      </c>
      <c r="J1676" s="1">
        <v>0</v>
      </c>
      <c r="K1676" s="1" t="s">
        <v>1746</v>
      </c>
      <c r="L1676" s="1">
        <v>1</v>
      </c>
      <c r="M1676" s="1">
        <v>44</v>
      </c>
      <c r="N1676" s="1"/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>
        <f t="shared" si="219"/>
        <v>0</v>
      </c>
      <c r="AC1676"/>
      <c r="AD1676"/>
      <c r="AE1676"/>
      <c r="AI1676"/>
      <c r="AL1676"/>
      <c r="AM1676"/>
    </row>
    <row r="1677" spans="1:39" hidden="1" x14ac:dyDescent="0.25">
      <c r="C1677" s="1">
        <v>8846</v>
      </c>
      <c r="D1677" s="1" t="s">
        <v>1720</v>
      </c>
      <c r="E1677" s="1">
        <v>2</v>
      </c>
      <c r="F1677" s="1"/>
      <c r="G1677" s="1"/>
      <c r="H1677" s="10">
        <v>0</v>
      </c>
      <c r="I1677" s="1">
        <v>2</v>
      </c>
      <c r="J1677" s="1">
        <v>0</v>
      </c>
      <c r="K1677" s="1" t="s">
        <v>1746</v>
      </c>
      <c r="L1677" s="1">
        <v>1</v>
      </c>
      <c r="M1677" s="1">
        <v>44</v>
      </c>
      <c r="N1677" s="1"/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>
        <f t="shared" si="219"/>
        <v>0</v>
      </c>
      <c r="AC1677"/>
      <c r="AD1677"/>
      <c r="AE1677"/>
      <c r="AI1677"/>
      <c r="AL1677"/>
      <c r="AM1677"/>
    </row>
    <row r="1678" spans="1:39" hidden="1" x14ac:dyDescent="0.25">
      <c r="A1678" s="1" t="s">
        <v>1753</v>
      </c>
      <c r="C1678" s="1">
        <v>8850</v>
      </c>
      <c r="D1678" s="1" t="s">
        <v>1720</v>
      </c>
      <c r="E1678" s="1">
        <v>2</v>
      </c>
      <c r="F1678" s="1"/>
      <c r="G1678" s="1"/>
      <c r="H1678" s="10">
        <v>0</v>
      </c>
      <c r="I1678" s="1">
        <v>2</v>
      </c>
      <c r="J1678" s="1">
        <v>0</v>
      </c>
      <c r="K1678" s="1" t="s">
        <v>1746</v>
      </c>
      <c r="L1678" s="1">
        <v>1</v>
      </c>
      <c r="M1678" s="1">
        <v>44</v>
      </c>
      <c r="N1678" s="1"/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>
        <f t="shared" si="219"/>
        <v>0</v>
      </c>
      <c r="AC1678"/>
      <c r="AD1678"/>
      <c r="AE1678"/>
      <c r="AI1678"/>
      <c r="AL1678"/>
      <c r="AM1678"/>
    </row>
    <row r="1679" spans="1:39" hidden="1" x14ac:dyDescent="0.25">
      <c r="A1679" s="1" t="s">
        <v>1754</v>
      </c>
      <c r="C1679" s="1">
        <v>8851</v>
      </c>
      <c r="D1679" s="1" t="s">
        <v>1720</v>
      </c>
      <c r="E1679" s="1">
        <v>2</v>
      </c>
      <c r="F1679" s="1"/>
      <c r="G1679" s="1"/>
      <c r="H1679" s="10">
        <v>0</v>
      </c>
      <c r="I1679" s="1">
        <v>2</v>
      </c>
      <c r="J1679" s="1">
        <v>0</v>
      </c>
      <c r="K1679" s="1" t="s">
        <v>1746</v>
      </c>
      <c r="L1679" s="1">
        <v>1</v>
      </c>
      <c r="M1679" s="1">
        <v>44</v>
      </c>
      <c r="N1679" s="1"/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>
        <f t="shared" si="219"/>
        <v>0</v>
      </c>
      <c r="AC1679"/>
      <c r="AD1679"/>
      <c r="AE1679"/>
      <c r="AI1679"/>
      <c r="AL1679"/>
      <c r="AM1679"/>
    </row>
    <row r="1680" spans="1:39" hidden="1" x14ac:dyDescent="0.25">
      <c r="A1680" s="1" t="s">
        <v>1755</v>
      </c>
      <c r="C1680" s="1">
        <v>9059</v>
      </c>
      <c r="D1680" s="1" t="s">
        <v>1720</v>
      </c>
      <c r="E1680" s="1">
        <v>2</v>
      </c>
      <c r="F1680" s="1"/>
      <c r="G1680" s="1"/>
      <c r="H1680" s="10">
        <v>0</v>
      </c>
      <c r="I1680" s="1">
        <v>2</v>
      </c>
      <c r="J1680" s="1">
        <v>0</v>
      </c>
      <c r="K1680" s="1" t="s">
        <v>1746</v>
      </c>
      <c r="L1680" s="1">
        <v>1</v>
      </c>
      <c r="M1680" s="1">
        <v>44</v>
      </c>
      <c r="N1680" s="1"/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>
        <f t="shared" si="219"/>
        <v>0</v>
      </c>
      <c r="AC1680"/>
      <c r="AD1680"/>
      <c r="AE1680"/>
      <c r="AI1680"/>
      <c r="AL1680"/>
      <c r="AM1680"/>
    </row>
    <row r="1681" spans="1:39" hidden="1" x14ac:dyDescent="0.25">
      <c r="A1681" s="1" t="s">
        <v>1756</v>
      </c>
      <c r="C1681" s="1">
        <v>9060</v>
      </c>
      <c r="D1681" s="1" t="s">
        <v>1720</v>
      </c>
      <c r="E1681" s="1">
        <v>2</v>
      </c>
      <c r="F1681" s="1"/>
      <c r="G1681" s="1"/>
      <c r="H1681" s="10">
        <v>0</v>
      </c>
      <c r="I1681" s="1">
        <v>2</v>
      </c>
      <c r="J1681" s="1">
        <v>0</v>
      </c>
      <c r="K1681" s="1" t="s">
        <v>1746</v>
      </c>
      <c r="L1681" s="1">
        <v>1</v>
      </c>
      <c r="M1681" s="1">
        <v>44</v>
      </c>
      <c r="N1681" s="1"/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>
        <f t="shared" si="219"/>
        <v>0</v>
      </c>
      <c r="AC1681"/>
      <c r="AD1681"/>
      <c r="AE1681"/>
      <c r="AI1681"/>
      <c r="AL1681"/>
      <c r="AM1681"/>
    </row>
    <row r="1682" spans="1:39" hidden="1" x14ac:dyDescent="0.25">
      <c r="A1682" s="1" t="s">
        <v>1757</v>
      </c>
      <c r="C1682" s="1">
        <v>9061</v>
      </c>
      <c r="D1682" s="1" t="s">
        <v>1720</v>
      </c>
      <c r="E1682" s="1">
        <v>2</v>
      </c>
      <c r="F1682" s="1"/>
      <c r="G1682" s="1"/>
      <c r="H1682" s="10">
        <v>0</v>
      </c>
      <c r="I1682" s="1">
        <v>2</v>
      </c>
      <c r="J1682" s="1">
        <v>0</v>
      </c>
      <c r="K1682" s="1" t="s">
        <v>1746</v>
      </c>
      <c r="L1682" s="1">
        <v>1</v>
      </c>
      <c r="M1682" s="1">
        <v>44</v>
      </c>
      <c r="N1682" s="1"/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>
        <f t="shared" si="219"/>
        <v>0</v>
      </c>
      <c r="AC1682"/>
      <c r="AD1682"/>
      <c r="AE1682"/>
      <c r="AI1682"/>
      <c r="AL1682"/>
      <c r="AM1682"/>
    </row>
    <row r="1683" spans="1:39" hidden="1" x14ac:dyDescent="0.25">
      <c r="A1683" s="1" t="s">
        <v>1758</v>
      </c>
      <c r="C1683" s="1">
        <v>9062</v>
      </c>
      <c r="D1683" s="1" t="s">
        <v>1720</v>
      </c>
      <c r="E1683" s="1">
        <v>2</v>
      </c>
      <c r="F1683" s="1"/>
      <c r="G1683" s="1"/>
      <c r="H1683" s="10">
        <v>0</v>
      </c>
      <c r="I1683" s="1">
        <v>2</v>
      </c>
      <c r="J1683" s="1">
        <v>0</v>
      </c>
      <c r="K1683" s="1" t="s">
        <v>1746</v>
      </c>
      <c r="L1683" s="1">
        <v>1</v>
      </c>
      <c r="M1683" s="1">
        <v>44</v>
      </c>
      <c r="N1683" s="1"/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>
        <f t="shared" si="219"/>
        <v>0</v>
      </c>
      <c r="AC1683"/>
      <c r="AD1683"/>
      <c r="AE1683"/>
      <c r="AI1683"/>
      <c r="AL1683"/>
      <c r="AM1683"/>
    </row>
    <row r="1684" spans="1:39" hidden="1" x14ac:dyDescent="0.25">
      <c r="A1684" s="1" t="s">
        <v>1758</v>
      </c>
      <c r="C1684" s="1">
        <v>9063</v>
      </c>
      <c r="D1684" s="1" t="s">
        <v>1720</v>
      </c>
      <c r="E1684" s="1">
        <v>2</v>
      </c>
      <c r="F1684" s="1"/>
      <c r="G1684" s="1"/>
      <c r="H1684" s="10">
        <v>0</v>
      </c>
      <c r="I1684" s="1">
        <v>2</v>
      </c>
      <c r="J1684" s="1">
        <v>0</v>
      </c>
      <c r="K1684" s="1" t="s">
        <v>1746</v>
      </c>
      <c r="L1684" s="1">
        <v>1</v>
      </c>
      <c r="M1684" s="1">
        <v>44</v>
      </c>
      <c r="N1684" s="1"/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>
        <f t="shared" si="219"/>
        <v>0</v>
      </c>
      <c r="AC1684"/>
      <c r="AD1684"/>
      <c r="AE1684"/>
      <c r="AI1684"/>
      <c r="AL1684"/>
      <c r="AM1684"/>
    </row>
    <row r="1685" spans="1:39" hidden="1" x14ac:dyDescent="0.25">
      <c r="A1685" s="1" t="s">
        <v>1759</v>
      </c>
      <c r="C1685" s="1">
        <v>11192</v>
      </c>
      <c r="D1685" s="1" t="s">
        <v>1760</v>
      </c>
      <c r="E1685" s="1">
        <v>2</v>
      </c>
      <c r="F1685" s="1"/>
      <c r="G1685" s="1"/>
      <c r="H1685" s="10">
        <v>0</v>
      </c>
      <c r="I1685" s="1">
        <v>2</v>
      </c>
      <c r="J1685" s="1">
        <v>0</v>
      </c>
      <c r="K1685" s="1" t="s">
        <v>1746</v>
      </c>
      <c r="L1685" s="1">
        <v>1</v>
      </c>
      <c r="M1685" s="1">
        <v>39</v>
      </c>
      <c r="N1685" s="1"/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>
        <f t="shared" si="219"/>
        <v>0</v>
      </c>
      <c r="AC1685"/>
      <c r="AD1685"/>
      <c r="AE1685"/>
      <c r="AI1685"/>
      <c r="AL1685"/>
      <c r="AM1685"/>
    </row>
    <row r="1686" spans="1:39" hidden="1" x14ac:dyDescent="0.25">
      <c r="A1686" s="1" t="s">
        <v>1761</v>
      </c>
      <c r="C1686" s="1">
        <v>11193</v>
      </c>
      <c r="D1686" s="1" t="s">
        <v>1760</v>
      </c>
      <c r="E1686" s="1">
        <v>2</v>
      </c>
      <c r="F1686" s="1"/>
      <c r="G1686" s="1"/>
      <c r="H1686" s="10">
        <v>0</v>
      </c>
      <c r="I1686" s="1">
        <v>2</v>
      </c>
      <c r="J1686" s="1">
        <v>0</v>
      </c>
      <c r="K1686" s="1" t="s">
        <v>1746</v>
      </c>
      <c r="L1686" s="1">
        <v>1</v>
      </c>
      <c r="M1686" s="1">
        <v>39</v>
      </c>
      <c r="N1686" s="1"/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>
        <f t="shared" si="219"/>
        <v>0</v>
      </c>
      <c r="AC1686"/>
      <c r="AD1686"/>
      <c r="AE1686"/>
      <c r="AI1686"/>
      <c r="AL1686"/>
      <c r="AM1686"/>
    </row>
    <row r="1687" spans="1:39" hidden="1" x14ac:dyDescent="0.25">
      <c r="A1687" s="1" t="s">
        <v>1762</v>
      </c>
      <c r="C1687" s="1">
        <v>11194</v>
      </c>
      <c r="D1687" s="1" t="s">
        <v>1760</v>
      </c>
      <c r="E1687" s="1">
        <v>2</v>
      </c>
      <c r="F1687" s="1"/>
      <c r="G1687" s="1"/>
      <c r="H1687" s="10">
        <v>0</v>
      </c>
      <c r="I1687" s="1">
        <v>2</v>
      </c>
      <c r="J1687" s="1">
        <v>0</v>
      </c>
      <c r="K1687" s="1" t="s">
        <v>1746</v>
      </c>
      <c r="L1687" s="1">
        <v>1</v>
      </c>
      <c r="M1687" s="1">
        <v>39</v>
      </c>
      <c r="N1687" s="1"/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>
        <f t="shared" si="219"/>
        <v>0</v>
      </c>
      <c r="AC1687"/>
      <c r="AD1687"/>
      <c r="AE1687"/>
      <c r="AI1687"/>
      <c r="AL1687"/>
      <c r="AM1687"/>
    </row>
    <row r="1688" spans="1:39" hidden="1" x14ac:dyDescent="0.25">
      <c r="A1688" s="1" t="s">
        <v>1763</v>
      </c>
      <c r="C1688" s="1">
        <v>11195</v>
      </c>
      <c r="D1688" s="1" t="s">
        <v>1760</v>
      </c>
      <c r="E1688" s="1">
        <v>2</v>
      </c>
      <c r="F1688" s="1"/>
      <c r="G1688" s="1"/>
      <c r="H1688" s="10">
        <v>0</v>
      </c>
      <c r="I1688" s="1">
        <v>2</v>
      </c>
      <c r="J1688" s="1">
        <v>0</v>
      </c>
      <c r="K1688" s="1" t="s">
        <v>1746</v>
      </c>
      <c r="L1688" s="1">
        <v>1</v>
      </c>
      <c r="M1688" s="1">
        <v>39</v>
      </c>
      <c r="N1688" s="1"/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>
        <f t="shared" si="219"/>
        <v>0</v>
      </c>
      <c r="AC1688"/>
      <c r="AD1688"/>
      <c r="AE1688"/>
      <c r="AI1688"/>
      <c r="AL1688"/>
      <c r="AM1688"/>
    </row>
    <row r="1689" spans="1:39" hidden="1" x14ac:dyDescent="0.25">
      <c r="A1689" s="1" t="s">
        <v>1764</v>
      </c>
      <c r="C1689" s="1">
        <v>11196</v>
      </c>
      <c r="D1689" s="1" t="s">
        <v>1720</v>
      </c>
      <c r="E1689" s="1">
        <v>2</v>
      </c>
      <c r="F1689" s="1"/>
      <c r="G1689" s="1"/>
      <c r="H1689" s="10">
        <v>0</v>
      </c>
      <c r="I1689" s="1">
        <v>2</v>
      </c>
      <c r="J1689" s="1">
        <v>0</v>
      </c>
      <c r="K1689" s="1" t="s">
        <v>1746</v>
      </c>
      <c r="L1689" s="1">
        <v>1</v>
      </c>
      <c r="M1689" s="1">
        <v>44</v>
      </c>
      <c r="N1689" s="1"/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>
        <f t="shared" si="219"/>
        <v>0</v>
      </c>
      <c r="AC1689"/>
      <c r="AD1689"/>
      <c r="AE1689"/>
      <c r="AI1689"/>
      <c r="AL1689"/>
      <c r="AM1689"/>
    </row>
    <row r="1690" spans="1:39" hidden="1" x14ac:dyDescent="0.25">
      <c r="A1690" s="1" t="s">
        <v>1765</v>
      </c>
      <c r="C1690" s="1">
        <v>11197</v>
      </c>
      <c r="D1690" s="1" t="s">
        <v>1720</v>
      </c>
      <c r="E1690" s="1">
        <v>2</v>
      </c>
      <c r="F1690" s="1"/>
      <c r="G1690" s="1"/>
      <c r="H1690" s="10">
        <v>0</v>
      </c>
      <c r="I1690" s="1">
        <v>2</v>
      </c>
      <c r="J1690" s="1">
        <v>0</v>
      </c>
      <c r="K1690" s="1" t="s">
        <v>1746</v>
      </c>
      <c r="L1690" s="1">
        <v>1</v>
      </c>
      <c r="M1690" s="1">
        <v>44</v>
      </c>
      <c r="N1690" s="1"/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>
        <f t="shared" si="219"/>
        <v>0</v>
      </c>
      <c r="AC1690"/>
      <c r="AD1690"/>
      <c r="AE1690"/>
      <c r="AI1690"/>
      <c r="AL1690"/>
      <c r="AM1690"/>
    </row>
    <row r="1691" spans="1:39" hidden="1" x14ac:dyDescent="0.25">
      <c r="C1691" s="1">
        <v>11198</v>
      </c>
      <c r="D1691" s="1" t="s">
        <v>1720</v>
      </c>
      <c r="E1691" s="1">
        <v>2</v>
      </c>
      <c r="F1691" s="1"/>
      <c r="G1691" s="1"/>
      <c r="H1691" s="10">
        <v>0</v>
      </c>
      <c r="I1691" s="1">
        <v>2</v>
      </c>
      <c r="J1691" s="1">
        <v>0</v>
      </c>
      <c r="K1691" s="1" t="s">
        <v>1746</v>
      </c>
      <c r="L1691" s="1">
        <v>1</v>
      </c>
      <c r="M1691" s="1">
        <v>44</v>
      </c>
      <c r="N1691" s="1"/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>
        <f t="shared" si="219"/>
        <v>0</v>
      </c>
      <c r="AC1691"/>
      <c r="AD1691"/>
      <c r="AE1691"/>
      <c r="AI1691"/>
      <c r="AL1691"/>
      <c r="AM1691"/>
    </row>
    <row r="1692" spans="1:39" hidden="1" x14ac:dyDescent="0.25">
      <c r="C1692" s="1">
        <v>11118</v>
      </c>
      <c r="D1692" s="1" t="s">
        <v>1431</v>
      </c>
      <c r="E1692" s="1">
        <v>2</v>
      </c>
      <c r="F1692" s="1"/>
      <c r="G1692" s="1"/>
      <c r="H1692" s="10">
        <v>0</v>
      </c>
      <c r="I1692" s="1">
        <v>2</v>
      </c>
      <c r="J1692" s="1">
        <v>0</v>
      </c>
      <c r="K1692" s="1" t="s">
        <v>1766</v>
      </c>
      <c r="L1692" s="1">
        <v>10</v>
      </c>
      <c r="M1692" s="1">
        <v>141.75</v>
      </c>
      <c r="N1692" s="1"/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>
        <f t="shared" si="219"/>
        <v>0</v>
      </c>
      <c r="AC1692"/>
      <c r="AD1692"/>
      <c r="AE1692"/>
      <c r="AI1692"/>
      <c r="AL1692"/>
      <c r="AM1692"/>
    </row>
    <row r="1693" spans="1:39" hidden="1" x14ac:dyDescent="0.25">
      <c r="C1693" s="1">
        <v>11121</v>
      </c>
      <c r="D1693" s="1" t="s">
        <v>1431</v>
      </c>
      <c r="E1693" s="1">
        <v>2</v>
      </c>
      <c r="F1693" s="1"/>
      <c r="G1693" s="1"/>
      <c r="H1693" s="10">
        <v>0</v>
      </c>
      <c r="I1693" s="1">
        <v>2</v>
      </c>
      <c r="J1693" s="1">
        <v>0</v>
      </c>
      <c r="K1693" s="1" t="s">
        <v>1766</v>
      </c>
      <c r="L1693" s="1">
        <v>40</v>
      </c>
      <c r="M1693" s="1">
        <v>141.75</v>
      </c>
      <c r="N1693" s="1"/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>
        <f t="shared" si="219"/>
        <v>0</v>
      </c>
      <c r="AC1693"/>
      <c r="AD1693"/>
      <c r="AE1693"/>
      <c r="AI1693"/>
      <c r="AL1693"/>
      <c r="AM1693"/>
    </row>
    <row r="1694" spans="1:39" hidden="1" x14ac:dyDescent="0.25">
      <c r="C1694" s="1">
        <v>11123</v>
      </c>
      <c r="D1694" s="1" t="s">
        <v>1431</v>
      </c>
      <c r="E1694" s="1">
        <v>2</v>
      </c>
      <c r="F1694" s="1"/>
      <c r="G1694" s="1"/>
      <c r="H1694" s="10">
        <v>0</v>
      </c>
      <c r="I1694" s="1">
        <v>2</v>
      </c>
      <c r="J1694" s="1">
        <v>0</v>
      </c>
      <c r="K1694" s="1" t="s">
        <v>1766</v>
      </c>
      <c r="L1694" s="1">
        <v>15</v>
      </c>
      <c r="M1694" s="1">
        <v>141.75</v>
      </c>
      <c r="N1694" s="1"/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>
        <f t="shared" si="219"/>
        <v>0</v>
      </c>
      <c r="AC1694"/>
      <c r="AD1694"/>
      <c r="AE1694"/>
      <c r="AI1694"/>
      <c r="AL1694"/>
      <c r="AM1694"/>
    </row>
    <row r="1695" spans="1:39" hidden="1" x14ac:dyDescent="0.25">
      <c r="C1695" s="1">
        <v>11125</v>
      </c>
      <c r="D1695" s="1" t="s">
        <v>1431</v>
      </c>
      <c r="E1695" s="1">
        <v>2</v>
      </c>
      <c r="F1695" s="1"/>
      <c r="G1695" s="1"/>
      <c r="H1695" s="10">
        <v>0</v>
      </c>
      <c r="I1695" s="1">
        <v>2</v>
      </c>
      <c r="J1695" s="1">
        <v>0</v>
      </c>
      <c r="K1695" s="1" t="s">
        <v>1766</v>
      </c>
      <c r="L1695" s="1">
        <v>7</v>
      </c>
      <c r="M1695" s="1">
        <v>141.75</v>
      </c>
      <c r="N1695" s="1"/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>
        <f t="shared" si="219"/>
        <v>0</v>
      </c>
      <c r="AC1695"/>
      <c r="AD1695"/>
      <c r="AE1695"/>
      <c r="AI1695"/>
      <c r="AL1695"/>
      <c r="AM1695"/>
    </row>
    <row r="1696" spans="1:39" hidden="1" x14ac:dyDescent="0.25">
      <c r="C1696" s="1">
        <v>11415</v>
      </c>
      <c r="D1696" s="1" t="s">
        <v>1431</v>
      </c>
      <c r="E1696" s="1">
        <v>2</v>
      </c>
      <c r="F1696" s="1"/>
      <c r="G1696" s="1"/>
      <c r="H1696" s="10">
        <v>0</v>
      </c>
      <c r="I1696" s="1">
        <v>2</v>
      </c>
      <c r="J1696" s="1">
        <v>0</v>
      </c>
      <c r="K1696" s="1" t="s">
        <v>1766</v>
      </c>
      <c r="L1696" s="1">
        <v>7</v>
      </c>
      <c r="M1696" s="1">
        <v>491.02</v>
      </c>
      <c r="N1696" s="1"/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>
        <f t="shared" si="219"/>
        <v>0</v>
      </c>
      <c r="AC1696"/>
      <c r="AD1696"/>
      <c r="AE1696"/>
      <c r="AI1696"/>
      <c r="AL1696"/>
      <c r="AM1696"/>
    </row>
    <row r="1697" spans="1:39" hidden="1" x14ac:dyDescent="0.25">
      <c r="C1697" s="1">
        <v>11439</v>
      </c>
      <c r="D1697" s="1" t="s">
        <v>1767</v>
      </c>
      <c r="E1697" s="1">
        <v>2</v>
      </c>
      <c r="F1697" s="1"/>
      <c r="G1697" s="1"/>
      <c r="H1697" s="10">
        <v>0</v>
      </c>
      <c r="I1697" s="1">
        <v>2</v>
      </c>
      <c r="J1697" s="1">
        <v>0</v>
      </c>
      <c r="K1697" s="1" t="s">
        <v>1768</v>
      </c>
      <c r="L1697" s="1">
        <v>1</v>
      </c>
      <c r="M1697" s="1">
        <v>725.79</v>
      </c>
      <c r="N1697" s="1"/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>
        <f t="shared" si="219"/>
        <v>0</v>
      </c>
      <c r="AC1697"/>
      <c r="AD1697"/>
      <c r="AE1697"/>
      <c r="AI1697"/>
      <c r="AL1697"/>
      <c r="AM1697"/>
    </row>
    <row r="1698" spans="1:39" hidden="1" x14ac:dyDescent="0.25">
      <c r="C1698" s="1">
        <v>11440</v>
      </c>
      <c r="D1698" s="1" t="s">
        <v>1769</v>
      </c>
      <c r="E1698" s="1">
        <v>2</v>
      </c>
      <c r="F1698" s="1"/>
      <c r="G1698" s="1"/>
      <c r="H1698" s="10">
        <v>0</v>
      </c>
      <c r="I1698" s="1">
        <v>2</v>
      </c>
      <c r="J1698" s="1">
        <v>0</v>
      </c>
      <c r="K1698" s="1" t="s">
        <v>1768</v>
      </c>
      <c r="L1698" s="1">
        <v>1</v>
      </c>
      <c r="M1698" s="1">
        <v>781.62</v>
      </c>
      <c r="N1698" s="1"/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>
        <f t="shared" si="219"/>
        <v>0</v>
      </c>
      <c r="AC1698"/>
      <c r="AD1698"/>
      <c r="AE1698"/>
      <c r="AI1698"/>
      <c r="AL1698"/>
      <c r="AM1698"/>
    </row>
    <row r="1699" spans="1:39" hidden="1" x14ac:dyDescent="0.25">
      <c r="A1699" s="1" t="s">
        <v>1770</v>
      </c>
      <c r="C1699" s="1">
        <v>11441</v>
      </c>
      <c r="D1699" s="1" t="s">
        <v>1771</v>
      </c>
      <c r="E1699" s="1">
        <v>2</v>
      </c>
      <c r="F1699" s="1"/>
      <c r="G1699" s="1"/>
      <c r="H1699" s="10">
        <v>0</v>
      </c>
      <c r="I1699" s="1">
        <v>2</v>
      </c>
      <c r="J1699" s="1">
        <v>0</v>
      </c>
      <c r="K1699" s="1" t="s">
        <v>1768</v>
      </c>
      <c r="L1699" s="1">
        <v>1</v>
      </c>
      <c r="M1699" s="1">
        <v>960.28</v>
      </c>
      <c r="N1699" s="1"/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>
        <f t="shared" si="219"/>
        <v>0</v>
      </c>
      <c r="AC1699"/>
      <c r="AD1699"/>
      <c r="AE1699"/>
      <c r="AI1699"/>
      <c r="AL1699"/>
      <c r="AM1699"/>
    </row>
    <row r="1700" spans="1:39" hidden="1" x14ac:dyDescent="0.25">
      <c r="A1700" s="1" t="s">
        <v>1772</v>
      </c>
      <c r="C1700" s="1">
        <v>11442</v>
      </c>
      <c r="D1700" s="1" t="s">
        <v>1773</v>
      </c>
      <c r="E1700" s="1">
        <v>2</v>
      </c>
      <c r="F1700" s="1"/>
      <c r="G1700" s="1"/>
      <c r="H1700" s="10">
        <v>0</v>
      </c>
      <c r="I1700" s="1">
        <v>2</v>
      </c>
      <c r="J1700" s="1">
        <v>0</v>
      </c>
      <c r="K1700" s="1" t="s">
        <v>1768</v>
      </c>
      <c r="L1700" s="1">
        <v>1</v>
      </c>
      <c r="M1700" s="1">
        <v>1150.0999999999999</v>
      </c>
      <c r="N1700" s="1"/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>
        <f t="shared" si="219"/>
        <v>0</v>
      </c>
      <c r="AC1700"/>
      <c r="AD1700"/>
      <c r="AE1700"/>
      <c r="AI1700"/>
      <c r="AL1700"/>
      <c r="AM1700"/>
    </row>
    <row r="1701" spans="1:39" hidden="1" x14ac:dyDescent="0.25">
      <c r="A1701" s="1" t="s">
        <v>1774</v>
      </c>
      <c r="C1701" s="1">
        <v>11356</v>
      </c>
      <c r="D1701" s="1" t="s">
        <v>1775</v>
      </c>
      <c r="E1701" s="1">
        <v>2</v>
      </c>
      <c r="F1701" s="1"/>
      <c r="G1701" s="1"/>
      <c r="H1701" s="10">
        <v>0</v>
      </c>
      <c r="I1701" s="1">
        <v>2</v>
      </c>
      <c r="J1701" s="1">
        <v>0</v>
      </c>
      <c r="K1701" s="1" t="s">
        <v>1776</v>
      </c>
      <c r="L1701" s="1">
        <v>18</v>
      </c>
      <c r="M1701" s="1">
        <v>56.35</v>
      </c>
      <c r="N1701" s="1"/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>
        <f t="shared" si="219"/>
        <v>0</v>
      </c>
      <c r="AC1701"/>
      <c r="AD1701"/>
      <c r="AE1701"/>
      <c r="AI1701"/>
      <c r="AL1701"/>
      <c r="AM1701"/>
    </row>
    <row r="1702" spans="1:39" hidden="1" x14ac:dyDescent="0.25">
      <c r="A1702" s="1" t="s">
        <v>748</v>
      </c>
      <c r="C1702" s="1">
        <v>11368</v>
      </c>
      <c r="D1702" s="1" t="s">
        <v>1777</v>
      </c>
      <c r="E1702" s="1">
        <v>2</v>
      </c>
      <c r="F1702" s="1"/>
      <c r="G1702" s="1"/>
      <c r="H1702" s="10">
        <v>0</v>
      </c>
      <c r="I1702" s="1">
        <v>2</v>
      </c>
      <c r="J1702" s="1">
        <v>0</v>
      </c>
      <c r="K1702" s="1" t="s">
        <v>1778</v>
      </c>
      <c r="L1702" s="1">
        <v>200</v>
      </c>
      <c r="M1702" s="1">
        <v>18.98</v>
      </c>
      <c r="N1702" s="1"/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>
        <f t="shared" si="219"/>
        <v>0</v>
      </c>
      <c r="AC1702"/>
      <c r="AD1702"/>
      <c r="AE1702"/>
      <c r="AI1702"/>
      <c r="AL1702"/>
      <c r="AM1702"/>
    </row>
    <row r="1703" spans="1:39" hidden="1" x14ac:dyDescent="0.25">
      <c r="A1703" s="1" t="s">
        <v>1779</v>
      </c>
      <c r="C1703" s="1">
        <v>10940</v>
      </c>
      <c r="D1703" s="1" t="s">
        <v>1780</v>
      </c>
      <c r="E1703" s="1">
        <v>2</v>
      </c>
      <c r="F1703" s="1"/>
      <c r="G1703" s="1"/>
      <c r="H1703" s="10">
        <v>0</v>
      </c>
      <c r="I1703" s="1">
        <v>2</v>
      </c>
      <c r="J1703" s="1">
        <v>0</v>
      </c>
      <c r="K1703" s="1" t="s">
        <v>1781</v>
      </c>
      <c r="L1703" s="1">
        <v>23</v>
      </c>
      <c r="M1703" s="1">
        <v>163.09</v>
      </c>
      <c r="N1703" s="1"/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>
        <f t="shared" si="219"/>
        <v>0</v>
      </c>
      <c r="AC1703"/>
      <c r="AD1703"/>
      <c r="AE1703"/>
      <c r="AI1703"/>
      <c r="AL1703"/>
      <c r="AM1703"/>
    </row>
    <row r="1704" spans="1:39" hidden="1" x14ac:dyDescent="0.25">
      <c r="A1704" s="1" t="s">
        <v>1761</v>
      </c>
      <c r="C1704" s="1">
        <v>11136</v>
      </c>
      <c r="D1704" s="1" t="s">
        <v>1431</v>
      </c>
      <c r="E1704" s="1">
        <v>2</v>
      </c>
      <c r="F1704" s="1"/>
      <c r="G1704" s="1"/>
      <c r="H1704" s="10">
        <v>0</v>
      </c>
      <c r="I1704" s="1">
        <v>2</v>
      </c>
      <c r="J1704" s="1">
        <v>0</v>
      </c>
      <c r="K1704" s="1" t="s">
        <v>1781</v>
      </c>
      <c r="L1704" s="1">
        <v>23</v>
      </c>
      <c r="M1704" s="1">
        <v>141.75</v>
      </c>
      <c r="N1704" s="1"/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>
        <f t="shared" si="219"/>
        <v>0</v>
      </c>
      <c r="AC1704"/>
      <c r="AD1704"/>
      <c r="AE1704"/>
      <c r="AI1704"/>
      <c r="AL1704"/>
      <c r="AM1704"/>
    </row>
    <row r="1705" spans="1:39" hidden="1" x14ac:dyDescent="0.25">
      <c r="C1705" s="1">
        <v>11302</v>
      </c>
      <c r="D1705" s="1" t="s">
        <v>1780</v>
      </c>
      <c r="E1705" s="1">
        <v>2</v>
      </c>
      <c r="F1705" s="1"/>
      <c r="G1705" s="1"/>
      <c r="H1705" s="10">
        <v>0</v>
      </c>
      <c r="I1705" s="1">
        <v>2</v>
      </c>
      <c r="J1705" s="1">
        <v>0</v>
      </c>
      <c r="K1705" s="1" t="s">
        <v>1781</v>
      </c>
      <c r="L1705" s="1">
        <v>96</v>
      </c>
      <c r="M1705" s="1">
        <v>226.29</v>
      </c>
      <c r="N1705" s="1"/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>
        <f t="shared" si="219"/>
        <v>0</v>
      </c>
      <c r="AC1705"/>
      <c r="AD1705"/>
      <c r="AE1705"/>
      <c r="AI1705"/>
      <c r="AL1705"/>
      <c r="AM1705"/>
    </row>
    <row r="1706" spans="1:39" hidden="1" x14ac:dyDescent="0.25">
      <c r="C1706" s="1">
        <v>11448</v>
      </c>
      <c r="D1706" s="1" t="s">
        <v>1782</v>
      </c>
      <c r="E1706" s="1">
        <v>2</v>
      </c>
      <c r="F1706" s="1"/>
      <c r="G1706" s="1"/>
      <c r="H1706" s="10">
        <v>0</v>
      </c>
      <c r="I1706" s="1">
        <v>2</v>
      </c>
      <c r="J1706" s="1">
        <v>0</v>
      </c>
      <c r="K1706" s="1" t="s">
        <v>1783</v>
      </c>
      <c r="L1706" s="1">
        <v>2</v>
      </c>
      <c r="M1706" s="1">
        <v>0</v>
      </c>
      <c r="N1706" s="1"/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>
        <f t="shared" si="219"/>
        <v>0</v>
      </c>
      <c r="AC1706"/>
      <c r="AD1706"/>
      <c r="AE1706"/>
      <c r="AI1706"/>
      <c r="AL1706"/>
      <c r="AM1706"/>
    </row>
    <row r="1707" spans="1:39" hidden="1" x14ac:dyDescent="0.25">
      <c r="C1707" s="1">
        <v>11487</v>
      </c>
      <c r="D1707" s="1" t="s">
        <v>1784</v>
      </c>
      <c r="E1707" s="1">
        <v>2</v>
      </c>
      <c r="F1707" s="1"/>
      <c r="G1707" s="1"/>
      <c r="H1707" s="10">
        <v>0</v>
      </c>
      <c r="I1707" s="1">
        <v>2</v>
      </c>
      <c r="J1707" s="1">
        <v>0</v>
      </c>
      <c r="K1707" s="1" t="s">
        <v>1785</v>
      </c>
      <c r="L1707" s="1">
        <v>10</v>
      </c>
      <c r="M1707" s="1">
        <v>11.8</v>
      </c>
      <c r="N1707" s="1"/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>
        <f t="shared" ref="AB1707:AB1770" si="220">SUM(O1707:AA1707)</f>
        <v>0</v>
      </c>
      <c r="AC1707"/>
      <c r="AD1707"/>
      <c r="AE1707"/>
      <c r="AI1707"/>
      <c r="AL1707"/>
      <c r="AM1707"/>
    </row>
    <row r="1708" spans="1:39" hidden="1" x14ac:dyDescent="0.25">
      <c r="A1708" s="1" t="s">
        <v>1786</v>
      </c>
      <c r="C1708" s="1">
        <v>11490</v>
      </c>
      <c r="D1708" s="1" t="s">
        <v>1784</v>
      </c>
      <c r="E1708" s="1">
        <v>2</v>
      </c>
      <c r="F1708" s="1"/>
      <c r="G1708" s="1"/>
      <c r="H1708" s="10">
        <v>0</v>
      </c>
      <c r="I1708" s="1">
        <v>2</v>
      </c>
      <c r="J1708" s="1">
        <v>0</v>
      </c>
      <c r="K1708" s="1" t="s">
        <v>1785</v>
      </c>
      <c r="L1708" s="1">
        <v>10</v>
      </c>
      <c r="M1708" s="1">
        <v>11.8</v>
      </c>
      <c r="N1708" s="1"/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>
        <f t="shared" si="220"/>
        <v>0</v>
      </c>
      <c r="AC1708"/>
      <c r="AD1708"/>
      <c r="AE1708"/>
      <c r="AI1708"/>
      <c r="AL1708"/>
      <c r="AM1708"/>
    </row>
    <row r="1709" spans="1:39" hidden="1" x14ac:dyDescent="0.25">
      <c r="C1709" s="1">
        <v>8122</v>
      </c>
      <c r="D1709" s="1" t="s">
        <v>1787</v>
      </c>
      <c r="E1709" s="1">
        <v>2</v>
      </c>
      <c r="F1709" s="1"/>
      <c r="G1709" s="1"/>
      <c r="H1709" s="10">
        <v>0</v>
      </c>
      <c r="I1709" s="1">
        <v>2</v>
      </c>
      <c r="J1709" s="1">
        <v>0</v>
      </c>
      <c r="K1709" s="1" t="s">
        <v>1788</v>
      </c>
      <c r="L1709" s="1">
        <v>1</v>
      </c>
      <c r="M1709" s="1">
        <v>1245.4000000000001</v>
      </c>
      <c r="N1709" s="1"/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>
        <f t="shared" si="220"/>
        <v>0</v>
      </c>
      <c r="AC1709"/>
      <c r="AD1709"/>
      <c r="AE1709"/>
      <c r="AI1709"/>
      <c r="AL1709"/>
      <c r="AM1709"/>
    </row>
    <row r="1710" spans="1:39" hidden="1" x14ac:dyDescent="0.25">
      <c r="C1710" s="1">
        <v>11495</v>
      </c>
      <c r="D1710" s="1" t="s">
        <v>1789</v>
      </c>
      <c r="E1710" s="1">
        <v>2</v>
      </c>
      <c r="F1710" s="1"/>
      <c r="G1710" s="1"/>
      <c r="H1710" s="10">
        <v>0</v>
      </c>
      <c r="I1710" s="1">
        <v>2</v>
      </c>
      <c r="J1710" s="1">
        <v>0</v>
      </c>
      <c r="K1710" s="1" t="s">
        <v>1790</v>
      </c>
      <c r="L1710" s="1">
        <v>13</v>
      </c>
      <c r="M1710" s="1">
        <v>0</v>
      </c>
      <c r="N1710" s="1"/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>
        <f t="shared" si="220"/>
        <v>0</v>
      </c>
      <c r="AC1710"/>
      <c r="AD1710"/>
      <c r="AE1710"/>
      <c r="AI1710"/>
      <c r="AL1710"/>
      <c r="AM1710"/>
    </row>
    <row r="1711" spans="1:39" hidden="1" x14ac:dyDescent="0.25">
      <c r="C1711" s="1">
        <v>11496</v>
      </c>
      <c r="D1711" s="1" t="s">
        <v>1789</v>
      </c>
      <c r="E1711" s="1">
        <v>2</v>
      </c>
      <c r="F1711" s="1"/>
      <c r="G1711" s="1"/>
      <c r="H1711" s="10">
        <v>0</v>
      </c>
      <c r="I1711" s="1">
        <v>2</v>
      </c>
      <c r="J1711" s="1">
        <v>0</v>
      </c>
      <c r="K1711" s="1" t="s">
        <v>1790</v>
      </c>
      <c r="L1711" s="1">
        <v>8</v>
      </c>
      <c r="M1711" s="1">
        <v>0</v>
      </c>
      <c r="N1711" s="1"/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>
        <f t="shared" si="220"/>
        <v>0</v>
      </c>
      <c r="AC1711"/>
      <c r="AD1711"/>
      <c r="AE1711"/>
      <c r="AI1711"/>
      <c r="AL1711"/>
      <c r="AM1711"/>
    </row>
    <row r="1712" spans="1:39" hidden="1" x14ac:dyDescent="0.25">
      <c r="C1712" s="1">
        <v>11498</v>
      </c>
      <c r="D1712" s="1" t="s">
        <v>1789</v>
      </c>
      <c r="E1712" s="1">
        <v>2</v>
      </c>
      <c r="F1712" s="1"/>
      <c r="G1712" s="1"/>
      <c r="H1712" s="10">
        <v>0</v>
      </c>
      <c r="I1712" s="1">
        <v>2</v>
      </c>
      <c r="J1712" s="1">
        <v>0</v>
      </c>
      <c r="K1712" s="1" t="s">
        <v>1790</v>
      </c>
      <c r="L1712" s="1">
        <v>9</v>
      </c>
      <c r="M1712" s="1">
        <v>0</v>
      </c>
      <c r="N1712" s="1"/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>
        <f t="shared" si="220"/>
        <v>0</v>
      </c>
      <c r="AC1712"/>
      <c r="AD1712"/>
      <c r="AE1712"/>
      <c r="AI1712"/>
      <c r="AL1712"/>
      <c r="AM1712"/>
    </row>
    <row r="1713" spans="1:39" hidden="1" x14ac:dyDescent="0.25">
      <c r="A1713" s="1" t="s">
        <v>1791</v>
      </c>
      <c r="C1713" s="1">
        <v>11499</v>
      </c>
      <c r="D1713" s="1" t="s">
        <v>1789</v>
      </c>
      <c r="E1713" s="1">
        <v>2</v>
      </c>
      <c r="F1713" s="1"/>
      <c r="G1713" s="1"/>
      <c r="H1713" s="10">
        <v>0</v>
      </c>
      <c r="I1713" s="1">
        <v>2</v>
      </c>
      <c r="J1713" s="1">
        <v>0</v>
      </c>
      <c r="K1713" s="1" t="s">
        <v>1790</v>
      </c>
      <c r="L1713" s="1">
        <v>2</v>
      </c>
      <c r="M1713" s="1">
        <v>0</v>
      </c>
      <c r="N1713" s="1"/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>
        <f t="shared" si="220"/>
        <v>0</v>
      </c>
      <c r="AC1713"/>
      <c r="AD1713"/>
      <c r="AE1713"/>
      <c r="AI1713"/>
      <c r="AL1713"/>
      <c r="AM1713"/>
    </row>
    <row r="1714" spans="1:39" hidden="1" x14ac:dyDescent="0.25">
      <c r="A1714" s="1" t="s">
        <v>1792</v>
      </c>
      <c r="C1714" s="1">
        <v>11500</v>
      </c>
      <c r="D1714" s="1" t="s">
        <v>1789</v>
      </c>
      <c r="E1714" s="1">
        <v>2</v>
      </c>
      <c r="F1714" s="1"/>
      <c r="G1714" s="1"/>
      <c r="H1714" s="10">
        <v>0</v>
      </c>
      <c r="I1714" s="1">
        <v>2</v>
      </c>
      <c r="J1714" s="1">
        <v>0</v>
      </c>
      <c r="K1714" s="1" t="s">
        <v>1790</v>
      </c>
      <c r="L1714" s="1">
        <v>14</v>
      </c>
      <c r="M1714" s="1">
        <v>0</v>
      </c>
      <c r="N1714" s="1"/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>
        <f t="shared" si="220"/>
        <v>0</v>
      </c>
      <c r="AC1714"/>
      <c r="AD1714"/>
      <c r="AE1714"/>
      <c r="AI1714"/>
      <c r="AL1714"/>
      <c r="AM1714"/>
    </row>
    <row r="1715" spans="1:39" hidden="1" x14ac:dyDescent="0.25">
      <c r="A1715" s="1" t="s">
        <v>1793</v>
      </c>
      <c r="C1715" s="1">
        <v>11501</v>
      </c>
      <c r="D1715" s="1" t="s">
        <v>1789</v>
      </c>
      <c r="E1715" s="1">
        <v>2</v>
      </c>
      <c r="F1715" s="1"/>
      <c r="G1715" s="1"/>
      <c r="H1715" s="10">
        <v>0</v>
      </c>
      <c r="I1715" s="1">
        <v>2</v>
      </c>
      <c r="J1715" s="1">
        <v>0</v>
      </c>
      <c r="K1715" s="1" t="s">
        <v>1790</v>
      </c>
      <c r="L1715" s="1">
        <v>8</v>
      </c>
      <c r="M1715" s="1">
        <v>0</v>
      </c>
      <c r="N1715" s="1"/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>
        <f t="shared" si="220"/>
        <v>0</v>
      </c>
      <c r="AC1715"/>
      <c r="AD1715"/>
      <c r="AE1715"/>
      <c r="AI1715"/>
      <c r="AL1715"/>
      <c r="AM1715"/>
    </row>
    <row r="1716" spans="1:39" hidden="1" x14ac:dyDescent="0.25">
      <c r="A1716" s="1" t="s">
        <v>1794</v>
      </c>
      <c r="C1716" s="1">
        <v>11502</v>
      </c>
      <c r="D1716" s="1" t="s">
        <v>1789</v>
      </c>
      <c r="E1716" s="1">
        <v>2</v>
      </c>
      <c r="F1716" s="1"/>
      <c r="G1716" s="1"/>
      <c r="H1716" s="10">
        <v>0</v>
      </c>
      <c r="I1716" s="1">
        <v>2</v>
      </c>
      <c r="J1716" s="1">
        <v>0</v>
      </c>
      <c r="K1716" s="1" t="s">
        <v>1790</v>
      </c>
      <c r="L1716" s="1">
        <v>9</v>
      </c>
      <c r="M1716" s="1">
        <v>0</v>
      </c>
      <c r="N1716" s="1"/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>
        <f t="shared" si="220"/>
        <v>0</v>
      </c>
      <c r="AC1716"/>
      <c r="AD1716"/>
      <c r="AE1716"/>
      <c r="AI1716"/>
      <c r="AL1716"/>
      <c r="AM1716"/>
    </row>
    <row r="1717" spans="1:39" hidden="1" x14ac:dyDescent="0.25">
      <c r="C1717" s="1">
        <v>11503</v>
      </c>
      <c r="D1717" s="1" t="s">
        <v>1789</v>
      </c>
      <c r="E1717" s="1">
        <v>2</v>
      </c>
      <c r="F1717" s="1"/>
      <c r="G1717" s="1"/>
      <c r="H1717" s="10">
        <v>0</v>
      </c>
      <c r="I1717" s="1">
        <v>2</v>
      </c>
      <c r="J1717" s="1">
        <v>0</v>
      </c>
      <c r="K1717" s="1" t="s">
        <v>1790</v>
      </c>
      <c r="L1717" s="1">
        <v>2</v>
      </c>
      <c r="M1717" s="1">
        <v>0</v>
      </c>
      <c r="N1717" s="1"/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>
        <f t="shared" si="220"/>
        <v>0</v>
      </c>
      <c r="AC1717"/>
      <c r="AD1717"/>
      <c r="AE1717"/>
      <c r="AI1717"/>
      <c r="AL1717"/>
      <c r="AM1717"/>
    </row>
    <row r="1718" spans="1:39" hidden="1" x14ac:dyDescent="0.25">
      <c r="A1718" s="1" t="s">
        <v>1795</v>
      </c>
      <c r="C1718" s="1">
        <v>11505</v>
      </c>
      <c r="D1718" s="1" t="s">
        <v>1789</v>
      </c>
      <c r="E1718" s="1">
        <v>2</v>
      </c>
      <c r="F1718" s="1"/>
      <c r="G1718" s="1"/>
      <c r="H1718" s="10">
        <v>0</v>
      </c>
      <c r="I1718" s="1">
        <v>2</v>
      </c>
      <c r="J1718" s="1">
        <v>0</v>
      </c>
      <c r="K1718" s="1" t="s">
        <v>1790</v>
      </c>
      <c r="L1718" s="1">
        <v>2</v>
      </c>
      <c r="M1718" s="1">
        <v>0</v>
      </c>
      <c r="N1718" s="1"/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>
        <f t="shared" si="220"/>
        <v>0</v>
      </c>
      <c r="AC1718"/>
      <c r="AD1718"/>
      <c r="AE1718"/>
      <c r="AI1718"/>
      <c r="AL1718"/>
      <c r="AM1718"/>
    </row>
    <row r="1719" spans="1:39" hidden="1" x14ac:dyDescent="0.25">
      <c r="A1719" s="1" t="s">
        <v>1796</v>
      </c>
      <c r="C1719" s="1">
        <v>11506</v>
      </c>
      <c r="D1719" s="1" t="s">
        <v>1789</v>
      </c>
      <c r="E1719" s="1">
        <v>2</v>
      </c>
      <c r="F1719" s="1"/>
      <c r="G1719" s="1"/>
      <c r="H1719" s="10">
        <v>0</v>
      </c>
      <c r="I1719" s="1">
        <v>2</v>
      </c>
      <c r="J1719" s="1">
        <v>0</v>
      </c>
      <c r="K1719" s="1" t="s">
        <v>1790</v>
      </c>
      <c r="L1719" s="1">
        <v>1</v>
      </c>
      <c r="M1719" s="1">
        <v>0</v>
      </c>
      <c r="N1719" s="1"/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>
        <f t="shared" si="220"/>
        <v>0</v>
      </c>
      <c r="AC1719"/>
      <c r="AD1719"/>
      <c r="AE1719"/>
      <c r="AI1719"/>
      <c r="AL1719"/>
      <c r="AM1719"/>
    </row>
    <row r="1720" spans="1:39" hidden="1" x14ac:dyDescent="0.25">
      <c r="A1720" s="1" t="s">
        <v>983</v>
      </c>
      <c r="C1720" s="1">
        <v>11507</v>
      </c>
      <c r="D1720" s="1" t="s">
        <v>1789</v>
      </c>
      <c r="E1720" s="1">
        <v>2</v>
      </c>
      <c r="F1720" s="1"/>
      <c r="G1720" s="1"/>
      <c r="H1720" s="10">
        <v>0</v>
      </c>
      <c r="I1720" s="1">
        <v>2</v>
      </c>
      <c r="J1720" s="1">
        <v>0</v>
      </c>
      <c r="K1720" s="1" t="s">
        <v>1790</v>
      </c>
      <c r="L1720" s="1">
        <v>2</v>
      </c>
      <c r="M1720" s="1">
        <v>0</v>
      </c>
      <c r="N1720" s="1"/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>
        <f t="shared" si="220"/>
        <v>0</v>
      </c>
      <c r="AC1720"/>
      <c r="AD1720"/>
      <c r="AE1720"/>
      <c r="AI1720"/>
      <c r="AL1720"/>
      <c r="AM1720"/>
    </row>
    <row r="1721" spans="1:39" hidden="1" x14ac:dyDescent="0.25">
      <c r="A1721" s="1" t="s">
        <v>960</v>
      </c>
      <c r="C1721" s="1">
        <v>11508</v>
      </c>
      <c r="D1721" s="1" t="s">
        <v>1789</v>
      </c>
      <c r="E1721" s="1">
        <v>2</v>
      </c>
      <c r="F1721" s="1"/>
      <c r="G1721" s="1"/>
      <c r="H1721" s="10">
        <v>0</v>
      </c>
      <c r="I1721" s="1">
        <v>2</v>
      </c>
      <c r="J1721" s="1">
        <v>0</v>
      </c>
      <c r="K1721" s="1" t="s">
        <v>1790</v>
      </c>
      <c r="L1721" s="1">
        <v>1</v>
      </c>
      <c r="M1721" s="1">
        <v>0</v>
      </c>
      <c r="N1721" s="1"/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>
        <f t="shared" si="220"/>
        <v>0</v>
      </c>
      <c r="AC1721"/>
      <c r="AD1721"/>
      <c r="AE1721"/>
      <c r="AI1721"/>
      <c r="AL1721"/>
      <c r="AM1721"/>
    </row>
    <row r="1722" spans="1:39" hidden="1" x14ac:dyDescent="0.25">
      <c r="A1722" s="1" t="s">
        <v>1032</v>
      </c>
      <c r="C1722" s="1">
        <v>11509</v>
      </c>
      <c r="D1722" s="1" t="s">
        <v>1789</v>
      </c>
      <c r="E1722" s="1">
        <v>2</v>
      </c>
      <c r="F1722" s="1"/>
      <c r="G1722" s="1"/>
      <c r="H1722" s="10">
        <v>0</v>
      </c>
      <c r="I1722" s="1">
        <v>2</v>
      </c>
      <c r="J1722" s="1">
        <v>0</v>
      </c>
      <c r="K1722" s="1" t="s">
        <v>1790</v>
      </c>
      <c r="L1722" s="1">
        <v>1</v>
      </c>
      <c r="M1722" s="1">
        <v>0</v>
      </c>
      <c r="N1722" s="1"/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>
        <f t="shared" si="220"/>
        <v>0</v>
      </c>
      <c r="AC1722"/>
      <c r="AD1722"/>
      <c r="AE1722"/>
      <c r="AI1722"/>
      <c r="AL1722"/>
      <c r="AM1722"/>
    </row>
    <row r="1723" spans="1:39" hidden="1" x14ac:dyDescent="0.25">
      <c r="A1723" s="1" t="s">
        <v>1797</v>
      </c>
      <c r="C1723" s="1">
        <v>9726</v>
      </c>
      <c r="D1723" s="1" t="s">
        <v>1798</v>
      </c>
      <c r="E1723" s="1">
        <v>2</v>
      </c>
      <c r="F1723" s="1"/>
      <c r="G1723" s="1"/>
      <c r="H1723" s="10">
        <v>0</v>
      </c>
      <c r="I1723" s="1">
        <v>2</v>
      </c>
      <c r="J1723" s="1">
        <v>0</v>
      </c>
      <c r="K1723" s="1" t="s">
        <v>1799</v>
      </c>
      <c r="L1723" s="1">
        <v>1</v>
      </c>
      <c r="M1723" s="1">
        <v>119.23</v>
      </c>
      <c r="N1723" s="1"/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>
        <f t="shared" si="220"/>
        <v>0</v>
      </c>
      <c r="AC1723"/>
      <c r="AD1723"/>
      <c r="AE1723"/>
      <c r="AI1723"/>
      <c r="AL1723"/>
      <c r="AM1723"/>
    </row>
    <row r="1724" spans="1:39" hidden="1" x14ac:dyDescent="0.25">
      <c r="A1724" s="1" t="s">
        <v>1800</v>
      </c>
      <c r="C1724" s="1">
        <v>7362</v>
      </c>
      <c r="D1724" s="1" t="s">
        <v>1391</v>
      </c>
      <c r="E1724" s="1">
        <v>2</v>
      </c>
      <c r="F1724" s="1"/>
      <c r="G1724" s="1"/>
      <c r="H1724" s="10">
        <v>0</v>
      </c>
      <c r="I1724" s="1">
        <v>2</v>
      </c>
      <c r="J1724" s="1">
        <v>0</v>
      </c>
      <c r="K1724" s="1" t="s">
        <v>1799</v>
      </c>
      <c r="L1724" s="1">
        <v>1</v>
      </c>
      <c r="M1724" s="1">
        <v>109.66</v>
      </c>
      <c r="N1724" s="1"/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>
        <f t="shared" si="220"/>
        <v>0</v>
      </c>
      <c r="AC1724"/>
      <c r="AD1724"/>
      <c r="AE1724"/>
      <c r="AI1724"/>
      <c r="AL1724"/>
      <c r="AM1724"/>
    </row>
    <row r="1725" spans="1:39" hidden="1" x14ac:dyDescent="0.25">
      <c r="C1725" s="1">
        <v>7381</v>
      </c>
      <c r="D1725" s="1" t="s">
        <v>1683</v>
      </c>
      <c r="E1725" s="1">
        <v>2</v>
      </c>
      <c r="F1725" s="1"/>
      <c r="G1725" s="1"/>
      <c r="H1725" s="10">
        <v>0</v>
      </c>
      <c r="I1725" s="1">
        <v>2</v>
      </c>
      <c r="J1725" s="1">
        <v>0</v>
      </c>
      <c r="K1725" s="1" t="s">
        <v>1799</v>
      </c>
      <c r="L1725" s="1">
        <v>1</v>
      </c>
      <c r="M1725" s="1">
        <v>8.9700000000000006</v>
      </c>
      <c r="N1725" s="1"/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>
        <f t="shared" si="220"/>
        <v>0</v>
      </c>
      <c r="AC1725"/>
      <c r="AD1725"/>
      <c r="AE1725"/>
      <c r="AI1725"/>
      <c r="AL1725"/>
      <c r="AM1725"/>
    </row>
    <row r="1726" spans="1:39" hidden="1" x14ac:dyDescent="0.25">
      <c r="C1726" s="1">
        <v>9378</v>
      </c>
      <c r="D1726" s="1" t="s">
        <v>1388</v>
      </c>
      <c r="E1726" s="1">
        <v>2</v>
      </c>
      <c r="F1726" s="1"/>
      <c r="G1726" s="1"/>
      <c r="H1726" s="10">
        <v>0</v>
      </c>
      <c r="I1726" s="1">
        <v>2</v>
      </c>
      <c r="J1726" s="1">
        <v>0</v>
      </c>
      <c r="K1726" s="1" t="s">
        <v>1799</v>
      </c>
      <c r="L1726" s="1">
        <v>1</v>
      </c>
      <c r="M1726" s="1">
        <v>172.2</v>
      </c>
      <c r="N1726" s="1"/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>
        <f t="shared" si="220"/>
        <v>0</v>
      </c>
      <c r="AC1726"/>
      <c r="AD1726"/>
      <c r="AE1726"/>
      <c r="AI1726"/>
      <c r="AL1726"/>
      <c r="AM1726"/>
    </row>
    <row r="1727" spans="1:39" hidden="1" x14ac:dyDescent="0.25">
      <c r="A1727" s="1" t="s">
        <v>1546</v>
      </c>
      <c r="C1727" s="1">
        <v>10034</v>
      </c>
      <c r="D1727" s="1" t="s">
        <v>1311</v>
      </c>
      <c r="E1727" s="1">
        <v>2</v>
      </c>
      <c r="F1727" s="1"/>
      <c r="G1727" s="1"/>
      <c r="H1727" s="10">
        <v>0</v>
      </c>
      <c r="I1727" s="1">
        <v>2</v>
      </c>
      <c r="J1727" s="1">
        <v>0</v>
      </c>
      <c r="K1727" s="1" t="s">
        <v>1799</v>
      </c>
      <c r="L1727" s="1">
        <v>1</v>
      </c>
      <c r="M1727" s="1">
        <v>223.52</v>
      </c>
      <c r="N1727" s="1"/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>
        <f t="shared" si="220"/>
        <v>0</v>
      </c>
      <c r="AC1727"/>
      <c r="AD1727"/>
      <c r="AE1727"/>
      <c r="AI1727"/>
      <c r="AL1727"/>
      <c r="AM1727"/>
    </row>
    <row r="1728" spans="1:39" hidden="1" x14ac:dyDescent="0.25">
      <c r="A1728" s="1" t="s">
        <v>1801</v>
      </c>
      <c r="C1728" s="1">
        <v>10036</v>
      </c>
      <c r="D1728" s="1" t="s">
        <v>1311</v>
      </c>
      <c r="E1728" s="1">
        <v>2</v>
      </c>
      <c r="F1728" s="1"/>
      <c r="G1728" s="1"/>
      <c r="H1728" s="10">
        <v>0</v>
      </c>
      <c r="I1728" s="1">
        <v>2</v>
      </c>
      <c r="J1728" s="1">
        <v>0</v>
      </c>
      <c r="K1728" s="1" t="s">
        <v>1799</v>
      </c>
      <c r="L1728" s="1">
        <v>1</v>
      </c>
      <c r="M1728" s="1">
        <v>323.91000000000003</v>
      </c>
      <c r="N1728" s="1"/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>
        <f t="shared" si="220"/>
        <v>0</v>
      </c>
      <c r="AC1728"/>
      <c r="AD1728"/>
      <c r="AE1728"/>
      <c r="AI1728"/>
      <c r="AL1728"/>
      <c r="AM1728"/>
    </row>
    <row r="1729" spans="1:39" hidden="1" x14ac:dyDescent="0.25">
      <c r="A1729" s="1" t="s">
        <v>1802</v>
      </c>
      <c r="C1729" s="1">
        <v>10064</v>
      </c>
      <c r="D1729" s="1" t="s">
        <v>1390</v>
      </c>
      <c r="E1729" s="1">
        <v>2</v>
      </c>
      <c r="F1729" s="1"/>
      <c r="G1729" s="1"/>
      <c r="H1729" s="10">
        <v>0</v>
      </c>
      <c r="I1729" s="1">
        <v>2</v>
      </c>
      <c r="J1729" s="1">
        <v>0</v>
      </c>
      <c r="K1729" s="1" t="s">
        <v>1799</v>
      </c>
      <c r="L1729" s="1">
        <v>1</v>
      </c>
      <c r="M1729" s="1">
        <v>213.73</v>
      </c>
      <c r="N1729" s="1"/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>
        <f t="shared" si="220"/>
        <v>0</v>
      </c>
      <c r="AC1729"/>
      <c r="AD1729"/>
      <c r="AE1729"/>
      <c r="AI1729"/>
      <c r="AL1729"/>
      <c r="AM1729"/>
    </row>
    <row r="1730" spans="1:39" hidden="1" x14ac:dyDescent="0.25">
      <c r="A1730" s="1" t="s">
        <v>296</v>
      </c>
      <c r="C1730" s="1">
        <v>10238</v>
      </c>
      <c r="D1730" s="1" t="s">
        <v>1388</v>
      </c>
      <c r="E1730" s="1">
        <v>2</v>
      </c>
      <c r="F1730" s="1"/>
      <c r="G1730" s="1"/>
      <c r="H1730" s="10">
        <v>0</v>
      </c>
      <c r="I1730" s="1">
        <v>2</v>
      </c>
      <c r="J1730" s="1">
        <v>0</v>
      </c>
      <c r="K1730" s="1" t="s">
        <v>1799</v>
      </c>
      <c r="L1730" s="1">
        <v>1</v>
      </c>
      <c r="M1730" s="1">
        <v>172.2</v>
      </c>
      <c r="N1730" s="1"/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>
        <f t="shared" si="220"/>
        <v>0</v>
      </c>
      <c r="AC1730"/>
      <c r="AD1730"/>
      <c r="AE1730"/>
      <c r="AI1730"/>
      <c r="AL1730"/>
      <c r="AM1730"/>
    </row>
    <row r="1731" spans="1:39" hidden="1" x14ac:dyDescent="0.25">
      <c r="A1731" s="1" t="s">
        <v>1803</v>
      </c>
      <c r="C1731" s="1">
        <v>10260</v>
      </c>
      <c r="D1731" s="1" t="s">
        <v>1392</v>
      </c>
      <c r="E1731" s="1">
        <v>2</v>
      </c>
      <c r="F1731" s="1"/>
      <c r="G1731" s="1"/>
      <c r="H1731" s="10">
        <v>0</v>
      </c>
      <c r="I1731" s="1">
        <v>2</v>
      </c>
      <c r="J1731" s="1">
        <v>0</v>
      </c>
      <c r="K1731" s="1" t="s">
        <v>1799</v>
      </c>
      <c r="L1731" s="1">
        <v>1</v>
      </c>
      <c r="M1731" s="1">
        <v>151.34</v>
      </c>
      <c r="N1731" s="1"/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>
        <f t="shared" si="220"/>
        <v>0</v>
      </c>
      <c r="AC1731"/>
      <c r="AD1731"/>
      <c r="AE1731"/>
      <c r="AI1731"/>
      <c r="AL1731"/>
      <c r="AM1731"/>
    </row>
    <row r="1732" spans="1:39" hidden="1" x14ac:dyDescent="0.25">
      <c r="C1732" s="1">
        <v>7751</v>
      </c>
      <c r="D1732" s="1" t="s">
        <v>1488</v>
      </c>
      <c r="E1732" s="1">
        <v>2</v>
      </c>
      <c r="F1732" s="1"/>
      <c r="G1732" s="1"/>
      <c r="H1732" s="10">
        <v>0</v>
      </c>
      <c r="I1732" s="1">
        <v>2</v>
      </c>
      <c r="J1732" s="1">
        <v>0</v>
      </c>
      <c r="K1732" s="1" t="s">
        <v>1799</v>
      </c>
      <c r="L1732" s="1">
        <v>1</v>
      </c>
      <c r="M1732" s="1">
        <v>205.12</v>
      </c>
      <c r="N1732" s="1"/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>
        <f t="shared" si="220"/>
        <v>0</v>
      </c>
      <c r="AC1732"/>
      <c r="AD1732"/>
      <c r="AE1732"/>
      <c r="AI1732"/>
      <c r="AL1732"/>
      <c r="AM1732"/>
    </row>
    <row r="1733" spans="1:39" hidden="1" x14ac:dyDescent="0.25">
      <c r="A1733" s="1" t="s">
        <v>1804</v>
      </c>
      <c r="C1733" s="1">
        <v>10310</v>
      </c>
      <c r="D1733" s="1" t="s">
        <v>1273</v>
      </c>
      <c r="E1733" s="1">
        <v>2</v>
      </c>
      <c r="F1733" s="1"/>
      <c r="G1733" s="1"/>
      <c r="H1733" s="10">
        <v>0</v>
      </c>
      <c r="I1733" s="1">
        <v>2</v>
      </c>
      <c r="J1733" s="1">
        <v>0</v>
      </c>
      <c r="K1733" s="1" t="s">
        <v>1799</v>
      </c>
      <c r="L1733" s="1">
        <v>1</v>
      </c>
      <c r="M1733" s="1">
        <v>17.489999999999998</v>
      </c>
      <c r="N1733" s="1"/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>
        <f t="shared" si="220"/>
        <v>0</v>
      </c>
      <c r="AC1733"/>
      <c r="AD1733"/>
      <c r="AE1733"/>
      <c r="AI1733"/>
      <c r="AL1733"/>
      <c r="AM1733"/>
    </row>
    <row r="1734" spans="1:39" hidden="1" x14ac:dyDescent="0.25">
      <c r="A1734" s="1" t="s">
        <v>1805</v>
      </c>
      <c r="C1734" s="1">
        <v>11381</v>
      </c>
      <c r="D1734" s="1" t="s">
        <v>1782</v>
      </c>
      <c r="E1734" s="1">
        <v>2</v>
      </c>
      <c r="F1734" s="1"/>
      <c r="G1734" s="1"/>
      <c r="H1734" s="10">
        <v>0</v>
      </c>
      <c r="I1734" s="1">
        <v>2</v>
      </c>
      <c r="J1734" s="1">
        <v>0</v>
      </c>
      <c r="K1734" s="1" t="s">
        <v>1799</v>
      </c>
      <c r="L1734" s="1">
        <v>1</v>
      </c>
      <c r="M1734" s="1">
        <v>0</v>
      </c>
      <c r="N1734" s="1"/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>
        <f t="shared" si="220"/>
        <v>0</v>
      </c>
      <c r="AC1734"/>
      <c r="AD1734"/>
      <c r="AE1734"/>
      <c r="AI1734"/>
      <c r="AL1734"/>
      <c r="AM1734"/>
    </row>
    <row r="1735" spans="1:39" hidden="1" x14ac:dyDescent="0.25">
      <c r="A1735" s="1" t="s">
        <v>1806</v>
      </c>
      <c r="C1735" s="1">
        <v>7523</v>
      </c>
      <c r="D1735" s="1" t="s">
        <v>1807</v>
      </c>
      <c r="E1735" s="1">
        <v>2</v>
      </c>
      <c r="F1735" s="1"/>
      <c r="G1735" s="1"/>
      <c r="H1735" s="10">
        <v>0</v>
      </c>
      <c r="I1735" s="1">
        <v>2</v>
      </c>
      <c r="J1735" s="1">
        <v>0</v>
      </c>
      <c r="K1735" s="1" t="s">
        <v>1799</v>
      </c>
      <c r="L1735" s="1">
        <v>1</v>
      </c>
      <c r="M1735" s="1">
        <v>217.31</v>
      </c>
      <c r="N1735" s="1"/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>
        <f t="shared" si="220"/>
        <v>0</v>
      </c>
      <c r="AC1735"/>
      <c r="AD1735"/>
      <c r="AE1735"/>
      <c r="AI1735"/>
      <c r="AL1735"/>
      <c r="AM1735"/>
    </row>
    <row r="1736" spans="1:39" hidden="1" x14ac:dyDescent="0.25">
      <c r="A1736" s="1" t="s">
        <v>1808</v>
      </c>
      <c r="C1736" s="1">
        <v>8825</v>
      </c>
      <c r="D1736" s="1" t="s">
        <v>660</v>
      </c>
      <c r="E1736" s="1">
        <v>2</v>
      </c>
      <c r="F1736" s="1"/>
      <c r="G1736" s="1"/>
      <c r="H1736" s="10">
        <v>0</v>
      </c>
      <c r="I1736" s="1" t="s">
        <v>44</v>
      </c>
      <c r="J1736" s="1">
        <v>0</v>
      </c>
      <c r="K1736" s="1" t="s">
        <v>1799</v>
      </c>
      <c r="L1736" s="1">
        <v>1</v>
      </c>
      <c r="M1736" s="1">
        <v>142.55000000000001</v>
      </c>
      <c r="N1736" s="1"/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>
        <f t="shared" si="220"/>
        <v>0</v>
      </c>
      <c r="AC1736"/>
      <c r="AD1736"/>
      <c r="AE1736"/>
      <c r="AI1736"/>
      <c r="AL1736"/>
      <c r="AM1736"/>
    </row>
    <row r="1737" spans="1:39" hidden="1" x14ac:dyDescent="0.25">
      <c r="A1737" s="1" t="s">
        <v>1774</v>
      </c>
      <c r="C1737" s="1">
        <v>10040</v>
      </c>
      <c r="D1737" s="1" t="s">
        <v>1311</v>
      </c>
      <c r="E1737" s="1">
        <v>2</v>
      </c>
      <c r="F1737" s="1"/>
      <c r="G1737" s="1"/>
      <c r="H1737" s="10">
        <v>0</v>
      </c>
      <c r="I1737" s="1">
        <v>2</v>
      </c>
      <c r="J1737" s="1">
        <v>0</v>
      </c>
      <c r="K1737" s="1" t="s">
        <v>1809</v>
      </c>
      <c r="L1737" s="1">
        <v>1</v>
      </c>
      <c r="M1737" s="1">
        <v>226.64</v>
      </c>
      <c r="N1737" s="1"/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>
        <f t="shared" si="220"/>
        <v>0</v>
      </c>
      <c r="AC1737"/>
      <c r="AD1737"/>
      <c r="AE1737"/>
      <c r="AI1737"/>
      <c r="AL1737"/>
      <c r="AM1737"/>
    </row>
    <row r="1738" spans="1:39" hidden="1" x14ac:dyDescent="0.25">
      <c r="A1738" s="1" t="s">
        <v>1810</v>
      </c>
      <c r="C1738" s="1">
        <v>11373</v>
      </c>
      <c r="D1738" s="1" t="s">
        <v>1811</v>
      </c>
      <c r="E1738" s="1">
        <v>2</v>
      </c>
      <c r="F1738" s="1"/>
      <c r="G1738" s="1"/>
      <c r="H1738" s="10">
        <v>0</v>
      </c>
      <c r="I1738" s="1">
        <v>2</v>
      </c>
      <c r="J1738" s="1">
        <v>0</v>
      </c>
      <c r="K1738" s="1" t="s">
        <v>1812</v>
      </c>
      <c r="L1738" s="1">
        <v>1</v>
      </c>
      <c r="M1738" s="1">
        <v>0</v>
      </c>
      <c r="N1738" s="1"/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>
        <f t="shared" si="220"/>
        <v>0</v>
      </c>
      <c r="AC1738"/>
      <c r="AD1738"/>
      <c r="AE1738"/>
      <c r="AI1738"/>
      <c r="AL1738"/>
      <c r="AM1738"/>
    </row>
    <row r="1739" spans="1:39" hidden="1" x14ac:dyDescent="0.25">
      <c r="A1739" s="1" t="s">
        <v>1813</v>
      </c>
      <c r="C1739" s="1">
        <v>10108</v>
      </c>
      <c r="D1739" s="1" t="s">
        <v>1814</v>
      </c>
      <c r="E1739" s="1">
        <v>2</v>
      </c>
      <c r="F1739" s="1"/>
      <c r="G1739" s="1"/>
      <c r="H1739" s="10">
        <v>0</v>
      </c>
      <c r="I1739" s="1">
        <v>2</v>
      </c>
      <c r="J1739" s="1">
        <v>0</v>
      </c>
      <c r="K1739" s="1" t="s">
        <v>1815</v>
      </c>
      <c r="L1739" s="1">
        <v>2</v>
      </c>
      <c r="M1739" s="1">
        <v>70</v>
      </c>
      <c r="N1739" s="1"/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>
        <f t="shared" si="220"/>
        <v>0</v>
      </c>
      <c r="AC1739"/>
      <c r="AD1739"/>
      <c r="AE1739"/>
      <c r="AI1739"/>
      <c r="AL1739"/>
      <c r="AM1739"/>
    </row>
    <row r="1740" spans="1:39" hidden="1" x14ac:dyDescent="0.25">
      <c r="A1740" s="1" t="s">
        <v>1816</v>
      </c>
      <c r="C1740" s="1">
        <v>9262</v>
      </c>
      <c r="D1740" s="1" t="s">
        <v>1817</v>
      </c>
      <c r="E1740" s="1">
        <v>2</v>
      </c>
      <c r="F1740" s="1"/>
      <c r="G1740" s="1"/>
      <c r="H1740" s="10">
        <v>0</v>
      </c>
      <c r="I1740" s="1">
        <v>2</v>
      </c>
      <c r="J1740" s="1">
        <v>0</v>
      </c>
      <c r="K1740" s="1" t="s">
        <v>1815</v>
      </c>
      <c r="L1740" s="1">
        <v>2</v>
      </c>
      <c r="M1740" s="1">
        <v>13.51</v>
      </c>
      <c r="N1740" s="1"/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>
        <f t="shared" si="220"/>
        <v>0</v>
      </c>
      <c r="AC1740"/>
      <c r="AD1740"/>
      <c r="AE1740"/>
      <c r="AI1740"/>
      <c r="AL1740"/>
      <c r="AM1740"/>
    </row>
    <row r="1741" spans="1:39" hidden="1" x14ac:dyDescent="0.25">
      <c r="A1741" s="1" t="s">
        <v>1818</v>
      </c>
      <c r="C1741" s="1">
        <v>9278</v>
      </c>
      <c r="D1741" s="1" t="s">
        <v>1819</v>
      </c>
      <c r="E1741" s="1">
        <v>2</v>
      </c>
      <c r="F1741" s="1"/>
      <c r="G1741" s="1"/>
      <c r="H1741" s="10">
        <v>0</v>
      </c>
      <c r="I1741" s="1">
        <v>2</v>
      </c>
      <c r="J1741" s="1">
        <v>0</v>
      </c>
      <c r="K1741" s="1" t="s">
        <v>1815</v>
      </c>
      <c r="L1741" s="1">
        <v>2</v>
      </c>
      <c r="M1741" s="1">
        <v>44.75</v>
      </c>
      <c r="N1741" s="1"/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>
        <f t="shared" si="220"/>
        <v>0</v>
      </c>
      <c r="AC1741"/>
      <c r="AD1741"/>
      <c r="AE1741"/>
      <c r="AI1741"/>
      <c r="AL1741"/>
      <c r="AM1741"/>
    </row>
    <row r="1742" spans="1:39" hidden="1" x14ac:dyDescent="0.25">
      <c r="A1742" s="1" t="s">
        <v>1820</v>
      </c>
      <c r="C1742" s="1">
        <v>7011</v>
      </c>
      <c r="D1742" s="1" t="s">
        <v>1821</v>
      </c>
      <c r="E1742" s="1">
        <v>2</v>
      </c>
      <c r="F1742" s="1"/>
      <c r="G1742" s="1"/>
      <c r="H1742" s="10">
        <v>0</v>
      </c>
      <c r="I1742" s="1" t="s">
        <v>44</v>
      </c>
      <c r="J1742" s="1">
        <v>0</v>
      </c>
      <c r="K1742" s="1" t="s">
        <v>1822</v>
      </c>
      <c r="L1742" s="1">
        <v>1</v>
      </c>
      <c r="M1742" s="1">
        <v>39.020000000000003</v>
      </c>
      <c r="N1742" s="1"/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>
        <f t="shared" si="220"/>
        <v>0</v>
      </c>
      <c r="AC1742"/>
      <c r="AD1742"/>
      <c r="AE1742"/>
      <c r="AI1742"/>
      <c r="AL1742"/>
      <c r="AM1742"/>
    </row>
    <row r="1743" spans="1:39" hidden="1" x14ac:dyDescent="0.25">
      <c r="A1743" s="1" t="s">
        <v>1823</v>
      </c>
      <c r="C1743" s="1">
        <v>8365</v>
      </c>
      <c r="D1743" s="1" t="s">
        <v>1824</v>
      </c>
      <c r="E1743" s="1">
        <v>2</v>
      </c>
      <c r="F1743" s="1"/>
      <c r="G1743" s="1"/>
      <c r="H1743" s="10">
        <v>0</v>
      </c>
      <c r="I1743" s="1" t="s">
        <v>44</v>
      </c>
      <c r="J1743" s="1">
        <v>0</v>
      </c>
      <c r="K1743" s="1" t="s">
        <v>1822</v>
      </c>
      <c r="L1743" s="1">
        <v>50</v>
      </c>
      <c r="M1743" s="1">
        <v>29.94</v>
      </c>
      <c r="N1743" s="1"/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>
        <f t="shared" si="220"/>
        <v>0</v>
      </c>
      <c r="AC1743"/>
      <c r="AD1743"/>
      <c r="AE1743"/>
      <c r="AI1743"/>
      <c r="AL1743"/>
      <c r="AM1743"/>
    </row>
    <row r="1744" spans="1:39" hidden="1" x14ac:dyDescent="0.25">
      <c r="A1744" s="1" t="s">
        <v>1825</v>
      </c>
      <c r="C1744" s="1">
        <v>964</v>
      </c>
      <c r="D1744" s="1" t="s">
        <v>1826</v>
      </c>
      <c r="E1744" s="1">
        <v>2</v>
      </c>
      <c r="F1744" s="1"/>
      <c r="G1744" s="1"/>
      <c r="H1744" s="10">
        <v>0</v>
      </c>
      <c r="I1744" s="1" t="s">
        <v>44</v>
      </c>
      <c r="J1744" s="1">
        <v>0</v>
      </c>
      <c r="K1744" s="1" t="s">
        <v>1827</v>
      </c>
      <c r="L1744" s="1">
        <v>1</v>
      </c>
      <c r="M1744" s="1">
        <v>32.979999999999997</v>
      </c>
      <c r="N1744" s="1"/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>
        <f t="shared" si="220"/>
        <v>0</v>
      </c>
      <c r="AC1744"/>
      <c r="AD1744"/>
      <c r="AE1744"/>
      <c r="AI1744"/>
      <c r="AL1744"/>
      <c r="AM1744"/>
    </row>
    <row r="1745" spans="1:39" hidden="1" x14ac:dyDescent="0.25">
      <c r="A1745" s="1" t="s">
        <v>1828</v>
      </c>
      <c r="C1745" s="1">
        <v>11210</v>
      </c>
      <c r="D1745" s="1" t="s">
        <v>1829</v>
      </c>
      <c r="E1745" s="1">
        <v>2</v>
      </c>
      <c r="F1745" s="1"/>
      <c r="G1745" s="1"/>
      <c r="H1745" s="10">
        <v>0</v>
      </c>
      <c r="I1745" s="1">
        <v>2</v>
      </c>
      <c r="J1745" s="1">
        <v>0</v>
      </c>
      <c r="K1745" s="1" t="s">
        <v>1827</v>
      </c>
      <c r="L1745" s="1">
        <v>150</v>
      </c>
      <c r="M1745" s="1">
        <v>1.08</v>
      </c>
      <c r="N1745" s="1"/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>
        <f t="shared" si="220"/>
        <v>0</v>
      </c>
      <c r="AC1745"/>
      <c r="AD1745"/>
      <c r="AE1745"/>
      <c r="AI1745"/>
      <c r="AL1745"/>
      <c r="AM1745"/>
    </row>
    <row r="1746" spans="1:39" hidden="1" x14ac:dyDescent="0.25">
      <c r="A1746" s="1" t="s">
        <v>1668</v>
      </c>
      <c r="C1746" s="1">
        <v>11519</v>
      </c>
      <c r="D1746" s="1" t="s">
        <v>1782</v>
      </c>
      <c r="E1746" s="1">
        <v>2</v>
      </c>
      <c r="F1746" s="1"/>
      <c r="G1746" s="1"/>
      <c r="H1746" s="10">
        <v>0</v>
      </c>
      <c r="I1746" s="1">
        <v>2</v>
      </c>
      <c r="J1746" s="1">
        <v>0</v>
      </c>
      <c r="K1746" s="1" t="s">
        <v>1147</v>
      </c>
      <c r="L1746" s="1">
        <v>1</v>
      </c>
      <c r="M1746" s="1">
        <v>0</v>
      </c>
      <c r="N1746" s="1"/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42">
        <f t="shared" si="220"/>
        <v>1</v>
      </c>
      <c r="AC1746" s="43">
        <f>AB1746/12</f>
        <v>8.3333333333333329E-2</v>
      </c>
      <c r="AD1746"/>
      <c r="AE1746"/>
      <c r="AI1746"/>
      <c r="AL1746"/>
      <c r="AM1746"/>
    </row>
    <row r="1747" spans="1:39" hidden="1" x14ac:dyDescent="0.25">
      <c r="A1747" s="1" t="s">
        <v>1830</v>
      </c>
      <c r="C1747" s="1">
        <v>11520</v>
      </c>
      <c r="D1747" s="1" t="s">
        <v>1782</v>
      </c>
      <c r="E1747" s="1">
        <v>2</v>
      </c>
      <c r="F1747" s="1"/>
      <c r="G1747" s="1"/>
      <c r="H1747" s="10">
        <v>0</v>
      </c>
      <c r="I1747" s="1">
        <v>2</v>
      </c>
      <c r="J1747" s="1">
        <v>0</v>
      </c>
      <c r="K1747" s="1" t="s">
        <v>1147</v>
      </c>
      <c r="L1747" s="1">
        <v>1</v>
      </c>
      <c r="M1747" s="1">
        <v>0</v>
      </c>
      <c r="N1747" s="1"/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42">
        <f t="shared" si="220"/>
        <v>1</v>
      </c>
      <c r="AC1747" s="43">
        <f>AB1747/12</f>
        <v>8.3333333333333329E-2</v>
      </c>
      <c r="AD1747"/>
      <c r="AE1747"/>
      <c r="AI1747"/>
      <c r="AL1747"/>
      <c r="AM1747"/>
    </row>
    <row r="1748" spans="1:39" hidden="1" x14ac:dyDescent="0.25">
      <c r="A1748" s="1" t="s">
        <v>1831</v>
      </c>
      <c r="C1748" s="1">
        <v>11521</v>
      </c>
      <c r="D1748" s="1" t="s">
        <v>1782</v>
      </c>
      <c r="E1748" s="1">
        <v>2</v>
      </c>
      <c r="F1748" s="1"/>
      <c r="G1748" s="1"/>
      <c r="H1748" s="10">
        <v>0</v>
      </c>
      <c r="I1748" s="1">
        <v>2</v>
      </c>
      <c r="J1748" s="1">
        <v>0</v>
      </c>
      <c r="K1748" s="1" t="s">
        <v>1147</v>
      </c>
      <c r="L1748" s="1">
        <v>1</v>
      </c>
      <c r="M1748" s="1">
        <v>0</v>
      </c>
      <c r="N1748" s="1"/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42">
        <f t="shared" si="220"/>
        <v>1</v>
      </c>
      <c r="AC1748" s="43">
        <f>AB1748/12</f>
        <v>8.3333333333333329E-2</v>
      </c>
      <c r="AD1748"/>
      <c r="AE1748"/>
      <c r="AI1748"/>
      <c r="AL1748"/>
      <c r="AM1748"/>
    </row>
    <row r="1749" spans="1:39" hidden="1" x14ac:dyDescent="0.25">
      <c r="A1749" s="1" t="s">
        <v>1667</v>
      </c>
      <c r="C1749" s="1">
        <v>10847</v>
      </c>
      <c r="D1749" s="1" t="s">
        <v>1308</v>
      </c>
      <c r="E1749" s="1">
        <v>2</v>
      </c>
      <c r="F1749" s="1"/>
      <c r="G1749" s="1"/>
      <c r="H1749" s="10">
        <v>0</v>
      </c>
      <c r="I1749" s="1">
        <v>2</v>
      </c>
      <c r="J1749" s="1">
        <v>0</v>
      </c>
      <c r="K1749" s="1" t="s">
        <v>1147</v>
      </c>
      <c r="L1749" s="1">
        <v>5</v>
      </c>
      <c r="M1749" s="1">
        <v>456.35</v>
      </c>
      <c r="N1749" s="1"/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>
        <f t="shared" si="220"/>
        <v>0</v>
      </c>
      <c r="AC1749"/>
      <c r="AD1749"/>
      <c r="AE1749"/>
      <c r="AI1749"/>
      <c r="AL1749"/>
      <c r="AM1749"/>
    </row>
    <row r="1750" spans="1:39" hidden="1" x14ac:dyDescent="0.25">
      <c r="A1750" s="1" t="s">
        <v>1832</v>
      </c>
      <c r="C1750" s="1">
        <v>7975</v>
      </c>
      <c r="D1750" s="1" t="s">
        <v>1833</v>
      </c>
      <c r="E1750" s="1">
        <v>2</v>
      </c>
      <c r="F1750" s="1"/>
      <c r="G1750" s="1"/>
      <c r="H1750" s="10">
        <v>0</v>
      </c>
      <c r="I1750" s="1" t="s">
        <v>44</v>
      </c>
      <c r="J1750" s="1">
        <v>0</v>
      </c>
      <c r="K1750" s="1" t="s">
        <v>1834</v>
      </c>
      <c r="L1750" s="1">
        <v>1</v>
      </c>
      <c r="M1750" s="1">
        <v>164.81</v>
      </c>
      <c r="N1750" s="1"/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>
        <f t="shared" si="220"/>
        <v>0</v>
      </c>
      <c r="AC1750"/>
      <c r="AD1750"/>
      <c r="AE1750"/>
      <c r="AI1750"/>
      <c r="AL1750"/>
      <c r="AM1750"/>
    </row>
    <row r="1751" spans="1:39" hidden="1" x14ac:dyDescent="0.25">
      <c r="A1751" s="1">
        <v>45</v>
      </c>
      <c r="C1751" s="1">
        <v>8364</v>
      </c>
      <c r="D1751" s="1" t="s">
        <v>1835</v>
      </c>
      <c r="E1751" s="1">
        <v>2</v>
      </c>
      <c r="F1751" s="1"/>
      <c r="G1751" s="1"/>
      <c r="H1751" s="10">
        <v>0</v>
      </c>
      <c r="I1751" s="1" t="s">
        <v>44</v>
      </c>
      <c r="J1751" s="1">
        <v>0</v>
      </c>
      <c r="K1751" s="1" t="s">
        <v>1834</v>
      </c>
      <c r="L1751" s="1">
        <v>1</v>
      </c>
      <c r="M1751" s="1">
        <v>30.28</v>
      </c>
      <c r="N1751" s="1"/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>
        <f t="shared" si="220"/>
        <v>0</v>
      </c>
      <c r="AC1751"/>
      <c r="AD1751"/>
      <c r="AE1751"/>
      <c r="AI1751"/>
      <c r="AL1751"/>
      <c r="AM1751"/>
    </row>
    <row r="1752" spans="1:39" hidden="1" x14ac:dyDescent="0.25">
      <c r="A1752" s="1" t="s">
        <v>1836</v>
      </c>
      <c r="C1752" s="1">
        <v>8925</v>
      </c>
      <c r="D1752" s="1" t="s">
        <v>1837</v>
      </c>
      <c r="E1752" s="1">
        <v>2</v>
      </c>
      <c r="F1752" s="1"/>
      <c r="G1752" s="1"/>
      <c r="H1752" s="10">
        <v>0</v>
      </c>
      <c r="I1752" s="1" t="s">
        <v>44</v>
      </c>
      <c r="J1752" s="1">
        <v>0</v>
      </c>
      <c r="K1752" s="1" t="s">
        <v>1834</v>
      </c>
      <c r="L1752" s="1">
        <v>1</v>
      </c>
      <c r="M1752" s="1">
        <v>423.11</v>
      </c>
      <c r="N1752" s="1"/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>
        <f t="shared" si="220"/>
        <v>0</v>
      </c>
      <c r="AC1752"/>
      <c r="AD1752"/>
      <c r="AE1752"/>
      <c r="AI1752"/>
      <c r="AL1752"/>
      <c r="AM1752"/>
    </row>
    <row r="1753" spans="1:39" hidden="1" x14ac:dyDescent="0.25">
      <c r="A1753" s="1" t="s">
        <v>1838</v>
      </c>
      <c r="C1753" s="1">
        <v>9901</v>
      </c>
      <c r="D1753" s="1" t="s">
        <v>1839</v>
      </c>
      <c r="E1753" s="1">
        <v>2</v>
      </c>
      <c r="F1753" s="1"/>
      <c r="G1753" s="1"/>
      <c r="H1753" s="10">
        <v>0</v>
      </c>
      <c r="I1753" s="1" t="s">
        <v>44</v>
      </c>
      <c r="J1753" s="1">
        <v>0</v>
      </c>
      <c r="K1753" s="1" t="s">
        <v>1834</v>
      </c>
      <c r="L1753" s="1">
        <v>1</v>
      </c>
      <c r="M1753" s="1">
        <v>172.13</v>
      </c>
      <c r="N1753" s="1"/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>
        <f t="shared" si="220"/>
        <v>0</v>
      </c>
      <c r="AC1753"/>
      <c r="AD1753"/>
      <c r="AE1753"/>
      <c r="AI1753"/>
      <c r="AL1753"/>
      <c r="AM1753"/>
    </row>
    <row r="1754" spans="1:39" hidden="1" x14ac:dyDescent="0.25">
      <c r="A1754" s="1" t="s">
        <v>1840</v>
      </c>
      <c r="C1754" s="1">
        <v>1108</v>
      </c>
      <c r="D1754" s="1" t="s">
        <v>1701</v>
      </c>
      <c r="E1754" s="1">
        <v>2</v>
      </c>
      <c r="F1754" s="1"/>
      <c r="G1754" s="1"/>
      <c r="H1754" s="10">
        <v>0</v>
      </c>
      <c r="I1754" s="1">
        <v>2</v>
      </c>
      <c r="J1754" s="1">
        <v>0</v>
      </c>
      <c r="K1754" s="1" t="s">
        <v>1834</v>
      </c>
      <c r="L1754" s="1">
        <v>1</v>
      </c>
      <c r="M1754" s="1">
        <v>134.77000000000001</v>
      </c>
      <c r="N1754" s="1"/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>
        <f t="shared" si="220"/>
        <v>0</v>
      </c>
      <c r="AC1754"/>
      <c r="AD1754"/>
      <c r="AE1754"/>
      <c r="AI1754"/>
      <c r="AL1754"/>
      <c r="AM1754"/>
    </row>
    <row r="1755" spans="1:39" hidden="1" x14ac:dyDescent="0.25">
      <c r="A1755" s="1" t="s">
        <v>1841</v>
      </c>
      <c r="C1755" s="1">
        <v>7749</v>
      </c>
      <c r="D1755" s="1" t="s">
        <v>1488</v>
      </c>
      <c r="E1755" s="1">
        <v>2</v>
      </c>
      <c r="F1755" s="1"/>
      <c r="G1755" s="1"/>
      <c r="H1755" s="10">
        <v>0</v>
      </c>
      <c r="I1755" s="1">
        <v>2</v>
      </c>
      <c r="J1755" s="1">
        <v>0</v>
      </c>
      <c r="K1755" s="1" t="s">
        <v>1834</v>
      </c>
      <c r="L1755" s="1">
        <v>1</v>
      </c>
      <c r="M1755" s="1">
        <v>205.12</v>
      </c>
      <c r="N1755" s="1"/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>
        <f t="shared" si="220"/>
        <v>0</v>
      </c>
      <c r="AC1755"/>
      <c r="AD1755"/>
      <c r="AE1755"/>
      <c r="AI1755"/>
      <c r="AL1755"/>
      <c r="AM1755"/>
    </row>
    <row r="1756" spans="1:39" hidden="1" x14ac:dyDescent="0.25">
      <c r="A1756" s="1" t="s">
        <v>1842</v>
      </c>
      <c r="C1756" s="1">
        <v>10909</v>
      </c>
      <c r="D1756" s="1" t="s">
        <v>1486</v>
      </c>
      <c r="E1756" s="1">
        <v>2</v>
      </c>
      <c r="F1756" s="1"/>
      <c r="G1756" s="1"/>
      <c r="H1756" s="10">
        <v>0</v>
      </c>
      <c r="I1756" s="1">
        <v>2</v>
      </c>
      <c r="J1756" s="1">
        <v>0</v>
      </c>
      <c r="K1756" s="1" t="s">
        <v>1843</v>
      </c>
      <c r="L1756" s="1">
        <v>1</v>
      </c>
      <c r="M1756" s="1">
        <v>177.77</v>
      </c>
      <c r="N1756" s="1"/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>
        <f t="shared" si="220"/>
        <v>0</v>
      </c>
      <c r="AC1756"/>
      <c r="AD1756"/>
      <c r="AE1756"/>
      <c r="AI1756"/>
      <c r="AL1756"/>
      <c r="AM1756"/>
    </row>
    <row r="1757" spans="1:39" hidden="1" x14ac:dyDescent="0.25">
      <c r="A1757" s="1">
        <v>44</v>
      </c>
      <c r="C1757" s="1">
        <v>9634</v>
      </c>
      <c r="D1757" s="1" t="s">
        <v>796</v>
      </c>
      <c r="E1757" s="1">
        <v>2</v>
      </c>
      <c r="F1757" s="1"/>
      <c r="G1757" s="1"/>
      <c r="H1757" s="10">
        <v>0</v>
      </c>
      <c r="I1757" s="1">
        <v>2</v>
      </c>
      <c r="J1757" s="1">
        <v>0</v>
      </c>
      <c r="K1757" s="1" t="s">
        <v>1843</v>
      </c>
      <c r="L1757" s="1">
        <v>1</v>
      </c>
      <c r="M1757" s="1">
        <v>154.22</v>
      </c>
      <c r="N1757" s="1"/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>
        <f t="shared" si="220"/>
        <v>0</v>
      </c>
      <c r="AC1757"/>
      <c r="AD1757"/>
      <c r="AE1757"/>
      <c r="AI1757"/>
      <c r="AL1757"/>
      <c r="AM1757"/>
    </row>
    <row r="1758" spans="1:39" hidden="1" x14ac:dyDescent="0.25">
      <c r="A1758" s="1" t="s">
        <v>1844</v>
      </c>
      <c r="C1758" s="1">
        <v>11300</v>
      </c>
      <c r="D1758" s="1" t="s">
        <v>815</v>
      </c>
      <c r="E1758" s="1">
        <v>2</v>
      </c>
      <c r="F1758" s="1"/>
      <c r="G1758" s="1"/>
      <c r="H1758" s="10">
        <v>0</v>
      </c>
      <c r="I1758" s="1">
        <v>2</v>
      </c>
      <c r="J1758" s="1">
        <v>0</v>
      </c>
      <c r="K1758" s="1" t="s">
        <v>1845</v>
      </c>
      <c r="L1758" s="1">
        <v>10</v>
      </c>
      <c r="M1758" s="1">
        <v>229.29</v>
      </c>
      <c r="N1758" s="1"/>
      <c r="O1758" s="1">
        <v>-1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42">
        <f t="shared" si="220"/>
        <v>-1</v>
      </c>
      <c r="AC1758" s="43">
        <f>AB1758/12</f>
        <v>-8.3333333333333329E-2</v>
      </c>
      <c r="AD1758"/>
      <c r="AE1758"/>
      <c r="AI1758"/>
      <c r="AL1758"/>
      <c r="AM1758"/>
    </row>
    <row r="1759" spans="1:39" hidden="1" x14ac:dyDescent="0.25">
      <c r="A1759" s="1" t="s">
        <v>1846</v>
      </c>
      <c r="C1759" s="1">
        <v>11301</v>
      </c>
      <c r="D1759" s="1" t="s">
        <v>815</v>
      </c>
      <c r="E1759" s="1">
        <v>2</v>
      </c>
      <c r="F1759" s="1"/>
      <c r="G1759" s="1"/>
      <c r="H1759" s="10">
        <v>0</v>
      </c>
      <c r="I1759" s="1">
        <v>2</v>
      </c>
      <c r="J1759" s="1">
        <v>0</v>
      </c>
      <c r="K1759" s="1" t="s">
        <v>1845</v>
      </c>
      <c r="L1759" s="1">
        <v>10</v>
      </c>
      <c r="M1759" s="1">
        <v>229.29</v>
      </c>
      <c r="N1759" s="1"/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1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42">
        <f t="shared" si="220"/>
        <v>1</v>
      </c>
      <c r="AC1759" s="43">
        <f>AB1759/12</f>
        <v>8.3333333333333329E-2</v>
      </c>
      <c r="AD1759"/>
      <c r="AE1759"/>
      <c r="AI1759"/>
      <c r="AL1759"/>
      <c r="AM1759"/>
    </row>
    <row r="1760" spans="1:39" hidden="1" x14ac:dyDescent="0.25">
      <c r="A1760" s="1" t="s">
        <v>1847</v>
      </c>
      <c r="C1760" s="1">
        <v>11094</v>
      </c>
      <c r="D1760" s="1" t="s">
        <v>815</v>
      </c>
      <c r="E1760" s="1">
        <v>2</v>
      </c>
      <c r="F1760" s="1"/>
      <c r="G1760" s="1"/>
      <c r="H1760" s="10">
        <v>0</v>
      </c>
      <c r="I1760" s="1">
        <v>2</v>
      </c>
      <c r="J1760" s="1">
        <v>0</v>
      </c>
      <c r="K1760" s="1" t="s">
        <v>1845</v>
      </c>
      <c r="L1760" s="1">
        <v>25</v>
      </c>
      <c r="M1760" s="1">
        <v>229.29</v>
      </c>
      <c r="N1760" s="1"/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>
        <f t="shared" si="220"/>
        <v>0</v>
      </c>
      <c r="AC1760"/>
      <c r="AD1760"/>
      <c r="AE1760"/>
      <c r="AI1760"/>
      <c r="AL1760"/>
      <c r="AM1760"/>
    </row>
    <row r="1761" spans="1:39" hidden="1" x14ac:dyDescent="0.25">
      <c r="A1761" s="1" t="s">
        <v>1848</v>
      </c>
      <c r="C1761" s="1">
        <v>11095</v>
      </c>
      <c r="D1761" s="1" t="s">
        <v>815</v>
      </c>
      <c r="E1761" s="1">
        <v>2</v>
      </c>
      <c r="F1761" s="1"/>
      <c r="G1761" s="1"/>
      <c r="H1761" s="10">
        <v>0</v>
      </c>
      <c r="I1761" s="1">
        <v>2</v>
      </c>
      <c r="J1761" s="1">
        <v>0</v>
      </c>
      <c r="K1761" s="1" t="s">
        <v>1845</v>
      </c>
      <c r="L1761" s="1">
        <v>25</v>
      </c>
      <c r="M1761" s="1">
        <v>229.29</v>
      </c>
      <c r="N1761" s="1"/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>
        <f t="shared" si="220"/>
        <v>0</v>
      </c>
      <c r="AC1761"/>
      <c r="AD1761"/>
      <c r="AE1761"/>
      <c r="AI1761"/>
      <c r="AL1761"/>
      <c r="AM1761"/>
    </row>
    <row r="1762" spans="1:39" hidden="1" x14ac:dyDescent="0.25">
      <c r="A1762" s="1" t="s">
        <v>1849</v>
      </c>
      <c r="C1762" s="1">
        <v>11096</v>
      </c>
      <c r="D1762" s="1" t="s">
        <v>815</v>
      </c>
      <c r="E1762" s="1">
        <v>2</v>
      </c>
      <c r="F1762" s="1"/>
      <c r="G1762" s="1"/>
      <c r="H1762" s="10">
        <v>0</v>
      </c>
      <c r="I1762" s="1">
        <v>2</v>
      </c>
      <c r="J1762" s="1">
        <v>0</v>
      </c>
      <c r="K1762" s="1" t="s">
        <v>1845</v>
      </c>
      <c r="L1762" s="1">
        <v>25</v>
      </c>
      <c r="M1762" s="1">
        <v>229.29</v>
      </c>
      <c r="N1762" s="1"/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>
        <f t="shared" si="220"/>
        <v>0</v>
      </c>
      <c r="AC1762"/>
      <c r="AD1762"/>
      <c r="AE1762"/>
      <c r="AI1762"/>
      <c r="AL1762"/>
      <c r="AM1762"/>
    </row>
    <row r="1763" spans="1:39" hidden="1" x14ac:dyDescent="0.25">
      <c r="A1763" s="1" t="s">
        <v>1850</v>
      </c>
      <c r="C1763" s="1">
        <v>11101</v>
      </c>
      <c r="D1763" s="1" t="s">
        <v>815</v>
      </c>
      <c r="E1763" s="1">
        <v>2</v>
      </c>
      <c r="F1763" s="1"/>
      <c r="G1763" s="1"/>
      <c r="H1763" s="10">
        <v>0</v>
      </c>
      <c r="I1763" s="1">
        <v>2</v>
      </c>
      <c r="J1763" s="1">
        <v>0</v>
      </c>
      <c r="K1763" s="1" t="s">
        <v>1845</v>
      </c>
      <c r="L1763" s="1">
        <v>20</v>
      </c>
      <c r="M1763" s="1">
        <v>229.29</v>
      </c>
      <c r="N1763" s="1"/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>
        <f t="shared" si="220"/>
        <v>0</v>
      </c>
      <c r="AC1763"/>
      <c r="AD1763"/>
      <c r="AE1763"/>
      <c r="AI1763"/>
      <c r="AL1763"/>
      <c r="AM1763"/>
    </row>
    <row r="1764" spans="1:39" hidden="1" x14ac:dyDescent="0.25">
      <c r="A1764" s="1" t="s">
        <v>1851</v>
      </c>
      <c r="C1764" s="1">
        <v>11102</v>
      </c>
      <c r="D1764" s="1" t="s">
        <v>815</v>
      </c>
      <c r="E1764" s="1">
        <v>2</v>
      </c>
      <c r="F1764" s="1"/>
      <c r="G1764" s="1"/>
      <c r="H1764" s="10">
        <v>0</v>
      </c>
      <c r="I1764" s="1">
        <v>2</v>
      </c>
      <c r="J1764" s="1">
        <v>0</v>
      </c>
      <c r="K1764" s="1" t="s">
        <v>1845</v>
      </c>
      <c r="L1764" s="1">
        <v>25</v>
      </c>
      <c r="M1764" s="1">
        <v>229.29</v>
      </c>
      <c r="N1764" s="1"/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>
        <f t="shared" si="220"/>
        <v>0</v>
      </c>
      <c r="AC1764"/>
      <c r="AD1764"/>
      <c r="AE1764"/>
      <c r="AI1764"/>
      <c r="AL1764"/>
      <c r="AM1764"/>
    </row>
    <row r="1765" spans="1:39" hidden="1" x14ac:dyDescent="0.25">
      <c r="A1765" s="1" t="s">
        <v>1852</v>
      </c>
      <c r="C1765" s="1">
        <v>11299</v>
      </c>
      <c r="D1765" s="1" t="s">
        <v>815</v>
      </c>
      <c r="E1765" s="1">
        <v>2</v>
      </c>
      <c r="F1765" s="1"/>
      <c r="G1765" s="1"/>
      <c r="H1765" s="10">
        <v>0</v>
      </c>
      <c r="I1765" s="1">
        <v>2</v>
      </c>
      <c r="J1765" s="1">
        <v>0</v>
      </c>
      <c r="K1765" s="1" t="s">
        <v>1845</v>
      </c>
      <c r="L1765" s="1">
        <v>10</v>
      </c>
      <c r="M1765" s="1">
        <v>229.29</v>
      </c>
      <c r="N1765" s="1"/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>
        <f t="shared" si="220"/>
        <v>0</v>
      </c>
      <c r="AC1765"/>
      <c r="AD1765"/>
      <c r="AE1765"/>
      <c r="AI1765"/>
      <c r="AL1765"/>
      <c r="AM1765"/>
    </row>
    <row r="1766" spans="1:39" hidden="1" x14ac:dyDescent="0.25">
      <c r="A1766" s="1" t="s">
        <v>1853</v>
      </c>
      <c r="C1766" s="1">
        <v>9887</v>
      </c>
      <c r="D1766" s="1" t="s">
        <v>1854</v>
      </c>
      <c r="E1766" s="1">
        <v>2</v>
      </c>
      <c r="F1766" s="1"/>
      <c r="G1766" s="1"/>
      <c r="H1766" s="10">
        <v>0</v>
      </c>
      <c r="I1766" s="1" t="s">
        <v>44</v>
      </c>
      <c r="J1766" s="1">
        <v>0</v>
      </c>
      <c r="K1766" s="1" t="s">
        <v>1855</v>
      </c>
      <c r="L1766" s="1">
        <v>212</v>
      </c>
      <c r="M1766" s="1">
        <v>11.14</v>
      </c>
      <c r="N1766" s="1"/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>
        <f t="shared" si="220"/>
        <v>0</v>
      </c>
      <c r="AC1766"/>
      <c r="AD1766"/>
      <c r="AE1766"/>
      <c r="AI1766"/>
      <c r="AL1766"/>
      <c r="AM1766"/>
    </row>
    <row r="1767" spans="1:39" hidden="1" x14ac:dyDescent="0.25">
      <c r="A1767" s="1" t="s">
        <v>1856</v>
      </c>
      <c r="C1767" s="1">
        <v>10177</v>
      </c>
      <c r="D1767" s="1" t="s">
        <v>1857</v>
      </c>
      <c r="E1767" s="1">
        <v>2</v>
      </c>
      <c r="F1767" s="1"/>
      <c r="G1767" s="1"/>
      <c r="H1767" s="10">
        <v>0</v>
      </c>
      <c r="I1767" s="1" t="s">
        <v>44</v>
      </c>
      <c r="J1767" s="1">
        <v>0</v>
      </c>
      <c r="K1767" s="1" t="s">
        <v>1855</v>
      </c>
      <c r="L1767" s="1">
        <v>200</v>
      </c>
      <c r="M1767" s="1">
        <v>0</v>
      </c>
      <c r="N1767" s="1"/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>
        <f t="shared" si="220"/>
        <v>0</v>
      </c>
      <c r="AC1767"/>
      <c r="AD1767"/>
      <c r="AE1767"/>
      <c r="AI1767"/>
      <c r="AL1767"/>
      <c r="AM1767"/>
    </row>
    <row r="1768" spans="1:39" hidden="1" x14ac:dyDescent="0.25">
      <c r="A1768" s="1" t="s">
        <v>1858</v>
      </c>
      <c r="C1768" s="1">
        <v>11363</v>
      </c>
      <c r="D1768" s="1" t="s">
        <v>1859</v>
      </c>
      <c r="E1768" s="1">
        <v>2</v>
      </c>
      <c r="F1768" s="1"/>
      <c r="G1768" s="1"/>
      <c r="H1768" s="10">
        <v>0</v>
      </c>
      <c r="I1768" s="1">
        <v>2</v>
      </c>
      <c r="J1768" s="1">
        <v>0</v>
      </c>
      <c r="K1768" s="1" t="s">
        <v>1855</v>
      </c>
      <c r="L1768" s="1">
        <v>150</v>
      </c>
      <c r="M1768" s="1">
        <v>95</v>
      </c>
      <c r="N1768" s="1"/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>
        <f t="shared" si="220"/>
        <v>0</v>
      </c>
      <c r="AC1768"/>
      <c r="AD1768"/>
      <c r="AE1768"/>
      <c r="AI1768"/>
      <c r="AL1768"/>
      <c r="AM1768"/>
    </row>
    <row r="1769" spans="1:39" hidden="1" x14ac:dyDescent="0.25">
      <c r="A1769" s="1" t="s">
        <v>1860</v>
      </c>
      <c r="C1769" s="1">
        <v>11364</v>
      </c>
      <c r="D1769" s="1" t="s">
        <v>1861</v>
      </c>
      <c r="E1769" s="1">
        <v>2</v>
      </c>
      <c r="F1769" s="1"/>
      <c r="G1769" s="1"/>
      <c r="H1769" s="10">
        <v>0</v>
      </c>
      <c r="I1769" s="1">
        <v>2</v>
      </c>
      <c r="J1769" s="1">
        <v>0</v>
      </c>
      <c r="K1769" s="1" t="s">
        <v>1855</v>
      </c>
      <c r="L1769" s="1">
        <v>150</v>
      </c>
      <c r="M1769" s="1">
        <v>33.700000000000003</v>
      </c>
      <c r="N1769" s="1"/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>
        <f t="shared" si="220"/>
        <v>0</v>
      </c>
      <c r="AC1769"/>
      <c r="AD1769"/>
      <c r="AE1769"/>
      <c r="AI1769"/>
      <c r="AL1769"/>
      <c r="AM1769"/>
    </row>
    <row r="1770" spans="1:39" hidden="1" x14ac:dyDescent="0.25">
      <c r="A1770" s="1" t="s">
        <v>1862</v>
      </c>
      <c r="C1770" s="1">
        <v>11365</v>
      </c>
      <c r="D1770" s="1" t="s">
        <v>1863</v>
      </c>
      <c r="E1770" s="1">
        <v>2</v>
      </c>
      <c r="F1770" s="1"/>
      <c r="G1770" s="1"/>
      <c r="H1770" s="10">
        <v>0</v>
      </c>
      <c r="I1770" s="1">
        <v>2</v>
      </c>
      <c r="J1770" s="1">
        <v>0</v>
      </c>
      <c r="K1770" s="1" t="s">
        <v>1855</v>
      </c>
      <c r="L1770" s="1">
        <v>150</v>
      </c>
      <c r="M1770" s="1">
        <v>71.900000000000006</v>
      </c>
      <c r="N1770" s="1"/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>
        <f t="shared" si="220"/>
        <v>0</v>
      </c>
      <c r="AC1770"/>
      <c r="AD1770"/>
      <c r="AE1770"/>
      <c r="AI1770"/>
      <c r="AL1770"/>
      <c r="AM1770"/>
    </row>
    <row r="1771" spans="1:39" hidden="1" x14ac:dyDescent="0.25">
      <c r="A1771" s="1" t="s">
        <v>1864</v>
      </c>
      <c r="C1771" s="1">
        <v>11160</v>
      </c>
      <c r="D1771" s="1" t="s">
        <v>1686</v>
      </c>
      <c r="E1771" s="1">
        <v>2</v>
      </c>
      <c r="F1771" s="1"/>
      <c r="G1771" s="1"/>
      <c r="H1771" s="10">
        <v>0</v>
      </c>
      <c r="I1771" s="1">
        <v>2</v>
      </c>
      <c r="J1771" s="1">
        <v>0</v>
      </c>
      <c r="K1771" s="1" t="s">
        <v>1855</v>
      </c>
      <c r="L1771" s="1">
        <v>15</v>
      </c>
      <c r="M1771" s="1">
        <v>126.32</v>
      </c>
      <c r="N1771" s="1"/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>
        <f t="shared" ref="AB1771:AB1834" si="221">SUM(O1771:AA1771)</f>
        <v>0</v>
      </c>
      <c r="AC1771"/>
      <c r="AD1771"/>
      <c r="AE1771"/>
      <c r="AI1771"/>
      <c r="AL1771"/>
      <c r="AM1771"/>
    </row>
    <row r="1772" spans="1:39" hidden="1" x14ac:dyDescent="0.25">
      <c r="A1772" s="1" t="s">
        <v>1865</v>
      </c>
      <c r="C1772" s="1">
        <v>11161</v>
      </c>
      <c r="D1772" s="1" t="s">
        <v>1686</v>
      </c>
      <c r="E1772" s="1">
        <v>2</v>
      </c>
      <c r="F1772" s="1"/>
      <c r="G1772" s="1"/>
      <c r="H1772" s="10">
        <v>0</v>
      </c>
      <c r="I1772" s="1">
        <v>2</v>
      </c>
      <c r="J1772" s="1">
        <v>0</v>
      </c>
      <c r="K1772" s="1" t="s">
        <v>1855</v>
      </c>
      <c r="L1772" s="1">
        <v>15</v>
      </c>
      <c r="M1772" s="1">
        <v>126.32</v>
      </c>
      <c r="N1772" s="1"/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>
        <f t="shared" si="221"/>
        <v>0</v>
      </c>
      <c r="AC1772"/>
      <c r="AD1772"/>
      <c r="AE1772"/>
      <c r="AI1772"/>
      <c r="AL1772"/>
      <c r="AM1772"/>
    </row>
    <row r="1773" spans="1:39" hidden="1" x14ac:dyDescent="0.25">
      <c r="A1773" s="1" t="s">
        <v>1866</v>
      </c>
      <c r="C1773" s="1">
        <v>11170</v>
      </c>
      <c r="D1773" s="1" t="s">
        <v>1686</v>
      </c>
      <c r="E1773" s="1">
        <v>2</v>
      </c>
      <c r="F1773" s="1"/>
      <c r="G1773" s="1"/>
      <c r="H1773" s="10">
        <v>0</v>
      </c>
      <c r="I1773" s="1">
        <v>2</v>
      </c>
      <c r="J1773" s="1">
        <v>0</v>
      </c>
      <c r="K1773" s="1" t="s">
        <v>1855</v>
      </c>
      <c r="L1773" s="1">
        <v>6</v>
      </c>
      <c r="M1773" s="1">
        <v>126.32</v>
      </c>
      <c r="N1773" s="1"/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>
        <f t="shared" si="221"/>
        <v>0</v>
      </c>
      <c r="AC1773"/>
      <c r="AD1773"/>
      <c r="AE1773"/>
      <c r="AI1773"/>
      <c r="AL1773"/>
      <c r="AM1773"/>
    </row>
    <row r="1774" spans="1:39" hidden="1" x14ac:dyDescent="0.25">
      <c r="A1774" s="1" t="s">
        <v>1867</v>
      </c>
      <c r="C1774" s="1">
        <v>11171</v>
      </c>
      <c r="D1774" s="1" t="s">
        <v>1686</v>
      </c>
      <c r="E1774" s="1">
        <v>2</v>
      </c>
      <c r="F1774" s="1"/>
      <c r="G1774" s="1"/>
      <c r="H1774" s="10">
        <v>0</v>
      </c>
      <c r="I1774" s="1">
        <v>2</v>
      </c>
      <c r="J1774" s="1">
        <v>0</v>
      </c>
      <c r="K1774" s="1" t="s">
        <v>1855</v>
      </c>
      <c r="L1774" s="1">
        <v>15</v>
      </c>
      <c r="M1774" s="1">
        <v>129.37</v>
      </c>
      <c r="N1774" s="1"/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>
        <f t="shared" si="221"/>
        <v>0</v>
      </c>
      <c r="AC1774"/>
      <c r="AD1774"/>
      <c r="AE1774"/>
      <c r="AI1774"/>
      <c r="AL1774"/>
      <c r="AM1774"/>
    </row>
    <row r="1775" spans="1:39" hidden="1" x14ac:dyDescent="0.25">
      <c r="A1775" s="1" t="s">
        <v>1868</v>
      </c>
      <c r="C1775" s="1">
        <v>11172</v>
      </c>
      <c r="D1775" s="1" t="s">
        <v>1686</v>
      </c>
      <c r="E1775" s="1">
        <v>2</v>
      </c>
      <c r="F1775" s="1"/>
      <c r="G1775" s="1"/>
      <c r="H1775" s="10">
        <v>0</v>
      </c>
      <c r="I1775" s="1">
        <v>2</v>
      </c>
      <c r="J1775" s="1">
        <v>0</v>
      </c>
      <c r="K1775" s="1" t="s">
        <v>1855</v>
      </c>
      <c r="L1775" s="1">
        <v>15</v>
      </c>
      <c r="M1775" s="1">
        <v>126.37</v>
      </c>
      <c r="N1775" s="1"/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>
        <f t="shared" si="221"/>
        <v>0</v>
      </c>
      <c r="AC1775"/>
      <c r="AD1775"/>
      <c r="AE1775"/>
      <c r="AI1775"/>
      <c r="AL1775"/>
      <c r="AM1775"/>
    </row>
    <row r="1776" spans="1:39" hidden="1" x14ac:dyDescent="0.25">
      <c r="C1776" s="1">
        <v>11159</v>
      </c>
      <c r="D1776" s="1" t="s">
        <v>1686</v>
      </c>
      <c r="E1776" s="1">
        <v>2</v>
      </c>
      <c r="F1776" s="1"/>
      <c r="G1776" s="1"/>
      <c r="H1776" s="10">
        <v>0</v>
      </c>
      <c r="I1776" s="1">
        <v>2</v>
      </c>
      <c r="J1776" s="1">
        <v>0</v>
      </c>
      <c r="K1776" s="1" t="s">
        <v>1855</v>
      </c>
      <c r="L1776" s="1">
        <v>15</v>
      </c>
      <c r="M1776" s="1">
        <v>129.32</v>
      </c>
      <c r="N1776" s="1"/>
      <c r="O1776" s="1">
        <v>0</v>
      </c>
      <c r="P1776" s="1">
        <v>0</v>
      </c>
      <c r="Q1776" s="1">
        <v>0</v>
      </c>
      <c r="R1776" s="1">
        <v>0</v>
      </c>
      <c r="S1776" s="1">
        <v>1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42">
        <f t="shared" si="221"/>
        <v>1</v>
      </c>
      <c r="AC1776" s="43">
        <f>AB1776/12</f>
        <v>8.3333333333333329E-2</v>
      </c>
      <c r="AD1776"/>
      <c r="AE1776"/>
      <c r="AI1776"/>
      <c r="AL1776"/>
      <c r="AM1776"/>
    </row>
    <row r="1777" spans="1:39" hidden="1" x14ac:dyDescent="0.25">
      <c r="A1777" s="1" t="s">
        <v>1869</v>
      </c>
      <c r="C1777" s="1">
        <v>11362</v>
      </c>
      <c r="D1777" s="1" t="s">
        <v>1870</v>
      </c>
      <c r="E1777" s="1">
        <v>2</v>
      </c>
      <c r="F1777" s="1"/>
      <c r="G1777" s="1"/>
      <c r="H1777" s="10">
        <v>0</v>
      </c>
      <c r="I1777" s="1">
        <v>2</v>
      </c>
      <c r="J1777" s="1">
        <v>0</v>
      </c>
      <c r="K1777" s="1" t="s">
        <v>1855</v>
      </c>
      <c r="L1777" s="1">
        <v>120</v>
      </c>
      <c r="M1777" s="1">
        <v>19.8</v>
      </c>
      <c r="N1777" s="1"/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>
        <f t="shared" si="221"/>
        <v>0</v>
      </c>
      <c r="AC1777"/>
      <c r="AD1777"/>
      <c r="AE1777"/>
      <c r="AI1777"/>
      <c r="AL1777"/>
      <c r="AM1777"/>
    </row>
    <row r="1778" spans="1:39" hidden="1" x14ac:dyDescent="0.25">
      <c r="A1778" s="1" t="s">
        <v>1871</v>
      </c>
      <c r="C1778" s="1">
        <v>10813</v>
      </c>
      <c r="D1778" s="1" t="s">
        <v>1872</v>
      </c>
      <c r="E1778" s="1">
        <v>2</v>
      </c>
      <c r="F1778" s="1"/>
      <c r="G1778" s="1"/>
      <c r="H1778" s="10">
        <v>0</v>
      </c>
      <c r="I1778" s="1">
        <v>2</v>
      </c>
      <c r="J1778" s="1">
        <v>0</v>
      </c>
      <c r="K1778" s="1" t="s">
        <v>1873</v>
      </c>
      <c r="L1778" s="1">
        <v>40</v>
      </c>
      <c r="M1778" s="1">
        <v>29</v>
      </c>
      <c r="N1778" s="1"/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>
        <f t="shared" si="221"/>
        <v>0</v>
      </c>
      <c r="AC1778"/>
      <c r="AD1778"/>
      <c r="AE1778"/>
      <c r="AI1778"/>
      <c r="AL1778"/>
      <c r="AM1778"/>
    </row>
    <row r="1779" spans="1:39" hidden="1" x14ac:dyDescent="0.25">
      <c r="A1779" s="1" t="s">
        <v>1874</v>
      </c>
      <c r="C1779" s="1">
        <v>8166</v>
      </c>
      <c r="D1779" s="1" t="s">
        <v>1506</v>
      </c>
      <c r="E1779" s="1">
        <v>1</v>
      </c>
      <c r="F1779" s="1"/>
      <c r="G1779" s="1"/>
      <c r="H1779" s="10">
        <v>0</v>
      </c>
      <c r="I1779" s="1">
        <v>1</v>
      </c>
      <c r="J1779" s="1">
        <v>0</v>
      </c>
      <c r="K1779" s="1" t="s">
        <v>1873</v>
      </c>
      <c r="L1779" s="1">
        <v>1</v>
      </c>
      <c r="M1779" s="1">
        <v>164.76</v>
      </c>
      <c r="N1779" s="1"/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-3</v>
      </c>
      <c r="Z1779" s="1">
        <v>0</v>
      </c>
      <c r="AA1779" s="1">
        <v>0</v>
      </c>
      <c r="AB1779" s="42">
        <f t="shared" si="221"/>
        <v>-3</v>
      </c>
      <c r="AC1779" s="43">
        <f>AB1779/12</f>
        <v>-0.25</v>
      </c>
      <c r="AD1779"/>
      <c r="AE1779"/>
      <c r="AI1779"/>
      <c r="AL1779"/>
      <c r="AM1779"/>
    </row>
    <row r="1780" spans="1:39" hidden="1" x14ac:dyDescent="0.25">
      <c r="A1780" s="1" t="s">
        <v>1875</v>
      </c>
      <c r="C1780" s="1">
        <v>9422</v>
      </c>
      <c r="D1780" s="1" t="s">
        <v>1876</v>
      </c>
      <c r="E1780" s="1">
        <v>2</v>
      </c>
      <c r="F1780" s="1"/>
      <c r="G1780" s="1"/>
      <c r="H1780" s="10">
        <v>0</v>
      </c>
      <c r="I1780" s="1">
        <v>2</v>
      </c>
      <c r="J1780" s="1">
        <v>0</v>
      </c>
      <c r="K1780" s="1" t="s">
        <v>1877</v>
      </c>
      <c r="L1780" s="1">
        <v>1</v>
      </c>
      <c r="M1780" s="1">
        <v>205.84</v>
      </c>
      <c r="N1780" s="1"/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>
        <f t="shared" si="221"/>
        <v>0</v>
      </c>
      <c r="AC1780"/>
      <c r="AD1780"/>
      <c r="AE1780"/>
      <c r="AI1780"/>
      <c r="AL1780"/>
      <c r="AM1780"/>
    </row>
    <row r="1781" spans="1:39" hidden="1" x14ac:dyDescent="0.25">
      <c r="A1781" s="1" t="s">
        <v>1878</v>
      </c>
      <c r="C1781" s="1">
        <v>11382</v>
      </c>
      <c r="D1781" s="1" t="s">
        <v>1782</v>
      </c>
      <c r="E1781" s="1">
        <v>2</v>
      </c>
      <c r="F1781" s="1"/>
      <c r="G1781" s="1"/>
      <c r="H1781" s="10">
        <v>0</v>
      </c>
      <c r="I1781" s="1">
        <v>2</v>
      </c>
      <c r="J1781" s="1">
        <v>0</v>
      </c>
      <c r="K1781" s="1" t="s">
        <v>1879</v>
      </c>
      <c r="L1781" s="1">
        <v>1</v>
      </c>
      <c r="M1781" s="1">
        <v>0</v>
      </c>
      <c r="N1781" s="1"/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>
        <f t="shared" si="221"/>
        <v>0</v>
      </c>
      <c r="AC1781"/>
      <c r="AD1781"/>
      <c r="AE1781"/>
      <c r="AI1781"/>
      <c r="AL1781"/>
      <c r="AM1781"/>
    </row>
    <row r="1782" spans="1:39" hidden="1" x14ac:dyDescent="0.25">
      <c r="A1782" s="1" t="s">
        <v>1880</v>
      </c>
      <c r="C1782" s="1">
        <v>11384</v>
      </c>
      <c r="D1782" s="1" t="s">
        <v>1782</v>
      </c>
      <c r="E1782" s="1">
        <v>2</v>
      </c>
      <c r="F1782" s="1"/>
      <c r="G1782" s="1"/>
      <c r="H1782" s="10">
        <v>0</v>
      </c>
      <c r="I1782" s="1">
        <v>2</v>
      </c>
      <c r="J1782" s="1">
        <v>0</v>
      </c>
      <c r="K1782" s="1" t="s">
        <v>1879</v>
      </c>
      <c r="L1782" s="1">
        <v>1</v>
      </c>
      <c r="M1782" s="1">
        <v>0</v>
      </c>
      <c r="N1782" s="1"/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>
        <f t="shared" si="221"/>
        <v>0</v>
      </c>
      <c r="AC1782"/>
      <c r="AD1782"/>
      <c r="AE1782"/>
      <c r="AI1782"/>
      <c r="AL1782"/>
      <c r="AM1782"/>
    </row>
    <row r="1783" spans="1:39" hidden="1" x14ac:dyDescent="0.25">
      <c r="A1783" s="1" t="s">
        <v>1881</v>
      </c>
      <c r="C1783" s="1">
        <v>11445</v>
      </c>
      <c r="D1783" s="1" t="s">
        <v>1782</v>
      </c>
      <c r="E1783" s="1">
        <v>2</v>
      </c>
      <c r="F1783" s="1"/>
      <c r="G1783" s="1"/>
      <c r="H1783" s="10">
        <v>0</v>
      </c>
      <c r="I1783" s="1">
        <v>2</v>
      </c>
      <c r="J1783" s="1">
        <v>0</v>
      </c>
      <c r="K1783" s="1" t="s">
        <v>1879</v>
      </c>
      <c r="L1783" s="1">
        <v>2</v>
      </c>
      <c r="M1783" s="1">
        <v>0</v>
      </c>
      <c r="N1783" s="1"/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>
        <f t="shared" si="221"/>
        <v>0</v>
      </c>
      <c r="AC1783"/>
      <c r="AD1783"/>
      <c r="AE1783"/>
      <c r="AI1783"/>
      <c r="AL1783"/>
      <c r="AM1783"/>
    </row>
    <row r="1784" spans="1:39" hidden="1" x14ac:dyDescent="0.25">
      <c r="A1784" s="1" t="s">
        <v>1882</v>
      </c>
      <c r="C1784" s="1">
        <v>11497</v>
      </c>
      <c r="D1784" s="1" t="s">
        <v>1789</v>
      </c>
      <c r="E1784" s="1">
        <v>2</v>
      </c>
      <c r="F1784" s="1"/>
      <c r="G1784" s="1"/>
      <c r="H1784" s="10">
        <v>0</v>
      </c>
      <c r="I1784" s="1">
        <v>2</v>
      </c>
      <c r="J1784" s="1">
        <v>0</v>
      </c>
      <c r="K1784" s="1" t="s">
        <v>1879</v>
      </c>
      <c r="L1784" s="1">
        <v>13</v>
      </c>
      <c r="M1784" s="1">
        <v>0</v>
      </c>
      <c r="N1784" s="1"/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>
        <f t="shared" si="221"/>
        <v>0</v>
      </c>
      <c r="AC1784"/>
      <c r="AD1784"/>
      <c r="AE1784"/>
      <c r="AI1784"/>
      <c r="AL1784"/>
      <c r="AM1784"/>
    </row>
    <row r="1785" spans="1:39" hidden="1" x14ac:dyDescent="0.25">
      <c r="A1785" s="1" t="s">
        <v>1883</v>
      </c>
      <c r="C1785" s="1">
        <v>11510</v>
      </c>
      <c r="D1785" s="1" t="s">
        <v>1789</v>
      </c>
      <c r="E1785" s="1">
        <v>2</v>
      </c>
      <c r="F1785" s="1"/>
      <c r="G1785" s="1"/>
      <c r="H1785" s="10">
        <v>0</v>
      </c>
      <c r="I1785" s="1">
        <v>2</v>
      </c>
      <c r="J1785" s="1">
        <v>0</v>
      </c>
      <c r="K1785" s="1" t="s">
        <v>1879</v>
      </c>
      <c r="L1785" s="1">
        <v>1</v>
      </c>
      <c r="M1785" s="1">
        <v>0</v>
      </c>
      <c r="N1785" s="1"/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>
        <f t="shared" si="221"/>
        <v>0</v>
      </c>
      <c r="AC1785"/>
      <c r="AD1785"/>
      <c r="AE1785"/>
      <c r="AI1785"/>
      <c r="AL1785"/>
      <c r="AM1785"/>
    </row>
    <row r="1786" spans="1:39" hidden="1" x14ac:dyDescent="0.25">
      <c r="A1786" s="1" t="s">
        <v>1884</v>
      </c>
      <c r="C1786" s="1">
        <v>10771</v>
      </c>
      <c r="D1786" s="1" t="s">
        <v>1885</v>
      </c>
      <c r="E1786" s="1">
        <v>2</v>
      </c>
      <c r="F1786" s="1"/>
      <c r="G1786" s="1"/>
      <c r="H1786" s="10">
        <v>0</v>
      </c>
      <c r="I1786" s="1">
        <v>2</v>
      </c>
      <c r="J1786" s="1">
        <v>0</v>
      </c>
      <c r="K1786" s="1" t="s">
        <v>1886</v>
      </c>
      <c r="L1786" s="1">
        <v>1</v>
      </c>
      <c r="M1786" s="1">
        <v>39</v>
      </c>
      <c r="N1786" s="1"/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>
        <f t="shared" si="221"/>
        <v>0</v>
      </c>
      <c r="AC1786"/>
      <c r="AD1786"/>
      <c r="AE1786"/>
      <c r="AI1786"/>
      <c r="AL1786"/>
      <c r="AM1786"/>
    </row>
    <row r="1787" spans="1:39" hidden="1" x14ac:dyDescent="0.25">
      <c r="A1787" s="1" t="s">
        <v>1887</v>
      </c>
      <c r="C1787" s="1">
        <v>10791</v>
      </c>
      <c r="D1787" s="1" t="s">
        <v>925</v>
      </c>
      <c r="E1787" s="1">
        <v>2</v>
      </c>
      <c r="F1787" s="1"/>
      <c r="G1787" s="1"/>
      <c r="H1787" s="10">
        <v>0</v>
      </c>
      <c r="I1787" s="1">
        <v>2</v>
      </c>
      <c r="J1787" s="1">
        <v>0</v>
      </c>
      <c r="K1787" s="1" t="s">
        <v>1886</v>
      </c>
      <c r="L1787" s="1">
        <v>1</v>
      </c>
      <c r="M1787" s="1">
        <v>44</v>
      </c>
      <c r="N1787" s="1"/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>
        <f t="shared" si="221"/>
        <v>0</v>
      </c>
      <c r="AC1787"/>
      <c r="AD1787"/>
      <c r="AE1787"/>
      <c r="AI1787"/>
      <c r="AL1787"/>
      <c r="AM1787"/>
    </row>
    <row r="1788" spans="1:39" hidden="1" x14ac:dyDescent="0.25">
      <c r="A1788" s="1" t="s">
        <v>1888</v>
      </c>
      <c r="C1788" s="1">
        <v>6038</v>
      </c>
      <c r="D1788" s="1" t="s">
        <v>1889</v>
      </c>
      <c r="E1788" s="1">
        <v>2</v>
      </c>
      <c r="F1788" s="1"/>
      <c r="G1788" s="1"/>
      <c r="H1788" s="10">
        <v>0</v>
      </c>
      <c r="I1788" s="1">
        <v>2</v>
      </c>
      <c r="J1788" s="1">
        <v>0</v>
      </c>
      <c r="K1788" s="1" t="s">
        <v>1890</v>
      </c>
      <c r="L1788" s="1">
        <v>2</v>
      </c>
      <c r="M1788" s="1">
        <v>14.95</v>
      </c>
      <c r="N1788" s="1"/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>
        <f t="shared" si="221"/>
        <v>0</v>
      </c>
      <c r="AC1788"/>
      <c r="AD1788"/>
      <c r="AE1788"/>
      <c r="AI1788"/>
      <c r="AL1788"/>
      <c r="AM1788"/>
    </row>
    <row r="1789" spans="1:39" hidden="1" x14ac:dyDescent="0.25">
      <c r="A1789" s="1" t="s">
        <v>1891</v>
      </c>
      <c r="C1789" s="1">
        <v>10548</v>
      </c>
      <c r="D1789" s="1" t="s">
        <v>1892</v>
      </c>
      <c r="E1789" s="1">
        <v>2</v>
      </c>
      <c r="F1789" s="1"/>
      <c r="G1789" s="1"/>
      <c r="H1789" s="10">
        <v>0</v>
      </c>
      <c r="I1789" s="1">
        <v>2</v>
      </c>
      <c r="J1789" s="1">
        <v>0</v>
      </c>
      <c r="K1789" s="1" t="s">
        <v>1893</v>
      </c>
      <c r="L1789" s="1">
        <v>1</v>
      </c>
      <c r="M1789" s="1">
        <v>196.67</v>
      </c>
      <c r="N1789" s="1"/>
      <c r="O1789" s="1">
        <v>2</v>
      </c>
      <c r="P1789" s="1">
        <v>3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42">
        <f t="shared" si="221"/>
        <v>5</v>
      </c>
      <c r="AC1789" s="43">
        <f>AB1789/12</f>
        <v>0.41666666666666669</v>
      </c>
      <c r="AD1789"/>
      <c r="AE1789"/>
      <c r="AI1789"/>
      <c r="AL1789"/>
      <c r="AM1789"/>
    </row>
    <row r="1790" spans="1:39" hidden="1" x14ac:dyDescent="0.25">
      <c r="A1790" s="1" t="s">
        <v>1894</v>
      </c>
      <c r="C1790" s="1">
        <v>1410</v>
      </c>
      <c r="D1790" s="1" t="s">
        <v>1895</v>
      </c>
      <c r="E1790" s="1">
        <v>2</v>
      </c>
      <c r="F1790" s="1"/>
      <c r="G1790" s="1"/>
      <c r="H1790" s="10">
        <v>0</v>
      </c>
      <c r="I1790" s="1" t="s">
        <v>44</v>
      </c>
      <c r="J1790" s="1">
        <v>0</v>
      </c>
      <c r="K1790" s="1" t="s">
        <v>1893</v>
      </c>
      <c r="L1790" s="1">
        <v>1</v>
      </c>
      <c r="M1790" s="1">
        <v>67.42</v>
      </c>
      <c r="N1790" s="1"/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>
        <f t="shared" si="221"/>
        <v>0</v>
      </c>
      <c r="AC1790"/>
      <c r="AD1790"/>
      <c r="AE1790"/>
      <c r="AI1790"/>
      <c r="AL1790"/>
      <c r="AM1790"/>
    </row>
    <row r="1791" spans="1:39" hidden="1" x14ac:dyDescent="0.25">
      <c r="A1791" s="1" t="s">
        <v>1896</v>
      </c>
      <c r="C1791" s="1">
        <v>10562</v>
      </c>
      <c r="D1791" s="1" t="s">
        <v>1897</v>
      </c>
      <c r="E1791" s="1">
        <v>2</v>
      </c>
      <c r="F1791" s="1"/>
      <c r="G1791" s="1"/>
      <c r="H1791" s="10">
        <v>0</v>
      </c>
      <c r="I1791" s="1">
        <v>2</v>
      </c>
      <c r="J1791" s="1">
        <v>0</v>
      </c>
      <c r="K1791" s="1" t="s">
        <v>1893</v>
      </c>
      <c r="L1791" s="1">
        <v>1</v>
      </c>
      <c r="M1791" s="1">
        <v>79.41</v>
      </c>
      <c r="N1791" s="1"/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>
        <f t="shared" si="221"/>
        <v>0</v>
      </c>
      <c r="AC1791"/>
      <c r="AD1791"/>
      <c r="AE1791"/>
      <c r="AI1791"/>
      <c r="AL1791"/>
      <c r="AM1791"/>
    </row>
    <row r="1792" spans="1:39" hidden="1" x14ac:dyDescent="0.25">
      <c r="A1792" s="1" t="s">
        <v>1898</v>
      </c>
      <c r="C1792" s="1">
        <v>10564</v>
      </c>
      <c r="D1792" s="1" t="s">
        <v>1899</v>
      </c>
      <c r="E1792" s="1">
        <v>2</v>
      </c>
      <c r="F1792" s="1"/>
      <c r="G1792" s="1"/>
      <c r="H1792" s="10">
        <v>0</v>
      </c>
      <c r="I1792" s="1">
        <v>2</v>
      </c>
      <c r="J1792" s="1">
        <v>0</v>
      </c>
      <c r="K1792" s="1" t="s">
        <v>1893</v>
      </c>
      <c r="L1792" s="1">
        <v>1</v>
      </c>
      <c r="M1792" s="1">
        <v>468.39</v>
      </c>
      <c r="N1792" s="1"/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>
        <f t="shared" si="221"/>
        <v>0</v>
      </c>
      <c r="AC1792"/>
      <c r="AD1792"/>
      <c r="AE1792"/>
      <c r="AI1792"/>
      <c r="AL1792"/>
      <c r="AM1792"/>
    </row>
    <row r="1793" spans="1:39" hidden="1" x14ac:dyDescent="0.25">
      <c r="A1793" s="1" t="s">
        <v>1900</v>
      </c>
      <c r="C1793" s="1">
        <v>10566</v>
      </c>
      <c r="D1793" s="1" t="s">
        <v>1901</v>
      </c>
      <c r="E1793" s="1">
        <v>2</v>
      </c>
      <c r="F1793" s="1"/>
      <c r="G1793" s="1"/>
      <c r="H1793" s="10">
        <v>0</v>
      </c>
      <c r="I1793" s="1">
        <v>2</v>
      </c>
      <c r="J1793" s="1">
        <v>0</v>
      </c>
      <c r="K1793" s="1" t="s">
        <v>1893</v>
      </c>
      <c r="L1793" s="1">
        <v>1</v>
      </c>
      <c r="M1793" s="1">
        <v>197.37</v>
      </c>
      <c r="N1793" s="1"/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>
        <f t="shared" si="221"/>
        <v>0</v>
      </c>
      <c r="AC1793"/>
      <c r="AD1793"/>
      <c r="AE1793"/>
      <c r="AI1793"/>
      <c r="AL1793"/>
      <c r="AM1793"/>
    </row>
    <row r="1794" spans="1:39" hidden="1" x14ac:dyDescent="0.25">
      <c r="A1794" s="1" t="s">
        <v>1902</v>
      </c>
      <c r="C1794" s="1">
        <v>10572</v>
      </c>
      <c r="D1794" s="1" t="s">
        <v>1903</v>
      </c>
      <c r="E1794" s="1">
        <v>2</v>
      </c>
      <c r="F1794" s="1"/>
      <c r="G1794" s="1"/>
      <c r="H1794" s="10">
        <v>0</v>
      </c>
      <c r="I1794" s="1">
        <v>2</v>
      </c>
      <c r="J1794" s="1">
        <v>0</v>
      </c>
      <c r="K1794" s="1" t="s">
        <v>1893</v>
      </c>
      <c r="L1794" s="1">
        <v>1</v>
      </c>
      <c r="M1794" s="1">
        <v>234.2</v>
      </c>
      <c r="N1794" s="1"/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>
        <f t="shared" si="221"/>
        <v>0</v>
      </c>
      <c r="AC1794"/>
      <c r="AD1794"/>
      <c r="AE1794"/>
      <c r="AI1794"/>
      <c r="AL1794"/>
      <c r="AM1794"/>
    </row>
    <row r="1795" spans="1:39" hidden="1" x14ac:dyDescent="0.25">
      <c r="A1795" s="1" t="s">
        <v>1904</v>
      </c>
      <c r="C1795" s="1">
        <v>8773</v>
      </c>
      <c r="D1795" s="1" t="s">
        <v>1905</v>
      </c>
      <c r="E1795" s="1">
        <v>2</v>
      </c>
      <c r="F1795" s="1"/>
      <c r="G1795" s="1"/>
      <c r="H1795" s="10">
        <v>0</v>
      </c>
      <c r="I1795" s="1">
        <v>2</v>
      </c>
      <c r="J1795" s="1">
        <v>0</v>
      </c>
      <c r="K1795" s="1" t="s">
        <v>1893</v>
      </c>
      <c r="L1795" s="1">
        <v>1</v>
      </c>
      <c r="M1795" s="1">
        <v>278.95</v>
      </c>
      <c r="N1795" s="1"/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>
        <f t="shared" si="221"/>
        <v>0</v>
      </c>
      <c r="AC1795"/>
      <c r="AD1795"/>
      <c r="AE1795"/>
      <c r="AI1795"/>
      <c r="AL1795"/>
      <c r="AM1795"/>
    </row>
    <row r="1796" spans="1:39" hidden="1" x14ac:dyDescent="0.25">
      <c r="A1796" s="1" t="s">
        <v>1906</v>
      </c>
      <c r="C1796" s="1">
        <v>11549</v>
      </c>
      <c r="D1796" s="1" t="s">
        <v>1424</v>
      </c>
      <c r="E1796" s="1">
        <v>2</v>
      </c>
      <c r="F1796" s="1"/>
      <c r="G1796" s="1"/>
      <c r="H1796" s="10">
        <v>0</v>
      </c>
      <c r="I1796" s="1">
        <v>2</v>
      </c>
      <c r="J1796" s="1">
        <v>0</v>
      </c>
      <c r="K1796" s="1" t="s">
        <v>1907</v>
      </c>
      <c r="L1796" s="1">
        <v>1000</v>
      </c>
      <c r="M1796" s="1">
        <v>3.44</v>
      </c>
      <c r="N1796" s="1"/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>
        <f t="shared" si="221"/>
        <v>0</v>
      </c>
      <c r="AC1796"/>
      <c r="AD1796"/>
      <c r="AE1796"/>
      <c r="AI1796"/>
      <c r="AL1796"/>
      <c r="AM1796"/>
    </row>
    <row r="1797" spans="1:39" hidden="1" x14ac:dyDescent="0.25">
      <c r="A1797" s="1" t="s">
        <v>1908</v>
      </c>
      <c r="C1797" s="1">
        <v>7353</v>
      </c>
      <c r="D1797" s="1" t="s">
        <v>1699</v>
      </c>
      <c r="E1797" s="1">
        <v>2</v>
      </c>
      <c r="F1797" s="1"/>
      <c r="G1797" s="1"/>
      <c r="H1797" s="10">
        <v>0</v>
      </c>
      <c r="I1797" s="1">
        <v>2</v>
      </c>
      <c r="J1797" s="1">
        <v>0</v>
      </c>
      <c r="K1797" s="1" t="s">
        <v>1909</v>
      </c>
      <c r="L1797" s="1">
        <v>1</v>
      </c>
      <c r="M1797" s="1">
        <v>276.56</v>
      </c>
      <c r="N1797" s="1"/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>
        <f t="shared" si="221"/>
        <v>0</v>
      </c>
      <c r="AC1797"/>
      <c r="AD1797"/>
      <c r="AE1797"/>
      <c r="AI1797"/>
      <c r="AL1797"/>
      <c r="AM1797"/>
    </row>
    <row r="1798" spans="1:39" hidden="1" x14ac:dyDescent="0.25">
      <c r="C1798" s="1">
        <v>8013</v>
      </c>
      <c r="D1798" s="1" t="s">
        <v>1910</v>
      </c>
      <c r="E1798" s="1">
        <v>2</v>
      </c>
      <c r="F1798" s="1"/>
      <c r="G1798" s="1"/>
      <c r="H1798" s="10">
        <v>0</v>
      </c>
      <c r="I1798" s="1">
        <v>2</v>
      </c>
      <c r="J1798" s="1">
        <v>0</v>
      </c>
      <c r="K1798" s="1" t="s">
        <v>1909</v>
      </c>
      <c r="L1798" s="1">
        <v>3</v>
      </c>
      <c r="M1798" s="1">
        <v>56.02</v>
      </c>
      <c r="N1798" s="1"/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>
        <f t="shared" si="221"/>
        <v>0</v>
      </c>
      <c r="AC1798"/>
      <c r="AD1798"/>
      <c r="AE1798"/>
      <c r="AI1798"/>
      <c r="AL1798"/>
      <c r="AM1798"/>
    </row>
    <row r="1799" spans="1:39" hidden="1" x14ac:dyDescent="0.25">
      <c r="A1799" s="1" t="s">
        <v>1911</v>
      </c>
      <c r="C1799" s="1">
        <v>11553</v>
      </c>
      <c r="D1799" s="1" t="s">
        <v>1912</v>
      </c>
      <c r="E1799" s="1">
        <v>2</v>
      </c>
      <c r="F1799" s="1"/>
      <c r="G1799" s="1"/>
      <c r="H1799" s="10">
        <v>0</v>
      </c>
      <c r="I1799" s="1">
        <v>2</v>
      </c>
      <c r="J1799" s="1">
        <v>0</v>
      </c>
      <c r="K1799" s="1" t="s">
        <v>1909</v>
      </c>
      <c r="L1799" s="1">
        <v>2</v>
      </c>
      <c r="M1799" s="1">
        <v>0</v>
      </c>
      <c r="N1799" s="1"/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>
        <f t="shared" si="221"/>
        <v>0</v>
      </c>
      <c r="AC1799"/>
      <c r="AD1799"/>
      <c r="AE1799"/>
      <c r="AI1799"/>
      <c r="AL1799"/>
      <c r="AM1799"/>
    </row>
    <row r="1800" spans="1:39" hidden="1" x14ac:dyDescent="0.25">
      <c r="A1800" s="1" t="s">
        <v>1913</v>
      </c>
      <c r="C1800" s="1">
        <v>11555</v>
      </c>
      <c r="D1800" s="1" t="s">
        <v>1912</v>
      </c>
      <c r="E1800" s="1">
        <v>2</v>
      </c>
      <c r="F1800" s="1"/>
      <c r="G1800" s="1"/>
      <c r="H1800" s="10">
        <v>0</v>
      </c>
      <c r="I1800" s="1">
        <v>2</v>
      </c>
      <c r="J1800" s="1">
        <v>0</v>
      </c>
      <c r="K1800" s="1" t="s">
        <v>1909</v>
      </c>
      <c r="L1800" s="1">
        <v>2</v>
      </c>
      <c r="M1800" s="1">
        <v>0</v>
      </c>
      <c r="N1800" s="1"/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>
        <f t="shared" si="221"/>
        <v>0</v>
      </c>
      <c r="AC1800"/>
      <c r="AD1800"/>
      <c r="AE1800"/>
      <c r="AI1800"/>
      <c r="AL1800"/>
      <c r="AM1800"/>
    </row>
    <row r="1801" spans="1:39" hidden="1" x14ac:dyDescent="0.25">
      <c r="A1801" s="1" t="s">
        <v>1914</v>
      </c>
      <c r="C1801" s="1">
        <v>11556</v>
      </c>
      <c r="D1801" s="1" t="s">
        <v>1912</v>
      </c>
      <c r="E1801" s="1">
        <v>2</v>
      </c>
      <c r="F1801" s="1"/>
      <c r="G1801" s="1"/>
      <c r="H1801" s="10">
        <v>0</v>
      </c>
      <c r="I1801" s="1">
        <v>2</v>
      </c>
      <c r="J1801" s="1">
        <v>0</v>
      </c>
      <c r="K1801" s="1" t="s">
        <v>1909</v>
      </c>
      <c r="L1801" s="1">
        <v>1</v>
      </c>
      <c r="M1801" s="1">
        <v>0</v>
      </c>
      <c r="N1801" s="1"/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>
        <f t="shared" si="221"/>
        <v>0</v>
      </c>
      <c r="AC1801"/>
      <c r="AD1801"/>
      <c r="AE1801"/>
      <c r="AI1801"/>
      <c r="AL1801"/>
      <c r="AM1801"/>
    </row>
    <row r="1802" spans="1:39" hidden="1" x14ac:dyDescent="0.25">
      <c r="A1802" s="1" t="s">
        <v>244</v>
      </c>
      <c r="C1802" s="1">
        <v>11417</v>
      </c>
      <c r="D1802" s="1" t="s">
        <v>492</v>
      </c>
      <c r="E1802" s="1">
        <v>2</v>
      </c>
      <c r="F1802" s="1"/>
      <c r="G1802" s="1"/>
      <c r="H1802" s="10">
        <v>0</v>
      </c>
      <c r="I1802" s="1" t="s">
        <v>44</v>
      </c>
      <c r="J1802" s="1">
        <v>0</v>
      </c>
      <c r="K1802" s="1" t="s">
        <v>402</v>
      </c>
      <c r="L1802" s="1">
        <v>6</v>
      </c>
      <c r="M1802" s="1">
        <v>238.56</v>
      </c>
      <c r="N1802" s="1"/>
      <c r="O1802" s="1">
        <v>0</v>
      </c>
      <c r="P1802" s="1">
        <v>0</v>
      </c>
      <c r="Q1802" s="1">
        <v>1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42">
        <f t="shared" si="221"/>
        <v>1</v>
      </c>
      <c r="AC1802" s="43">
        <f>AB1802/12</f>
        <v>8.3333333333333329E-2</v>
      </c>
      <c r="AD1802"/>
      <c r="AE1802"/>
      <c r="AI1802"/>
      <c r="AL1802"/>
      <c r="AM1802"/>
    </row>
    <row r="1803" spans="1:39" hidden="1" x14ac:dyDescent="0.25">
      <c r="A1803" s="1">
        <v>44</v>
      </c>
      <c r="C1803" s="1">
        <v>11433</v>
      </c>
      <c r="D1803" s="1" t="s">
        <v>492</v>
      </c>
      <c r="E1803" s="1">
        <v>2</v>
      </c>
      <c r="F1803" s="1"/>
      <c r="G1803" s="1"/>
      <c r="H1803" s="10">
        <v>0</v>
      </c>
      <c r="I1803" s="1" t="s">
        <v>44</v>
      </c>
      <c r="J1803" s="1">
        <v>0</v>
      </c>
      <c r="K1803" s="1" t="s">
        <v>402</v>
      </c>
      <c r="L1803" s="1">
        <v>10</v>
      </c>
      <c r="M1803" s="1">
        <v>235.38</v>
      </c>
      <c r="N1803" s="1"/>
      <c r="O1803" s="1">
        <v>0</v>
      </c>
      <c r="P1803" s="1">
        <v>1</v>
      </c>
      <c r="Q1803" s="1">
        <v>0</v>
      </c>
      <c r="R1803" s="1">
        <v>0</v>
      </c>
      <c r="S1803" s="1">
        <v>2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42">
        <f t="shared" si="221"/>
        <v>3</v>
      </c>
      <c r="AC1803" s="43">
        <f>AB1803/12</f>
        <v>0.25</v>
      </c>
      <c r="AD1803"/>
      <c r="AE1803"/>
      <c r="AI1803"/>
      <c r="AL1803"/>
      <c r="AM1803"/>
    </row>
    <row r="1804" spans="1:39" hidden="1" x14ac:dyDescent="0.25">
      <c r="C1804" s="1">
        <v>7467</v>
      </c>
      <c r="D1804" s="1" t="s">
        <v>1915</v>
      </c>
      <c r="E1804" s="1">
        <v>2</v>
      </c>
      <c r="F1804" s="1"/>
      <c r="G1804" s="1"/>
      <c r="H1804" s="10">
        <v>0</v>
      </c>
      <c r="I1804" s="1" t="s">
        <v>44</v>
      </c>
      <c r="J1804" s="1">
        <v>0</v>
      </c>
      <c r="K1804" s="1" t="s">
        <v>402</v>
      </c>
      <c r="L1804" s="1">
        <v>1</v>
      </c>
      <c r="M1804" s="1">
        <v>173.73</v>
      </c>
      <c r="N1804" s="1"/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>
        <f t="shared" si="221"/>
        <v>0</v>
      </c>
      <c r="AC1804"/>
      <c r="AD1804"/>
      <c r="AE1804"/>
      <c r="AI1804"/>
      <c r="AL1804"/>
      <c r="AM1804"/>
    </row>
    <row r="1805" spans="1:39" hidden="1" x14ac:dyDescent="0.25">
      <c r="C1805" s="1">
        <v>11394</v>
      </c>
      <c r="D1805" s="1" t="s">
        <v>777</v>
      </c>
      <c r="E1805" s="1">
        <v>2</v>
      </c>
      <c r="F1805" s="1"/>
      <c r="G1805" s="1"/>
      <c r="H1805" s="10">
        <v>0</v>
      </c>
      <c r="I1805" s="1" t="s">
        <v>44</v>
      </c>
      <c r="J1805" s="1">
        <v>0</v>
      </c>
      <c r="K1805" s="1" t="s">
        <v>402</v>
      </c>
      <c r="L1805" s="1">
        <v>7</v>
      </c>
      <c r="M1805" s="1">
        <v>125.35</v>
      </c>
      <c r="N1805" s="1"/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>
        <f t="shared" si="221"/>
        <v>0</v>
      </c>
      <c r="AC1805"/>
      <c r="AD1805"/>
      <c r="AE1805"/>
      <c r="AI1805"/>
      <c r="AL1805"/>
      <c r="AM1805"/>
    </row>
    <row r="1806" spans="1:39" hidden="1" x14ac:dyDescent="0.25">
      <c r="A1806" s="1" t="s">
        <v>1916</v>
      </c>
      <c r="C1806" s="1">
        <v>11395</v>
      </c>
      <c r="D1806" s="1" t="s">
        <v>777</v>
      </c>
      <c r="E1806" s="1">
        <v>2</v>
      </c>
      <c r="F1806" s="1"/>
      <c r="G1806" s="1"/>
      <c r="H1806" s="10">
        <v>0</v>
      </c>
      <c r="I1806" s="1" t="s">
        <v>44</v>
      </c>
      <c r="J1806" s="1">
        <v>0</v>
      </c>
      <c r="K1806" s="1" t="s">
        <v>402</v>
      </c>
      <c r="L1806" s="1">
        <v>5</v>
      </c>
      <c r="M1806" s="1">
        <v>125.35</v>
      </c>
      <c r="N1806" s="1"/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>
        <f t="shared" si="221"/>
        <v>0</v>
      </c>
      <c r="AC1806"/>
      <c r="AD1806"/>
      <c r="AE1806"/>
      <c r="AI1806"/>
      <c r="AL1806"/>
      <c r="AM1806"/>
    </row>
    <row r="1807" spans="1:39" hidden="1" x14ac:dyDescent="0.25">
      <c r="A1807" s="1" t="s">
        <v>1917</v>
      </c>
      <c r="C1807" s="1">
        <v>11396</v>
      </c>
      <c r="D1807" s="1" t="s">
        <v>777</v>
      </c>
      <c r="E1807" s="1">
        <v>2</v>
      </c>
      <c r="F1807" s="1"/>
      <c r="G1807" s="1"/>
      <c r="H1807" s="10">
        <v>0</v>
      </c>
      <c r="I1807" s="1" t="s">
        <v>44</v>
      </c>
      <c r="J1807" s="1">
        <v>0</v>
      </c>
      <c r="K1807" s="1" t="s">
        <v>402</v>
      </c>
      <c r="L1807" s="1">
        <v>10</v>
      </c>
      <c r="M1807" s="1">
        <v>125.35</v>
      </c>
      <c r="N1807" s="1"/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>
        <f t="shared" si="221"/>
        <v>0</v>
      </c>
      <c r="AC1807"/>
      <c r="AD1807"/>
      <c r="AE1807"/>
      <c r="AI1807"/>
      <c r="AL1807"/>
      <c r="AM1807"/>
    </row>
    <row r="1808" spans="1:39" hidden="1" x14ac:dyDescent="0.25">
      <c r="A1808" s="1" t="s">
        <v>1918</v>
      </c>
      <c r="C1808" s="1">
        <v>11399</v>
      </c>
      <c r="D1808" s="1" t="s">
        <v>777</v>
      </c>
      <c r="E1808" s="1">
        <v>2</v>
      </c>
      <c r="F1808" s="1"/>
      <c r="G1808" s="1"/>
      <c r="H1808" s="10">
        <v>0</v>
      </c>
      <c r="I1808" s="1" t="s">
        <v>44</v>
      </c>
      <c r="J1808" s="1">
        <v>0</v>
      </c>
      <c r="K1808" s="1" t="s">
        <v>402</v>
      </c>
      <c r="L1808" s="1">
        <v>4</v>
      </c>
      <c r="M1808" s="1">
        <v>125.35</v>
      </c>
      <c r="N1808" s="1"/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>
        <f t="shared" si="221"/>
        <v>0</v>
      </c>
      <c r="AC1808"/>
      <c r="AD1808"/>
      <c r="AE1808"/>
      <c r="AI1808"/>
      <c r="AL1808"/>
      <c r="AM1808"/>
    </row>
    <row r="1809" spans="1:39" hidden="1" x14ac:dyDescent="0.25">
      <c r="C1809" s="1">
        <v>11406</v>
      </c>
      <c r="D1809" s="1" t="s">
        <v>492</v>
      </c>
      <c r="E1809" s="1">
        <v>2</v>
      </c>
      <c r="F1809" s="1"/>
      <c r="G1809" s="1"/>
      <c r="H1809" s="10">
        <v>0</v>
      </c>
      <c r="I1809" s="1" t="s">
        <v>44</v>
      </c>
      <c r="J1809" s="1">
        <v>0</v>
      </c>
      <c r="K1809" s="1" t="s">
        <v>402</v>
      </c>
      <c r="L1809" s="1">
        <v>6</v>
      </c>
      <c r="M1809" s="1">
        <v>149.61000000000001</v>
      </c>
      <c r="N1809" s="1"/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>
        <f t="shared" si="221"/>
        <v>0</v>
      </c>
      <c r="AC1809"/>
      <c r="AD1809"/>
      <c r="AE1809"/>
      <c r="AI1809"/>
      <c r="AL1809"/>
      <c r="AM1809"/>
    </row>
    <row r="1810" spans="1:39" hidden="1" x14ac:dyDescent="0.25">
      <c r="C1810" s="1">
        <v>11407</v>
      </c>
      <c r="D1810" s="1" t="s">
        <v>492</v>
      </c>
      <c r="E1810" s="1">
        <v>2</v>
      </c>
      <c r="F1810" s="1"/>
      <c r="G1810" s="1"/>
      <c r="H1810" s="10">
        <v>0</v>
      </c>
      <c r="I1810" s="1" t="s">
        <v>44</v>
      </c>
      <c r="J1810" s="1">
        <v>0</v>
      </c>
      <c r="K1810" s="1" t="s">
        <v>402</v>
      </c>
      <c r="L1810" s="1">
        <v>10</v>
      </c>
      <c r="M1810" s="1">
        <v>149.61000000000001</v>
      </c>
      <c r="N1810" s="1"/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>
        <f t="shared" si="221"/>
        <v>0</v>
      </c>
      <c r="AC1810"/>
      <c r="AD1810"/>
      <c r="AE1810"/>
      <c r="AI1810"/>
      <c r="AL1810"/>
      <c r="AM1810"/>
    </row>
    <row r="1811" spans="1:39" hidden="1" x14ac:dyDescent="0.25">
      <c r="A1811" s="1" t="s">
        <v>1919</v>
      </c>
      <c r="C1811" s="1">
        <v>11408</v>
      </c>
      <c r="D1811" s="1" t="s">
        <v>492</v>
      </c>
      <c r="E1811" s="1">
        <v>2</v>
      </c>
      <c r="F1811" s="1"/>
      <c r="G1811" s="1"/>
      <c r="H1811" s="10">
        <v>0</v>
      </c>
      <c r="I1811" s="1" t="s">
        <v>44</v>
      </c>
      <c r="J1811" s="1">
        <v>0</v>
      </c>
      <c r="K1811" s="1" t="s">
        <v>402</v>
      </c>
      <c r="L1811" s="1">
        <v>14</v>
      </c>
      <c r="M1811" s="1">
        <v>149.61000000000001</v>
      </c>
      <c r="N1811" s="1"/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>
        <f t="shared" si="221"/>
        <v>0</v>
      </c>
      <c r="AC1811"/>
      <c r="AD1811"/>
      <c r="AE1811"/>
      <c r="AI1811"/>
      <c r="AL1811"/>
      <c r="AM1811"/>
    </row>
    <row r="1812" spans="1:39" hidden="1" x14ac:dyDescent="0.25">
      <c r="A1812" s="1" t="s">
        <v>446</v>
      </c>
      <c r="C1812" s="1">
        <v>11409</v>
      </c>
      <c r="D1812" s="1" t="s">
        <v>492</v>
      </c>
      <c r="E1812" s="1">
        <v>2</v>
      </c>
      <c r="F1812" s="1"/>
      <c r="G1812" s="1"/>
      <c r="H1812" s="10">
        <v>0</v>
      </c>
      <c r="I1812" s="1" t="s">
        <v>44</v>
      </c>
      <c r="J1812" s="1">
        <v>0</v>
      </c>
      <c r="K1812" s="1" t="s">
        <v>402</v>
      </c>
      <c r="L1812" s="1">
        <v>34</v>
      </c>
      <c r="M1812" s="1">
        <v>149.61000000000001</v>
      </c>
      <c r="N1812" s="1"/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>
        <f t="shared" si="221"/>
        <v>0</v>
      </c>
      <c r="AC1812"/>
      <c r="AD1812"/>
      <c r="AE1812"/>
      <c r="AI1812"/>
      <c r="AL1812"/>
      <c r="AM1812"/>
    </row>
    <row r="1813" spans="1:39" hidden="1" x14ac:dyDescent="0.25">
      <c r="A1813" s="1" t="s">
        <v>1920</v>
      </c>
      <c r="C1813" s="1">
        <v>11411</v>
      </c>
      <c r="D1813" s="1" t="s">
        <v>492</v>
      </c>
      <c r="E1813" s="1">
        <v>2</v>
      </c>
      <c r="F1813" s="1"/>
      <c r="G1813" s="1"/>
      <c r="H1813" s="10">
        <v>0</v>
      </c>
      <c r="I1813" s="1" t="s">
        <v>44</v>
      </c>
      <c r="J1813" s="1">
        <v>0</v>
      </c>
      <c r="K1813" s="1" t="s">
        <v>402</v>
      </c>
      <c r="L1813" s="1">
        <v>22</v>
      </c>
      <c r="M1813" s="1">
        <v>149.61000000000001</v>
      </c>
      <c r="N1813" s="1"/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>
        <f t="shared" si="221"/>
        <v>0</v>
      </c>
      <c r="AC1813"/>
      <c r="AD1813"/>
      <c r="AE1813"/>
      <c r="AI1813"/>
      <c r="AL1813"/>
      <c r="AM1813"/>
    </row>
    <row r="1814" spans="1:39" hidden="1" x14ac:dyDescent="0.25">
      <c r="A1814" s="1" t="s">
        <v>1921</v>
      </c>
      <c r="C1814" s="1">
        <v>11412</v>
      </c>
      <c r="D1814" s="1" t="s">
        <v>492</v>
      </c>
      <c r="E1814" s="1">
        <v>2</v>
      </c>
      <c r="F1814" s="1"/>
      <c r="G1814" s="1"/>
      <c r="H1814" s="10">
        <v>0</v>
      </c>
      <c r="I1814" s="1" t="s">
        <v>44</v>
      </c>
      <c r="J1814" s="1">
        <v>0</v>
      </c>
      <c r="K1814" s="1" t="s">
        <v>402</v>
      </c>
      <c r="L1814" s="1">
        <v>5</v>
      </c>
      <c r="M1814" s="1">
        <v>149.61000000000001</v>
      </c>
      <c r="N1814" s="1"/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>
        <f t="shared" si="221"/>
        <v>0</v>
      </c>
      <c r="AC1814"/>
      <c r="AD1814"/>
      <c r="AE1814"/>
      <c r="AI1814"/>
      <c r="AL1814"/>
      <c r="AM1814"/>
    </row>
    <row r="1815" spans="1:39" hidden="1" x14ac:dyDescent="0.25">
      <c r="A1815" s="1" t="s">
        <v>1922</v>
      </c>
      <c r="C1815" s="1">
        <v>11418</v>
      </c>
      <c r="D1815" s="1" t="s">
        <v>492</v>
      </c>
      <c r="E1815" s="1">
        <v>2</v>
      </c>
      <c r="F1815" s="1"/>
      <c r="G1815" s="1"/>
      <c r="H1815" s="10">
        <v>0</v>
      </c>
      <c r="I1815" s="1" t="s">
        <v>44</v>
      </c>
      <c r="J1815" s="1">
        <v>0</v>
      </c>
      <c r="K1815" s="1" t="s">
        <v>402</v>
      </c>
      <c r="L1815" s="1">
        <v>21</v>
      </c>
      <c r="M1815" s="1">
        <v>238.56</v>
      </c>
      <c r="N1815" s="1"/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>
        <f t="shared" si="221"/>
        <v>0</v>
      </c>
      <c r="AC1815"/>
      <c r="AD1815"/>
      <c r="AE1815"/>
      <c r="AI1815"/>
      <c r="AL1815"/>
      <c r="AM1815"/>
    </row>
    <row r="1816" spans="1:39" hidden="1" x14ac:dyDescent="0.25">
      <c r="A1816" s="1" t="s">
        <v>1923</v>
      </c>
      <c r="C1816" s="1">
        <v>11419</v>
      </c>
      <c r="D1816" s="1" t="s">
        <v>492</v>
      </c>
      <c r="E1816" s="1">
        <v>2</v>
      </c>
      <c r="F1816" s="1"/>
      <c r="G1816" s="1"/>
      <c r="H1816" s="10">
        <v>0</v>
      </c>
      <c r="I1816" s="1" t="s">
        <v>44</v>
      </c>
      <c r="J1816" s="1">
        <v>0</v>
      </c>
      <c r="K1816" s="1" t="s">
        <v>402</v>
      </c>
      <c r="L1816" s="1">
        <v>19</v>
      </c>
      <c r="M1816" s="1">
        <v>238.56</v>
      </c>
      <c r="N1816" s="1"/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>
        <f t="shared" si="221"/>
        <v>0</v>
      </c>
      <c r="AC1816"/>
      <c r="AD1816"/>
      <c r="AE1816"/>
      <c r="AI1816"/>
      <c r="AL1816"/>
      <c r="AM1816"/>
    </row>
    <row r="1817" spans="1:39" hidden="1" x14ac:dyDescent="0.25">
      <c r="A1817" s="1">
        <v>40</v>
      </c>
      <c r="C1817" s="1">
        <v>11421</v>
      </c>
      <c r="D1817" s="1" t="s">
        <v>492</v>
      </c>
      <c r="E1817" s="1">
        <v>2</v>
      </c>
      <c r="F1817" s="1"/>
      <c r="G1817" s="1"/>
      <c r="H1817" s="10">
        <v>0</v>
      </c>
      <c r="I1817" s="1" t="s">
        <v>44</v>
      </c>
      <c r="J1817" s="1">
        <v>0</v>
      </c>
      <c r="K1817" s="1" t="s">
        <v>402</v>
      </c>
      <c r="L1817" s="1">
        <v>19</v>
      </c>
      <c r="M1817" s="1">
        <v>238.56</v>
      </c>
      <c r="N1817" s="1"/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>
        <f t="shared" si="221"/>
        <v>0</v>
      </c>
      <c r="AC1817"/>
      <c r="AD1817"/>
      <c r="AE1817"/>
      <c r="AI1817"/>
      <c r="AL1817"/>
      <c r="AM1817"/>
    </row>
    <row r="1818" spans="1:39" hidden="1" x14ac:dyDescent="0.25">
      <c r="A1818" s="1">
        <v>44</v>
      </c>
      <c r="C1818" s="1">
        <v>11422</v>
      </c>
      <c r="D1818" s="1" t="s">
        <v>492</v>
      </c>
      <c r="E1818" s="1">
        <v>2</v>
      </c>
      <c r="F1818" s="1"/>
      <c r="G1818" s="1"/>
      <c r="H1818" s="10">
        <v>0</v>
      </c>
      <c r="I1818" s="1" t="s">
        <v>44</v>
      </c>
      <c r="J1818" s="1">
        <v>0</v>
      </c>
      <c r="K1818" s="1" t="s">
        <v>402</v>
      </c>
      <c r="L1818" s="1">
        <v>9</v>
      </c>
      <c r="M1818" s="1">
        <v>238.56</v>
      </c>
      <c r="N1818" s="1"/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>
        <f t="shared" si="221"/>
        <v>0</v>
      </c>
      <c r="AC1818"/>
      <c r="AD1818"/>
      <c r="AE1818"/>
      <c r="AI1818"/>
      <c r="AL1818"/>
      <c r="AM1818"/>
    </row>
    <row r="1819" spans="1:39" hidden="1" x14ac:dyDescent="0.25">
      <c r="A1819" s="1" t="s">
        <v>1924</v>
      </c>
      <c r="C1819" s="1">
        <v>11429</v>
      </c>
      <c r="D1819" s="1" t="s">
        <v>492</v>
      </c>
      <c r="E1819" s="1">
        <v>2</v>
      </c>
      <c r="F1819" s="1"/>
      <c r="G1819" s="1"/>
      <c r="H1819" s="10">
        <v>0</v>
      </c>
      <c r="I1819" s="1">
        <v>1</v>
      </c>
      <c r="J1819" s="1">
        <v>0</v>
      </c>
      <c r="K1819" s="1" t="s">
        <v>402</v>
      </c>
      <c r="L1819" s="1">
        <v>1</v>
      </c>
      <c r="M1819" s="1">
        <v>238.56</v>
      </c>
      <c r="N1819" s="1"/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>
        <f t="shared" si="221"/>
        <v>0</v>
      </c>
      <c r="AC1819"/>
      <c r="AD1819"/>
      <c r="AE1819"/>
      <c r="AI1819"/>
      <c r="AL1819"/>
      <c r="AM1819"/>
    </row>
    <row r="1820" spans="1:39" hidden="1" x14ac:dyDescent="0.25">
      <c r="A1820" s="1" t="s">
        <v>1925</v>
      </c>
      <c r="C1820" s="1">
        <v>11437</v>
      </c>
      <c r="D1820" s="1" t="s">
        <v>492</v>
      </c>
      <c r="E1820" s="1">
        <v>2</v>
      </c>
      <c r="F1820" s="1"/>
      <c r="G1820" s="1"/>
      <c r="H1820" s="10">
        <v>0</v>
      </c>
      <c r="I1820" s="1" t="s">
        <v>44</v>
      </c>
      <c r="J1820" s="1">
        <v>0</v>
      </c>
      <c r="K1820" s="1" t="s">
        <v>402</v>
      </c>
      <c r="L1820" s="1">
        <v>5</v>
      </c>
      <c r="M1820" s="1">
        <v>235.38</v>
      </c>
      <c r="N1820" s="1"/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>
        <f t="shared" si="221"/>
        <v>0</v>
      </c>
      <c r="AC1820"/>
      <c r="AD1820"/>
      <c r="AE1820"/>
      <c r="AI1820"/>
      <c r="AL1820"/>
      <c r="AM1820"/>
    </row>
    <row r="1821" spans="1:39" hidden="1" x14ac:dyDescent="0.25">
      <c r="A1821" s="1" t="s">
        <v>1925</v>
      </c>
      <c r="C1821" s="1">
        <v>7834</v>
      </c>
      <c r="D1821" s="1" t="s">
        <v>1926</v>
      </c>
      <c r="E1821" s="1">
        <v>2</v>
      </c>
      <c r="F1821" s="1"/>
      <c r="G1821" s="1"/>
      <c r="H1821" s="10">
        <v>0</v>
      </c>
      <c r="I1821" s="1" t="s">
        <v>44</v>
      </c>
      <c r="J1821" s="1">
        <v>0</v>
      </c>
      <c r="K1821" s="1" t="s">
        <v>402</v>
      </c>
      <c r="L1821" s="1">
        <v>400</v>
      </c>
      <c r="M1821" s="1">
        <v>4.6500000000000004</v>
      </c>
      <c r="N1821" s="1"/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>
        <f t="shared" si="221"/>
        <v>0</v>
      </c>
      <c r="AC1821"/>
      <c r="AD1821"/>
      <c r="AE1821"/>
      <c r="AI1821"/>
      <c r="AL1821"/>
      <c r="AM1821"/>
    </row>
    <row r="1822" spans="1:39" hidden="1" x14ac:dyDescent="0.25">
      <c r="A1822" s="1" t="s">
        <v>1927</v>
      </c>
      <c r="C1822" s="1">
        <v>10696</v>
      </c>
      <c r="D1822" s="1" t="s">
        <v>708</v>
      </c>
      <c r="E1822" s="1">
        <v>2</v>
      </c>
      <c r="F1822" s="1"/>
      <c r="G1822" s="1"/>
      <c r="H1822" s="10">
        <v>0</v>
      </c>
      <c r="I1822" s="1" t="s">
        <v>44</v>
      </c>
      <c r="J1822" s="1">
        <v>0</v>
      </c>
      <c r="K1822" s="1" t="s">
        <v>402</v>
      </c>
      <c r="L1822" s="1">
        <v>60</v>
      </c>
      <c r="M1822" s="1">
        <v>31.49</v>
      </c>
      <c r="N1822" s="1"/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>
        <f t="shared" si="221"/>
        <v>0</v>
      </c>
      <c r="AC1822"/>
      <c r="AD1822"/>
      <c r="AE1822"/>
      <c r="AI1822"/>
      <c r="AL1822"/>
      <c r="AM1822"/>
    </row>
    <row r="1823" spans="1:39" hidden="1" x14ac:dyDescent="0.25">
      <c r="A1823" s="1" t="s">
        <v>1928</v>
      </c>
      <c r="C1823" s="1">
        <v>10698</v>
      </c>
      <c r="D1823" s="1" t="s">
        <v>661</v>
      </c>
      <c r="E1823" s="1">
        <v>2</v>
      </c>
      <c r="F1823" s="1"/>
      <c r="G1823" s="1"/>
      <c r="H1823" s="10">
        <v>0</v>
      </c>
      <c r="I1823" s="1" t="s">
        <v>44</v>
      </c>
      <c r="J1823" s="1">
        <v>0</v>
      </c>
      <c r="K1823" s="1" t="s">
        <v>402</v>
      </c>
      <c r="L1823" s="1">
        <v>30</v>
      </c>
      <c r="M1823" s="1">
        <v>38.200000000000003</v>
      </c>
      <c r="N1823" s="1"/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>
        <f t="shared" si="221"/>
        <v>0</v>
      </c>
      <c r="AC1823"/>
      <c r="AD1823"/>
      <c r="AE1823"/>
      <c r="AI1823"/>
      <c r="AL1823"/>
      <c r="AM1823"/>
    </row>
    <row r="1824" spans="1:39" hidden="1" x14ac:dyDescent="0.25">
      <c r="A1824" s="1" t="s">
        <v>1929</v>
      </c>
      <c r="C1824" s="1">
        <v>10699</v>
      </c>
      <c r="D1824" s="1" t="s">
        <v>661</v>
      </c>
      <c r="E1824" s="1">
        <v>2</v>
      </c>
      <c r="F1824" s="1"/>
      <c r="G1824" s="1"/>
      <c r="H1824" s="10">
        <v>0</v>
      </c>
      <c r="I1824" s="1" t="s">
        <v>44</v>
      </c>
      <c r="J1824" s="1">
        <v>0</v>
      </c>
      <c r="K1824" s="1" t="s">
        <v>402</v>
      </c>
      <c r="L1824" s="1">
        <v>30</v>
      </c>
      <c r="M1824" s="1">
        <v>42.33</v>
      </c>
      <c r="N1824" s="1"/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>
        <f t="shared" si="221"/>
        <v>0</v>
      </c>
      <c r="AC1824"/>
      <c r="AD1824"/>
      <c r="AE1824"/>
      <c r="AI1824"/>
      <c r="AL1824"/>
      <c r="AM1824"/>
    </row>
    <row r="1825" spans="1:39" hidden="1" x14ac:dyDescent="0.25">
      <c r="A1825" s="1" t="s">
        <v>1930</v>
      </c>
      <c r="C1825" s="1">
        <v>11376</v>
      </c>
      <c r="D1825" s="1" t="s">
        <v>1811</v>
      </c>
      <c r="E1825" s="1">
        <v>2</v>
      </c>
      <c r="F1825" s="1"/>
      <c r="G1825" s="1"/>
      <c r="H1825" s="10">
        <v>0</v>
      </c>
      <c r="I1825" s="1">
        <v>2</v>
      </c>
      <c r="J1825" s="1">
        <v>0</v>
      </c>
      <c r="K1825" s="1" t="s">
        <v>1931</v>
      </c>
      <c r="L1825" s="1">
        <v>2</v>
      </c>
      <c r="M1825" s="1">
        <v>0</v>
      </c>
      <c r="N1825" s="1"/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>
        <f t="shared" si="221"/>
        <v>0</v>
      </c>
      <c r="AC1825"/>
      <c r="AD1825"/>
      <c r="AE1825"/>
      <c r="AI1825"/>
      <c r="AL1825"/>
      <c r="AM1825"/>
    </row>
    <row r="1826" spans="1:39" hidden="1" x14ac:dyDescent="0.25">
      <c r="C1826" s="1">
        <v>11379</v>
      </c>
      <c r="D1826" s="1" t="s">
        <v>1811</v>
      </c>
      <c r="E1826" s="1">
        <v>2</v>
      </c>
      <c r="F1826" s="1"/>
      <c r="G1826" s="1"/>
      <c r="H1826" s="10">
        <v>0</v>
      </c>
      <c r="I1826" s="1">
        <v>2</v>
      </c>
      <c r="J1826" s="1">
        <v>0</v>
      </c>
      <c r="K1826" s="1" t="s">
        <v>1931</v>
      </c>
      <c r="L1826" s="1">
        <v>2</v>
      </c>
      <c r="M1826" s="1">
        <v>0</v>
      </c>
      <c r="N1826" s="1"/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>
        <f t="shared" si="221"/>
        <v>0</v>
      </c>
      <c r="AC1826"/>
      <c r="AD1826"/>
      <c r="AE1826"/>
      <c r="AI1826"/>
      <c r="AL1826"/>
      <c r="AM1826"/>
    </row>
    <row r="1827" spans="1:39" hidden="1" x14ac:dyDescent="0.25">
      <c r="A1827" s="1" t="s">
        <v>1932</v>
      </c>
      <c r="C1827" s="1">
        <v>11380</v>
      </c>
      <c r="D1827" s="1" t="s">
        <v>1811</v>
      </c>
      <c r="E1827" s="1">
        <v>2</v>
      </c>
      <c r="F1827" s="1"/>
      <c r="G1827" s="1"/>
      <c r="H1827" s="10">
        <v>0</v>
      </c>
      <c r="I1827" s="1">
        <v>2</v>
      </c>
      <c r="J1827" s="1">
        <v>0</v>
      </c>
      <c r="K1827" s="1" t="s">
        <v>1931</v>
      </c>
      <c r="L1827" s="1">
        <v>2</v>
      </c>
      <c r="M1827" s="1">
        <v>0</v>
      </c>
      <c r="N1827" s="1"/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>
        <f t="shared" si="221"/>
        <v>0</v>
      </c>
      <c r="AC1827"/>
      <c r="AD1827"/>
      <c r="AE1827"/>
      <c r="AI1827"/>
      <c r="AL1827"/>
      <c r="AM1827"/>
    </row>
    <row r="1828" spans="1:39" hidden="1" x14ac:dyDescent="0.25">
      <c r="A1828" s="1" t="s">
        <v>1933</v>
      </c>
      <c r="C1828" s="1">
        <v>11602</v>
      </c>
      <c r="D1828" s="1" t="s">
        <v>1934</v>
      </c>
      <c r="E1828" s="1">
        <v>2</v>
      </c>
      <c r="F1828" s="1"/>
      <c r="G1828" s="1"/>
      <c r="H1828" s="10">
        <v>0</v>
      </c>
      <c r="I1828" s="1">
        <v>2</v>
      </c>
      <c r="J1828" s="1">
        <v>0</v>
      </c>
      <c r="K1828" s="1" t="s">
        <v>1935</v>
      </c>
      <c r="L1828" s="1">
        <v>25</v>
      </c>
      <c r="M1828" s="1">
        <v>15.98</v>
      </c>
      <c r="N1828" s="1"/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>
        <f t="shared" si="221"/>
        <v>0</v>
      </c>
      <c r="AC1828"/>
      <c r="AD1828"/>
      <c r="AE1828"/>
      <c r="AI1828"/>
      <c r="AL1828"/>
      <c r="AM1828"/>
    </row>
    <row r="1829" spans="1:39" hidden="1" x14ac:dyDescent="0.25">
      <c r="A1829" s="1" t="s">
        <v>1936</v>
      </c>
      <c r="C1829" s="1">
        <v>11324</v>
      </c>
      <c r="D1829" s="1" t="s">
        <v>1937</v>
      </c>
      <c r="E1829" s="1">
        <v>2</v>
      </c>
      <c r="F1829" s="1"/>
      <c r="G1829" s="1"/>
      <c r="H1829" s="10">
        <v>0</v>
      </c>
      <c r="I1829" s="1">
        <v>2</v>
      </c>
      <c r="J1829" s="1">
        <v>0</v>
      </c>
      <c r="K1829" s="1" t="s">
        <v>1935</v>
      </c>
      <c r="L1829" s="1">
        <v>1</v>
      </c>
      <c r="M1829" s="1">
        <v>13.59</v>
      </c>
      <c r="N1829" s="1"/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>
        <f t="shared" si="221"/>
        <v>0</v>
      </c>
      <c r="AC1829"/>
      <c r="AD1829"/>
      <c r="AE1829"/>
      <c r="AI1829"/>
      <c r="AL1829"/>
      <c r="AM1829"/>
    </row>
    <row r="1830" spans="1:39" hidden="1" x14ac:dyDescent="0.25">
      <c r="A1830" s="1" t="s">
        <v>1938</v>
      </c>
      <c r="C1830" s="1">
        <v>5343</v>
      </c>
      <c r="D1830" s="1" t="s">
        <v>1939</v>
      </c>
      <c r="E1830" s="1">
        <v>2</v>
      </c>
      <c r="F1830" s="1"/>
      <c r="G1830" s="1"/>
      <c r="H1830" s="10">
        <v>0</v>
      </c>
      <c r="I1830" s="1">
        <v>2</v>
      </c>
      <c r="J1830" s="1">
        <v>0</v>
      </c>
      <c r="K1830" s="1" t="s">
        <v>1108</v>
      </c>
      <c r="L1830" s="1">
        <v>1</v>
      </c>
      <c r="M1830" s="1">
        <v>26.49</v>
      </c>
      <c r="N1830" s="1"/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>
        <f t="shared" si="221"/>
        <v>0</v>
      </c>
      <c r="AC1830"/>
      <c r="AD1830"/>
      <c r="AE1830"/>
      <c r="AI1830"/>
      <c r="AL1830"/>
      <c r="AM1830"/>
    </row>
    <row r="1831" spans="1:39" hidden="1" x14ac:dyDescent="0.25">
      <c r="A1831" s="1">
        <v>44</v>
      </c>
      <c r="C1831" s="1">
        <v>7280</v>
      </c>
      <c r="D1831" s="1" t="s">
        <v>1940</v>
      </c>
      <c r="E1831" s="1">
        <v>2</v>
      </c>
      <c r="F1831" s="1"/>
      <c r="G1831" s="1"/>
      <c r="H1831" s="10">
        <v>0</v>
      </c>
      <c r="I1831" s="1">
        <v>2</v>
      </c>
      <c r="J1831" s="1">
        <v>0</v>
      </c>
      <c r="K1831" s="1" t="s">
        <v>1108</v>
      </c>
      <c r="L1831" s="1">
        <v>1</v>
      </c>
      <c r="M1831" s="1">
        <v>22.86</v>
      </c>
      <c r="N1831" s="1"/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>
        <f t="shared" si="221"/>
        <v>0</v>
      </c>
      <c r="AC1831"/>
      <c r="AD1831"/>
      <c r="AE1831"/>
      <c r="AI1831"/>
      <c r="AL1831"/>
      <c r="AM1831"/>
    </row>
    <row r="1832" spans="1:39" hidden="1" x14ac:dyDescent="0.25">
      <c r="A1832" s="1" t="s">
        <v>1941</v>
      </c>
      <c r="C1832" s="1">
        <v>7893</v>
      </c>
      <c r="D1832" s="1" t="s">
        <v>1942</v>
      </c>
      <c r="E1832" s="1">
        <v>2</v>
      </c>
      <c r="F1832" s="1"/>
      <c r="G1832" s="1"/>
      <c r="H1832" s="10">
        <v>0</v>
      </c>
      <c r="I1832" s="1">
        <v>2</v>
      </c>
      <c r="J1832" s="1">
        <v>0</v>
      </c>
      <c r="K1832" s="1" t="s">
        <v>1108</v>
      </c>
      <c r="L1832" s="1">
        <v>1</v>
      </c>
      <c r="M1832" s="1">
        <v>12.61</v>
      </c>
      <c r="N1832" s="1"/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>
        <f t="shared" si="221"/>
        <v>0</v>
      </c>
      <c r="AC1832"/>
      <c r="AD1832"/>
      <c r="AE1832"/>
      <c r="AI1832"/>
      <c r="AL1832"/>
      <c r="AM1832"/>
    </row>
    <row r="1833" spans="1:39" hidden="1" x14ac:dyDescent="0.25">
      <c r="A1833" s="1" t="s">
        <v>1943</v>
      </c>
      <c r="C1833" s="1">
        <v>11608</v>
      </c>
      <c r="D1833" s="1" t="s">
        <v>1944</v>
      </c>
      <c r="E1833" s="1">
        <v>2</v>
      </c>
      <c r="F1833" s="1"/>
      <c r="G1833" s="1"/>
      <c r="H1833" s="10">
        <v>0</v>
      </c>
      <c r="I1833" s="1">
        <v>2</v>
      </c>
      <c r="J1833" s="1">
        <v>0</v>
      </c>
      <c r="K1833" s="1" t="s">
        <v>1945</v>
      </c>
      <c r="L1833" s="1">
        <v>1</v>
      </c>
      <c r="M1833" s="1">
        <v>25.51</v>
      </c>
      <c r="N1833" s="1"/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>
        <f t="shared" si="221"/>
        <v>0</v>
      </c>
      <c r="AC1833"/>
      <c r="AD1833"/>
      <c r="AE1833"/>
      <c r="AI1833"/>
      <c r="AL1833"/>
      <c r="AM1833"/>
    </row>
    <row r="1834" spans="1:39" hidden="1" x14ac:dyDescent="0.25">
      <c r="A1834" s="1" t="s">
        <v>1946</v>
      </c>
      <c r="C1834" s="1">
        <v>11609</v>
      </c>
      <c r="D1834" s="1" t="s">
        <v>857</v>
      </c>
      <c r="E1834" s="1">
        <v>2</v>
      </c>
      <c r="F1834" s="1"/>
      <c r="G1834" s="1"/>
      <c r="H1834" s="10">
        <v>0</v>
      </c>
      <c r="I1834" s="1">
        <v>2</v>
      </c>
      <c r="J1834" s="1">
        <v>0</v>
      </c>
      <c r="K1834" s="1" t="s">
        <v>1945</v>
      </c>
      <c r="L1834" s="1">
        <v>1</v>
      </c>
      <c r="M1834" s="1">
        <v>25.51</v>
      </c>
      <c r="N1834" s="1"/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>
        <f t="shared" si="221"/>
        <v>0</v>
      </c>
      <c r="AC1834"/>
      <c r="AD1834"/>
      <c r="AE1834"/>
      <c r="AI1834"/>
      <c r="AL1834"/>
      <c r="AM1834"/>
    </row>
    <row r="1835" spans="1:39" hidden="1" x14ac:dyDescent="0.25">
      <c r="A1835" s="1" t="s">
        <v>1818</v>
      </c>
      <c r="C1835" s="1">
        <v>11610</v>
      </c>
      <c r="D1835" s="1" t="s">
        <v>1947</v>
      </c>
      <c r="E1835" s="1">
        <v>2</v>
      </c>
      <c r="F1835" s="1"/>
      <c r="G1835" s="1"/>
      <c r="H1835" s="10">
        <v>0</v>
      </c>
      <c r="I1835" s="1">
        <v>2</v>
      </c>
      <c r="J1835" s="1">
        <v>0</v>
      </c>
      <c r="K1835" s="1" t="s">
        <v>1945</v>
      </c>
      <c r="L1835" s="1">
        <v>1</v>
      </c>
      <c r="M1835" s="1">
        <v>25.51</v>
      </c>
      <c r="N1835" s="1"/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>
        <f t="shared" ref="AB1835:AB1898" si="222">SUM(O1835:AA1835)</f>
        <v>0</v>
      </c>
      <c r="AC1835"/>
      <c r="AD1835"/>
      <c r="AE1835"/>
      <c r="AI1835"/>
      <c r="AL1835"/>
      <c r="AM1835"/>
    </row>
    <row r="1836" spans="1:39" hidden="1" x14ac:dyDescent="0.25">
      <c r="A1836" s="1" t="s">
        <v>1948</v>
      </c>
      <c r="C1836" s="1">
        <v>11611</v>
      </c>
      <c r="D1836" s="1" t="s">
        <v>1949</v>
      </c>
      <c r="E1836" s="1">
        <v>2</v>
      </c>
      <c r="F1836" s="1"/>
      <c r="G1836" s="1"/>
      <c r="H1836" s="10">
        <v>0</v>
      </c>
      <c r="I1836" s="1">
        <v>2</v>
      </c>
      <c r="J1836" s="1">
        <v>0</v>
      </c>
      <c r="K1836" s="1" t="s">
        <v>1945</v>
      </c>
      <c r="L1836" s="1">
        <v>1</v>
      </c>
      <c r="M1836" s="1">
        <v>25.51</v>
      </c>
      <c r="N1836" s="1"/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>
        <f t="shared" si="222"/>
        <v>0</v>
      </c>
      <c r="AC1836"/>
      <c r="AD1836"/>
      <c r="AE1836"/>
      <c r="AI1836"/>
      <c r="AL1836"/>
      <c r="AM1836"/>
    </row>
    <row r="1837" spans="1:39" hidden="1" x14ac:dyDescent="0.25">
      <c r="C1837" s="1">
        <v>11612</v>
      </c>
      <c r="D1837" s="1" t="s">
        <v>422</v>
      </c>
      <c r="E1837" s="1">
        <v>2</v>
      </c>
      <c r="F1837" s="1"/>
      <c r="G1837" s="1"/>
      <c r="H1837" s="10">
        <v>0</v>
      </c>
      <c r="I1837" s="1">
        <v>2</v>
      </c>
      <c r="J1837" s="1">
        <v>0</v>
      </c>
      <c r="K1837" s="1" t="s">
        <v>1950</v>
      </c>
      <c r="L1837" s="1">
        <v>232</v>
      </c>
      <c r="M1837" s="1">
        <v>5</v>
      </c>
      <c r="N1837" s="1"/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>
        <f t="shared" si="222"/>
        <v>0</v>
      </c>
      <c r="AC1837"/>
      <c r="AD1837"/>
      <c r="AE1837"/>
      <c r="AI1837"/>
      <c r="AL1837"/>
      <c r="AM1837"/>
    </row>
    <row r="1838" spans="1:39" hidden="1" x14ac:dyDescent="0.25">
      <c r="A1838" s="1" t="s">
        <v>1951</v>
      </c>
      <c r="C1838" s="1">
        <v>9942</v>
      </c>
      <c r="D1838" s="1" t="s">
        <v>1952</v>
      </c>
      <c r="E1838" s="1">
        <v>2</v>
      </c>
      <c r="F1838" s="1"/>
      <c r="G1838" s="1"/>
      <c r="H1838" s="10">
        <v>0</v>
      </c>
      <c r="I1838" s="1">
        <v>2</v>
      </c>
      <c r="J1838" s="1">
        <v>0</v>
      </c>
      <c r="K1838" s="1" t="s">
        <v>1023</v>
      </c>
      <c r="L1838" s="1">
        <v>1</v>
      </c>
      <c r="M1838" s="1">
        <v>2740</v>
      </c>
      <c r="N1838" s="1"/>
      <c r="O1838" s="1">
        <v>2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42">
        <f t="shared" si="222"/>
        <v>2</v>
      </c>
      <c r="AC1838" s="43">
        <f>AB1838/12</f>
        <v>0.16666666666666666</v>
      </c>
      <c r="AD1838"/>
      <c r="AE1838"/>
      <c r="AI1838"/>
      <c r="AL1838"/>
      <c r="AM1838"/>
    </row>
    <row r="1839" spans="1:39" hidden="1" x14ac:dyDescent="0.25">
      <c r="A1839" s="1" t="s">
        <v>1953</v>
      </c>
      <c r="C1839" s="1">
        <v>10890</v>
      </c>
      <c r="D1839" s="1" t="s">
        <v>1311</v>
      </c>
      <c r="E1839" s="1">
        <v>2</v>
      </c>
      <c r="F1839" s="1"/>
      <c r="G1839" s="1"/>
      <c r="H1839" s="10">
        <v>0</v>
      </c>
      <c r="I1839" s="1">
        <v>2</v>
      </c>
      <c r="J1839" s="1">
        <v>0</v>
      </c>
      <c r="K1839" s="1" t="s">
        <v>1023</v>
      </c>
      <c r="L1839" s="1">
        <v>1</v>
      </c>
      <c r="M1839" s="1">
        <v>315.07</v>
      </c>
      <c r="N1839" s="1"/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>
        <f t="shared" si="222"/>
        <v>0</v>
      </c>
      <c r="AC1839"/>
      <c r="AD1839"/>
      <c r="AE1839"/>
      <c r="AI1839"/>
      <c r="AL1839"/>
      <c r="AM1839"/>
    </row>
    <row r="1840" spans="1:39" hidden="1" x14ac:dyDescent="0.25">
      <c r="A1840" s="1" t="s">
        <v>1954</v>
      </c>
      <c r="C1840" s="1">
        <v>10462</v>
      </c>
      <c r="D1840" s="1" t="s">
        <v>1110</v>
      </c>
      <c r="E1840" s="1">
        <v>2</v>
      </c>
      <c r="F1840" s="1"/>
      <c r="G1840" s="1"/>
      <c r="H1840" s="10">
        <v>0</v>
      </c>
      <c r="I1840" s="1">
        <v>2</v>
      </c>
      <c r="J1840" s="1">
        <v>0</v>
      </c>
      <c r="K1840" s="1" t="s">
        <v>1023</v>
      </c>
      <c r="L1840" s="1">
        <v>15</v>
      </c>
      <c r="M1840" s="1">
        <v>97</v>
      </c>
      <c r="N1840" s="1"/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>
        <f t="shared" si="222"/>
        <v>0</v>
      </c>
      <c r="AC1840"/>
      <c r="AD1840"/>
      <c r="AE1840"/>
      <c r="AI1840"/>
      <c r="AL1840"/>
      <c r="AM1840"/>
    </row>
    <row r="1841" spans="1:39" hidden="1" x14ac:dyDescent="0.25">
      <c r="A1841" s="1" t="s">
        <v>1955</v>
      </c>
      <c r="C1841" s="1">
        <v>10588</v>
      </c>
      <c r="D1841" s="1" t="s">
        <v>1956</v>
      </c>
      <c r="E1841" s="1">
        <v>2</v>
      </c>
      <c r="F1841" s="1"/>
      <c r="G1841" s="1"/>
      <c r="H1841" s="10">
        <v>0</v>
      </c>
      <c r="I1841" s="1">
        <v>2</v>
      </c>
      <c r="J1841" s="1">
        <v>0</v>
      </c>
      <c r="K1841" s="1" t="s">
        <v>1023</v>
      </c>
      <c r="L1841" s="1">
        <v>1</v>
      </c>
      <c r="M1841" s="1">
        <v>129.32</v>
      </c>
      <c r="N1841" s="1"/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>
        <f t="shared" si="222"/>
        <v>0</v>
      </c>
      <c r="AC1841"/>
      <c r="AD1841"/>
      <c r="AE1841"/>
      <c r="AI1841"/>
      <c r="AL1841"/>
      <c r="AM1841"/>
    </row>
    <row r="1842" spans="1:39" hidden="1" x14ac:dyDescent="0.25">
      <c r="A1842" s="1" t="s">
        <v>1957</v>
      </c>
      <c r="C1842" s="1">
        <v>11081</v>
      </c>
      <c r="D1842" s="1" t="s">
        <v>888</v>
      </c>
      <c r="E1842" s="1">
        <v>2</v>
      </c>
      <c r="F1842" s="1"/>
      <c r="G1842" s="1"/>
      <c r="H1842" s="10">
        <v>0</v>
      </c>
      <c r="I1842" s="1">
        <v>2</v>
      </c>
      <c r="J1842" s="1">
        <v>0</v>
      </c>
      <c r="K1842" s="1" t="s">
        <v>1023</v>
      </c>
      <c r="L1842" s="1">
        <v>1</v>
      </c>
      <c r="M1842" s="1">
        <v>1485.52</v>
      </c>
      <c r="N1842" s="1"/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>
        <f t="shared" si="222"/>
        <v>0</v>
      </c>
      <c r="AC1842"/>
      <c r="AD1842"/>
      <c r="AE1842"/>
      <c r="AI1842"/>
      <c r="AL1842"/>
      <c r="AM1842"/>
    </row>
    <row r="1843" spans="1:39" hidden="1" x14ac:dyDescent="0.25">
      <c r="A1843" s="1" t="s">
        <v>1958</v>
      </c>
      <c r="C1843" s="1">
        <v>10967</v>
      </c>
      <c r="D1843" s="1" t="s">
        <v>1959</v>
      </c>
      <c r="E1843" s="1">
        <v>2</v>
      </c>
      <c r="F1843" s="1"/>
      <c r="G1843" s="1"/>
      <c r="H1843" s="10">
        <v>0</v>
      </c>
      <c r="I1843" s="1">
        <v>2</v>
      </c>
      <c r="J1843" s="1">
        <v>0</v>
      </c>
      <c r="K1843" s="1" t="s">
        <v>1023</v>
      </c>
      <c r="L1843" s="1">
        <v>1</v>
      </c>
      <c r="M1843" s="1">
        <v>1080</v>
      </c>
      <c r="N1843" s="1"/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>
        <f t="shared" si="222"/>
        <v>0</v>
      </c>
      <c r="AC1843"/>
      <c r="AD1843"/>
      <c r="AE1843"/>
      <c r="AI1843"/>
      <c r="AL1843"/>
      <c r="AM1843"/>
    </row>
    <row r="1844" spans="1:39" hidden="1" x14ac:dyDescent="0.25">
      <c r="A1844" s="1" t="s">
        <v>1960</v>
      </c>
      <c r="C1844" s="1">
        <v>11613</v>
      </c>
      <c r="D1844" s="1" t="s">
        <v>1789</v>
      </c>
      <c r="E1844" s="1">
        <v>2</v>
      </c>
      <c r="F1844" s="1"/>
      <c r="G1844" s="1"/>
      <c r="H1844" s="10">
        <v>0</v>
      </c>
      <c r="I1844" s="1">
        <v>2</v>
      </c>
      <c r="J1844" s="1">
        <v>0</v>
      </c>
      <c r="K1844" s="1" t="s">
        <v>1023</v>
      </c>
      <c r="L1844" s="1">
        <v>1</v>
      </c>
      <c r="M1844" s="1">
        <v>0</v>
      </c>
      <c r="N1844" s="1"/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>
        <f t="shared" si="222"/>
        <v>0</v>
      </c>
      <c r="AC1844"/>
      <c r="AD1844"/>
      <c r="AE1844"/>
      <c r="AI1844"/>
      <c r="AL1844"/>
      <c r="AM1844"/>
    </row>
    <row r="1845" spans="1:39" hidden="1" x14ac:dyDescent="0.25">
      <c r="A1845" s="1" t="s">
        <v>1961</v>
      </c>
      <c r="C1845" s="1">
        <v>11061</v>
      </c>
      <c r="D1845" s="1" t="s">
        <v>1962</v>
      </c>
      <c r="E1845" s="1">
        <v>2</v>
      </c>
      <c r="F1845" s="1"/>
      <c r="G1845" s="1"/>
      <c r="H1845" s="10">
        <v>0</v>
      </c>
      <c r="I1845" s="1">
        <v>2</v>
      </c>
      <c r="J1845" s="1">
        <v>0</v>
      </c>
      <c r="K1845" s="1" t="s">
        <v>1023</v>
      </c>
      <c r="L1845" s="1">
        <v>1</v>
      </c>
      <c r="M1845" s="1">
        <v>13.18</v>
      </c>
      <c r="N1845" s="1"/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>
        <f t="shared" si="222"/>
        <v>0</v>
      </c>
      <c r="AC1845"/>
      <c r="AD1845"/>
      <c r="AE1845"/>
      <c r="AI1845"/>
      <c r="AL1845"/>
      <c r="AM1845"/>
    </row>
    <row r="1846" spans="1:39" hidden="1" x14ac:dyDescent="0.25">
      <c r="A1846" s="1" t="s">
        <v>1963</v>
      </c>
      <c r="C1846" s="1">
        <v>10948</v>
      </c>
      <c r="D1846" s="1" t="s">
        <v>1089</v>
      </c>
      <c r="E1846" s="1">
        <v>2</v>
      </c>
      <c r="F1846" s="1"/>
      <c r="G1846" s="1"/>
      <c r="H1846" s="10">
        <v>0</v>
      </c>
      <c r="I1846" s="1">
        <v>2</v>
      </c>
      <c r="J1846" s="1">
        <v>0</v>
      </c>
      <c r="K1846" s="1" t="s">
        <v>1023</v>
      </c>
      <c r="L1846" s="1">
        <v>5</v>
      </c>
      <c r="M1846" s="1">
        <v>2.52</v>
      </c>
      <c r="N1846" s="1"/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>
        <f t="shared" si="222"/>
        <v>0</v>
      </c>
      <c r="AC1846"/>
      <c r="AD1846"/>
      <c r="AE1846"/>
      <c r="AI1846"/>
      <c r="AL1846"/>
      <c r="AM1846"/>
    </row>
    <row r="1847" spans="1:39" hidden="1" x14ac:dyDescent="0.25">
      <c r="A1847" s="1" t="s">
        <v>1964</v>
      </c>
      <c r="C1847" s="1">
        <v>11225</v>
      </c>
      <c r="D1847" s="1" t="s">
        <v>1620</v>
      </c>
      <c r="E1847" s="1">
        <v>2</v>
      </c>
      <c r="F1847" s="1"/>
      <c r="G1847" s="1"/>
      <c r="H1847" s="10">
        <v>0</v>
      </c>
      <c r="I1847" s="1">
        <v>2</v>
      </c>
      <c r="J1847" s="1">
        <v>0</v>
      </c>
      <c r="K1847" s="1" t="s">
        <v>1965</v>
      </c>
      <c r="L1847" s="1">
        <v>1</v>
      </c>
      <c r="M1847" s="1">
        <v>0</v>
      </c>
      <c r="N1847" s="1"/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>
        <f t="shared" si="222"/>
        <v>0</v>
      </c>
      <c r="AC1847"/>
      <c r="AD1847"/>
      <c r="AE1847"/>
      <c r="AI1847"/>
      <c r="AL1847"/>
      <c r="AM1847"/>
    </row>
    <row r="1848" spans="1:39" hidden="1" x14ac:dyDescent="0.25">
      <c r="A1848" s="1" t="s">
        <v>1966</v>
      </c>
      <c r="C1848" s="1">
        <v>11227</v>
      </c>
      <c r="D1848" s="1" t="s">
        <v>1629</v>
      </c>
      <c r="E1848" s="1">
        <v>2</v>
      </c>
      <c r="F1848" s="1"/>
      <c r="G1848" s="1"/>
      <c r="H1848" s="10">
        <v>0</v>
      </c>
      <c r="I1848" s="1">
        <v>2</v>
      </c>
      <c r="J1848" s="1">
        <v>0</v>
      </c>
      <c r="K1848" s="1" t="s">
        <v>1965</v>
      </c>
      <c r="L1848" s="1">
        <v>2</v>
      </c>
      <c r="M1848" s="1">
        <v>0</v>
      </c>
      <c r="N1848" s="1"/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>
        <f t="shared" si="222"/>
        <v>0</v>
      </c>
      <c r="AC1848"/>
      <c r="AD1848"/>
      <c r="AE1848"/>
      <c r="AI1848"/>
      <c r="AL1848"/>
      <c r="AM1848"/>
    </row>
    <row r="1849" spans="1:39" hidden="1" x14ac:dyDescent="0.25">
      <c r="A1849" s="1" t="s">
        <v>1967</v>
      </c>
      <c r="C1849" s="1">
        <v>11292</v>
      </c>
      <c r="D1849" s="1" t="s">
        <v>1616</v>
      </c>
      <c r="E1849" s="1">
        <v>2</v>
      </c>
      <c r="F1849" s="1"/>
      <c r="G1849" s="1"/>
      <c r="H1849" s="10">
        <v>0</v>
      </c>
      <c r="I1849" s="1">
        <v>2</v>
      </c>
      <c r="J1849" s="1">
        <v>0</v>
      </c>
      <c r="K1849" s="1" t="s">
        <v>1965</v>
      </c>
      <c r="L1849" s="1">
        <v>4</v>
      </c>
      <c r="M1849" s="1">
        <v>0</v>
      </c>
      <c r="N1849" s="1"/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>
        <f t="shared" si="222"/>
        <v>0</v>
      </c>
      <c r="AC1849"/>
      <c r="AD1849"/>
      <c r="AE1849"/>
      <c r="AI1849"/>
      <c r="AL1849"/>
      <c r="AM1849"/>
    </row>
    <row r="1850" spans="1:39" hidden="1" x14ac:dyDescent="0.25">
      <c r="A1850" s="1" t="s">
        <v>1968</v>
      </c>
      <c r="C1850" s="1">
        <v>11293</v>
      </c>
      <c r="D1850" s="1" t="s">
        <v>1619</v>
      </c>
      <c r="E1850" s="1">
        <v>2</v>
      </c>
      <c r="F1850" s="1"/>
      <c r="G1850" s="1"/>
      <c r="H1850" s="10">
        <v>0</v>
      </c>
      <c r="I1850" s="1">
        <v>2</v>
      </c>
      <c r="J1850" s="1">
        <v>0</v>
      </c>
      <c r="K1850" s="1" t="s">
        <v>1965</v>
      </c>
      <c r="L1850" s="1">
        <v>1</v>
      </c>
      <c r="M1850" s="1">
        <v>0</v>
      </c>
      <c r="N1850" s="1"/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>
        <f t="shared" si="222"/>
        <v>0</v>
      </c>
      <c r="AC1850"/>
      <c r="AD1850"/>
      <c r="AE1850"/>
      <c r="AI1850"/>
      <c r="AL1850"/>
      <c r="AM1850"/>
    </row>
    <row r="1851" spans="1:39" hidden="1" x14ac:dyDescent="0.25">
      <c r="A1851" s="1" t="s">
        <v>1969</v>
      </c>
      <c r="C1851" s="1">
        <v>11294</v>
      </c>
      <c r="D1851" s="1" t="s">
        <v>1616</v>
      </c>
      <c r="E1851" s="1">
        <v>2</v>
      </c>
      <c r="F1851" s="1"/>
      <c r="G1851" s="1"/>
      <c r="H1851" s="10">
        <v>0</v>
      </c>
      <c r="I1851" s="1">
        <v>2</v>
      </c>
      <c r="J1851" s="1">
        <v>0</v>
      </c>
      <c r="K1851" s="1" t="s">
        <v>1965</v>
      </c>
      <c r="L1851" s="1">
        <v>2</v>
      </c>
      <c r="M1851" s="1">
        <v>0</v>
      </c>
      <c r="N1851" s="1"/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>
        <f t="shared" si="222"/>
        <v>0</v>
      </c>
      <c r="AC1851"/>
      <c r="AD1851"/>
      <c r="AE1851"/>
      <c r="AI1851"/>
      <c r="AL1851"/>
      <c r="AM1851"/>
    </row>
    <row r="1852" spans="1:39" hidden="1" x14ac:dyDescent="0.25">
      <c r="A1852" s="1" t="s">
        <v>1970</v>
      </c>
      <c r="C1852" s="1">
        <v>11295</v>
      </c>
      <c r="D1852" s="1" t="s">
        <v>1616</v>
      </c>
      <c r="E1852" s="1">
        <v>2</v>
      </c>
      <c r="F1852" s="1"/>
      <c r="G1852" s="1"/>
      <c r="H1852" s="10">
        <v>0</v>
      </c>
      <c r="I1852" s="1">
        <v>2</v>
      </c>
      <c r="J1852" s="1">
        <v>0</v>
      </c>
      <c r="K1852" s="1" t="s">
        <v>1965</v>
      </c>
      <c r="L1852" s="1">
        <v>3</v>
      </c>
      <c r="M1852" s="1">
        <v>0</v>
      </c>
      <c r="N1852" s="1"/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>
        <f t="shared" si="222"/>
        <v>0</v>
      </c>
      <c r="AC1852"/>
      <c r="AD1852"/>
      <c r="AE1852"/>
      <c r="AI1852"/>
      <c r="AL1852"/>
      <c r="AM1852"/>
    </row>
    <row r="1853" spans="1:39" hidden="1" x14ac:dyDescent="0.25">
      <c r="A1853" s="1" t="s">
        <v>1971</v>
      </c>
      <c r="C1853" s="1">
        <v>11296</v>
      </c>
      <c r="D1853" s="1" t="s">
        <v>1620</v>
      </c>
      <c r="E1853" s="1">
        <v>2</v>
      </c>
      <c r="F1853" s="1"/>
      <c r="G1853" s="1"/>
      <c r="H1853" s="10">
        <v>0</v>
      </c>
      <c r="I1853" s="1">
        <v>2</v>
      </c>
      <c r="J1853" s="1">
        <v>0</v>
      </c>
      <c r="K1853" s="1" t="s">
        <v>1965</v>
      </c>
      <c r="L1853" s="1">
        <v>1</v>
      </c>
      <c r="M1853" s="1">
        <v>0</v>
      </c>
      <c r="N1853" s="1"/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>
        <f t="shared" si="222"/>
        <v>0</v>
      </c>
      <c r="AC1853"/>
      <c r="AD1853"/>
      <c r="AE1853"/>
      <c r="AI1853"/>
      <c r="AL1853"/>
      <c r="AM1853"/>
    </row>
    <row r="1854" spans="1:39" hidden="1" x14ac:dyDescent="0.25">
      <c r="C1854" s="1">
        <v>11297</v>
      </c>
      <c r="D1854" s="1" t="s">
        <v>1972</v>
      </c>
      <c r="E1854" s="1">
        <v>2</v>
      </c>
      <c r="F1854" s="1"/>
      <c r="G1854" s="1"/>
      <c r="H1854" s="10">
        <v>0</v>
      </c>
      <c r="I1854" s="1">
        <v>2</v>
      </c>
      <c r="J1854" s="1">
        <v>0</v>
      </c>
      <c r="K1854" s="1" t="s">
        <v>1965</v>
      </c>
      <c r="L1854" s="1">
        <v>1</v>
      </c>
      <c r="M1854" s="1">
        <v>0</v>
      </c>
      <c r="N1854" s="1"/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>
        <f t="shared" si="222"/>
        <v>0</v>
      </c>
      <c r="AC1854"/>
      <c r="AD1854"/>
      <c r="AE1854"/>
      <c r="AI1854"/>
      <c r="AL1854"/>
      <c r="AM1854"/>
    </row>
    <row r="1855" spans="1:39" hidden="1" x14ac:dyDescent="0.25">
      <c r="A1855" s="1" t="s">
        <v>1973</v>
      </c>
      <c r="C1855" s="1">
        <v>11557</v>
      </c>
      <c r="D1855" s="1" t="s">
        <v>1912</v>
      </c>
      <c r="E1855" s="1">
        <v>2</v>
      </c>
      <c r="F1855" s="1"/>
      <c r="G1855" s="1"/>
      <c r="H1855" s="10">
        <v>0</v>
      </c>
      <c r="I1855" s="1">
        <v>2</v>
      </c>
      <c r="J1855" s="1">
        <v>0</v>
      </c>
      <c r="K1855" s="1" t="s">
        <v>1974</v>
      </c>
      <c r="L1855" s="1">
        <v>5</v>
      </c>
      <c r="M1855" s="1">
        <v>0</v>
      </c>
      <c r="N1855" s="1"/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>
        <f t="shared" si="222"/>
        <v>0</v>
      </c>
      <c r="AC1855"/>
      <c r="AD1855"/>
      <c r="AE1855"/>
      <c r="AI1855"/>
      <c r="AL1855"/>
      <c r="AM1855"/>
    </row>
    <row r="1856" spans="1:39" hidden="1" x14ac:dyDescent="0.25">
      <c r="A1856" s="1" t="s">
        <v>1975</v>
      </c>
      <c r="C1856" s="1">
        <v>11558</v>
      </c>
      <c r="D1856" s="1" t="s">
        <v>1912</v>
      </c>
      <c r="E1856" s="1">
        <v>2</v>
      </c>
      <c r="F1856" s="1"/>
      <c r="G1856" s="1"/>
      <c r="H1856" s="10">
        <v>0</v>
      </c>
      <c r="I1856" s="1">
        <v>2</v>
      </c>
      <c r="J1856" s="1">
        <v>0</v>
      </c>
      <c r="K1856" s="1" t="s">
        <v>1974</v>
      </c>
      <c r="L1856" s="1">
        <v>2</v>
      </c>
      <c r="M1856" s="1">
        <v>0</v>
      </c>
      <c r="N1856" s="1"/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>
        <f t="shared" si="222"/>
        <v>0</v>
      </c>
      <c r="AC1856"/>
      <c r="AD1856"/>
      <c r="AE1856"/>
      <c r="AI1856"/>
      <c r="AL1856"/>
      <c r="AM1856"/>
    </row>
    <row r="1857" spans="1:39" hidden="1" x14ac:dyDescent="0.25">
      <c r="A1857" s="1" t="s">
        <v>1976</v>
      </c>
      <c r="C1857" s="1">
        <v>11559</v>
      </c>
      <c r="D1857" s="1" t="s">
        <v>1912</v>
      </c>
      <c r="E1857" s="1">
        <v>2</v>
      </c>
      <c r="F1857" s="1"/>
      <c r="G1857" s="1"/>
      <c r="H1857" s="10">
        <v>0</v>
      </c>
      <c r="I1857" s="1">
        <v>2</v>
      </c>
      <c r="J1857" s="1">
        <v>0</v>
      </c>
      <c r="K1857" s="1" t="s">
        <v>1974</v>
      </c>
      <c r="L1857" s="1">
        <v>6</v>
      </c>
      <c r="M1857" s="1">
        <v>0</v>
      </c>
      <c r="N1857" s="1"/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>
        <f t="shared" si="222"/>
        <v>0</v>
      </c>
      <c r="AC1857"/>
      <c r="AD1857"/>
      <c r="AE1857"/>
      <c r="AI1857"/>
      <c r="AL1857"/>
      <c r="AM1857"/>
    </row>
    <row r="1858" spans="1:39" hidden="1" x14ac:dyDescent="0.25">
      <c r="A1858" s="1" t="s">
        <v>1977</v>
      </c>
      <c r="C1858" s="1">
        <v>11560</v>
      </c>
      <c r="D1858" s="1" t="s">
        <v>1912</v>
      </c>
      <c r="E1858" s="1">
        <v>2</v>
      </c>
      <c r="F1858" s="1"/>
      <c r="G1858" s="1"/>
      <c r="H1858" s="10">
        <v>0</v>
      </c>
      <c r="I1858" s="1">
        <v>2</v>
      </c>
      <c r="J1858" s="1">
        <v>0</v>
      </c>
      <c r="K1858" s="1" t="s">
        <v>1974</v>
      </c>
      <c r="L1858" s="1">
        <v>5</v>
      </c>
      <c r="M1858" s="1">
        <v>0</v>
      </c>
      <c r="N1858" s="1"/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>
        <f t="shared" si="222"/>
        <v>0</v>
      </c>
      <c r="AC1858"/>
      <c r="AD1858"/>
      <c r="AE1858"/>
      <c r="AI1858"/>
      <c r="AL1858"/>
      <c r="AM1858"/>
    </row>
    <row r="1859" spans="1:39" hidden="1" x14ac:dyDescent="0.25">
      <c r="A1859" s="1" t="s">
        <v>1978</v>
      </c>
      <c r="C1859" s="1">
        <v>11525</v>
      </c>
      <c r="D1859" s="1" t="s">
        <v>1979</v>
      </c>
      <c r="E1859" s="1">
        <v>2</v>
      </c>
      <c r="F1859" s="1"/>
      <c r="G1859" s="1"/>
      <c r="H1859" s="10">
        <v>0</v>
      </c>
      <c r="I1859" s="1">
        <v>2</v>
      </c>
      <c r="J1859" s="1">
        <v>0</v>
      </c>
      <c r="K1859" s="1" t="s">
        <v>1980</v>
      </c>
      <c r="L1859" s="1">
        <v>10</v>
      </c>
      <c r="M1859" s="1">
        <v>53</v>
      </c>
      <c r="N1859" s="1"/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>
        <f t="shared" si="222"/>
        <v>0</v>
      </c>
      <c r="AC1859"/>
      <c r="AD1859"/>
      <c r="AE1859"/>
      <c r="AI1859"/>
      <c r="AL1859"/>
      <c r="AM1859"/>
    </row>
    <row r="1860" spans="1:39" hidden="1" x14ac:dyDescent="0.25">
      <c r="A1860" s="1" t="s">
        <v>1981</v>
      </c>
      <c r="C1860" s="1">
        <v>11526</v>
      </c>
      <c r="D1860" s="1" t="s">
        <v>1979</v>
      </c>
      <c r="E1860" s="1">
        <v>2</v>
      </c>
      <c r="F1860" s="1"/>
      <c r="G1860" s="1"/>
      <c r="H1860" s="10">
        <v>0</v>
      </c>
      <c r="I1860" s="1">
        <v>2</v>
      </c>
      <c r="J1860" s="1">
        <v>0</v>
      </c>
      <c r="K1860" s="1" t="s">
        <v>1980</v>
      </c>
      <c r="L1860" s="1">
        <v>30</v>
      </c>
      <c r="M1860" s="1">
        <v>53</v>
      </c>
      <c r="N1860" s="1"/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>
        <f t="shared" si="222"/>
        <v>0</v>
      </c>
      <c r="AC1860"/>
      <c r="AD1860"/>
      <c r="AE1860"/>
      <c r="AI1860"/>
      <c r="AL1860"/>
      <c r="AM1860"/>
    </row>
    <row r="1861" spans="1:39" hidden="1" x14ac:dyDescent="0.25">
      <c r="A1861" s="1" t="s">
        <v>1982</v>
      </c>
      <c r="C1861" s="1">
        <v>11527</v>
      </c>
      <c r="D1861" s="1" t="s">
        <v>1979</v>
      </c>
      <c r="E1861" s="1">
        <v>2</v>
      </c>
      <c r="F1861" s="1"/>
      <c r="G1861" s="1"/>
      <c r="H1861" s="10">
        <v>0</v>
      </c>
      <c r="I1861" s="1">
        <v>2</v>
      </c>
      <c r="J1861" s="1">
        <v>0</v>
      </c>
      <c r="K1861" s="1" t="s">
        <v>1980</v>
      </c>
      <c r="L1861" s="1">
        <v>25</v>
      </c>
      <c r="M1861" s="1">
        <v>53</v>
      </c>
      <c r="N1861" s="1"/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>
        <f t="shared" si="222"/>
        <v>0</v>
      </c>
      <c r="AC1861"/>
      <c r="AD1861"/>
      <c r="AE1861"/>
      <c r="AI1861"/>
      <c r="AL1861"/>
      <c r="AM1861"/>
    </row>
    <row r="1862" spans="1:39" hidden="1" x14ac:dyDescent="0.25">
      <c r="A1862" s="1" t="s">
        <v>1983</v>
      </c>
      <c r="C1862" s="1">
        <v>11528</v>
      </c>
      <c r="D1862" s="1" t="s">
        <v>1979</v>
      </c>
      <c r="E1862" s="1">
        <v>2</v>
      </c>
      <c r="F1862" s="1"/>
      <c r="G1862" s="1"/>
      <c r="H1862" s="10">
        <v>0</v>
      </c>
      <c r="I1862" s="1">
        <v>2</v>
      </c>
      <c r="J1862" s="1">
        <v>0</v>
      </c>
      <c r="K1862" s="1" t="s">
        <v>1980</v>
      </c>
      <c r="L1862" s="1">
        <v>10</v>
      </c>
      <c r="M1862" s="1">
        <v>53</v>
      </c>
      <c r="N1862" s="1"/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>
        <f t="shared" si="222"/>
        <v>0</v>
      </c>
      <c r="AC1862"/>
      <c r="AD1862"/>
      <c r="AE1862"/>
      <c r="AI1862"/>
      <c r="AL1862"/>
      <c r="AM1862"/>
    </row>
    <row r="1863" spans="1:39" hidden="1" x14ac:dyDescent="0.25">
      <c r="A1863" s="1" t="s">
        <v>1984</v>
      </c>
      <c r="C1863" s="1">
        <v>11529</v>
      </c>
      <c r="D1863" s="1" t="s">
        <v>1985</v>
      </c>
      <c r="E1863" s="1">
        <v>2</v>
      </c>
      <c r="F1863" s="1"/>
      <c r="G1863" s="1"/>
      <c r="H1863" s="10">
        <v>0</v>
      </c>
      <c r="I1863" s="1">
        <v>2</v>
      </c>
      <c r="J1863" s="1">
        <v>0</v>
      </c>
      <c r="K1863" s="1" t="s">
        <v>1980</v>
      </c>
      <c r="L1863" s="1">
        <v>10</v>
      </c>
      <c r="M1863" s="1">
        <v>53</v>
      </c>
      <c r="N1863" s="1"/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>
        <f t="shared" si="222"/>
        <v>0</v>
      </c>
      <c r="AC1863"/>
      <c r="AD1863"/>
      <c r="AE1863"/>
      <c r="AI1863"/>
      <c r="AL1863"/>
      <c r="AM1863"/>
    </row>
    <row r="1864" spans="1:39" hidden="1" x14ac:dyDescent="0.25">
      <c r="C1864" s="1">
        <v>11530</v>
      </c>
      <c r="D1864" s="1" t="s">
        <v>1979</v>
      </c>
      <c r="E1864" s="1">
        <v>2</v>
      </c>
      <c r="F1864" s="1"/>
      <c r="G1864" s="1"/>
      <c r="H1864" s="10">
        <v>0</v>
      </c>
      <c r="I1864" s="1">
        <v>2</v>
      </c>
      <c r="J1864" s="1">
        <v>0</v>
      </c>
      <c r="K1864" s="1" t="s">
        <v>1980</v>
      </c>
      <c r="L1864" s="1">
        <v>30</v>
      </c>
      <c r="M1864" s="1">
        <v>53</v>
      </c>
      <c r="N1864" s="1"/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>
        <f t="shared" si="222"/>
        <v>0</v>
      </c>
      <c r="AC1864"/>
      <c r="AD1864"/>
      <c r="AE1864"/>
      <c r="AI1864"/>
      <c r="AL1864"/>
      <c r="AM1864"/>
    </row>
    <row r="1865" spans="1:39" hidden="1" x14ac:dyDescent="0.25">
      <c r="A1865" s="1">
        <v>40</v>
      </c>
      <c r="C1865" s="1">
        <v>11531</v>
      </c>
      <c r="D1865" s="1" t="s">
        <v>1986</v>
      </c>
      <c r="E1865" s="1">
        <v>2</v>
      </c>
      <c r="F1865" s="1"/>
      <c r="G1865" s="1"/>
      <c r="H1865" s="10">
        <v>0</v>
      </c>
      <c r="I1865" s="1">
        <v>2</v>
      </c>
      <c r="J1865" s="1">
        <v>0</v>
      </c>
      <c r="K1865" s="1" t="s">
        <v>1980</v>
      </c>
      <c r="L1865" s="1">
        <v>25</v>
      </c>
      <c r="M1865" s="1">
        <v>53</v>
      </c>
      <c r="N1865" s="1"/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>
        <f t="shared" si="222"/>
        <v>0</v>
      </c>
      <c r="AC1865"/>
      <c r="AD1865"/>
      <c r="AE1865"/>
      <c r="AI1865"/>
      <c r="AL1865"/>
      <c r="AM1865"/>
    </row>
    <row r="1866" spans="1:39" hidden="1" x14ac:dyDescent="0.25">
      <c r="A1866" s="1" t="s">
        <v>994</v>
      </c>
      <c r="C1866" s="1">
        <v>11532</v>
      </c>
      <c r="D1866" s="1" t="s">
        <v>1987</v>
      </c>
      <c r="E1866" s="1">
        <v>2</v>
      </c>
      <c r="F1866" s="1"/>
      <c r="G1866" s="1"/>
      <c r="H1866" s="10">
        <v>0</v>
      </c>
      <c r="I1866" s="1">
        <v>2</v>
      </c>
      <c r="J1866" s="1">
        <v>0</v>
      </c>
      <c r="K1866" s="1" t="s">
        <v>1980</v>
      </c>
      <c r="L1866" s="1">
        <v>10</v>
      </c>
      <c r="M1866" s="1">
        <v>53</v>
      </c>
      <c r="N1866" s="1"/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>
        <f t="shared" si="222"/>
        <v>0</v>
      </c>
      <c r="AC1866"/>
      <c r="AD1866"/>
      <c r="AE1866"/>
      <c r="AI1866"/>
      <c r="AL1866"/>
      <c r="AM1866"/>
    </row>
    <row r="1867" spans="1:39" hidden="1" x14ac:dyDescent="0.25">
      <c r="A1867" s="1" t="s">
        <v>1988</v>
      </c>
      <c r="C1867" s="1">
        <v>11533</v>
      </c>
      <c r="D1867" s="1" t="s">
        <v>1979</v>
      </c>
      <c r="E1867" s="1">
        <v>2</v>
      </c>
      <c r="F1867" s="1"/>
      <c r="G1867" s="1"/>
      <c r="H1867" s="10">
        <v>0</v>
      </c>
      <c r="I1867" s="1">
        <v>2</v>
      </c>
      <c r="J1867" s="1">
        <v>0</v>
      </c>
      <c r="K1867" s="1" t="s">
        <v>1980</v>
      </c>
      <c r="L1867" s="1">
        <v>10</v>
      </c>
      <c r="M1867" s="1">
        <v>53</v>
      </c>
      <c r="N1867" s="1"/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>
        <f t="shared" si="222"/>
        <v>0</v>
      </c>
      <c r="AC1867"/>
      <c r="AD1867"/>
      <c r="AE1867"/>
      <c r="AI1867"/>
      <c r="AL1867"/>
      <c r="AM1867"/>
    </row>
    <row r="1868" spans="1:39" hidden="1" x14ac:dyDescent="0.25">
      <c r="A1868" s="1" t="s">
        <v>1989</v>
      </c>
      <c r="C1868" s="1">
        <v>11534</v>
      </c>
      <c r="D1868" s="1" t="s">
        <v>1979</v>
      </c>
      <c r="E1868" s="1">
        <v>2</v>
      </c>
      <c r="F1868" s="1"/>
      <c r="G1868" s="1"/>
      <c r="H1868" s="10">
        <v>0</v>
      </c>
      <c r="I1868" s="1">
        <v>2</v>
      </c>
      <c r="J1868" s="1">
        <v>0</v>
      </c>
      <c r="K1868" s="1" t="s">
        <v>1980</v>
      </c>
      <c r="L1868" s="1">
        <v>30</v>
      </c>
      <c r="M1868" s="1">
        <v>53</v>
      </c>
      <c r="N1868" s="1"/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>
        <f t="shared" si="222"/>
        <v>0</v>
      </c>
      <c r="AC1868"/>
      <c r="AD1868"/>
      <c r="AE1868"/>
      <c r="AI1868"/>
      <c r="AL1868"/>
      <c r="AM1868"/>
    </row>
    <row r="1869" spans="1:39" hidden="1" x14ac:dyDescent="0.25">
      <c r="A1869" s="1" t="s">
        <v>1990</v>
      </c>
      <c r="C1869" s="1">
        <v>11535</v>
      </c>
      <c r="D1869" s="1" t="s">
        <v>1979</v>
      </c>
      <c r="E1869" s="1">
        <v>2</v>
      </c>
      <c r="F1869" s="1"/>
      <c r="G1869" s="1"/>
      <c r="H1869" s="10">
        <v>0</v>
      </c>
      <c r="I1869" s="1">
        <v>2</v>
      </c>
      <c r="J1869" s="1">
        <v>0</v>
      </c>
      <c r="K1869" s="1" t="s">
        <v>1980</v>
      </c>
      <c r="L1869" s="1">
        <v>25</v>
      </c>
      <c r="M1869" s="1">
        <v>53</v>
      </c>
      <c r="N1869" s="1"/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>
        <f t="shared" si="222"/>
        <v>0</v>
      </c>
      <c r="AC1869"/>
      <c r="AD1869"/>
      <c r="AE1869"/>
      <c r="AI1869"/>
      <c r="AL1869"/>
      <c r="AM1869"/>
    </row>
    <row r="1870" spans="1:39" hidden="1" x14ac:dyDescent="0.25">
      <c r="C1870" s="1">
        <v>11536</v>
      </c>
      <c r="D1870" s="1" t="s">
        <v>1979</v>
      </c>
      <c r="E1870" s="1">
        <v>2</v>
      </c>
      <c r="F1870" s="1"/>
      <c r="G1870" s="1"/>
      <c r="H1870" s="10">
        <v>0</v>
      </c>
      <c r="I1870" s="1">
        <v>2</v>
      </c>
      <c r="J1870" s="1">
        <v>0</v>
      </c>
      <c r="K1870" s="1" t="s">
        <v>1980</v>
      </c>
      <c r="L1870" s="1">
        <v>10</v>
      </c>
      <c r="M1870" s="1">
        <v>53</v>
      </c>
      <c r="N1870" s="1"/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>
        <f t="shared" si="222"/>
        <v>0</v>
      </c>
      <c r="AC1870"/>
      <c r="AD1870"/>
      <c r="AE1870"/>
      <c r="AI1870"/>
      <c r="AL1870"/>
      <c r="AM1870"/>
    </row>
    <row r="1871" spans="1:39" hidden="1" x14ac:dyDescent="0.25">
      <c r="A1871" s="1" t="s">
        <v>1991</v>
      </c>
      <c r="C1871" s="1">
        <v>11537</v>
      </c>
      <c r="D1871" s="1" t="s">
        <v>1992</v>
      </c>
      <c r="E1871" s="1">
        <v>2</v>
      </c>
      <c r="F1871" s="1"/>
      <c r="G1871" s="1"/>
      <c r="H1871" s="10">
        <v>0</v>
      </c>
      <c r="I1871" s="1">
        <v>2</v>
      </c>
      <c r="J1871" s="1">
        <v>0</v>
      </c>
      <c r="K1871" s="1" t="s">
        <v>1980</v>
      </c>
      <c r="L1871" s="1">
        <v>10</v>
      </c>
      <c r="M1871" s="1">
        <v>40</v>
      </c>
      <c r="N1871" s="1"/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>
        <f t="shared" si="222"/>
        <v>0</v>
      </c>
      <c r="AC1871"/>
      <c r="AD1871"/>
      <c r="AE1871"/>
      <c r="AI1871"/>
      <c r="AL1871"/>
      <c r="AM1871"/>
    </row>
    <row r="1872" spans="1:39" hidden="1" x14ac:dyDescent="0.25">
      <c r="C1872" s="1">
        <v>11541</v>
      </c>
      <c r="D1872" s="1" t="s">
        <v>1993</v>
      </c>
      <c r="E1872" s="1">
        <v>2</v>
      </c>
      <c r="F1872" s="1"/>
      <c r="G1872" s="1"/>
      <c r="H1872" s="10">
        <v>0</v>
      </c>
      <c r="I1872" s="1">
        <v>2</v>
      </c>
      <c r="J1872" s="1">
        <v>0</v>
      </c>
      <c r="K1872" s="1" t="s">
        <v>1980</v>
      </c>
      <c r="L1872" s="1">
        <v>10</v>
      </c>
      <c r="M1872" s="1">
        <v>40</v>
      </c>
      <c r="N1872" s="1"/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>
        <f t="shared" si="222"/>
        <v>0</v>
      </c>
      <c r="AC1872"/>
      <c r="AD1872"/>
      <c r="AE1872"/>
      <c r="AI1872"/>
      <c r="AL1872"/>
      <c r="AM1872"/>
    </row>
    <row r="1873" spans="1:39" hidden="1" x14ac:dyDescent="0.25">
      <c r="A1873" s="1" t="s">
        <v>1994</v>
      </c>
      <c r="C1873" s="1">
        <v>11543</v>
      </c>
      <c r="D1873" s="1" t="s">
        <v>1995</v>
      </c>
      <c r="E1873" s="1">
        <v>2</v>
      </c>
      <c r="F1873" s="1"/>
      <c r="G1873" s="1"/>
      <c r="H1873" s="10">
        <v>0</v>
      </c>
      <c r="I1873" s="1">
        <v>2</v>
      </c>
      <c r="J1873" s="1">
        <v>0</v>
      </c>
      <c r="K1873" s="1" t="s">
        <v>1980</v>
      </c>
      <c r="L1873" s="1">
        <v>25</v>
      </c>
      <c r="M1873" s="1">
        <v>40</v>
      </c>
      <c r="N1873" s="1"/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>
        <f t="shared" si="222"/>
        <v>0</v>
      </c>
      <c r="AC1873"/>
      <c r="AD1873"/>
      <c r="AE1873"/>
      <c r="AI1873"/>
      <c r="AL1873"/>
      <c r="AM1873"/>
    </row>
    <row r="1874" spans="1:39" hidden="1" x14ac:dyDescent="0.25">
      <c r="A1874" s="1" t="s">
        <v>1996</v>
      </c>
      <c r="C1874" s="1">
        <v>11544</v>
      </c>
      <c r="D1874" s="1" t="s">
        <v>1997</v>
      </c>
      <c r="E1874" s="1">
        <v>2</v>
      </c>
      <c r="F1874" s="1"/>
      <c r="G1874" s="1"/>
      <c r="H1874" s="10">
        <v>0</v>
      </c>
      <c r="I1874" s="1">
        <v>2</v>
      </c>
      <c r="J1874" s="1">
        <v>0</v>
      </c>
      <c r="K1874" s="1" t="s">
        <v>1980</v>
      </c>
      <c r="L1874" s="1">
        <v>10</v>
      </c>
      <c r="M1874" s="1">
        <v>40</v>
      </c>
      <c r="N1874" s="1"/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>
        <f t="shared" si="222"/>
        <v>0</v>
      </c>
      <c r="AC1874"/>
      <c r="AD1874"/>
      <c r="AE1874"/>
      <c r="AI1874"/>
      <c r="AL1874"/>
      <c r="AM1874"/>
    </row>
    <row r="1875" spans="1:39" hidden="1" x14ac:dyDescent="0.25">
      <c r="A1875" s="1" t="s">
        <v>1334</v>
      </c>
      <c r="C1875" s="1">
        <v>11548</v>
      </c>
      <c r="D1875" s="1" t="s">
        <v>1998</v>
      </c>
      <c r="E1875" s="1">
        <v>2</v>
      </c>
      <c r="F1875" s="1"/>
      <c r="G1875" s="1"/>
      <c r="H1875" s="10">
        <v>0</v>
      </c>
      <c r="I1875" s="1">
        <v>2</v>
      </c>
      <c r="J1875" s="1">
        <v>0</v>
      </c>
      <c r="K1875" s="1" t="s">
        <v>1980</v>
      </c>
      <c r="L1875" s="1">
        <v>10</v>
      </c>
      <c r="M1875" s="1">
        <v>40</v>
      </c>
      <c r="N1875" s="1"/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>
        <f t="shared" si="222"/>
        <v>0</v>
      </c>
      <c r="AC1875"/>
      <c r="AD1875"/>
      <c r="AE1875"/>
      <c r="AI1875"/>
      <c r="AL1875"/>
      <c r="AM1875"/>
    </row>
    <row r="1876" spans="1:39" hidden="1" x14ac:dyDescent="0.25">
      <c r="A1876" s="1" t="s">
        <v>1999</v>
      </c>
      <c r="C1876" s="1">
        <v>11447</v>
      </c>
      <c r="D1876" s="1" t="s">
        <v>1782</v>
      </c>
      <c r="E1876" s="1">
        <v>2</v>
      </c>
      <c r="F1876" s="1"/>
      <c r="G1876" s="1"/>
      <c r="H1876" s="10">
        <v>0</v>
      </c>
      <c r="I1876" s="1">
        <v>2</v>
      </c>
      <c r="J1876" s="1">
        <v>0</v>
      </c>
      <c r="K1876" s="1" t="s">
        <v>2000</v>
      </c>
      <c r="L1876" s="1">
        <v>1</v>
      </c>
      <c r="M1876" s="1">
        <v>0</v>
      </c>
      <c r="N1876" s="1"/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>
        <f t="shared" si="222"/>
        <v>0</v>
      </c>
      <c r="AC1876"/>
      <c r="AD1876"/>
      <c r="AE1876"/>
      <c r="AI1876"/>
      <c r="AL1876"/>
      <c r="AM1876"/>
    </row>
    <row r="1877" spans="1:39" hidden="1" x14ac:dyDescent="0.25">
      <c r="C1877" s="1">
        <v>11504</v>
      </c>
      <c r="D1877" s="1" t="s">
        <v>1789</v>
      </c>
      <c r="E1877" s="1">
        <v>2</v>
      </c>
      <c r="F1877" s="1"/>
      <c r="G1877" s="1"/>
      <c r="H1877" s="10">
        <v>0</v>
      </c>
      <c r="I1877" s="1">
        <v>2</v>
      </c>
      <c r="J1877" s="1">
        <v>0</v>
      </c>
      <c r="K1877" s="1" t="s">
        <v>2000</v>
      </c>
      <c r="L1877" s="1">
        <v>1</v>
      </c>
      <c r="M1877" s="1">
        <v>0</v>
      </c>
      <c r="N1877" s="1"/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>
        <f t="shared" si="222"/>
        <v>0</v>
      </c>
      <c r="AC1877"/>
      <c r="AD1877"/>
      <c r="AE1877"/>
      <c r="AI1877"/>
      <c r="AL1877"/>
      <c r="AM1877"/>
    </row>
    <row r="1878" spans="1:39" hidden="1" x14ac:dyDescent="0.25">
      <c r="C1878" s="1">
        <v>10508</v>
      </c>
      <c r="D1878" s="1" t="s">
        <v>2001</v>
      </c>
      <c r="E1878" s="1">
        <v>2</v>
      </c>
      <c r="F1878" s="1"/>
      <c r="G1878" s="1"/>
      <c r="H1878" s="10">
        <v>0</v>
      </c>
      <c r="I1878" s="1">
        <v>2</v>
      </c>
      <c r="J1878" s="1">
        <v>0</v>
      </c>
      <c r="K1878" s="1" t="s">
        <v>2002</v>
      </c>
      <c r="L1878" s="1">
        <v>1</v>
      </c>
      <c r="M1878" s="1">
        <v>102.84</v>
      </c>
      <c r="N1878" s="1"/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>
        <f t="shared" si="222"/>
        <v>0</v>
      </c>
      <c r="AC1878"/>
      <c r="AD1878"/>
      <c r="AE1878"/>
      <c r="AI1878"/>
      <c r="AL1878"/>
      <c r="AM1878"/>
    </row>
    <row r="1879" spans="1:39" hidden="1" x14ac:dyDescent="0.25">
      <c r="A1879" s="1">
        <v>44</v>
      </c>
      <c r="C1879" s="1">
        <v>7755</v>
      </c>
      <c r="D1879" s="1" t="s">
        <v>2003</v>
      </c>
      <c r="E1879" s="1">
        <v>2</v>
      </c>
      <c r="F1879" s="1"/>
      <c r="G1879" s="1"/>
      <c r="H1879" s="10">
        <v>0</v>
      </c>
      <c r="I1879" s="1">
        <v>2</v>
      </c>
      <c r="J1879" s="1">
        <v>0</v>
      </c>
      <c r="K1879" s="1" t="s">
        <v>2002</v>
      </c>
      <c r="L1879" s="1">
        <v>10</v>
      </c>
      <c r="M1879" s="1">
        <v>55.49</v>
      </c>
      <c r="N1879" s="1"/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>
        <f t="shared" si="222"/>
        <v>0</v>
      </c>
      <c r="AC1879"/>
      <c r="AD1879"/>
      <c r="AE1879"/>
      <c r="AI1879"/>
      <c r="AL1879"/>
      <c r="AM1879"/>
    </row>
    <row r="1880" spans="1:39" hidden="1" x14ac:dyDescent="0.25">
      <c r="C1880" s="1">
        <v>7756</v>
      </c>
      <c r="D1880" s="1" t="s">
        <v>2003</v>
      </c>
      <c r="E1880" s="1">
        <v>2</v>
      </c>
      <c r="F1880" s="1"/>
      <c r="G1880" s="1"/>
      <c r="H1880" s="10">
        <v>0</v>
      </c>
      <c r="I1880" s="1">
        <v>2</v>
      </c>
      <c r="J1880" s="1">
        <v>0</v>
      </c>
      <c r="K1880" s="1" t="s">
        <v>2004</v>
      </c>
      <c r="L1880" s="1">
        <v>6</v>
      </c>
      <c r="M1880" s="1">
        <v>55.49</v>
      </c>
      <c r="N1880" s="1"/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>
        <f t="shared" si="222"/>
        <v>0</v>
      </c>
      <c r="AC1880"/>
      <c r="AD1880"/>
      <c r="AE1880"/>
      <c r="AI1880"/>
      <c r="AL1880"/>
      <c r="AM1880"/>
    </row>
    <row r="1881" spans="1:39" hidden="1" x14ac:dyDescent="0.25">
      <c r="A1881" s="1" t="s">
        <v>2005</v>
      </c>
      <c r="C1881" s="1">
        <v>8916</v>
      </c>
      <c r="D1881" s="1" t="s">
        <v>2006</v>
      </c>
      <c r="E1881" s="1">
        <v>2</v>
      </c>
      <c r="F1881" s="1"/>
      <c r="G1881" s="1"/>
      <c r="H1881" s="10">
        <v>0</v>
      </c>
      <c r="I1881" s="1">
        <v>2</v>
      </c>
      <c r="J1881" s="1">
        <v>0</v>
      </c>
      <c r="K1881" s="1" t="s">
        <v>2004</v>
      </c>
      <c r="L1881" s="1">
        <v>2</v>
      </c>
      <c r="M1881" s="1">
        <v>84.24</v>
      </c>
      <c r="N1881" s="1"/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>
        <f t="shared" si="222"/>
        <v>0</v>
      </c>
      <c r="AC1881"/>
      <c r="AD1881"/>
      <c r="AE1881"/>
      <c r="AI1881"/>
      <c r="AL1881"/>
      <c r="AM1881"/>
    </row>
    <row r="1882" spans="1:39" hidden="1" x14ac:dyDescent="0.25">
      <c r="A1882" s="1" t="s">
        <v>2007</v>
      </c>
      <c r="C1882" s="1">
        <v>10477</v>
      </c>
      <c r="D1882" s="1" t="s">
        <v>2008</v>
      </c>
      <c r="E1882" s="1">
        <v>2</v>
      </c>
      <c r="F1882" s="1"/>
      <c r="G1882" s="1"/>
      <c r="H1882" s="10">
        <v>0</v>
      </c>
      <c r="I1882" s="1">
        <v>2</v>
      </c>
      <c r="J1882" s="1">
        <v>0</v>
      </c>
      <c r="K1882" s="1" t="s">
        <v>645</v>
      </c>
      <c r="L1882" s="1">
        <v>1</v>
      </c>
      <c r="M1882" s="1">
        <v>58.21</v>
      </c>
      <c r="N1882" s="1"/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>
        <f t="shared" si="222"/>
        <v>0</v>
      </c>
      <c r="AC1882"/>
      <c r="AD1882"/>
      <c r="AE1882"/>
      <c r="AI1882"/>
      <c r="AL1882"/>
      <c r="AM1882"/>
    </row>
    <row r="1883" spans="1:39" hidden="1" x14ac:dyDescent="0.25">
      <c r="A1883" s="1" t="s">
        <v>1021</v>
      </c>
      <c r="C1883" s="1">
        <v>7222</v>
      </c>
      <c r="D1883" s="1" t="s">
        <v>2009</v>
      </c>
      <c r="E1883" s="1">
        <v>2</v>
      </c>
      <c r="F1883" s="1"/>
      <c r="G1883" s="1"/>
      <c r="H1883" s="10">
        <v>0</v>
      </c>
      <c r="I1883" s="1">
        <v>2</v>
      </c>
      <c r="J1883" s="1">
        <v>0</v>
      </c>
      <c r="K1883" s="1" t="s">
        <v>645</v>
      </c>
      <c r="L1883" s="1">
        <v>1</v>
      </c>
      <c r="M1883" s="1">
        <v>18.079999999999998</v>
      </c>
      <c r="N1883" s="1"/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>
        <f t="shared" si="222"/>
        <v>0</v>
      </c>
      <c r="AC1883"/>
      <c r="AD1883"/>
      <c r="AE1883"/>
      <c r="AI1883"/>
      <c r="AL1883"/>
      <c r="AM1883"/>
    </row>
    <row r="1884" spans="1:39" hidden="1" x14ac:dyDescent="0.25">
      <c r="A1884" s="1">
        <v>39</v>
      </c>
      <c r="C1884" s="1">
        <v>8884</v>
      </c>
      <c r="D1884" s="1" t="s">
        <v>614</v>
      </c>
      <c r="E1884" s="1">
        <v>2</v>
      </c>
      <c r="F1884" s="1"/>
      <c r="G1884" s="1"/>
      <c r="H1884" s="10">
        <v>0</v>
      </c>
      <c r="I1884" s="1">
        <v>2</v>
      </c>
      <c r="J1884" s="1">
        <v>0</v>
      </c>
      <c r="K1884" s="1" t="s">
        <v>645</v>
      </c>
      <c r="L1884" s="1">
        <v>2</v>
      </c>
      <c r="M1884" s="1">
        <v>25.31</v>
      </c>
      <c r="N1884" s="1"/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>
        <f t="shared" si="222"/>
        <v>0</v>
      </c>
      <c r="AC1884"/>
      <c r="AD1884"/>
      <c r="AE1884"/>
      <c r="AI1884"/>
      <c r="AL1884"/>
      <c r="AM1884"/>
    </row>
    <row r="1885" spans="1:39" hidden="1" x14ac:dyDescent="0.25">
      <c r="A1885" s="1" t="s">
        <v>2010</v>
      </c>
      <c r="C1885" s="1">
        <v>8891</v>
      </c>
      <c r="D1885" s="1" t="s">
        <v>1153</v>
      </c>
      <c r="E1885" s="1">
        <v>2</v>
      </c>
      <c r="F1885" s="1"/>
      <c r="G1885" s="1"/>
      <c r="H1885" s="10">
        <v>0</v>
      </c>
      <c r="I1885" s="1">
        <v>2</v>
      </c>
      <c r="J1885" s="1">
        <v>0</v>
      </c>
      <c r="K1885" s="1" t="s">
        <v>645</v>
      </c>
      <c r="L1885" s="1">
        <v>7</v>
      </c>
      <c r="M1885" s="1">
        <v>11.38</v>
      </c>
      <c r="N1885" s="1"/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>
        <f t="shared" si="222"/>
        <v>0</v>
      </c>
      <c r="AC1885"/>
      <c r="AD1885"/>
      <c r="AE1885"/>
      <c r="AI1885"/>
      <c r="AL1885"/>
      <c r="AM1885"/>
    </row>
    <row r="1886" spans="1:39" hidden="1" x14ac:dyDescent="0.25">
      <c r="A1886" s="1" t="s">
        <v>2011</v>
      </c>
      <c r="C1886" s="1">
        <v>10402</v>
      </c>
      <c r="D1886" s="1" t="s">
        <v>2012</v>
      </c>
      <c r="E1886" s="1">
        <v>2</v>
      </c>
      <c r="F1886" s="1"/>
      <c r="G1886" s="1"/>
      <c r="H1886" s="10">
        <v>0</v>
      </c>
      <c r="I1886" s="1">
        <v>2</v>
      </c>
      <c r="J1886" s="1">
        <v>0</v>
      </c>
      <c r="K1886" s="1" t="s">
        <v>645</v>
      </c>
      <c r="L1886" s="1">
        <v>1</v>
      </c>
      <c r="M1886" s="1">
        <v>47.08</v>
      </c>
      <c r="N1886" s="1"/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>
        <f t="shared" si="222"/>
        <v>0</v>
      </c>
      <c r="AC1886"/>
      <c r="AD1886"/>
      <c r="AE1886"/>
      <c r="AI1886"/>
      <c r="AL1886"/>
      <c r="AM1886"/>
    </row>
    <row r="1887" spans="1:39" hidden="1" x14ac:dyDescent="0.25">
      <c r="A1887" s="1" t="s">
        <v>2013</v>
      </c>
      <c r="C1887" s="1">
        <v>9725</v>
      </c>
      <c r="D1887" s="1" t="s">
        <v>2014</v>
      </c>
      <c r="E1887" s="1">
        <v>2</v>
      </c>
      <c r="F1887" s="1"/>
      <c r="G1887" s="1"/>
      <c r="H1887" s="10">
        <v>0</v>
      </c>
      <c r="I1887" s="1">
        <v>2</v>
      </c>
      <c r="J1887" s="1">
        <v>0</v>
      </c>
      <c r="K1887" s="1" t="s">
        <v>2015</v>
      </c>
      <c r="L1887" s="1">
        <v>1</v>
      </c>
      <c r="M1887" s="1">
        <v>119.23</v>
      </c>
      <c r="N1887" s="1"/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>
        <f t="shared" si="222"/>
        <v>0</v>
      </c>
      <c r="AC1887"/>
      <c r="AD1887"/>
      <c r="AE1887"/>
      <c r="AI1887"/>
      <c r="AL1887"/>
      <c r="AM1887"/>
    </row>
    <row r="1888" spans="1:39" hidden="1" x14ac:dyDescent="0.25">
      <c r="A1888" s="1" t="s">
        <v>2016</v>
      </c>
      <c r="C1888" s="1">
        <v>9758</v>
      </c>
      <c r="D1888" s="1" t="s">
        <v>2017</v>
      </c>
      <c r="E1888" s="1">
        <v>2</v>
      </c>
      <c r="F1888" s="1"/>
      <c r="G1888" s="1"/>
      <c r="H1888" s="10">
        <v>0</v>
      </c>
      <c r="I1888" s="1">
        <v>2</v>
      </c>
      <c r="J1888" s="1">
        <v>0</v>
      </c>
      <c r="K1888" s="1" t="s">
        <v>2015</v>
      </c>
      <c r="L1888" s="1">
        <v>1</v>
      </c>
      <c r="M1888" s="1">
        <v>119.23</v>
      </c>
      <c r="N1888" s="1"/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>
        <f t="shared" si="222"/>
        <v>0</v>
      </c>
      <c r="AC1888"/>
      <c r="AD1888"/>
      <c r="AE1888"/>
      <c r="AI1888"/>
      <c r="AL1888"/>
      <c r="AM1888"/>
    </row>
    <row r="1889" spans="1:39" hidden="1" x14ac:dyDescent="0.25">
      <c r="A1889" s="1" t="s">
        <v>2018</v>
      </c>
      <c r="C1889" s="1">
        <v>7688</v>
      </c>
      <c r="D1889" s="1" t="s">
        <v>100</v>
      </c>
      <c r="E1889" s="1">
        <v>2</v>
      </c>
      <c r="F1889" s="1"/>
      <c r="G1889" s="1"/>
      <c r="H1889" s="10">
        <v>0</v>
      </c>
      <c r="I1889" s="1">
        <v>2</v>
      </c>
      <c r="J1889" s="1">
        <v>0</v>
      </c>
      <c r="K1889" s="1" t="s">
        <v>2015</v>
      </c>
      <c r="L1889" s="1">
        <v>1</v>
      </c>
      <c r="M1889" s="1">
        <v>5.78</v>
      </c>
      <c r="N1889" s="1"/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>
        <f t="shared" si="222"/>
        <v>0</v>
      </c>
      <c r="AC1889"/>
      <c r="AD1889"/>
      <c r="AE1889"/>
      <c r="AI1889"/>
      <c r="AL1889"/>
      <c r="AM1889"/>
    </row>
    <row r="1890" spans="1:39" hidden="1" x14ac:dyDescent="0.25">
      <c r="A1890" s="1" t="s">
        <v>2019</v>
      </c>
      <c r="C1890" s="1">
        <v>11616</v>
      </c>
      <c r="D1890" s="1" t="s">
        <v>1782</v>
      </c>
      <c r="E1890" s="1">
        <v>2</v>
      </c>
      <c r="F1890" s="1"/>
      <c r="G1890" s="1"/>
      <c r="H1890" s="10">
        <v>0</v>
      </c>
      <c r="I1890" s="1">
        <v>2</v>
      </c>
      <c r="J1890" s="1">
        <v>0</v>
      </c>
      <c r="K1890" s="1" t="s">
        <v>2020</v>
      </c>
      <c r="L1890" s="1">
        <v>1</v>
      </c>
      <c r="M1890" s="1">
        <v>1813.13</v>
      </c>
      <c r="N1890" s="1"/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>
        <f t="shared" si="222"/>
        <v>0</v>
      </c>
      <c r="AC1890"/>
      <c r="AD1890"/>
      <c r="AE1890"/>
      <c r="AI1890"/>
      <c r="AL1890"/>
      <c r="AM1890"/>
    </row>
    <row r="1891" spans="1:39" hidden="1" x14ac:dyDescent="0.25">
      <c r="A1891" s="1" t="s">
        <v>2021</v>
      </c>
      <c r="C1891" s="1">
        <v>9107</v>
      </c>
      <c r="D1891" s="1" t="s">
        <v>2022</v>
      </c>
      <c r="E1891" s="1">
        <v>2</v>
      </c>
      <c r="F1891" s="1"/>
      <c r="G1891" s="1"/>
      <c r="H1891" s="10">
        <v>0</v>
      </c>
      <c r="I1891" s="1">
        <v>2</v>
      </c>
      <c r="J1891" s="1">
        <v>0</v>
      </c>
      <c r="K1891" s="1" t="s">
        <v>2023</v>
      </c>
      <c r="L1891" s="1">
        <v>40</v>
      </c>
      <c r="M1891" s="1">
        <v>15.13</v>
      </c>
      <c r="N1891" s="1"/>
      <c r="O1891" s="1">
        <v>10</v>
      </c>
      <c r="P1891" s="1">
        <v>4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42">
        <f t="shared" si="222"/>
        <v>14</v>
      </c>
      <c r="AC1891" s="43">
        <f>AB1891/12</f>
        <v>1.1666666666666667</v>
      </c>
      <c r="AD1891"/>
      <c r="AE1891"/>
      <c r="AI1891"/>
      <c r="AL1891"/>
      <c r="AM1891"/>
    </row>
    <row r="1892" spans="1:39" hidden="1" x14ac:dyDescent="0.25">
      <c r="A1892" s="1" t="s">
        <v>2024</v>
      </c>
      <c r="C1892" s="1">
        <v>11623</v>
      </c>
      <c r="D1892" s="1" t="s">
        <v>2025</v>
      </c>
      <c r="E1892" s="1">
        <v>2</v>
      </c>
      <c r="F1892" s="1"/>
      <c r="G1892" s="1"/>
      <c r="H1892" s="10">
        <v>0</v>
      </c>
      <c r="I1892" s="1">
        <v>2</v>
      </c>
      <c r="J1892" s="1">
        <v>0</v>
      </c>
      <c r="K1892" s="1" t="s">
        <v>2023</v>
      </c>
      <c r="L1892" s="1">
        <v>23</v>
      </c>
      <c r="M1892" s="1">
        <v>41.82</v>
      </c>
      <c r="N1892" s="1"/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>
        <f t="shared" si="222"/>
        <v>0</v>
      </c>
      <c r="AC1892"/>
      <c r="AD1892"/>
      <c r="AE1892"/>
      <c r="AI1892"/>
      <c r="AL1892"/>
      <c r="AM1892"/>
    </row>
    <row r="1893" spans="1:39" hidden="1" x14ac:dyDescent="0.25">
      <c r="A1893" s="1" t="s">
        <v>2026</v>
      </c>
      <c r="C1893" s="1">
        <v>9106</v>
      </c>
      <c r="D1893" s="1" t="s">
        <v>2027</v>
      </c>
      <c r="E1893" s="1">
        <v>2</v>
      </c>
      <c r="F1893" s="1"/>
      <c r="G1893" s="1"/>
      <c r="H1893" s="10">
        <v>0</v>
      </c>
      <c r="I1893" s="1">
        <v>2</v>
      </c>
      <c r="J1893" s="1">
        <v>0</v>
      </c>
      <c r="K1893" s="1" t="s">
        <v>2023</v>
      </c>
      <c r="L1893" s="1">
        <v>59</v>
      </c>
      <c r="M1893" s="1">
        <v>15.13</v>
      </c>
      <c r="N1893" s="1"/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>
        <f t="shared" si="222"/>
        <v>0</v>
      </c>
      <c r="AC1893"/>
      <c r="AD1893"/>
      <c r="AE1893"/>
      <c r="AI1893"/>
      <c r="AL1893"/>
      <c r="AM1893"/>
    </row>
    <row r="1894" spans="1:39" hidden="1" x14ac:dyDescent="0.25">
      <c r="C1894" s="1">
        <v>8569</v>
      </c>
      <c r="D1894" s="1" t="s">
        <v>508</v>
      </c>
      <c r="E1894" s="1">
        <v>2</v>
      </c>
      <c r="F1894" s="1"/>
      <c r="G1894" s="1"/>
      <c r="H1894" s="10">
        <v>0</v>
      </c>
      <c r="I1894" s="1">
        <v>2</v>
      </c>
      <c r="J1894" s="1">
        <v>0</v>
      </c>
      <c r="K1894" s="1" t="s">
        <v>1152</v>
      </c>
      <c r="L1894" s="1">
        <v>100</v>
      </c>
      <c r="M1894" s="1">
        <v>15.46</v>
      </c>
      <c r="N1894" s="1"/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>
        <f t="shared" si="222"/>
        <v>0</v>
      </c>
      <c r="AC1894"/>
      <c r="AD1894"/>
      <c r="AE1894"/>
      <c r="AI1894"/>
      <c r="AL1894"/>
      <c r="AM1894"/>
    </row>
    <row r="1895" spans="1:39" hidden="1" x14ac:dyDescent="0.25">
      <c r="A1895" s="1" t="s">
        <v>1791</v>
      </c>
      <c r="C1895" s="1">
        <v>8636</v>
      </c>
      <c r="D1895" s="1" t="s">
        <v>2028</v>
      </c>
      <c r="E1895" s="1">
        <v>2</v>
      </c>
      <c r="F1895" s="1"/>
      <c r="G1895" s="1"/>
      <c r="H1895" s="10">
        <v>0</v>
      </c>
      <c r="I1895" s="1">
        <v>2</v>
      </c>
      <c r="J1895" s="1">
        <v>0</v>
      </c>
      <c r="K1895" s="1" t="s">
        <v>1152</v>
      </c>
      <c r="L1895" s="1">
        <v>500</v>
      </c>
      <c r="M1895" s="1">
        <v>6.47</v>
      </c>
      <c r="N1895" s="1"/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>
        <f t="shared" si="222"/>
        <v>0</v>
      </c>
      <c r="AC1895"/>
      <c r="AD1895"/>
      <c r="AE1895"/>
      <c r="AI1895"/>
      <c r="AL1895"/>
      <c r="AM1895"/>
    </row>
    <row r="1896" spans="1:39" hidden="1" x14ac:dyDescent="0.25">
      <c r="C1896" s="1">
        <v>8640</v>
      </c>
      <c r="D1896" s="1" t="s">
        <v>361</v>
      </c>
      <c r="E1896" s="1">
        <v>2</v>
      </c>
      <c r="F1896" s="1"/>
      <c r="G1896" s="1"/>
      <c r="H1896" s="10">
        <v>0</v>
      </c>
      <c r="I1896" s="1">
        <v>2</v>
      </c>
      <c r="J1896" s="1">
        <v>0</v>
      </c>
      <c r="K1896" s="1" t="s">
        <v>1152</v>
      </c>
      <c r="L1896" s="1">
        <v>200</v>
      </c>
      <c r="M1896" s="1">
        <v>6.59</v>
      </c>
      <c r="N1896" s="1"/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>
        <f t="shared" si="222"/>
        <v>0</v>
      </c>
      <c r="AC1896"/>
      <c r="AD1896"/>
      <c r="AE1896"/>
      <c r="AI1896"/>
      <c r="AL1896"/>
      <c r="AM1896"/>
    </row>
    <row r="1897" spans="1:39" hidden="1" x14ac:dyDescent="0.25">
      <c r="C1897" s="1">
        <v>8667</v>
      </c>
      <c r="D1897" s="1" t="s">
        <v>425</v>
      </c>
      <c r="E1897" s="1">
        <v>2</v>
      </c>
      <c r="F1897" s="1"/>
      <c r="G1897" s="1"/>
      <c r="H1897" s="10">
        <v>0</v>
      </c>
      <c r="I1897" s="1">
        <v>2</v>
      </c>
      <c r="J1897" s="1">
        <v>0</v>
      </c>
      <c r="K1897" s="1" t="s">
        <v>1152</v>
      </c>
      <c r="L1897" s="1">
        <v>200</v>
      </c>
      <c r="M1897" s="1">
        <v>6.47</v>
      </c>
      <c r="N1897" s="1"/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>
        <f t="shared" si="222"/>
        <v>0</v>
      </c>
      <c r="AC1897"/>
      <c r="AD1897"/>
      <c r="AE1897"/>
      <c r="AI1897"/>
      <c r="AL1897"/>
      <c r="AM1897"/>
    </row>
    <row r="1898" spans="1:39" hidden="1" x14ac:dyDescent="0.25">
      <c r="C1898" s="1">
        <v>8668</v>
      </c>
      <c r="D1898" s="1" t="s">
        <v>361</v>
      </c>
      <c r="E1898" s="1">
        <v>2</v>
      </c>
      <c r="F1898" s="1"/>
      <c r="G1898" s="1"/>
      <c r="H1898" s="10">
        <v>0</v>
      </c>
      <c r="I1898" s="1">
        <v>2</v>
      </c>
      <c r="J1898" s="1">
        <v>0</v>
      </c>
      <c r="K1898" s="1" t="s">
        <v>1152</v>
      </c>
      <c r="L1898" s="1">
        <v>100</v>
      </c>
      <c r="M1898" s="1">
        <v>6.47</v>
      </c>
      <c r="N1898" s="1"/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>
        <f t="shared" si="222"/>
        <v>0</v>
      </c>
      <c r="AC1898"/>
      <c r="AD1898"/>
      <c r="AE1898"/>
      <c r="AI1898"/>
      <c r="AL1898"/>
      <c r="AM1898"/>
    </row>
    <row r="1899" spans="1:39" hidden="1" x14ac:dyDescent="0.25">
      <c r="C1899" s="1">
        <v>8670</v>
      </c>
      <c r="D1899" s="1" t="s">
        <v>154</v>
      </c>
      <c r="E1899" s="1">
        <v>2</v>
      </c>
      <c r="F1899" s="1"/>
      <c r="G1899" s="1"/>
      <c r="H1899" s="10">
        <v>0</v>
      </c>
      <c r="I1899" s="1">
        <v>2</v>
      </c>
      <c r="J1899" s="1">
        <v>0</v>
      </c>
      <c r="K1899" s="1" t="s">
        <v>1152</v>
      </c>
      <c r="L1899" s="1">
        <v>150</v>
      </c>
      <c r="M1899" s="1">
        <v>9.51</v>
      </c>
      <c r="N1899" s="1"/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>
        <f t="shared" ref="AB1899:AB1962" si="223">SUM(O1899:AA1899)</f>
        <v>0</v>
      </c>
      <c r="AC1899"/>
      <c r="AD1899"/>
      <c r="AE1899"/>
      <c r="AI1899"/>
      <c r="AL1899"/>
      <c r="AM1899"/>
    </row>
    <row r="1900" spans="1:39" hidden="1" x14ac:dyDescent="0.25">
      <c r="A1900" s="1" t="s">
        <v>2029</v>
      </c>
      <c r="C1900" s="1">
        <v>8672</v>
      </c>
      <c r="D1900" s="1" t="s">
        <v>511</v>
      </c>
      <c r="E1900" s="1">
        <v>2</v>
      </c>
      <c r="F1900" s="1"/>
      <c r="G1900" s="1"/>
      <c r="H1900" s="10">
        <v>0</v>
      </c>
      <c r="I1900" s="1">
        <v>2</v>
      </c>
      <c r="J1900" s="1">
        <v>0</v>
      </c>
      <c r="K1900" s="1" t="s">
        <v>1152</v>
      </c>
      <c r="L1900" s="1">
        <v>150</v>
      </c>
      <c r="M1900" s="1">
        <v>9.51</v>
      </c>
      <c r="N1900" s="1"/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>
        <f t="shared" si="223"/>
        <v>0</v>
      </c>
      <c r="AC1900"/>
      <c r="AD1900"/>
      <c r="AE1900"/>
      <c r="AI1900"/>
      <c r="AL1900"/>
      <c r="AM1900"/>
    </row>
    <row r="1901" spans="1:39" hidden="1" x14ac:dyDescent="0.25">
      <c r="C1901" s="1">
        <v>11463</v>
      </c>
      <c r="D1901" s="1" t="s">
        <v>2030</v>
      </c>
      <c r="E1901" s="1">
        <v>2</v>
      </c>
      <c r="F1901" s="1"/>
      <c r="G1901" s="1"/>
      <c r="H1901" s="10">
        <v>0</v>
      </c>
      <c r="I1901" s="1">
        <v>2</v>
      </c>
      <c r="J1901" s="1">
        <v>0</v>
      </c>
      <c r="K1901" s="1" t="s">
        <v>1152</v>
      </c>
      <c r="L1901" s="1">
        <v>200</v>
      </c>
      <c r="M1901" s="1">
        <v>12</v>
      </c>
      <c r="N1901" s="1"/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>
        <f t="shared" si="223"/>
        <v>0</v>
      </c>
      <c r="AC1901"/>
      <c r="AD1901"/>
      <c r="AE1901"/>
      <c r="AI1901"/>
      <c r="AL1901"/>
      <c r="AM1901"/>
    </row>
    <row r="1902" spans="1:39" hidden="1" x14ac:dyDescent="0.25">
      <c r="C1902" s="1">
        <v>11468</v>
      </c>
      <c r="D1902" s="1" t="s">
        <v>2031</v>
      </c>
      <c r="E1902" s="1">
        <v>2</v>
      </c>
      <c r="F1902" s="1"/>
      <c r="G1902" s="1"/>
      <c r="H1902" s="10">
        <v>0</v>
      </c>
      <c r="I1902" s="1">
        <v>2</v>
      </c>
      <c r="J1902" s="1">
        <v>0</v>
      </c>
      <c r="K1902" s="1" t="s">
        <v>1152</v>
      </c>
      <c r="L1902" s="1">
        <v>200</v>
      </c>
      <c r="M1902" s="1">
        <v>8.1300000000000008</v>
      </c>
      <c r="N1902" s="1"/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>
        <f t="shared" si="223"/>
        <v>0</v>
      </c>
      <c r="AC1902"/>
      <c r="AD1902"/>
      <c r="AE1902"/>
      <c r="AI1902"/>
      <c r="AL1902"/>
      <c r="AM1902"/>
    </row>
    <row r="1903" spans="1:39" hidden="1" x14ac:dyDescent="0.25">
      <c r="C1903" s="1">
        <v>11624</v>
      </c>
      <c r="D1903" s="1" t="s">
        <v>2032</v>
      </c>
      <c r="E1903" s="1">
        <v>2</v>
      </c>
      <c r="F1903" s="1"/>
      <c r="G1903" s="1"/>
      <c r="H1903" s="10">
        <v>0</v>
      </c>
      <c r="I1903" s="1">
        <v>2</v>
      </c>
      <c r="J1903" s="1">
        <v>0</v>
      </c>
      <c r="K1903" s="1" t="s">
        <v>2033</v>
      </c>
      <c r="L1903" s="1">
        <v>1</v>
      </c>
      <c r="M1903" s="1">
        <v>51.85</v>
      </c>
      <c r="N1903" s="1"/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>
        <f t="shared" si="223"/>
        <v>0</v>
      </c>
      <c r="AC1903"/>
      <c r="AD1903"/>
      <c r="AE1903"/>
      <c r="AI1903"/>
      <c r="AL1903"/>
      <c r="AM1903"/>
    </row>
    <row r="1904" spans="1:39" hidden="1" x14ac:dyDescent="0.25">
      <c r="C1904" s="1">
        <v>6007</v>
      </c>
      <c r="D1904" s="1" t="s">
        <v>2034</v>
      </c>
      <c r="E1904" s="1">
        <v>2</v>
      </c>
      <c r="F1904" s="1"/>
      <c r="G1904" s="1"/>
      <c r="H1904" s="10">
        <v>0</v>
      </c>
      <c r="I1904" s="1">
        <v>2</v>
      </c>
      <c r="J1904" s="1">
        <v>0</v>
      </c>
      <c r="K1904" s="1" t="s">
        <v>2035</v>
      </c>
      <c r="L1904" s="1">
        <v>1</v>
      </c>
      <c r="M1904" s="1">
        <v>29.78</v>
      </c>
      <c r="N1904" s="1"/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>
        <f t="shared" si="223"/>
        <v>0</v>
      </c>
      <c r="AC1904"/>
      <c r="AD1904"/>
      <c r="AE1904"/>
      <c r="AI1904"/>
      <c r="AL1904"/>
      <c r="AM1904"/>
    </row>
    <row r="1905" spans="1:39" hidden="1" x14ac:dyDescent="0.25">
      <c r="C1905" s="1">
        <v>11325</v>
      </c>
      <c r="D1905" s="1" t="s">
        <v>2036</v>
      </c>
      <c r="E1905" s="1">
        <v>2</v>
      </c>
      <c r="F1905" s="1"/>
      <c r="G1905" s="1"/>
      <c r="H1905" s="10">
        <v>0</v>
      </c>
      <c r="I1905" s="1">
        <v>2</v>
      </c>
      <c r="J1905" s="1">
        <v>0</v>
      </c>
      <c r="K1905" s="1" t="s">
        <v>2035</v>
      </c>
      <c r="L1905" s="1">
        <v>1</v>
      </c>
      <c r="M1905" s="1">
        <v>19.41</v>
      </c>
      <c r="N1905" s="1"/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>
        <f t="shared" si="223"/>
        <v>0</v>
      </c>
      <c r="AC1905"/>
      <c r="AD1905"/>
      <c r="AE1905"/>
      <c r="AI1905"/>
      <c r="AL1905"/>
      <c r="AM1905"/>
    </row>
    <row r="1906" spans="1:39" hidden="1" x14ac:dyDescent="0.25">
      <c r="A1906" s="1" t="s">
        <v>2037</v>
      </c>
      <c r="C1906" s="1">
        <v>7083</v>
      </c>
      <c r="D1906" s="1" t="s">
        <v>2038</v>
      </c>
      <c r="E1906" s="1">
        <v>2</v>
      </c>
      <c r="F1906" s="1"/>
      <c r="G1906" s="1"/>
      <c r="H1906" s="10">
        <v>0</v>
      </c>
      <c r="I1906" s="1">
        <v>2</v>
      </c>
      <c r="J1906" s="1">
        <v>0</v>
      </c>
      <c r="K1906" s="1" t="s">
        <v>2039</v>
      </c>
      <c r="L1906" s="1">
        <v>150</v>
      </c>
      <c r="M1906" s="1">
        <v>114.98</v>
      </c>
      <c r="N1906" s="1"/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>
        <f t="shared" si="223"/>
        <v>0</v>
      </c>
      <c r="AC1906"/>
      <c r="AD1906"/>
      <c r="AE1906"/>
      <c r="AI1906"/>
      <c r="AL1906"/>
      <c r="AM1906"/>
    </row>
    <row r="1907" spans="1:39" hidden="1" x14ac:dyDescent="0.25">
      <c r="A1907" s="1">
        <v>47</v>
      </c>
      <c r="C1907" s="1">
        <v>8981</v>
      </c>
      <c r="D1907" s="1" t="s">
        <v>2040</v>
      </c>
      <c r="E1907" s="1">
        <v>2</v>
      </c>
      <c r="F1907" s="1"/>
      <c r="G1907" s="1"/>
      <c r="H1907" s="10">
        <v>0</v>
      </c>
      <c r="I1907" s="1">
        <v>2</v>
      </c>
      <c r="J1907" s="1">
        <v>0</v>
      </c>
      <c r="K1907" s="1" t="s">
        <v>2039</v>
      </c>
      <c r="L1907" s="1">
        <v>32</v>
      </c>
      <c r="M1907" s="1">
        <v>421.5</v>
      </c>
      <c r="N1907" s="1"/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>
        <f t="shared" si="223"/>
        <v>0</v>
      </c>
      <c r="AC1907"/>
      <c r="AD1907"/>
      <c r="AE1907"/>
      <c r="AI1907"/>
      <c r="AL1907"/>
      <c r="AM1907"/>
    </row>
    <row r="1908" spans="1:39" hidden="1" x14ac:dyDescent="0.25">
      <c r="A1908" s="1" t="s">
        <v>2041</v>
      </c>
      <c r="C1908" s="1">
        <v>5956</v>
      </c>
      <c r="D1908" s="1" t="s">
        <v>2042</v>
      </c>
      <c r="E1908" s="1">
        <v>2</v>
      </c>
      <c r="F1908" s="1"/>
      <c r="G1908" s="1"/>
      <c r="H1908" s="10">
        <v>0</v>
      </c>
      <c r="I1908" s="1">
        <v>2</v>
      </c>
      <c r="J1908" s="1">
        <v>0</v>
      </c>
      <c r="K1908" s="1" t="s">
        <v>2043</v>
      </c>
      <c r="L1908" s="1">
        <v>1</v>
      </c>
      <c r="M1908" s="1">
        <v>9.69</v>
      </c>
      <c r="N1908" s="1"/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>
        <f t="shared" si="223"/>
        <v>0</v>
      </c>
      <c r="AC1908"/>
      <c r="AD1908"/>
      <c r="AE1908"/>
      <c r="AI1908"/>
      <c r="AL1908"/>
      <c r="AM1908"/>
    </row>
    <row r="1909" spans="1:39" hidden="1" x14ac:dyDescent="0.25">
      <c r="A1909" s="1" t="s">
        <v>2044</v>
      </c>
      <c r="C1909" s="1">
        <v>8951</v>
      </c>
      <c r="D1909" s="1" t="s">
        <v>2045</v>
      </c>
      <c r="E1909" s="1">
        <v>2</v>
      </c>
      <c r="F1909" s="1"/>
      <c r="G1909" s="1"/>
      <c r="H1909" s="10">
        <v>0</v>
      </c>
      <c r="I1909" s="1">
        <v>2</v>
      </c>
      <c r="J1909" s="1">
        <v>0</v>
      </c>
      <c r="K1909" s="1" t="s">
        <v>905</v>
      </c>
      <c r="L1909" s="1">
        <v>23</v>
      </c>
      <c r="M1909" s="1">
        <v>15.55</v>
      </c>
      <c r="N1909" s="1"/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>
        <f t="shared" si="223"/>
        <v>0</v>
      </c>
      <c r="AC1909"/>
      <c r="AD1909"/>
      <c r="AE1909"/>
      <c r="AI1909"/>
      <c r="AL1909"/>
      <c r="AM1909"/>
    </row>
    <row r="1910" spans="1:39" hidden="1" x14ac:dyDescent="0.25">
      <c r="A1910" s="1" t="s">
        <v>2046</v>
      </c>
      <c r="C1910" s="1">
        <v>11059</v>
      </c>
      <c r="D1910" s="1" t="s">
        <v>2047</v>
      </c>
      <c r="E1910" s="1">
        <v>2</v>
      </c>
      <c r="F1910" s="1"/>
      <c r="G1910" s="1"/>
      <c r="H1910" s="10">
        <v>0</v>
      </c>
      <c r="I1910" s="1">
        <v>2</v>
      </c>
      <c r="J1910" s="1">
        <v>0</v>
      </c>
      <c r="K1910" s="1" t="s">
        <v>905</v>
      </c>
      <c r="L1910" s="1">
        <v>10</v>
      </c>
      <c r="M1910" s="1">
        <v>19.04</v>
      </c>
      <c r="N1910" s="1"/>
      <c r="O1910" s="1">
        <v>0</v>
      </c>
      <c r="P1910" s="1">
        <v>0</v>
      </c>
      <c r="Q1910" s="1">
        <v>0</v>
      </c>
      <c r="R1910" s="1">
        <v>1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42">
        <f t="shared" si="223"/>
        <v>1</v>
      </c>
      <c r="AC1910" s="43">
        <f>AB1910/12</f>
        <v>8.3333333333333329E-2</v>
      </c>
      <c r="AD1910"/>
      <c r="AE1910"/>
      <c r="AI1910"/>
      <c r="AL1910"/>
      <c r="AM1910"/>
    </row>
    <row r="1911" spans="1:39" hidden="1" x14ac:dyDescent="0.25">
      <c r="C1911" s="1">
        <v>11625</v>
      </c>
      <c r="D1911" s="1" t="s">
        <v>2048</v>
      </c>
      <c r="E1911" s="1">
        <v>2</v>
      </c>
      <c r="F1911" s="1"/>
      <c r="G1911" s="1"/>
      <c r="H1911" s="10">
        <v>0</v>
      </c>
      <c r="I1911" s="1">
        <v>2</v>
      </c>
      <c r="J1911" s="1">
        <v>0</v>
      </c>
      <c r="K1911" s="1" t="s">
        <v>905</v>
      </c>
      <c r="L1911" s="1">
        <v>6</v>
      </c>
      <c r="M1911" s="1">
        <v>15.09</v>
      </c>
      <c r="N1911" s="1"/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>
        <f t="shared" si="223"/>
        <v>0</v>
      </c>
      <c r="AC1911"/>
      <c r="AD1911"/>
      <c r="AE1911"/>
      <c r="AI1911"/>
      <c r="AL1911"/>
      <c r="AM1911"/>
    </row>
    <row r="1912" spans="1:39" hidden="1" x14ac:dyDescent="0.25">
      <c r="C1912" s="1">
        <v>11450</v>
      </c>
      <c r="D1912" s="1" t="s">
        <v>2049</v>
      </c>
      <c r="E1912" s="1">
        <v>2</v>
      </c>
      <c r="F1912" s="1"/>
      <c r="G1912" s="1"/>
      <c r="H1912" s="10">
        <v>0</v>
      </c>
      <c r="I1912" s="1">
        <v>2</v>
      </c>
      <c r="J1912" s="1">
        <v>0</v>
      </c>
      <c r="K1912" s="1" t="s">
        <v>905</v>
      </c>
      <c r="L1912" s="1">
        <v>10</v>
      </c>
      <c r="M1912" s="1">
        <v>14.12</v>
      </c>
      <c r="N1912" s="1"/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>
        <f t="shared" si="223"/>
        <v>0</v>
      </c>
      <c r="AC1912"/>
      <c r="AD1912"/>
      <c r="AE1912"/>
      <c r="AI1912"/>
      <c r="AL1912"/>
      <c r="AM1912"/>
    </row>
    <row r="1913" spans="1:39" hidden="1" x14ac:dyDescent="0.25">
      <c r="A1913" s="1" t="s">
        <v>2050</v>
      </c>
      <c r="C1913" s="1">
        <v>11626</v>
      </c>
      <c r="D1913" s="1" t="s">
        <v>2051</v>
      </c>
      <c r="E1913" s="1">
        <v>2</v>
      </c>
      <c r="F1913" s="1"/>
      <c r="G1913" s="1"/>
      <c r="H1913" s="10">
        <v>0</v>
      </c>
      <c r="I1913" s="1">
        <v>2</v>
      </c>
      <c r="J1913" s="1">
        <v>0</v>
      </c>
      <c r="K1913" s="1" t="s">
        <v>905</v>
      </c>
      <c r="L1913" s="1">
        <v>12</v>
      </c>
      <c r="M1913" s="1">
        <v>19.739999999999998</v>
      </c>
      <c r="N1913" s="1"/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>
        <f t="shared" si="223"/>
        <v>0</v>
      </c>
      <c r="AC1913"/>
      <c r="AD1913"/>
      <c r="AE1913"/>
      <c r="AI1913"/>
      <c r="AL1913"/>
      <c r="AM1913"/>
    </row>
    <row r="1914" spans="1:39" hidden="1" x14ac:dyDescent="0.25">
      <c r="A1914" s="1">
        <v>304190001</v>
      </c>
      <c r="C1914" s="1">
        <v>11628</v>
      </c>
      <c r="D1914" s="1" t="s">
        <v>2052</v>
      </c>
      <c r="E1914" s="1">
        <v>2</v>
      </c>
      <c r="F1914" s="1"/>
      <c r="G1914" s="1"/>
      <c r="H1914" s="10">
        <v>0</v>
      </c>
      <c r="I1914" s="1">
        <v>2</v>
      </c>
      <c r="J1914" s="1">
        <v>0</v>
      </c>
      <c r="K1914" s="1" t="s">
        <v>905</v>
      </c>
      <c r="L1914" s="1">
        <v>8</v>
      </c>
      <c r="M1914" s="1">
        <v>54.08</v>
      </c>
      <c r="N1914" s="1"/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>
        <f t="shared" si="223"/>
        <v>0</v>
      </c>
      <c r="AC1914"/>
      <c r="AD1914"/>
      <c r="AE1914"/>
      <c r="AI1914"/>
      <c r="AL1914"/>
      <c r="AM1914"/>
    </row>
    <row r="1915" spans="1:39" hidden="1" x14ac:dyDescent="0.25">
      <c r="A1915" s="1">
        <v>304160002</v>
      </c>
      <c r="C1915" s="1">
        <v>9101</v>
      </c>
      <c r="D1915" s="1" t="s">
        <v>2053</v>
      </c>
      <c r="E1915" s="1">
        <v>2</v>
      </c>
      <c r="F1915" s="1"/>
      <c r="G1915" s="1"/>
      <c r="H1915" s="10">
        <v>0</v>
      </c>
      <c r="I1915" s="1">
        <v>2</v>
      </c>
      <c r="J1915" s="1">
        <v>0</v>
      </c>
      <c r="K1915" s="1" t="s">
        <v>2054</v>
      </c>
      <c r="L1915" s="1">
        <v>100</v>
      </c>
      <c r="M1915" s="1">
        <v>13.16</v>
      </c>
      <c r="N1915" s="1"/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>
        <f t="shared" si="223"/>
        <v>0</v>
      </c>
      <c r="AC1915"/>
      <c r="AD1915"/>
      <c r="AE1915"/>
      <c r="AI1915"/>
      <c r="AL1915"/>
      <c r="AM1915"/>
    </row>
    <row r="1916" spans="1:39" hidden="1" x14ac:dyDescent="0.25">
      <c r="A1916" s="1">
        <v>303050031</v>
      </c>
      <c r="C1916" s="1">
        <v>9103</v>
      </c>
      <c r="D1916" s="1" t="s">
        <v>2055</v>
      </c>
      <c r="E1916" s="1">
        <v>2</v>
      </c>
      <c r="F1916" s="1"/>
      <c r="G1916" s="1"/>
      <c r="H1916" s="10">
        <v>0</v>
      </c>
      <c r="I1916" s="1">
        <v>2</v>
      </c>
      <c r="J1916" s="1">
        <v>0</v>
      </c>
      <c r="K1916" s="1" t="s">
        <v>2054</v>
      </c>
      <c r="L1916" s="1">
        <v>150</v>
      </c>
      <c r="M1916" s="1">
        <v>13.16</v>
      </c>
      <c r="N1916" s="1"/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>
        <f t="shared" si="223"/>
        <v>0</v>
      </c>
      <c r="AC1916"/>
      <c r="AD1916"/>
      <c r="AE1916"/>
      <c r="AI1916"/>
      <c r="AL1916"/>
      <c r="AM1916"/>
    </row>
    <row r="1917" spans="1:39" hidden="1" x14ac:dyDescent="0.25">
      <c r="A1917" s="1">
        <v>303050030</v>
      </c>
      <c r="C1917" s="1">
        <v>9104</v>
      </c>
      <c r="D1917" s="1" t="s">
        <v>2056</v>
      </c>
      <c r="E1917" s="1">
        <v>2</v>
      </c>
      <c r="F1917" s="1"/>
      <c r="G1917" s="1"/>
      <c r="H1917" s="10">
        <v>0</v>
      </c>
      <c r="I1917" s="1">
        <v>2</v>
      </c>
      <c r="J1917" s="1">
        <v>0</v>
      </c>
      <c r="K1917" s="1" t="s">
        <v>2054</v>
      </c>
      <c r="L1917" s="1">
        <v>4</v>
      </c>
      <c r="M1917" s="1">
        <v>13.16</v>
      </c>
      <c r="N1917" s="1"/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>
        <f t="shared" si="223"/>
        <v>0</v>
      </c>
      <c r="AC1917"/>
      <c r="AD1917"/>
      <c r="AE1917"/>
      <c r="AI1917"/>
      <c r="AL1917"/>
      <c r="AM1917"/>
    </row>
    <row r="1918" spans="1:39" hidden="1" x14ac:dyDescent="0.25">
      <c r="A1918" s="1">
        <v>302190054</v>
      </c>
      <c r="C1918" s="1">
        <v>11630</v>
      </c>
      <c r="D1918" s="1" t="s">
        <v>2057</v>
      </c>
      <c r="E1918" s="1">
        <v>2</v>
      </c>
      <c r="F1918" s="1"/>
      <c r="G1918" s="1"/>
      <c r="H1918" s="10">
        <v>0</v>
      </c>
      <c r="I1918" s="1">
        <v>2</v>
      </c>
      <c r="J1918" s="1">
        <v>0</v>
      </c>
      <c r="K1918" s="1" t="s">
        <v>2054</v>
      </c>
      <c r="L1918" s="1">
        <v>19</v>
      </c>
      <c r="M1918" s="1">
        <v>155.63</v>
      </c>
      <c r="N1918" s="1"/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>
        <f t="shared" si="223"/>
        <v>0</v>
      </c>
      <c r="AC1918"/>
      <c r="AD1918"/>
      <c r="AE1918"/>
      <c r="AI1918"/>
      <c r="AL1918"/>
      <c r="AM1918"/>
    </row>
    <row r="1919" spans="1:39" hidden="1" x14ac:dyDescent="0.25">
      <c r="A1919" s="1" t="s">
        <v>2058</v>
      </c>
      <c r="C1919" s="1">
        <v>11643</v>
      </c>
      <c r="D1919" s="1" t="s">
        <v>2059</v>
      </c>
      <c r="E1919" s="1">
        <v>2</v>
      </c>
      <c r="F1919" s="1"/>
      <c r="G1919" s="1"/>
      <c r="H1919" s="10">
        <v>0</v>
      </c>
      <c r="I1919" s="1">
        <v>2</v>
      </c>
      <c r="J1919" s="1">
        <v>0</v>
      </c>
      <c r="K1919" s="1" t="s">
        <v>2054</v>
      </c>
      <c r="L1919" s="1">
        <v>22</v>
      </c>
      <c r="M1919" s="1">
        <v>153.88999999999999</v>
      </c>
      <c r="N1919" s="1"/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>
        <f t="shared" si="223"/>
        <v>0</v>
      </c>
      <c r="AC1919"/>
      <c r="AD1919"/>
      <c r="AE1919"/>
      <c r="AI1919"/>
      <c r="AL1919"/>
      <c r="AM1919"/>
    </row>
    <row r="1920" spans="1:39" hidden="1" x14ac:dyDescent="0.25">
      <c r="A1920" s="1">
        <v>301015</v>
      </c>
      <c r="C1920" s="1">
        <v>11644</v>
      </c>
      <c r="D1920" s="1" t="s">
        <v>2060</v>
      </c>
      <c r="E1920" s="1">
        <v>2</v>
      </c>
      <c r="F1920" s="1"/>
      <c r="G1920" s="1"/>
      <c r="H1920" s="10">
        <v>0</v>
      </c>
      <c r="I1920" s="1">
        <v>2</v>
      </c>
      <c r="J1920" s="1">
        <v>0</v>
      </c>
      <c r="K1920" s="1" t="s">
        <v>2054</v>
      </c>
      <c r="L1920" s="1">
        <v>48</v>
      </c>
      <c r="M1920" s="1">
        <v>153.88999999999999</v>
      </c>
      <c r="N1920" s="1"/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>
        <f t="shared" si="223"/>
        <v>0</v>
      </c>
      <c r="AC1920"/>
      <c r="AD1920"/>
      <c r="AE1920"/>
      <c r="AI1920"/>
      <c r="AL1920"/>
      <c r="AM1920"/>
    </row>
    <row r="1921" spans="1:39" hidden="1" x14ac:dyDescent="0.25">
      <c r="A1921" s="1" t="s">
        <v>2061</v>
      </c>
      <c r="C1921" s="1">
        <v>11377</v>
      </c>
      <c r="D1921" s="1" t="s">
        <v>1811</v>
      </c>
      <c r="E1921" s="1">
        <v>2</v>
      </c>
      <c r="F1921" s="1"/>
      <c r="G1921" s="1"/>
      <c r="H1921" s="10">
        <v>0</v>
      </c>
      <c r="I1921" s="1">
        <v>2</v>
      </c>
      <c r="J1921" s="1">
        <v>0</v>
      </c>
      <c r="K1921" s="1" t="s">
        <v>2054</v>
      </c>
      <c r="L1921" s="1">
        <v>3</v>
      </c>
      <c r="M1921" s="1">
        <v>0</v>
      </c>
      <c r="N1921" s="1"/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>
        <f t="shared" si="223"/>
        <v>0</v>
      </c>
      <c r="AC1921"/>
      <c r="AD1921"/>
      <c r="AE1921"/>
      <c r="AI1921"/>
      <c r="AL1921"/>
      <c r="AM1921"/>
    </row>
    <row r="1922" spans="1:39" hidden="1" x14ac:dyDescent="0.25">
      <c r="A1922" s="1" t="s">
        <v>2062</v>
      </c>
      <c r="C1922" s="1">
        <v>11444</v>
      </c>
      <c r="D1922" s="1" t="s">
        <v>1811</v>
      </c>
      <c r="E1922" s="1">
        <v>2</v>
      </c>
      <c r="F1922" s="1"/>
      <c r="G1922" s="1"/>
      <c r="H1922" s="10">
        <v>0</v>
      </c>
      <c r="I1922" s="1">
        <v>2</v>
      </c>
      <c r="J1922" s="1">
        <v>0</v>
      </c>
      <c r="K1922" s="1" t="s">
        <v>2054</v>
      </c>
      <c r="L1922" s="1">
        <v>3</v>
      </c>
      <c r="M1922" s="1">
        <v>0</v>
      </c>
      <c r="N1922" s="1"/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>
        <f t="shared" si="223"/>
        <v>0</v>
      </c>
      <c r="AC1922"/>
      <c r="AD1922"/>
      <c r="AE1922"/>
      <c r="AI1922"/>
      <c r="AL1922"/>
      <c r="AM1922"/>
    </row>
    <row r="1923" spans="1:39" hidden="1" x14ac:dyDescent="0.25">
      <c r="A1923" s="1" t="s">
        <v>2063</v>
      </c>
      <c r="C1923" s="1">
        <v>9470</v>
      </c>
      <c r="D1923" s="1" t="s">
        <v>2064</v>
      </c>
      <c r="E1923" s="1">
        <v>2</v>
      </c>
      <c r="F1923" s="1"/>
      <c r="G1923" s="1"/>
      <c r="H1923" s="10">
        <v>0</v>
      </c>
      <c r="I1923" s="1">
        <v>2</v>
      </c>
      <c r="J1923" s="1">
        <v>0</v>
      </c>
      <c r="K1923" s="1" t="s">
        <v>2065</v>
      </c>
      <c r="L1923" s="1">
        <v>1</v>
      </c>
      <c r="M1923" s="1">
        <v>204.93</v>
      </c>
      <c r="N1923" s="1"/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>
        <f t="shared" si="223"/>
        <v>0</v>
      </c>
      <c r="AC1923"/>
      <c r="AD1923"/>
      <c r="AE1923"/>
      <c r="AI1923"/>
      <c r="AL1923"/>
      <c r="AM1923"/>
    </row>
    <row r="1924" spans="1:39" hidden="1" x14ac:dyDescent="0.25">
      <c r="A1924" s="1" t="s">
        <v>2066</v>
      </c>
      <c r="C1924" s="1">
        <v>6820</v>
      </c>
      <c r="D1924" s="1" t="s">
        <v>2067</v>
      </c>
      <c r="E1924" s="1">
        <v>2</v>
      </c>
      <c r="F1924" s="1"/>
      <c r="G1924" s="1"/>
      <c r="H1924" s="10">
        <v>0</v>
      </c>
      <c r="I1924" s="1">
        <v>2</v>
      </c>
      <c r="J1924" s="1">
        <v>0</v>
      </c>
      <c r="K1924" s="1" t="s">
        <v>2065</v>
      </c>
      <c r="L1924" s="1">
        <v>1</v>
      </c>
      <c r="M1924" s="1">
        <v>92.11</v>
      </c>
      <c r="N1924" s="1"/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>
        <f t="shared" si="223"/>
        <v>0</v>
      </c>
      <c r="AC1924"/>
      <c r="AD1924"/>
      <c r="AE1924"/>
      <c r="AI1924"/>
      <c r="AL1924"/>
      <c r="AM1924"/>
    </row>
    <row r="1925" spans="1:39" hidden="1" x14ac:dyDescent="0.25">
      <c r="A1925" s="1" t="s">
        <v>2068</v>
      </c>
      <c r="C1925" s="1">
        <v>7038</v>
      </c>
      <c r="D1925" s="1" t="s">
        <v>2069</v>
      </c>
      <c r="E1925" s="1">
        <v>2</v>
      </c>
      <c r="F1925" s="1"/>
      <c r="G1925" s="1"/>
      <c r="H1925" s="10">
        <v>0</v>
      </c>
      <c r="I1925" s="1">
        <v>2</v>
      </c>
      <c r="J1925" s="1">
        <v>0</v>
      </c>
      <c r="K1925" s="1" t="s">
        <v>2070</v>
      </c>
      <c r="L1925" s="1">
        <v>1</v>
      </c>
      <c r="M1925" s="1">
        <v>96.05</v>
      </c>
      <c r="N1925" s="1"/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>
        <f t="shared" si="223"/>
        <v>0</v>
      </c>
      <c r="AC1925"/>
      <c r="AD1925"/>
      <c r="AE1925"/>
      <c r="AI1925"/>
      <c r="AL1925"/>
      <c r="AM1925"/>
    </row>
    <row r="1926" spans="1:39" hidden="1" x14ac:dyDescent="0.25">
      <c r="A1926" s="1" t="s">
        <v>2071</v>
      </c>
      <c r="C1926" s="1">
        <v>9066</v>
      </c>
      <c r="D1926" s="1" t="s">
        <v>2072</v>
      </c>
      <c r="E1926" s="1">
        <v>2</v>
      </c>
      <c r="F1926" s="1"/>
      <c r="G1926" s="1"/>
      <c r="H1926" s="10">
        <v>0</v>
      </c>
      <c r="I1926" s="1">
        <v>2</v>
      </c>
      <c r="J1926" s="1">
        <v>0</v>
      </c>
      <c r="K1926" s="1" t="s">
        <v>2070</v>
      </c>
      <c r="L1926" s="1">
        <v>1</v>
      </c>
      <c r="M1926" s="1">
        <v>121.36</v>
      </c>
      <c r="N1926" s="1"/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>
        <f t="shared" si="223"/>
        <v>0</v>
      </c>
      <c r="AC1926"/>
      <c r="AD1926"/>
      <c r="AE1926"/>
      <c r="AI1926"/>
      <c r="AL1926"/>
      <c r="AM1926"/>
    </row>
    <row r="1927" spans="1:39" hidden="1" x14ac:dyDescent="0.25">
      <c r="A1927" s="1" t="s">
        <v>2073</v>
      </c>
      <c r="C1927" s="1">
        <v>9602</v>
      </c>
      <c r="D1927" s="1" t="s">
        <v>2074</v>
      </c>
      <c r="E1927" s="1">
        <v>2</v>
      </c>
      <c r="F1927" s="1"/>
      <c r="G1927" s="1"/>
      <c r="H1927" s="10">
        <v>0</v>
      </c>
      <c r="I1927" s="1" t="s">
        <v>44</v>
      </c>
      <c r="J1927" s="1">
        <v>0</v>
      </c>
      <c r="K1927" s="1" t="s">
        <v>2070</v>
      </c>
      <c r="L1927" s="1">
        <v>2</v>
      </c>
      <c r="M1927" s="1">
        <v>32.22</v>
      </c>
      <c r="N1927" s="1"/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>
        <f t="shared" si="223"/>
        <v>0</v>
      </c>
      <c r="AC1927"/>
      <c r="AD1927"/>
      <c r="AE1927"/>
      <c r="AI1927"/>
      <c r="AL1927"/>
      <c r="AM1927"/>
    </row>
    <row r="1928" spans="1:39" hidden="1" x14ac:dyDescent="0.25">
      <c r="A1928" s="1" t="s">
        <v>2075</v>
      </c>
      <c r="C1928" s="1">
        <v>9090</v>
      </c>
      <c r="D1928" s="1" t="s">
        <v>2076</v>
      </c>
      <c r="E1928" s="1">
        <v>2</v>
      </c>
      <c r="F1928" s="1"/>
      <c r="G1928" s="1"/>
      <c r="H1928" s="10">
        <v>0</v>
      </c>
      <c r="I1928" s="1">
        <v>2</v>
      </c>
      <c r="J1928" s="1">
        <v>0</v>
      </c>
      <c r="K1928" s="1" t="s">
        <v>2077</v>
      </c>
      <c r="L1928" s="1">
        <v>150</v>
      </c>
      <c r="M1928" s="1">
        <v>18.690000000000001</v>
      </c>
      <c r="N1928" s="1"/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>
        <f t="shared" si="223"/>
        <v>0</v>
      </c>
      <c r="AC1928"/>
      <c r="AD1928"/>
      <c r="AE1928"/>
      <c r="AI1928"/>
      <c r="AL1928"/>
      <c r="AM1928"/>
    </row>
    <row r="1929" spans="1:39" hidden="1" x14ac:dyDescent="0.25">
      <c r="A1929" s="1" t="s">
        <v>2078</v>
      </c>
      <c r="C1929" s="1">
        <v>11658</v>
      </c>
      <c r="D1929" s="1" t="s">
        <v>2079</v>
      </c>
      <c r="E1929" s="1">
        <v>2</v>
      </c>
      <c r="F1929" s="1"/>
      <c r="G1929" s="1"/>
      <c r="H1929" s="10">
        <v>0</v>
      </c>
      <c r="I1929" s="1">
        <v>2</v>
      </c>
      <c r="J1929" s="1">
        <v>0</v>
      </c>
      <c r="K1929" s="1" t="s">
        <v>2077</v>
      </c>
      <c r="L1929" s="1">
        <v>41</v>
      </c>
      <c r="M1929" s="1">
        <v>153.88999999999999</v>
      </c>
      <c r="N1929" s="1"/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>
        <f t="shared" si="223"/>
        <v>0</v>
      </c>
      <c r="AC1929"/>
      <c r="AD1929"/>
      <c r="AE1929"/>
      <c r="AI1929"/>
      <c r="AL1929"/>
      <c r="AM1929"/>
    </row>
    <row r="1930" spans="1:39" hidden="1" x14ac:dyDescent="0.25">
      <c r="A1930" s="1" t="s">
        <v>2080</v>
      </c>
      <c r="C1930" s="1">
        <v>9861</v>
      </c>
      <c r="D1930" s="1" t="s">
        <v>2081</v>
      </c>
      <c r="E1930" s="1">
        <v>2</v>
      </c>
      <c r="F1930" s="1"/>
      <c r="G1930" s="1"/>
      <c r="H1930" s="10">
        <v>0</v>
      </c>
      <c r="I1930" s="1">
        <v>2</v>
      </c>
      <c r="J1930" s="1">
        <v>0</v>
      </c>
      <c r="K1930" s="1" t="s">
        <v>1154</v>
      </c>
      <c r="L1930" s="1">
        <v>9</v>
      </c>
      <c r="M1930" s="1">
        <v>18.73</v>
      </c>
      <c r="N1930" s="1"/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>
        <f t="shared" si="223"/>
        <v>0</v>
      </c>
      <c r="AC1930"/>
      <c r="AD1930"/>
      <c r="AE1930"/>
      <c r="AI1930"/>
      <c r="AL1930"/>
      <c r="AM1930"/>
    </row>
    <row r="1931" spans="1:39" hidden="1" x14ac:dyDescent="0.25">
      <c r="A1931" s="1" t="s">
        <v>2082</v>
      </c>
      <c r="C1931" s="1">
        <v>9033</v>
      </c>
      <c r="D1931" s="1" t="s">
        <v>2083</v>
      </c>
      <c r="E1931" s="1">
        <v>2</v>
      </c>
      <c r="F1931" s="1"/>
      <c r="G1931" s="1"/>
      <c r="H1931" s="10">
        <v>0</v>
      </c>
      <c r="I1931" s="1" t="s">
        <v>44</v>
      </c>
      <c r="J1931" s="1">
        <v>0</v>
      </c>
      <c r="K1931" s="1" t="s">
        <v>718</v>
      </c>
      <c r="L1931" s="1">
        <v>190</v>
      </c>
      <c r="M1931" s="1">
        <v>60.6</v>
      </c>
      <c r="N1931" s="1"/>
      <c r="O1931" s="1">
        <v>67</v>
      </c>
      <c r="P1931" s="1">
        <v>327</v>
      </c>
      <c r="Q1931" s="1">
        <v>4</v>
      </c>
      <c r="R1931" s="1">
        <v>14</v>
      </c>
      <c r="S1931" s="1">
        <v>18</v>
      </c>
      <c r="T1931" s="1">
        <v>11</v>
      </c>
      <c r="U1931" s="1">
        <v>21</v>
      </c>
      <c r="V1931" s="1">
        <v>30</v>
      </c>
      <c r="W1931" s="1">
        <v>46</v>
      </c>
      <c r="X1931" s="1">
        <v>0</v>
      </c>
      <c r="Y1931" s="1">
        <v>0</v>
      </c>
      <c r="Z1931" s="1">
        <v>0</v>
      </c>
      <c r="AA1931" s="1">
        <v>0</v>
      </c>
      <c r="AB1931" s="42">
        <f t="shared" si="223"/>
        <v>538</v>
      </c>
      <c r="AC1931" s="43">
        <f>AB1931/12</f>
        <v>44.833333333333336</v>
      </c>
      <c r="AD1931"/>
      <c r="AE1931"/>
      <c r="AI1931"/>
      <c r="AL1931"/>
      <c r="AM1931"/>
    </row>
    <row r="1932" spans="1:39" hidden="1" x14ac:dyDescent="0.25">
      <c r="A1932" s="1" t="s">
        <v>2084</v>
      </c>
      <c r="C1932" s="1">
        <v>9034</v>
      </c>
      <c r="D1932" s="1" t="s">
        <v>2083</v>
      </c>
      <c r="E1932" s="1">
        <v>2</v>
      </c>
      <c r="F1932" s="1"/>
      <c r="G1932" s="1"/>
      <c r="H1932" s="10">
        <v>0</v>
      </c>
      <c r="I1932" s="1" t="s">
        <v>44</v>
      </c>
      <c r="J1932" s="1">
        <v>0</v>
      </c>
      <c r="K1932" s="1" t="s">
        <v>718</v>
      </c>
      <c r="L1932" s="1">
        <v>400</v>
      </c>
      <c r="M1932" s="1">
        <v>57.42</v>
      </c>
      <c r="N1932" s="1"/>
      <c r="O1932" s="1">
        <v>42</v>
      </c>
      <c r="P1932" s="1">
        <v>14</v>
      </c>
      <c r="Q1932" s="1">
        <v>214</v>
      </c>
      <c r="R1932" s="1">
        <v>10</v>
      </c>
      <c r="S1932" s="1">
        <v>29</v>
      </c>
      <c r="T1932" s="1">
        <v>20</v>
      </c>
      <c r="U1932" s="1">
        <v>90</v>
      </c>
      <c r="V1932" s="1">
        <v>28</v>
      </c>
      <c r="W1932" s="1">
        <v>112</v>
      </c>
      <c r="X1932" s="1">
        <v>0</v>
      </c>
      <c r="Y1932" s="1">
        <v>0</v>
      </c>
      <c r="Z1932" s="1">
        <v>0</v>
      </c>
      <c r="AA1932" s="1">
        <v>0</v>
      </c>
      <c r="AB1932" s="42">
        <f t="shared" si="223"/>
        <v>559</v>
      </c>
      <c r="AC1932" s="43">
        <f>AB1932/12</f>
        <v>46.583333333333336</v>
      </c>
      <c r="AD1932"/>
      <c r="AE1932"/>
      <c r="AI1932"/>
      <c r="AL1932"/>
      <c r="AM1932"/>
    </row>
    <row r="1933" spans="1:39" hidden="1" x14ac:dyDescent="0.25">
      <c r="A1933" s="1" t="s">
        <v>2085</v>
      </c>
      <c r="C1933" s="1">
        <v>10218</v>
      </c>
      <c r="D1933" s="1" t="s">
        <v>1143</v>
      </c>
      <c r="E1933" s="1">
        <v>2</v>
      </c>
      <c r="F1933" s="1"/>
      <c r="G1933" s="1"/>
      <c r="H1933" s="10">
        <v>0</v>
      </c>
      <c r="I1933" s="1">
        <v>2</v>
      </c>
      <c r="J1933" s="1">
        <v>0</v>
      </c>
      <c r="K1933" s="1" t="s">
        <v>718</v>
      </c>
      <c r="L1933" s="1">
        <v>1</v>
      </c>
      <c r="M1933" s="1">
        <v>77.09</v>
      </c>
      <c r="N1933" s="1"/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>
        <f t="shared" si="223"/>
        <v>0</v>
      </c>
      <c r="AC1933"/>
      <c r="AD1933"/>
      <c r="AE1933"/>
      <c r="AI1933"/>
      <c r="AL1933"/>
      <c r="AM1933"/>
    </row>
    <row r="1934" spans="1:39" hidden="1" x14ac:dyDescent="0.25">
      <c r="A1934" s="1" t="s">
        <v>2086</v>
      </c>
      <c r="C1934" s="1">
        <v>11631</v>
      </c>
      <c r="D1934" s="1" t="s">
        <v>2057</v>
      </c>
      <c r="E1934" s="1">
        <v>2</v>
      </c>
      <c r="F1934" s="1"/>
      <c r="G1934" s="1"/>
      <c r="H1934" s="10">
        <v>0</v>
      </c>
      <c r="I1934" s="1">
        <v>2</v>
      </c>
      <c r="J1934" s="1">
        <v>0</v>
      </c>
      <c r="K1934" s="1" t="s">
        <v>2087</v>
      </c>
      <c r="L1934" s="1">
        <v>10</v>
      </c>
      <c r="M1934" s="1">
        <v>206.83</v>
      </c>
      <c r="N1934" s="1"/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>
        <f t="shared" si="223"/>
        <v>0</v>
      </c>
      <c r="AC1934"/>
      <c r="AD1934"/>
      <c r="AE1934"/>
      <c r="AI1934"/>
      <c r="AL1934"/>
      <c r="AM1934"/>
    </row>
    <row r="1935" spans="1:39" hidden="1" x14ac:dyDescent="0.25">
      <c r="A1935" s="1" t="s">
        <v>2088</v>
      </c>
      <c r="C1935" s="1">
        <v>11659</v>
      </c>
      <c r="D1935" s="1" t="s">
        <v>2089</v>
      </c>
      <c r="E1935" s="1">
        <v>2</v>
      </c>
      <c r="F1935" s="1"/>
      <c r="G1935" s="1"/>
      <c r="H1935" s="10">
        <v>0</v>
      </c>
      <c r="I1935" s="1">
        <v>2</v>
      </c>
      <c r="J1935" s="1">
        <v>0</v>
      </c>
      <c r="K1935" s="1" t="s">
        <v>2087</v>
      </c>
      <c r="L1935" s="1">
        <v>57</v>
      </c>
      <c r="M1935" s="1">
        <v>153.88999999999999</v>
      </c>
      <c r="N1935" s="1"/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>
        <f t="shared" si="223"/>
        <v>0</v>
      </c>
      <c r="AC1935"/>
      <c r="AD1935"/>
      <c r="AE1935"/>
      <c r="AI1935"/>
      <c r="AL1935"/>
      <c r="AM1935"/>
    </row>
    <row r="1936" spans="1:39" hidden="1" x14ac:dyDescent="0.25">
      <c r="A1936" s="1" t="s">
        <v>2090</v>
      </c>
      <c r="C1936" s="1">
        <v>9825</v>
      </c>
      <c r="D1936" s="1" t="s">
        <v>321</v>
      </c>
      <c r="E1936" s="1">
        <v>2</v>
      </c>
      <c r="F1936" s="1"/>
      <c r="G1936" s="1"/>
      <c r="H1936" s="10">
        <v>0</v>
      </c>
      <c r="I1936" s="1">
        <v>2</v>
      </c>
      <c r="J1936" s="1">
        <v>0</v>
      </c>
      <c r="K1936" s="1" t="s">
        <v>2091</v>
      </c>
      <c r="L1936" s="1">
        <v>5</v>
      </c>
      <c r="M1936" s="1">
        <v>16.97</v>
      </c>
      <c r="N1936" s="1"/>
      <c r="O1936" s="1">
        <v>5</v>
      </c>
      <c r="P1936" s="1">
        <v>1</v>
      </c>
      <c r="Q1936" s="1">
        <v>2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42">
        <f t="shared" si="223"/>
        <v>8</v>
      </c>
      <c r="AC1936" s="43">
        <f>AB1936/12</f>
        <v>0.66666666666666663</v>
      </c>
      <c r="AD1936"/>
      <c r="AE1936"/>
      <c r="AI1936"/>
      <c r="AL1936"/>
      <c r="AM1936"/>
    </row>
    <row r="1937" spans="1:39" hidden="1" x14ac:dyDescent="0.25">
      <c r="A1937" s="1">
        <v>303050042</v>
      </c>
      <c r="C1937" s="1">
        <v>9957</v>
      </c>
      <c r="D1937" s="1" t="s">
        <v>1424</v>
      </c>
      <c r="E1937" s="1">
        <v>2</v>
      </c>
      <c r="F1937" s="1"/>
      <c r="G1937" s="1"/>
      <c r="H1937" s="10">
        <v>0</v>
      </c>
      <c r="I1937" s="1">
        <v>2</v>
      </c>
      <c r="J1937" s="1">
        <v>0</v>
      </c>
      <c r="K1937" s="1" t="s">
        <v>2091</v>
      </c>
      <c r="L1937" s="1">
        <v>2</v>
      </c>
      <c r="M1937" s="1">
        <v>3.25</v>
      </c>
      <c r="N1937" s="1"/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>
        <f t="shared" si="223"/>
        <v>0</v>
      </c>
      <c r="AC1937"/>
      <c r="AD1937"/>
      <c r="AE1937"/>
      <c r="AI1937"/>
      <c r="AL1937"/>
      <c r="AM1937"/>
    </row>
    <row r="1938" spans="1:39" hidden="1" x14ac:dyDescent="0.25">
      <c r="A1938" s="1">
        <v>303050029</v>
      </c>
      <c r="C1938" s="1">
        <v>11655</v>
      </c>
      <c r="D1938" s="1" t="s">
        <v>2092</v>
      </c>
      <c r="E1938" s="1">
        <v>2</v>
      </c>
      <c r="F1938" s="1"/>
      <c r="G1938" s="1"/>
      <c r="H1938" s="10">
        <v>0</v>
      </c>
      <c r="I1938" s="1">
        <v>2</v>
      </c>
      <c r="J1938" s="1">
        <v>0</v>
      </c>
      <c r="K1938" s="1" t="s">
        <v>2091</v>
      </c>
      <c r="L1938" s="1">
        <v>2</v>
      </c>
      <c r="M1938" s="1">
        <v>10.09</v>
      </c>
      <c r="N1938" s="1"/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>
        <f t="shared" si="223"/>
        <v>0</v>
      </c>
      <c r="AC1938"/>
      <c r="AD1938"/>
      <c r="AE1938"/>
      <c r="AI1938"/>
      <c r="AL1938"/>
      <c r="AM1938"/>
    </row>
    <row r="1939" spans="1:39" hidden="1" x14ac:dyDescent="0.25">
      <c r="A1939" s="1">
        <v>303050034</v>
      </c>
      <c r="C1939" s="1">
        <v>11656</v>
      </c>
      <c r="D1939" s="1" t="s">
        <v>2092</v>
      </c>
      <c r="E1939" s="1">
        <v>2</v>
      </c>
      <c r="F1939" s="1"/>
      <c r="G1939" s="1"/>
      <c r="H1939" s="10">
        <v>0</v>
      </c>
      <c r="I1939" s="1">
        <v>2</v>
      </c>
      <c r="J1939" s="1">
        <v>0</v>
      </c>
      <c r="K1939" s="1" t="s">
        <v>2091</v>
      </c>
      <c r="L1939" s="1">
        <v>1</v>
      </c>
      <c r="M1939" s="1">
        <v>10.09</v>
      </c>
      <c r="N1939" s="1"/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>
        <f t="shared" si="223"/>
        <v>0</v>
      </c>
      <c r="AC1939"/>
      <c r="AD1939"/>
      <c r="AE1939"/>
      <c r="AI1939"/>
      <c r="AL1939"/>
      <c r="AM1939"/>
    </row>
    <row r="1940" spans="1:39" hidden="1" x14ac:dyDescent="0.25">
      <c r="A1940" s="1" t="s">
        <v>2093</v>
      </c>
      <c r="C1940" s="1">
        <v>11587</v>
      </c>
      <c r="D1940" s="1" t="s">
        <v>492</v>
      </c>
      <c r="E1940" s="1">
        <v>2</v>
      </c>
      <c r="F1940" s="1"/>
      <c r="G1940" s="1"/>
      <c r="H1940" s="10">
        <v>0</v>
      </c>
      <c r="I1940" s="1">
        <v>2</v>
      </c>
      <c r="J1940" s="1">
        <v>0</v>
      </c>
      <c r="K1940" s="1" t="s">
        <v>573</v>
      </c>
      <c r="L1940" s="1">
        <v>41</v>
      </c>
      <c r="M1940" s="1">
        <v>127.85</v>
      </c>
      <c r="N1940" s="1"/>
      <c r="O1940" s="1">
        <v>0</v>
      </c>
      <c r="P1940" s="1">
        <v>2</v>
      </c>
      <c r="Q1940" s="1">
        <v>0</v>
      </c>
      <c r="R1940" s="1">
        <v>2</v>
      </c>
      <c r="S1940" s="1">
        <v>2</v>
      </c>
      <c r="T1940" s="1">
        <v>1</v>
      </c>
      <c r="U1940" s="1">
        <v>2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42">
        <f t="shared" si="223"/>
        <v>9</v>
      </c>
      <c r="AC1940" s="43">
        <f>AB1940/12</f>
        <v>0.75</v>
      </c>
      <c r="AD1940"/>
      <c r="AE1940"/>
      <c r="AI1940"/>
      <c r="AL1940"/>
      <c r="AM1940"/>
    </row>
    <row r="1941" spans="1:39" hidden="1" x14ac:dyDescent="0.25">
      <c r="A1941" s="1" t="s">
        <v>2094</v>
      </c>
      <c r="C1941" s="1">
        <v>11568</v>
      </c>
      <c r="D1941" s="1" t="s">
        <v>777</v>
      </c>
      <c r="E1941" s="1">
        <v>2</v>
      </c>
      <c r="F1941" s="1"/>
      <c r="G1941" s="1"/>
      <c r="H1941" s="10">
        <v>0</v>
      </c>
      <c r="I1941" s="1">
        <v>2</v>
      </c>
      <c r="J1941" s="1">
        <v>0</v>
      </c>
      <c r="K1941" s="1" t="s">
        <v>573</v>
      </c>
      <c r="L1941" s="1">
        <v>1</v>
      </c>
      <c r="M1941" s="1">
        <v>101.19</v>
      </c>
      <c r="N1941" s="1"/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>
        <f t="shared" si="223"/>
        <v>0</v>
      </c>
      <c r="AC1941"/>
      <c r="AD1941"/>
      <c r="AE1941"/>
      <c r="AI1941"/>
      <c r="AL1941"/>
      <c r="AM1941"/>
    </row>
    <row r="1942" spans="1:39" hidden="1" x14ac:dyDescent="0.25">
      <c r="A1942" s="1" t="s">
        <v>2095</v>
      </c>
      <c r="C1942" s="1">
        <v>11569</v>
      </c>
      <c r="D1942" s="1" t="s">
        <v>777</v>
      </c>
      <c r="E1942" s="1">
        <v>2</v>
      </c>
      <c r="F1942" s="1"/>
      <c r="G1942" s="1"/>
      <c r="H1942" s="10">
        <v>0</v>
      </c>
      <c r="I1942" s="1">
        <v>2</v>
      </c>
      <c r="J1942" s="1">
        <v>0</v>
      </c>
      <c r="K1942" s="1" t="s">
        <v>573</v>
      </c>
      <c r="L1942" s="1">
        <v>2</v>
      </c>
      <c r="M1942" s="1">
        <v>101.19</v>
      </c>
      <c r="N1942" s="1"/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>
        <f t="shared" si="223"/>
        <v>0</v>
      </c>
      <c r="AC1942"/>
      <c r="AD1942"/>
      <c r="AE1942"/>
      <c r="AI1942"/>
      <c r="AL1942"/>
      <c r="AM1942"/>
    </row>
    <row r="1943" spans="1:39" hidden="1" x14ac:dyDescent="0.25">
      <c r="A1943" s="1" t="s">
        <v>2096</v>
      </c>
      <c r="C1943" s="1">
        <v>11570</v>
      </c>
      <c r="D1943" s="1" t="s">
        <v>777</v>
      </c>
      <c r="E1943" s="1">
        <v>2</v>
      </c>
      <c r="F1943" s="1"/>
      <c r="G1943" s="1"/>
      <c r="H1943" s="10">
        <v>0</v>
      </c>
      <c r="I1943" s="1">
        <v>2</v>
      </c>
      <c r="J1943" s="1">
        <v>0</v>
      </c>
      <c r="K1943" s="1" t="s">
        <v>573</v>
      </c>
      <c r="L1943" s="1">
        <v>1</v>
      </c>
      <c r="M1943" s="1">
        <v>101.19</v>
      </c>
      <c r="N1943" s="1"/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>
        <f t="shared" si="223"/>
        <v>0</v>
      </c>
      <c r="AC1943"/>
      <c r="AD1943"/>
      <c r="AE1943"/>
      <c r="AI1943"/>
      <c r="AL1943"/>
      <c r="AM1943"/>
    </row>
    <row r="1944" spans="1:39" hidden="1" x14ac:dyDescent="0.25">
      <c r="A1944" s="1" t="s">
        <v>2097</v>
      </c>
      <c r="C1944" s="1">
        <v>11571</v>
      </c>
      <c r="D1944" s="1" t="s">
        <v>777</v>
      </c>
      <c r="E1944" s="1">
        <v>2</v>
      </c>
      <c r="F1944" s="1"/>
      <c r="G1944" s="1"/>
      <c r="H1944" s="10">
        <v>0</v>
      </c>
      <c r="I1944" s="1">
        <v>2</v>
      </c>
      <c r="J1944" s="1">
        <v>0</v>
      </c>
      <c r="K1944" s="1" t="s">
        <v>573</v>
      </c>
      <c r="L1944" s="1">
        <v>1</v>
      </c>
      <c r="M1944" s="1">
        <v>101.19</v>
      </c>
      <c r="N1944" s="1"/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>
        <f t="shared" si="223"/>
        <v>0</v>
      </c>
      <c r="AC1944"/>
      <c r="AD1944"/>
      <c r="AE1944"/>
      <c r="AI1944"/>
      <c r="AL1944"/>
      <c r="AM1944"/>
    </row>
    <row r="1945" spans="1:39" hidden="1" x14ac:dyDescent="0.25">
      <c r="A1945" s="1" t="s">
        <v>2098</v>
      </c>
      <c r="C1945" s="1">
        <v>11572</v>
      </c>
      <c r="D1945" s="1" t="s">
        <v>777</v>
      </c>
      <c r="E1945" s="1">
        <v>2</v>
      </c>
      <c r="F1945" s="1"/>
      <c r="G1945" s="1"/>
      <c r="H1945" s="10">
        <v>0</v>
      </c>
      <c r="I1945" s="1">
        <v>2</v>
      </c>
      <c r="J1945" s="1">
        <v>0</v>
      </c>
      <c r="K1945" s="1" t="s">
        <v>573</v>
      </c>
      <c r="L1945" s="1">
        <v>1</v>
      </c>
      <c r="M1945" s="1">
        <v>120.78</v>
      </c>
      <c r="N1945" s="1"/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>
        <f t="shared" si="223"/>
        <v>0</v>
      </c>
      <c r="AC1945"/>
      <c r="AD1945"/>
      <c r="AE1945"/>
      <c r="AI1945"/>
      <c r="AL1945"/>
      <c r="AM1945"/>
    </row>
    <row r="1946" spans="1:39" hidden="1" x14ac:dyDescent="0.25">
      <c r="A1946" s="1" t="s">
        <v>2099</v>
      </c>
      <c r="C1946" s="1">
        <v>11573</v>
      </c>
      <c r="D1946" s="1" t="s">
        <v>777</v>
      </c>
      <c r="E1946" s="1">
        <v>2</v>
      </c>
      <c r="F1946" s="1"/>
      <c r="G1946" s="1"/>
      <c r="H1946" s="10">
        <v>0</v>
      </c>
      <c r="I1946" s="1">
        <v>2</v>
      </c>
      <c r="J1946" s="1">
        <v>0</v>
      </c>
      <c r="K1946" s="1" t="s">
        <v>573</v>
      </c>
      <c r="L1946" s="1">
        <v>1</v>
      </c>
      <c r="M1946" s="1">
        <v>120.78</v>
      </c>
      <c r="N1946" s="1"/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>
        <f t="shared" si="223"/>
        <v>0</v>
      </c>
      <c r="AC1946"/>
      <c r="AD1946"/>
      <c r="AE1946"/>
      <c r="AI1946"/>
      <c r="AL1946"/>
      <c r="AM1946"/>
    </row>
    <row r="1947" spans="1:39" hidden="1" x14ac:dyDescent="0.25">
      <c r="A1947" s="1" t="s">
        <v>2099</v>
      </c>
      <c r="C1947" s="1">
        <v>11574</v>
      </c>
      <c r="D1947" s="1" t="s">
        <v>492</v>
      </c>
      <c r="E1947" s="1">
        <v>2</v>
      </c>
      <c r="F1947" s="1"/>
      <c r="G1947" s="1"/>
      <c r="H1947" s="10">
        <v>0</v>
      </c>
      <c r="I1947" s="1">
        <v>2</v>
      </c>
      <c r="J1947" s="1">
        <v>0</v>
      </c>
      <c r="K1947" s="1" t="s">
        <v>573</v>
      </c>
      <c r="L1947" s="1">
        <v>1</v>
      </c>
      <c r="M1947" s="1">
        <v>139.41999999999999</v>
      </c>
      <c r="N1947" s="1"/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>
        <f t="shared" si="223"/>
        <v>0</v>
      </c>
      <c r="AC1947"/>
      <c r="AD1947"/>
      <c r="AE1947"/>
      <c r="AI1947"/>
      <c r="AL1947"/>
      <c r="AM1947"/>
    </row>
    <row r="1948" spans="1:39" hidden="1" x14ac:dyDescent="0.25">
      <c r="C1948" s="1">
        <v>11575</v>
      </c>
      <c r="D1948" s="1" t="s">
        <v>492</v>
      </c>
      <c r="E1948" s="1">
        <v>2</v>
      </c>
      <c r="F1948" s="1"/>
      <c r="G1948" s="1"/>
      <c r="H1948" s="10">
        <v>0</v>
      </c>
      <c r="I1948" s="1">
        <v>2</v>
      </c>
      <c r="J1948" s="1">
        <v>0</v>
      </c>
      <c r="K1948" s="1" t="s">
        <v>573</v>
      </c>
      <c r="L1948" s="1">
        <v>1</v>
      </c>
      <c r="M1948" s="1">
        <v>139.41999999999999</v>
      </c>
      <c r="N1948" s="1"/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>
        <f t="shared" si="223"/>
        <v>0</v>
      </c>
      <c r="AC1948"/>
      <c r="AD1948"/>
      <c r="AE1948"/>
      <c r="AI1948"/>
      <c r="AL1948"/>
      <c r="AM1948"/>
    </row>
    <row r="1949" spans="1:39" hidden="1" x14ac:dyDescent="0.25">
      <c r="C1949" s="1">
        <v>11576</v>
      </c>
      <c r="D1949" s="1" t="s">
        <v>492</v>
      </c>
      <c r="E1949" s="1">
        <v>2</v>
      </c>
      <c r="F1949" s="1"/>
      <c r="G1949" s="1"/>
      <c r="H1949" s="10">
        <v>0</v>
      </c>
      <c r="I1949" s="1">
        <v>2</v>
      </c>
      <c r="J1949" s="1">
        <v>0</v>
      </c>
      <c r="K1949" s="1" t="s">
        <v>573</v>
      </c>
      <c r="L1949" s="1">
        <v>2</v>
      </c>
      <c r="M1949" s="1">
        <v>139.41999999999999</v>
      </c>
      <c r="N1949" s="1"/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>
        <f t="shared" si="223"/>
        <v>0</v>
      </c>
      <c r="AC1949"/>
      <c r="AD1949"/>
      <c r="AE1949"/>
      <c r="AI1949"/>
      <c r="AL1949"/>
      <c r="AM1949"/>
    </row>
    <row r="1950" spans="1:39" hidden="1" x14ac:dyDescent="0.25">
      <c r="C1950" s="1">
        <v>11577</v>
      </c>
      <c r="D1950" s="1" t="s">
        <v>492</v>
      </c>
      <c r="E1950" s="1">
        <v>2</v>
      </c>
      <c r="F1950" s="1"/>
      <c r="G1950" s="1"/>
      <c r="H1950" s="10">
        <v>0</v>
      </c>
      <c r="I1950" s="1">
        <v>2</v>
      </c>
      <c r="J1950" s="1">
        <v>0</v>
      </c>
      <c r="K1950" s="1" t="s">
        <v>573</v>
      </c>
      <c r="L1950" s="1">
        <v>1</v>
      </c>
      <c r="M1950" s="1">
        <v>139.41999999999999</v>
      </c>
      <c r="N1950" s="1"/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>
        <f t="shared" si="223"/>
        <v>0</v>
      </c>
      <c r="AC1950"/>
      <c r="AD1950"/>
      <c r="AE1950"/>
      <c r="AI1950"/>
      <c r="AL1950"/>
      <c r="AM1950"/>
    </row>
    <row r="1951" spans="1:39" hidden="1" x14ac:dyDescent="0.25">
      <c r="A1951" s="1" t="s">
        <v>2100</v>
      </c>
      <c r="C1951" s="1">
        <v>11592</v>
      </c>
      <c r="D1951" s="1" t="s">
        <v>492</v>
      </c>
      <c r="E1951" s="1">
        <v>2</v>
      </c>
      <c r="F1951" s="1"/>
      <c r="G1951" s="1"/>
      <c r="H1951" s="10">
        <v>0</v>
      </c>
      <c r="I1951" s="1">
        <v>2</v>
      </c>
      <c r="J1951" s="1">
        <v>0</v>
      </c>
      <c r="K1951" s="1" t="s">
        <v>573</v>
      </c>
      <c r="L1951" s="1">
        <v>3</v>
      </c>
      <c r="M1951" s="1">
        <v>139.41999999999999</v>
      </c>
      <c r="N1951" s="1"/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>
        <f t="shared" si="223"/>
        <v>0</v>
      </c>
      <c r="AC1951"/>
      <c r="AD1951"/>
      <c r="AE1951"/>
      <c r="AI1951"/>
      <c r="AL1951"/>
      <c r="AM1951"/>
    </row>
    <row r="1952" spans="1:39" hidden="1" x14ac:dyDescent="0.25">
      <c r="A1952" s="1" t="s">
        <v>2100</v>
      </c>
      <c r="C1952" s="1">
        <v>11593</v>
      </c>
      <c r="D1952" s="1" t="s">
        <v>2101</v>
      </c>
      <c r="E1952" s="1">
        <v>2</v>
      </c>
      <c r="F1952" s="1"/>
      <c r="G1952" s="1"/>
      <c r="H1952" s="10">
        <v>0</v>
      </c>
      <c r="I1952" s="1">
        <v>2</v>
      </c>
      <c r="J1952" s="1">
        <v>0</v>
      </c>
      <c r="K1952" s="1" t="s">
        <v>573</v>
      </c>
      <c r="L1952" s="1">
        <v>1</v>
      </c>
      <c r="M1952" s="1">
        <v>101.19</v>
      </c>
      <c r="N1952" s="1"/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>
        <f t="shared" si="223"/>
        <v>0</v>
      </c>
      <c r="AC1952"/>
      <c r="AD1952"/>
      <c r="AE1952"/>
      <c r="AI1952"/>
      <c r="AL1952"/>
      <c r="AM1952"/>
    </row>
    <row r="1953" spans="1:39" hidden="1" x14ac:dyDescent="0.25">
      <c r="A1953" s="1" t="s">
        <v>2100</v>
      </c>
      <c r="C1953" s="1">
        <v>11594</v>
      </c>
      <c r="D1953" s="1" t="s">
        <v>492</v>
      </c>
      <c r="E1953" s="1">
        <v>2</v>
      </c>
      <c r="F1953" s="1"/>
      <c r="G1953" s="1"/>
      <c r="H1953" s="10">
        <v>0</v>
      </c>
      <c r="I1953" s="1">
        <v>2</v>
      </c>
      <c r="J1953" s="1">
        <v>0</v>
      </c>
      <c r="K1953" s="1" t="s">
        <v>573</v>
      </c>
      <c r="L1953" s="1">
        <v>2</v>
      </c>
      <c r="M1953" s="1">
        <v>127.85</v>
      </c>
      <c r="N1953" s="1"/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>
        <f t="shared" si="223"/>
        <v>0</v>
      </c>
      <c r="AC1953"/>
      <c r="AD1953"/>
      <c r="AE1953"/>
      <c r="AI1953"/>
      <c r="AL1953"/>
      <c r="AM1953"/>
    </row>
    <row r="1954" spans="1:39" hidden="1" x14ac:dyDescent="0.25">
      <c r="A1954" s="1" t="s">
        <v>2102</v>
      </c>
      <c r="C1954" s="1">
        <v>11595</v>
      </c>
      <c r="D1954" s="1" t="s">
        <v>492</v>
      </c>
      <c r="E1954" s="1">
        <v>2</v>
      </c>
      <c r="F1954" s="1"/>
      <c r="G1954" s="1"/>
      <c r="H1954" s="10">
        <v>0</v>
      </c>
      <c r="I1954" s="1">
        <v>2</v>
      </c>
      <c r="J1954" s="1">
        <v>0</v>
      </c>
      <c r="K1954" s="1" t="s">
        <v>573</v>
      </c>
      <c r="L1954" s="1">
        <v>7</v>
      </c>
      <c r="M1954" s="1">
        <v>127.85</v>
      </c>
      <c r="N1954" s="1"/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>
        <f t="shared" si="223"/>
        <v>0</v>
      </c>
      <c r="AC1954"/>
      <c r="AD1954"/>
      <c r="AE1954"/>
      <c r="AI1954"/>
      <c r="AL1954"/>
      <c r="AM1954"/>
    </row>
    <row r="1955" spans="1:39" hidden="1" x14ac:dyDescent="0.25">
      <c r="A1955" s="1" t="s">
        <v>2103</v>
      </c>
      <c r="C1955" s="1">
        <v>11596</v>
      </c>
      <c r="D1955" s="1" t="s">
        <v>492</v>
      </c>
      <c r="E1955" s="1">
        <v>2</v>
      </c>
      <c r="F1955" s="1"/>
      <c r="G1955" s="1"/>
      <c r="H1955" s="10">
        <v>0</v>
      </c>
      <c r="I1955" s="1">
        <v>2</v>
      </c>
      <c r="J1955" s="1">
        <v>0</v>
      </c>
      <c r="K1955" s="1" t="s">
        <v>573</v>
      </c>
      <c r="L1955" s="1">
        <v>1</v>
      </c>
      <c r="M1955" s="1">
        <v>127.85</v>
      </c>
      <c r="N1955" s="1"/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>
        <f t="shared" si="223"/>
        <v>0</v>
      </c>
      <c r="AC1955"/>
      <c r="AD1955"/>
      <c r="AE1955"/>
      <c r="AI1955"/>
      <c r="AL1955"/>
      <c r="AM1955"/>
    </row>
    <row r="1956" spans="1:39" hidden="1" x14ac:dyDescent="0.25">
      <c r="A1956" s="1" t="s">
        <v>2104</v>
      </c>
      <c r="C1956" s="1">
        <v>11633</v>
      </c>
      <c r="D1956" s="1" t="s">
        <v>777</v>
      </c>
      <c r="E1956" s="1">
        <v>2</v>
      </c>
      <c r="F1956" s="1"/>
      <c r="G1956" s="1"/>
      <c r="H1956" s="10">
        <v>0</v>
      </c>
      <c r="I1956" s="1">
        <v>2</v>
      </c>
      <c r="J1956" s="1">
        <v>0</v>
      </c>
      <c r="K1956" s="1" t="s">
        <v>573</v>
      </c>
      <c r="L1956" s="1">
        <v>1</v>
      </c>
      <c r="M1956" s="1">
        <v>101.19</v>
      </c>
      <c r="N1956" s="1"/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>
        <f t="shared" si="223"/>
        <v>0</v>
      </c>
      <c r="AC1956"/>
      <c r="AD1956"/>
      <c r="AE1956"/>
      <c r="AI1956"/>
      <c r="AL1956"/>
      <c r="AM1956"/>
    </row>
    <row r="1957" spans="1:39" hidden="1" x14ac:dyDescent="0.25">
      <c r="A1957" s="1" t="s">
        <v>2105</v>
      </c>
      <c r="C1957" s="1">
        <v>11634</v>
      </c>
      <c r="D1957" s="1" t="s">
        <v>777</v>
      </c>
      <c r="E1957" s="1">
        <v>2</v>
      </c>
      <c r="F1957" s="1"/>
      <c r="G1957" s="1"/>
      <c r="H1957" s="10">
        <v>0</v>
      </c>
      <c r="I1957" s="1">
        <v>2</v>
      </c>
      <c r="J1957" s="1">
        <v>0</v>
      </c>
      <c r="K1957" s="1" t="s">
        <v>573</v>
      </c>
      <c r="L1957" s="1">
        <v>1</v>
      </c>
      <c r="M1957" s="1">
        <v>101.19</v>
      </c>
      <c r="N1957" s="1"/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>
        <f t="shared" si="223"/>
        <v>0</v>
      </c>
      <c r="AC1957"/>
      <c r="AD1957"/>
      <c r="AE1957"/>
      <c r="AI1957"/>
      <c r="AL1957"/>
      <c r="AM1957"/>
    </row>
    <row r="1958" spans="1:39" hidden="1" x14ac:dyDescent="0.25">
      <c r="A1958" s="1" t="s">
        <v>2106</v>
      </c>
      <c r="C1958" s="1">
        <v>11636</v>
      </c>
      <c r="D1958" s="1" t="s">
        <v>492</v>
      </c>
      <c r="E1958" s="1">
        <v>2</v>
      </c>
      <c r="F1958" s="1"/>
      <c r="G1958" s="1"/>
      <c r="H1958" s="10">
        <v>0</v>
      </c>
      <c r="I1958" s="1">
        <v>2</v>
      </c>
      <c r="J1958" s="1">
        <v>0</v>
      </c>
      <c r="K1958" s="1" t="s">
        <v>573</v>
      </c>
      <c r="L1958" s="1">
        <v>1</v>
      </c>
      <c r="M1958" s="1">
        <v>101.19</v>
      </c>
      <c r="N1958" s="1"/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>
        <f t="shared" si="223"/>
        <v>0</v>
      </c>
      <c r="AC1958"/>
      <c r="AD1958"/>
      <c r="AE1958"/>
      <c r="AI1958"/>
      <c r="AL1958"/>
      <c r="AM1958"/>
    </row>
    <row r="1959" spans="1:39" hidden="1" x14ac:dyDescent="0.25">
      <c r="A1959" s="1" t="s">
        <v>2107</v>
      </c>
      <c r="C1959" s="1">
        <v>11374</v>
      </c>
      <c r="D1959" s="1" t="s">
        <v>1811</v>
      </c>
      <c r="E1959" s="1">
        <v>2</v>
      </c>
      <c r="F1959" s="1"/>
      <c r="G1959" s="1"/>
      <c r="H1959" s="10">
        <v>0</v>
      </c>
      <c r="I1959" s="1">
        <v>2</v>
      </c>
      <c r="J1959" s="1">
        <v>0</v>
      </c>
      <c r="K1959" s="1" t="s">
        <v>573</v>
      </c>
      <c r="L1959" s="1">
        <v>5</v>
      </c>
      <c r="M1959" s="1">
        <v>0</v>
      </c>
      <c r="N1959" s="1"/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>
        <f t="shared" si="223"/>
        <v>0</v>
      </c>
      <c r="AC1959"/>
      <c r="AD1959"/>
      <c r="AE1959"/>
      <c r="AI1959"/>
      <c r="AL1959"/>
      <c r="AM1959"/>
    </row>
    <row r="1960" spans="1:39" hidden="1" x14ac:dyDescent="0.25">
      <c r="A1960" s="1" t="s">
        <v>2108</v>
      </c>
      <c r="C1960" s="1">
        <v>11378</v>
      </c>
      <c r="D1960" s="1" t="s">
        <v>1811</v>
      </c>
      <c r="E1960" s="1">
        <v>2</v>
      </c>
      <c r="F1960" s="1"/>
      <c r="G1960" s="1"/>
      <c r="H1960" s="10">
        <v>0</v>
      </c>
      <c r="I1960" s="1">
        <v>2</v>
      </c>
      <c r="J1960" s="1">
        <v>0</v>
      </c>
      <c r="K1960" s="1" t="s">
        <v>573</v>
      </c>
      <c r="L1960" s="1">
        <v>2</v>
      </c>
      <c r="M1960" s="1">
        <v>0</v>
      </c>
      <c r="N1960" s="1"/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>
        <f t="shared" si="223"/>
        <v>0</v>
      </c>
      <c r="AC1960"/>
      <c r="AD1960"/>
      <c r="AE1960"/>
      <c r="AI1960"/>
      <c r="AL1960"/>
      <c r="AM1960"/>
    </row>
    <row r="1961" spans="1:39" hidden="1" x14ac:dyDescent="0.25">
      <c r="A1961" s="1">
        <v>303077001</v>
      </c>
      <c r="C1961" s="1">
        <v>11554</v>
      </c>
      <c r="D1961" s="1" t="s">
        <v>1912</v>
      </c>
      <c r="E1961" s="1">
        <v>2</v>
      </c>
      <c r="F1961" s="1"/>
      <c r="G1961" s="1"/>
      <c r="H1961" s="10">
        <v>0</v>
      </c>
      <c r="I1961" s="1">
        <v>2</v>
      </c>
      <c r="J1961" s="1">
        <v>0</v>
      </c>
      <c r="K1961" s="1" t="s">
        <v>2109</v>
      </c>
      <c r="L1961" s="1">
        <v>1</v>
      </c>
      <c r="M1961" s="1">
        <v>0</v>
      </c>
      <c r="N1961" s="1"/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>
        <f t="shared" si="223"/>
        <v>0</v>
      </c>
      <c r="AC1961"/>
      <c r="AD1961"/>
      <c r="AE1961"/>
      <c r="AI1961"/>
      <c r="AL1961"/>
      <c r="AM1961"/>
    </row>
    <row r="1962" spans="1:39" hidden="1" x14ac:dyDescent="0.25">
      <c r="A1962" s="1" t="s">
        <v>2110</v>
      </c>
      <c r="C1962" s="1">
        <v>8637</v>
      </c>
      <c r="D1962" s="1" t="s">
        <v>1100</v>
      </c>
      <c r="E1962" s="1">
        <v>2</v>
      </c>
      <c r="F1962" s="1"/>
      <c r="G1962" s="1"/>
      <c r="H1962" s="10">
        <v>0</v>
      </c>
      <c r="I1962" s="1">
        <v>2</v>
      </c>
      <c r="J1962" s="1">
        <v>0</v>
      </c>
      <c r="K1962" s="1" t="s">
        <v>1155</v>
      </c>
      <c r="L1962" s="1">
        <v>3</v>
      </c>
      <c r="M1962" s="1">
        <v>6.47</v>
      </c>
      <c r="N1962" s="1"/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>
        <f t="shared" si="223"/>
        <v>0</v>
      </c>
      <c r="AC1962"/>
      <c r="AD1962"/>
      <c r="AE1962"/>
      <c r="AI1962"/>
      <c r="AL1962"/>
      <c r="AM1962"/>
    </row>
    <row r="1963" spans="1:39" hidden="1" x14ac:dyDescent="0.25">
      <c r="A1963" s="1" t="s">
        <v>2111</v>
      </c>
      <c r="C1963" s="1">
        <v>8638</v>
      </c>
      <c r="D1963" s="1" t="s">
        <v>233</v>
      </c>
      <c r="E1963" s="1">
        <v>2</v>
      </c>
      <c r="F1963" s="1"/>
      <c r="G1963" s="1"/>
      <c r="H1963" s="10">
        <v>0</v>
      </c>
      <c r="I1963" s="1">
        <v>2</v>
      </c>
      <c r="J1963" s="1">
        <v>0</v>
      </c>
      <c r="K1963" s="1" t="s">
        <v>1155</v>
      </c>
      <c r="L1963" s="1">
        <v>3</v>
      </c>
      <c r="M1963" s="1">
        <v>7.15</v>
      </c>
      <c r="N1963" s="1"/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>
        <f t="shared" ref="AB1963:AB2026" si="224">SUM(O1963:AA1963)</f>
        <v>0</v>
      </c>
      <c r="AC1963"/>
      <c r="AD1963"/>
      <c r="AE1963"/>
      <c r="AI1963"/>
      <c r="AL1963"/>
      <c r="AM1963"/>
    </row>
    <row r="1964" spans="1:39" hidden="1" x14ac:dyDescent="0.25">
      <c r="A1964" s="1" t="s">
        <v>2112</v>
      </c>
      <c r="C1964" s="1">
        <v>8642</v>
      </c>
      <c r="D1964" s="1" t="s">
        <v>233</v>
      </c>
      <c r="E1964" s="1">
        <v>2</v>
      </c>
      <c r="F1964" s="1"/>
      <c r="G1964" s="1"/>
      <c r="H1964" s="10">
        <v>0</v>
      </c>
      <c r="I1964" s="1">
        <v>2</v>
      </c>
      <c r="J1964" s="1">
        <v>0</v>
      </c>
      <c r="K1964" s="1" t="s">
        <v>1155</v>
      </c>
      <c r="L1964" s="1">
        <v>5</v>
      </c>
      <c r="M1964" s="1">
        <v>6.47</v>
      </c>
      <c r="N1964" s="1"/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>
        <f t="shared" si="224"/>
        <v>0</v>
      </c>
      <c r="AC1964"/>
      <c r="AD1964"/>
      <c r="AE1964"/>
      <c r="AI1964"/>
      <c r="AL1964"/>
      <c r="AM1964"/>
    </row>
    <row r="1965" spans="1:39" hidden="1" x14ac:dyDescent="0.25">
      <c r="A1965" s="1" t="s">
        <v>2113</v>
      </c>
      <c r="C1965" s="1">
        <v>8643</v>
      </c>
      <c r="D1965" s="1" t="s">
        <v>425</v>
      </c>
      <c r="E1965" s="1">
        <v>2</v>
      </c>
      <c r="F1965" s="1"/>
      <c r="G1965" s="1"/>
      <c r="H1965" s="10">
        <v>0</v>
      </c>
      <c r="I1965" s="1">
        <v>2</v>
      </c>
      <c r="J1965" s="1">
        <v>0</v>
      </c>
      <c r="K1965" s="1" t="s">
        <v>1155</v>
      </c>
      <c r="L1965" s="1">
        <v>5</v>
      </c>
      <c r="M1965" s="1">
        <v>6.47</v>
      </c>
      <c r="N1965" s="1"/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>
        <f t="shared" si="224"/>
        <v>0</v>
      </c>
      <c r="AC1965"/>
      <c r="AD1965"/>
      <c r="AE1965"/>
      <c r="AI1965"/>
      <c r="AL1965"/>
      <c r="AM1965"/>
    </row>
    <row r="1966" spans="1:39" hidden="1" x14ac:dyDescent="0.25">
      <c r="A1966" s="1" t="s">
        <v>2114</v>
      </c>
      <c r="C1966" s="1">
        <v>8656</v>
      </c>
      <c r="D1966" s="1" t="s">
        <v>361</v>
      </c>
      <c r="E1966" s="1">
        <v>2</v>
      </c>
      <c r="F1966" s="1"/>
      <c r="G1966" s="1"/>
      <c r="H1966" s="10">
        <v>0</v>
      </c>
      <c r="I1966" s="1">
        <v>2</v>
      </c>
      <c r="J1966" s="1">
        <v>0</v>
      </c>
      <c r="K1966" s="1" t="s">
        <v>1155</v>
      </c>
      <c r="L1966" s="1">
        <v>1</v>
      </c>
      <c r="M1966" s="1">
        <v>6.59</v>
      </c>
      <c r="N1966" s="1"/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>
        <f t="shared" si="224"/>
        <v>0</v>
      </c>
      <c r="AC1966"/>
      <c r="AD1966"/>
      <c r="AE1966"/>
      <c r="AI1966"/>
      <c r="AL1966"/>
      <c r="AM1966"/>
    </row>
    <row r="1967" spans="1:39" hidden="1" x14ac:dyDescent="0.25">
      <c r="A1967" s="1" t="s">
        <v>2115</v>
      </c>
      <c r="C1967" s="1">
        <v>9089</v>
      </c>
      <c r="D1967" s="1" t="s">
        <v>2116</v>
      </c>
      <c r="E1967" s="1">
        <v>2</v>
      </c>
      <c r="F1967" s="1"/>
      <c r="G1967" s="1"/>
      <c r="H1967" s="10">
        <v>0</v>
      </c>
      <c r="I1967" s="1">
        <v>2</v>
      </c>
      <c r="J1967" s="1">
        <v>0</v>
      </c>
      <c r="K1967" s="1" t="s">
        <v>1155</v>
      </c>
      <c r="L1967" s="1">
        <v>100</v>
      </c>
      <c r="M1967" s="1">
        <v>18.690000000000001</v>
      </c>
      <c r="N1967" s="1"/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>
        <f t="shared" si="224"/>
        <v>0</v>
      </c>
      <c r="AC1967"/>
      <c r="AD1967"/>
      <c r="AE1967"/>
      <c r="AI1967"/>
      <c r="AL1967"/>
      <c r="AM1967"/>
    </row>
    <row r="1968" spans="1:39" hidden="1" x14ac:dyDescent="0.25">
      <c r="A1968" s="1" t="s">
        <v>2117</v>
      </c>
      <c r="C1968" s="1">
        <v>9091</v>
      </c>
      <c r="D1968" s="1" t="s">
        <v>2118</v>
      </c>
      <c r="E1968" s="1">
        <v>2</v>
      </c>
      <c r="F1968" s="1"/>
      <c r="G1968" s="1"/>
      <c r="H1968" s="10">
        <v>0</v>
      </c>
      <c r="I1968" s="1">
        <v>2</v>
      </c>
      <c r="J1968" s="1">
        <v>0</v>
      </c>
      <c r="K1968" s="1" t="s">
        <v>1155</v>
      </c>
      <c r="L1968" s="1">
        <v>100</v>
      </c>
      <c r="M1968" s="1">
        <v>18.690000000000001</v>
      </c>
      <c r="N1968" s="1"/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>
        <f t="shared" si="224"/>
        <v>0</v>
      </c>
      <c r="AC1968"/>
      <c r="AD1968"/>
      <c r="AE1968"/>
      <c r="AI1968"/>
      <c r="AL1968"/>
      <c r="AM1968"/>
    </row>
    <row r="1969" spans="1:39" hidden="1" x14ac:dyDescent="0.25">
      <c r="A1969" s="1">
        <v>9010300314</v>
      </c>
      <c r="C1969" s="1">
        <v>11469</v>
      </c>
      <c r="D1969" s="1" t="s">
        <v>2031</v>
      </c>
      <c r="E1969" s="1">
        <v>2</v>
      </c>
      <c r="F1969" s="1"/>
      <c r="G1969" s="1"/>
      <c r="H1969" s="10">
        <v>0</v>
      </c>
      <c r="I1969" s="1">
        <v>2</v>
      </c>
      <c r="J1969" s="1">
        <v>0</v>
      </c>
      <c r="K1969" s="1" t="s">
        <v>1155</v>
      </c>
      <c r="L1969" s="1">
        <v>1</v>
      </c>
      <c r="M1969" s="1">
        <v>8.1300000000000008</v>
      </c>
      <c r="N1969" s="1"/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>
        <f t="shared" si="224"/>
        <v>0</v>
      </c>
      <c r="AC1969"/>
      <c r="AD1969"/>
      <c r="AE1969"/>
      <c r="AI1969"/>
      <c r="AL1969"/>
      <c r="AM1969"/>
    </row>
    <row r="1970" spans="1:39" hidden="1" x14ac:dyDescent="0.25">
      <c r="A1970" s="1">
        <v>9010300414</v>
      </c>
      <c r="C1970" s="1">
        <v>11475</v>
      </c>
      <c r="D1970" s="1" t="s">
        <v>1070</v>
      </c>
      <c r="E1970" s="1">
        <v>2</v>
      </c>
      <c r="F1970" s="1"/>
      <c r="G1970" s="1"/>
      <c r="H1970" s="10">
        <v>0</v>
      </c>
      <c r="I1970" s="1">
        <v>2</v>
      </c>
      <c r="J1970" s="1">
        <v>0</v>
      </c>
      <c r="K1970" s="1" t="s">
        <v>1155</v>
      </c>
      <c r="L1970" s="1">
        <v>20</v>
      </c>
      <c r="M1970" s="1">
        <v>7.57</v>
      </c>
      <c r="N1970" s="1"/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>
        <f t="shared" si="224"/>
        <v>0</v>
      </c>
      <c r="AC1970"/>
      <c r="AD1970"/>
      <c r="AE1970"/>
      <c r="AI1970"/>
      <c r="AL1970"/>
      <c r="AM1970"/>
    </row>
    <row r="1971" spans="1:39" hidden="1" x14ac:dyDescent="0.25">
      <c r="A1971" s="1">
        <v>9020300414</v>
      </c>
      <c r="C1971" s="1">
        <v>11632</v>
      </c>
      <c r="D1971" s="1" t="s">
        <v>2119</v>
      </c>
      <c r="E1971" s="1">
        <v>2</v>
      </c>
      <c r="F1971" s="1"/>
      <c r="G1971" s="1"/>
      <c r="H1971" s="10">
        <v>0</v>
      </c>
      <c r="I1971" s="1">
        <v>2</v>
      </c>
      <c r="J1971" s="1">
        <v>0</v>
      </c>
      <c r="K1971" s="1" t="s">
        <v>1155</v>
      </c>
      <c r="L1971" s="1">
        <v>2</v>
      </c>
      <c r="M1971" s="1">
        <v>239.41</v>
      </c>
      <c r="N1971" s="1"/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>
        <f t="shared" si="224"/>
        <v>0</v>
      </c>
      <c r="AC1971"/>
      <c r="AD1971"/>
      <c r="AE1971"/>
      <c r="AI1971"/>
      <c r="AL1971"/>
      <c r="AM1971"/>
    </row>
    <row r="1972" spans="1:39" hidden="1" x14ac:dyDescent="0.25">
      <c r="A1972" s="1">
        <v>9020300514</v>
      </c>
      <c r="C1972" s="1">
        <v>11660</v>
      </c>
      <c r="D1972" s="1" t="s">
        <v>2089</v>
      </c>
      <c r="E1972" s="1">
        <v>2</v>
      </c>
      <c r="F1972" s="1"/>
      <c r="G1972" s="1"/>
      <c r="H1972" s="10">
        <v>0</v>
      </c>
      <c r="I1972" s="1">
        <v>2</v>
      </c>
      <c r="J1972" s="1">
        <v>0</v>
      </c>
      <c r="K1972" s="1" t="s">
        <v>1155</v>
      </c>
      <c r="L1972" s="1">
        <v>9</v>
      </c>
      <c r="M1972" s="1">
        <v>153.88999999999999</v>
      </c>
      <c r="N1972" s="1"/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>
        <f t="shared" si="224"/>
        <v>0</v>
      </c>
      <c r="AC1972"/>
      <c r="AD1972"/>
      <c r="AE1972"/>
      <c r="AI1972"/>
      <c r="AL1972"/>
      <c r="AM1972"/>
    </row>
    <row r="1973" spans="1:39" hidden="1" x14ac:dyDescent="0.25">
      <c r="A1973" s="1">
        <v>9020201814</v>
      </c>
      <c r="C1973" s="1">
        <v>11691</v>
      </c>
      <c r="D1973" s="1" t="s">
        <v>2120</v>
      </c>
      <c r="E1973" s="1">
        <v>2</v>
      </c>
      <c r="F1973" s="1"/>
      <c r="G1973" s="1"/>
      <c r="H1973" s="10">
        <v>0</v>
      </c>
      <c r="I1973" s="1">
        <v>2</v>
      </c>
      <c r="J1973" s="1">
        <v>0</v>
      </c>
      <c r="K1973" s="1" t="s">
        <v>1155</v>
      </c>
      <c r="L1973" s="1">
        <v>20</v>
      </c>
      <c r="M1973" s="1">
        <v>153.88999999999999</v>
      </c>
      <c r="N1973" s="1"/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>
        <f t="shared" si="224"/>
        <v>0</v>
      </c>
      <c r="AC1973"/>
      <c r="AD1973"/>
      <c r="AE1973"/>
      <c r="AI1973"/>
      <c r="AL1973"/>
      <c r="AM1973"/>
    </row>
    <row r="1974" spans="1:39" hidden="1" x14ac:dyDescent="0.25">
      <c r="A1974" s="1" t="s">
        <v>2121</v>
      </c>
      <c r="C1974" s="1">
        <v>11692</v>
      </c>
      <c r="D1974" s="1" t="s">
        <v>2122</v>
      </c>
      <c r="E1974" s="1">
        <v>2</v>
      </c>
      <c r="F1974" s="1"/>
      <c r="G1974" s="1"/>
      <c r="H1974" s="10">
        <v>0</v>
      </c>
      <c r="I1974" s="1">
        <v>2</v>
      </c>
      <c r="J1974" s="1">
        <v>0</v>
      </c>
      <c r="K1974" s="1" t="s">
        <v>1155</v>
      </c>
      <c r="L1974" s="1">
        <v>45</v>
      </c>
      <c r="M1974" s="1">
        <v>153.88999999999999</v>
      </c>
      <c r="N1974" s="1"/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>
        <f t="shared" si="224"/>
        <v>0</v>
      </c>
      <c r="AC1974"/>
      <c r="AD1974"/>
      <c r="AE1974"/>
      <c r="AI1974"/>
      <c r="AL1974"/>
      <c r="AM1974"/>
    </row>
    <row r="1975" spans="1:39" hidden="1" x14ac:dyDescent="0.25">
      <c r="A1975" s="1" t="s">
        <v>2123</v>
      </c>
      <c r="C1975" s="1">
        <v>11640</v>
      </c>
      <c r="D1975" s="1" t="s">
        <v>2124</v>
      </c>
      <c r="E1975" s="1">
        <v>2</v>
      </c>
      <c r="F1975" s="1"/>
      <c r="G1975" s="1"/>
      <c r="H1975" s="10">
        <v>0</v>
      </c>
      <c r="I1975" s="1">
        <v>2</v>
      </c>
      <c r="J1975" s="1">
        <v>0</v>
      </c>
      <c r="K1975" s="1" t="s">
        <v>2125</v>
      </c>
      <c r="L1975" s="1">
        <v>3</v>
      </c>
      <c r="M1975" s="1">
        <v>2475</v>
      </c>
      <c r="N1975" s="1"/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>
        <f t="shared" si="224"/>
        <v>0</v>
      </c>
      <c r="AC1975"/>
      <c r="AD1975"/>
      <c r="AE1975"/>
      <c r="AI1975"/>
      <c r="AL1975"/>
      <c r="AM1975"/>
    </row>
    <row r="1976" spans="1:39" hidden="1" x14ac:dyDescent="0.25">
      <c r="A1976" s="1" t="s">
        <v>2126</v>
      </c>
      <c r="C1976" s="1">
        <v>11642</v>
      </c>
      <c r="D1976" s="1" t="s">
        <v>2124</v>
      </c>
      <c r="E1976" s="1">
        <v>2</v>
      </c>
      <c r="F1976" s="1"/>
      <c r="G1976" s="1"/>
      <c r="H1976" s="10">
        <v>0</v>
      </c>
      <c r="I1976" s="1">
        <v>2</v>
      </c>
      <c r="J1976" s="1">
        <v>0</v>
      </c>
      <c r="K1976" s="1" t="s">
        <v>2125</v>
      </c>
      <c r="L1976" s="1">
        <v>1</v>
      </c>
      <c r="M1976" s="1">
        <v>2475</v>
      </c>
      <c r="N1976" s="1"/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>
        <f t="shared" si="224"/>
        <v>0</v>
      </c>
      <c r="AC1976"/>
      <c r="AD1976"/>
      <c r="AE1976"/>
      <c r="AI1976"/>
      <c r="AL1976"/>
      <c r="AM1976"/>
    </row>
    <row r="1977" spans="1:39" hidden="1" x14ac:dyDescent="0.25">
      <c r="A1977" s="1" t="s">
        <v>2127</v>
      </c>
      <c r="C1977" s="1">
        <v>7909</v>
      </c>
      <c r="D1977" s="1" t="s">
        <v>2128</v>
      </c>
      <c r="E1977" s="1">
        <v>2</v>
      </c>
      <c r="F1977" s="1"/>
      <c r="G1977" s="1"/>
      <c r="H1977" s="10">
        <v>0</v>
      </c>
      <c r="I1977" s="1">
        <v>2</v>
      </c>
      <c r="J1977" s="1">
        <v>0</v>
      </c>
      <c r="K1977" s="1" t="s">
        <v>2129</v>
      </c>
      <c r="L1977" s="1">
        <v>1</v>
      </c>
      <c r="M1977" s="1">
        <v>139.57</v>
      </c>
      <c r="N1977" s="1"/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>
        <f t="shared" si="224"/>
        <v>0</v>
      </c>
      <c r="AC1977"/>
      <c r="AD1977"/>
      <c r="AE1977"/>
      <c r="AI1977"/>
      <c r="AL1977"/>
      <c r="AM1977"/>
    </row>
    <row r="1978" spans="1:39" hidden="1" x14ac:dyDescent="0.25">
      <c r="A1978" s="1">
        <v>9010400115</v>
      </c>
      <c r="C1978" s="1">
        <v>11578</v>
      </c>
      <c r="D1978" s="1" t="s">
        <v>492</v>
      </c>
      <c r="E1978" s="1">
        <v>2</v>
      </c>
      <c r="F1978" s="1"/>
      <c r="G1978" s="1"/>
      <c r="H1978" s="10">
        <v>0</v>
      </c>
      <c r="I1978" s="1">
        <v>2</v>
      </c>
      <c r="J1978" s="1">
        <v>0</v>
      </c>
      <c r="K1978" s="1" t="s">
        <v>1111</v>
      </c>
      <c r="L1978" s="1">
        <v>1</v>
      </c>
      <c r="M1978" s="1">
        <v>127.85</v>
      </c>
      <c r="N1978" s="1"/>
      <c r="O1978" s="1">
        <v>0</v>
      </c>
      <c r="P1978" s="1">
        <v>0</v>
      </c>
      <c r="Q1978" s="1">
        <v>0</v>
      </c>
      <c r="R1978" s="1">
        <v>0</v>
      </c>
      <c r="S1978" s="1">
        <v>2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42">
        <f t="shared" si="224"/>
        <v>2</v>
      </c>
      <c r="AC1978" s="43">
        <f>AB1978/12</f>
        <v>0.16666666666666666</v>
      </c>
      <c r="AD1978"/>
      <c r="AE1978"/>
      <c r="AI1978"/>
      <c r="AL1978"/>
      <c r="AM1978"/>
    </row>
    <row r="1979" spans="1:39" hidden="1" x14ac:dyDescent="0.25">
      <c r="A1979" s="1" t="s">
        <v>2130</v>
      </c>
      <c r="C1979" s="1">
        <v>11739</v>
      </c>
      <c r="D1979" s="1" t="s">
        <v>2131</v>
      </c>
      <c r="E1979" s="1">
        <v>2</v>
      </c>
      <c r="F1979" s="1"/>
      <c r="G1979" s="1"/>
      <c r="H1979" s="10">
        <v>0</v>
      </c>
      <c r="I1979" s="1">
        <v>2</v>
      </c>
      <c r="J1979" s="1">
        <v>0</v>
      </c>
      <c r="K1979" s="1" t="s">
        <v>1111</v>
      </c>
      <c r="L1979" s="1">
        <v>30</v>
      </c>
      <c r="M1979" s="1">
        <v>39</v>
      </c>
      <c r="N1979" s="1"/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>
        <f t="shared" si="224"/>
        <v>0</v>
      </c>
      <c r="AC1979"/>
      <c r="AD1979"/>
      <c r="AE1979"/>
      <c r="AI1979"/>
      <c r="AL1979"/>
      <c r="AM1979"/>
    </row>
    <row r="1980" spans="1:39" hidden="1" x14ac:dyDescent="0.25">
      <c r="A1980" s="1" t="s">
        <v>2132</v>
      </c>
      <c r="C1980" s="1">
        <v>11740</v>
      </c>
      <c r="D1980" s="1" t="s">
        <v>2133</v>
      </c>
      <c r="E1980" s="1">
        <v>2</v>
      </c>
      <c r="F1980" s="1"/>
      <c r="G1980" s="1"/>
      <c r="H1980" s="10">
        <v>0</v>
      </c>
      <c r="I1980" s="1">
        <v>2</v>
      </c>
      <c r="J1980" s="1">
        <v>0</v>
      </c>
      <c r="K1980" s="1" t="s">
        <v>1111</v>
      </c>
      <c r="L1980" s="1">
        <v>10</v>
      </c>
      <c r="M1980" s="1">
        <v>39</v>
      </c>
      <c r="N1980" s="1"/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>
        <f t="shared" si="224"/>
        <v>0</v>
      </c>
      <c r="AC1980"/>
      <c r="AD1980"/>
      <c r="AE1980"/>
      <c r="AI1980"/>
      <c r="AL1980"/>
      <c r="AM1980"/>
    </row>
    <row r="1981" spans="1:39" hidden="1" x14ac:dyDescent="0.25">
      <c r="A1981" s="1" t="s">
        <v>2134</v>
      </c>
      <c r="C1981" s="1">
        <v>11743</v>
      </c>
      <c r="D1981" s="1" t="s">
        <v>2135</v>
      </c>
      <c r="E1981" s="1">
        <v>2</v>
      </c>
      <c r="F1981" s="1"/>
      <c r="G1981" s="1"/>
      <c r="H1981" s="10">
        <v>0</v>
      </c>
      <c r="I1981" s="1">
        <v>2</v>
      </c>
      <c r="J1981" s="1">
        <v>0</v>
      </c>
      <c r="K1981" s="1" t="s">
        <v>1111</v>
      </c>
      <c r="L1981" s="1">
        <v>30</v>
      </c>
      <c r="M1981" s="1">
        <v>29</v>
      </c>
      <c r="N1981" s="1"/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>
        <f t="shared" si="224"/>
        <v>0</v>
      </c>
      <c r="AC1981"/>
      <c r="AD1981"/>
      <c r="AE1981"/>
      <c r="AI1981"/>
      <c r="AL1981"/>
      <c r="AM1981"/>
    </row>
    <row r="1982" spans="1:39" hidden="1" x14ac:dyDescent="0.25">
      <c r="A1982" s="1" t="s">
        <v>2136</v>
      </c>
      <c r="C1982" s="1">
        <v>11744</v>
      </c>
      <c r="D1982" s="1" t="s">
        <v>2137</v>
      </c>
      <c r="E1982" s="1">
        <v>2</v>
      </c>
      <c r="F1982" s="1"/>
      <c r="G1982" s="1"/>
      <c r="H1982" s="10">
        <v>0</v>
      </c>
      <c r="I1982" s="1">
        <v>2</v>
      </c>
      <c r="J1982" s="1">
        <v>0</v>
      </c>
      <c r="K1982" s="1" t="s">
        <v>1111</v>
      </c>
      <c r="L1982" s="1">
        <v>10</v>
      </c>
      <c r="M1982" s="1">
        <v>29</v>
      </c>
      <c r="N1982" s="1"/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>
        <f t="shared" si="224"/>
        <v>0</v>
      </c>
      <c r="AC1982"/>
      <c r="AD1982"/>
      <c r="AE1982"/>
      <c r="AI1982"/>
      <c r="AL1982"/>
      <c r="AM1982"/>
    </row>
    <row r="1983" spans="1:39" hidden="1" x14ac:dyDescent="0.25">
      <c r="A1983" s="1" t="s">
        <v>2138</v>
      </c>
      <c r="C1983" s="1">
        <v>11748</v>
      </c>
      <c r="D1983" s="1" t="s">
        <v>2139</v>
      </c>
      <c r="E1983" s="1">
        <v>2</v>
      </c>
      <c r="F1983" s="1"/>
      <c r="G1983" s="1"/>
      <c r="H1983" s="10">
        <v>0</v>
      </c>
      <c r="I1983" s="1">
        <v>2</v>
      </c>
      <c r="J1983" s="1">
        <v>0</v>
      </c>
      <c r="K1983" s="1" t="s">
        <v>1111</v>
      </c>
      <c r="L1983" s="1">
        <v>10</v>
      </c>
      <c r="M1983" s="1">
        <v>44</v>
      </c>
      <c r="N1983" s="1"/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>
        <f t="shared" si="224"/>
        <v>0</v>
      </c>
      <c r="AC1983"/>
      <c r="AD1983"/>
      <c r="AE1983"/>
      <c r="AI1983"/>
      <c r="AL1983"/>
      <c r="AM1983"/>
    </row>
    <row r="1984" spans="1:39" hidden="1" x14ac:dyDescent="0.25">
      <c r="A1984" s="1" t="s">
        <v>2140</v>
      </c>
      <c r="C1984" s="1">
        <v>7384</v>
      </c>
      <c r="D1984" s="1" t="s">
        <v>2141</v>
      </c>
      <c r="E1984" s="1">
        <v>2</v>
      </c>
      <c r="F1984" s="1"/>
      <c r="G1984" s="1"/>
      <c r="H1984" s="10">
        <v>0</v>
      </c>
      <c r="I1984" s="1">
        <v>2</v>
      </c>
      <c r="J1984" s="1">
        <v>0</v>
      </c>
      <c r="K1984" s="1" t="s">
        <v>433</v>
      </c>
      <c r="L1984" s="1">
        <v>2</v>
      </c>
      <c r="M1984" s="1">
        <v>8.0299999999999994</v>
      </c>
      <c r="N1984" s="1"/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>
        <f t="shared" si="224"/>
        <v>0</v>
      </c>
      <c r="AC1984"/>
      <c r="AD1984"/>
      <c r="AE1984"/>
      <c r="AI1984"/>
      <c r="AL1984"/>
      <c r="AM1984"/>
    </row>
    <row r="1985" spans="1:39" hidden="1" x14ac:dyDescent="0.25">
      <c r="A1985" s="1" t="s">
        <v>2142</v>
      </c>
      <c r="C1985" s="1">
        <v>8328</v>
      </c>
      <c r="D1985" s="1" t="s">
        <v>2143</v>
      </c>
      <c r="E1985" s="1">
        <v>2</v>
      </c>
      <c r="F1985" s="1"/>
      <c r="G1985" s="1"/>
      <c r="H1985" s="10">
        <v>0</v>
      </c>
      <c r="I1985" s="1" t="s">
        <v>44</v>
      </c>
      <c r="J1985" s="1">
        <v>0</v>
      </c>
      <c r="K1985" s="1" t="s">
        <v>433</v>
      </c>
      <c r="L1985" s="1">
        <v>1</v>
      </c>
      <c r="M1985" s="1">
        <v>286.77</v>
      </c>
      <c r="N1985" s="1"/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>
        <f t="shared" si="224"/>
        <v>0</v>
      </c>
      <c r="AC1985"/>
      <c r="AD1985"/>
      <c r="AE1985"/>
      <c r="AI1985"/>
      <c r="AL1985"/>
      <c r="AM1985"/>
    </row>
    <row r="1986" spans="1:39" hidden="1" x14ac:dyDescent="0.25">
      <c r="A1986" s="1" t="s">
        <v>2144</v>
      </c>
      <c r="C1986" s="1">
        <v>8932</v>
      </c>
      <c r="D1986" s="1" t="s">
        <v>2145</v>
      </c>
      <c r="E1986" s="1">
        <v>2</v>
      </c>
      <c r="F1986" s="1"/>
      <c r="G1986" s="1"/>
      <c r="H1986" s="10">
        <v>0</v>
      </c>
      <c r="I1986" s="1" t="s">
        <v>44</v>
      </c>
      <c r="J1986" s="1">
        <v>0</v>
      </c>
      <c r="K1986" s="1" t="s">
        <v>433</v>
      </c>
      <c r="L1986" s="1">
        <v>1</v>
      </c>
      <c r="M1986" s="1">
        <v>47.69</v>
      </c>
      <c r="N1986" s="1"/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>
        <f t="shared" si="224"/>
        <v>0</v>
      </c>
      <c r="AC1986"/>
      <c r="AD1986"/>
      <c r="AE1986"/>
      <c r="AI1986"/>
      <c r="AL1986"/>
      <c r="AM1986"/>
    </row>
    <row r="1987" spans="1:39" hidden="1" x14ac:dyDescent="0.25">
      <c r="A1987" s="1" t="s">
        <v>2146</v>
      </c>
      <c r="C1987" s="1">
        <v>9607</v>
      </c>
      <c r="D1987" s="1" t="s">
        <v>2147</v>
      </c>
      <c r="E1987" s="1">
        <v>2</v>
      </c>
      <c r="F1987" s="1"/>
      <c r="G1987" s="1"/>
      <c r="H1987" s="10">
        <v>0</v>
      </c>
      <c r="I1987" s="1" t="s">
        <v>44</v>
      </c>
      <c r="J1987" s="1">
        <v>0</v>
      </c>
      <c r="K1987" s="1" t="s">
        <v>433</v>
      </c>
      <c r="L1987" s="1">
        <v>1</v>
      </c>
      <c r="M1987" s="1">
        <v>72.44</v>
      </c>
      <c r="N1987" s="1"/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>
        <f t="shared" si="224"/>
        <v>0</v>
      </c>
      <c r="AC1987"/>
      <c r="AD1987"/>
      <c r="AE1987"/>
      <c r="AI1987"/>
      <c r="AL1987"/>
      <c r="AM1987"/>
    </row>
    <row r="1988" spans="1:39" hidden="1" x14ac:dyDescent="0.25">
      <c r="A1988" s="1" t="s">
        <v>2148</v>
      </c>
      <c r="C1988" s="1">
        <v>11782</v>
      </c>
      <c r="D1988" s="1" t="s">
        <v>2149</v>
      </c>
      <c r="E1988" s="1">
        <v>2</v>
      </c>
      <c r="F1988" s="1"/>
      <c r="G1988" s="1"/>
      <c r="H1988" s="10">
        <v>0</v>
      </c>
      <c r="I1988" s="1">
        <v>2</v>
      </c>
      <c r="J1988" s="1">
        <v>0</v>
      </c>
      <c r="K1988" s="1" t="s">
        <v>2150</v>
      </c>
      <c r="L1988" s="1">
        <v>1</v>
      </c>
      <c r="M1988" s="1">
        <v>1711.48</v>
      </c>
      <c r="N1988" s="1"/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>
        <f t="shared" si="224"/>
        <v>0</v>
      </c>
      <c r="AC1988"/>
      <c r="AD1988"/>
      <c r="AE1988"/>
      <c r="AI1988"/>
      <c r="AL1988"/>
      <c r="AM1988"/>
    </row>
    <row r="1989" spans="1:39" hidden="1" x14ac:dyDescent="0.25">
      <c r="A1989" s="1" t="s">
        <v>2151</v>
      </c>
      <c r="C1989" s="1">
        <v>8544</v>
      </c>
      <c r="D1989" s="1" t="s">
        <v>2152</v>
      </c>
      <c r="E1989" s="1">
        <v>2</v>
      </c>
      <c r="F1989" s="1"/>
      <c r="G1989" s="1"/>
      <c r="H1989" s="10">
        <v>0</v>
      </c>
      <c r="I1989" s="1" t="s">
        <v>44</v>
      </c>
      <c r="J1989" s="1">
        <v>0</v>
      </c>
      <c r="K1989" s="1" t="s">
        <v>2153</v>
      </c>
      <c r="L1989" s="1">
        <v>1</v>
      </c>
      <c r="M1989" s="1">
        <v>205.84</v>
      </c>
      <c r="N1989" s="1"/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>
        <f t="shared" si="224"/>
        <v>0</v>
      </c>
      <c r="AC1989"/>
      <c r="AD1989"/>
      <c r="AE1989"/>
      <c r="AI1989"/>
      <c r="AL1989"/>
      <c r="AM1989"/>
    </row>
    <row r="1990" spans="1:39" hidden="1" x14ac:dyDescent="0.25">
      <c r="A1990" s="1" t="s">
        <v>2154</v>
      </c>
      <c r="C1990" s="1">
        <v>9745</v>
      </c>
      <c r="D1990" s="1" t="s">
        <v>2155</v>
      </c>
      <c r="E1990" s="1">
        <v>2</v>
      </c>
      <c r="F1990" s="1"/>
      <c r="G1990" s="1"/>
      <c r="H1990" s="10">
        <v>0</v>
      </c>
      <c r="I1990" s="1">
        <v>2</v>
      </c>
      <c r="J1990" s="1">
        <v>0</v>
      </c>
      <c r="K1990" s="1" t="s">
        <v>2153</v>
      </c>
      <c r="L1990" s="1">
        <v>1</v>
      </c>
      <c r="M1990" s="1">
        <v>205.84</v>
      </c>
      <c r="N1990" s="1"/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>
        <f t="shared" si="224"/>
        <v>0</v>
      </c>
      <c r="AC1990"/>
      <c r="AD1990"/>
      <c r="AE1990"/>
      <c r="AI1990"/>
      <c r="AL1990"/>
      <c r="AM1990"/>
    </row>
    <row r="1991" spans="1:39" hidden="1" x14ac:dyDescent="0.25">
      <c r="A1991" s="1" t="s">
        <v>2156</v>
      </c>
      <c r="C1991" s="1">
        <v>7477</v>
      </c>
      <c r="D1991" s="1" t="s">
        <v>2157</v>
      </c>
      <c r="E1991" s="1">
        <v>2</v>
      </c>
      <c r="F1991" s="1"/>
      <c r="G1991" s="1"/>
      <c r="H1991" s="10">
        <v>0</v>
      </c>
      <c r="I1991" s="1" t="s">
        <v>44</v>
      </c>
      <c r="J1991" s="1">
        <v>0</v>
      </c>
      <c r="K1991" s="1" t="s">
        <v>703</v>
      </c>
      <c r="L1991" s="1">
        <v>1</v>
      </c>
      <c r="M1991" s="1">
        <v>205.84</v>
      </c>
      <c r="N1991" s="1"/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>
        <f t="shared" si="224"/>
        <v>0</v>
      </c>
      <c r="AC1991"/>
      <c r="AD1991"/>
      <c r="AE1991"/>
      <c r="AI1991"/>
      <c r="AL1991"/>
      <c r="AM1991"/>
    </row>
    <row r="1992" spans="1:39" hidden="1" x14ac:dyDescent="0.25">
      <c r="A1992" s="1" t="s">
        <v>2158</v>
      </c>
      <c r="C1992" s="1">
        <v>10742</v>
      </c>
      <c r="D1992" s="1" t="s">
        <v>1311</v>
      </c>
      <c r="E1992" s="1">
        <v>2</v>
      </c>
      <c r="F1992" s="1"/>
      <c r="G1992" s="1"/>
      <c r="H1992" s="10">
        <v>0</v>
      </c>
      <c r="I1992" s="1">
        <v>2</v>
      </c>
      <c r="J1992" s="1">
        <v>0</v>
      </c>
      <c r="K1992" s="1" t="s">
        <v>703</v>
      </c>
      <c r="L1992" s="1">
        <v>1</v>
      </c>
      <c r="M1992" s="1">
        <v>323.91000000000003</v>
      </c>
      <c r="N1992" s="1"/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>
        <f t="shared" si="224"/>
        <v>0</v>
      </c>
      <c r="AC1992"/>
      <c r="AD1992"/>
      <c r="AE1992"/>
      <c r="AI1992"/>
      <c r="AL1992"/>
      <c r="AM1992"/>
    </row>
    <row r="1993" spans="1:39" hidden="1" x14ac:dyDescent="0.25">
      <c r="A1993" s="1" t="s">
        <v>2159</v>
      </c>
      <c r="C1993" s="1">
        <v>11794</v>
      </c>
      <c r="D1993" s="1" t="s">
        <v>2160</v>
      </c>
      <c r="E1993" s="1">
        <v>2</v>
      </c>
      <c r="F1993" s="1"/>
      <c r="G1993" s="1"/>
      <c r="H1993" s="10">
        <v>0</v>
      </c>
      <c r="I1993" s="1">
        <v>2</v>
      </c>
      <c r="J1993" s="1">
        <v>0</v>
      </c>
      <c r="K1993" s="1" t="s">
        <v>703</v>
      </c>
      <c r="L1993" s="1">
        <v>1</v>
      </c>
      <c r="M1993" s="1">
        <v>403.57</v>
      </c>
      <c r="N1993" s="1"/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>
        <f t="shared" si="224"/>
        <v>0</v>
      </c>
      <c r="AC1993"/>
      <c r="AD1993"/>
      <c r="AE1993"/>
      <c r="AI1993"/>
      <c r="AL1993"/>
      <c r="AM1993"/>
    </row>
    <row r="1994" spans="1:39" hidden="1" x14ac:dyDescent="0.25">
      <c r="A1994" s="1" t="s">
        <v>2161</v>
      </c>
      <c r="C1994" s="1">
        <v>11795</v>
      </c>
      <c r="D1994" s="1" t="s">
        <v>2162</v>
      </c>
      <c r="E1994" s="1">
        <v>2</v>
      </c>
      <c r="F1994" s="1"/>
      <c r="G1994" s="1"/>
      <c r="H1994" s="10">
        <v>0</v>
      </c>
      <c r="I1994" s="1">
        <v>2</v>
      </c>
      <c r="J1994" s="1">
        <v>0</v>
      </c>
      <c r="K1994" s="1" t="s">
        <v>703</v>
      </c>
      <c r="L1994" s="1">
        <v>1</v>
      </c>
      <c r="M1994" s="1">
        <v>222.66</v>
      </c>
      <c r="N1994" s="1"/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>
        <f t="shared" si="224"/>
        <v>0</v>
      </c>
      <c r="AC1994"/>
      <c r="AD1994"/>
      <c r="AE1994"/>
      <c r="AI1994"/>
      <c r="AL1994"/>
      <c r="AM1994"/>
    </row>
    <row r="1995" spans="1:39" hidden="1" x14ac:dyDescent="0.25">
      <c r="A1995" s="1" t="s">
        <v>2163</v>
      </c>
      <c r="C1995" s="1">
        <v>11783</v>
      </c>
      <c r="D1995" s="1" t="s">
        <v>2164</v>
      </c>
      <c r="E1995" s="1">
        <v>2</v>
      </c>
      <c r="F1995" s="1"/>
      <c r="G1995" s="1"/>
      <c r="H1995" s="10">
        <v>0</v>
      </c>
      <c r="I1995" s="1">
        <v>2</v>
      </c>
      <c r="J1995" s="1">
        <v>0</v>
      </c>
      <c r="K1995" s="1" t="s">
        <v>703</v>
      </c>
      <c r="L1995" s="1">
        <v>1</v>
      </c>
      <c r="M1995" s="1">
        <v>40.36</v>
      </c>
      <c r="N1995" s="1"/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>
        <f t="shared" si="224"/>
        <v>0</v>
      </c>
      <c r="AC1995"/>
      <c r="AD1995"/>
      <c r="AE1995"/>
      <c r="AI1995"/>
      <c r="AL1995"/>
      <c r="AM1995"/>
    </row>
    <row r="1996" spans="1:39" hidden="1" x14ac:dyDescent="0.25">
      <c r="A1996" s="1" t="s">
        <v>2165</v>
      </c>
      <c r="C1996" s="1">
        <v>11784</v>
      </c>
      <c r="D1996" s="1" t="s">
        <v>2164</v>
      </c>
      <c r="E1996" s="1">
        <v>2</v>
      </c>
      <c r="F1996" s="1"/>
      <c r="G1996" s="1"/>
      <c r="H1996" s="10">
        <v>0</v>
      </c>
      <c r="I1996" s="1">
        <v>2</v>
      </c>
      <c r="J1996" s="1">
        <v>0</v>
      </c>
      <c r="K1996" s="1" t="s">
        <v>703</v>
      </c>
      <c r="L1996" s="1">
        <v>1</v>
      </c>
      <c r="M1996" s="1">
        <v>25.05</v>
      </c>
      <c r="N1996" s="1"/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>
        <f t="shared" si="224"/>
        <v>0</v>
      </c>
      <c r="AC1996"/>
      <c r="AD1996"/>
      <c r="AE1996"/>
      <c r="AI1996"/>
      <c r="AL1996"/>
      <c r="AM1996"/>
    </row>
    <row r="1997" spans="1:39" hidden="1" x14ac:dyDescent="0.25">
      <c r="A1997" s="1" t="s">
        <v>2166</v>
      </c>
      <c r="C1997" s="1">
        <v>11785</v>
      </c>
      <c r="D1997" s="1" t="s">
        <v>2164</v>
      </c>
      <c r="E1997" s="1">
        <v>2</v>
      </c>
      <c r="F1997" s="1"/>
      <c r="G1997" s="1"/>
      <c r="H1997" s="10">
        <v>0</v>
      </c>
      <c r="I1997" s="1">
        <v>2</v>
      </c>
      <c r="J1997" s="1">
        <v>0</v>
      </c>
      <c r="K1997" s="1" t="s">
        <v>703</v>
      </c>
      <c r="L1997" s="1">
        <v>1</v>
      </c>
      <c r="M1997" s="1">
        <v>20.87</v>
      </c>
      <c r="N1997" s="1"/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>
        <f t="shared" si="224"/>
        <v>0</v>
      </c>
      <c r="AC1997"/>
      <c r="AD1997"/>
      <c r="AE1997"/>
      <c r="AI1997"/>
      <c r="AL1997"/>
      <c r="AM1997"/>
    </row>
    <row r="1998" spans="1:39" hidden="1" x14ac:dyDescent="0.25">
      <c r="A1998" s="1" t="s">
        <v>2167</v>
      </c>
      <c r="C1998" s="1">
        <v>11786</v>
      </c>
      <c r="D1998" s="1" t="s">
        <v>2168</v>
      </c>
      <c r="E1998" s="1">
        <v>2</v>
      </c>
      <c r="F1998" s="1"/>
      <c r="G1998" s="1"/>
      <c r="H1998" s="10">
        <v>0</v>
      </c>
      <c r="I1998" s="1">
        <v>2</v>
      </c>
      <c r="J1998" s="1">
        <v>0</v>
      </c>
      <c r="K1998" s="1" t="s">
        <v>703</v>
      </c>
      <c r="L1998" s="1">
        <v>1</v>
      </c>
      <c r="M1998" s="1">
        <v>20.87</v>
      </c>
      <c r="N1998" s="1"/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>
        <f t="shared" si="224"/>
        <v>0</v>
      </c>
      <c r="AC1998"/>
      <c r="AD1998"/>
      <c r="AE1998"/>
      <c r="AI1998"/>
      <c r="AL1998"/>
      <c r="AM1998"/>
    </row>
    <row r="1999" spans="1:39" hidden="1" x14ac:dyDescent="0.25">
      <c r="A1999" s="1" t="s">
        <v>2169</v>
      </c>
      <c r="C1999" s="1">
        <v>11787</v>
      </c>
      <c r="D1999" s="1" t="s">
        <v>2164</v>
      </c>
      <c r="E1999" s="1">
        <v>2</v>
      </c>
      <c r="F1999" s="1"/>
      <c r="G1999" s="1"/>
      <c r="H1999" s="10">
        <v>0</v>
      </c>
      <c r="I1999" s="1">
        <v>2</v>
      </c>
      <c r="J1999" s="1">
        <v>0</v>
      </c>
      <c r="K1999" s="1" t="s">
        <v>703</v>
      </c>
      <c r="L1999" s="1">
        <v>1</v>
      </c>
      <c r="M1999" s="1">
        <v>27.83</v>
      </c>
      <c r="N1999" s="1"/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>
        <f t="shared" si="224"/>
        <v>0</v>
      </c>
      <c r="AC1999"/>
      <c r="AD1999"/>
      <c r="AE1999"/>
      <c r="AI1999"/>
      <c r="AL1999"/>
      <c r="AM1999"/>
    </row>
    <row r="2000" spans="1:39" hidden="1" x14ac:dyDescent="0.25">
      <c r="A2000" s="1" t="s">
        <v>2170</v>
      </c>
      <c r="C2000" s="1">
        <v>11788</v>
      </c>
      <c r="D2000" s="1" t="s">
        <v>2164</v>
      </c>
      <c r="E2000" s="1">
        <v>2</v>
      </c>
      <c r="F2000" s="1"/>
      <c r="G2000" s="1"/>
      <c r="H2000" s="10">
        <v>0</v>
      </c>
      <c r="I2000" s="1">
        <v>2</v>
      </c>
      <c r="J2000" s="1">
        <v>0</v>
      </c>
      <c r="K2000" s="1" t="s">
        <v>703</v>
      </c>
      <c r="L2000" s="1">
        <v>1</v>
      </c>
      <c r="M2000" s="1">
        <v>34.79</v>
      </c>
      <c r="N2000" s="1"/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>
        <f t="shared" si="224"/>
        <v>0</v>
      </c>
      <c r="AC2000"/>
      <c r="AD2000"/>
      <c r="AE2000"/>
      <c r="AI2000"/>
      <c r="AL2000"/>
      <c r="AM2000"/>
    </row>
    <row r="2001" spans="1:39" hidden="1" x14ac:dyDescent="0.25">
      <c r="A2001" s="1">
        <v>9040100215</v>
      </c>
      <c r="C2001" s="1">
        <v>11789</v>
      </c>
      <c r="D2001" s="1" t="s">
        <v>2164</v>
      </c>
      <c r="E2001" s="1">
        <v>2</v>
      </c>
      <c r="F2001" s="1"/>
      <c r="G2001" s="1"/>
      <c r="H2001" s="10">
        <v>0</v>
      </c>
      <c r="I2001" s="1">
        <v>2</v>
      </c>
      <c r="J2001" s="1">
        <v>0</v>
      </c>
      <c r="K2001" s="1" t="s">
        <v>703</v>
      </c>
      <c r="L2001" s="1">
        <v>1</v>
      </c>
      <c r="M2001" s="1">
        <v>20.87</v>
      </c>
      <c r="N2001" s="1"/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>
        <f t="shared" si="224"/>
        <v>0</v>
      </c>
      <c r="AC2001"/>
      <c r="AD2001"/>
      <c r="AE2001"/>
      <c r="AI2001"/>
      <c r="AL2001"/>
      <c r="AM2001"/>
    </row>
    <row r="2002" spans="1:39" hidden="1" x14ac:dyDescent="0.25">
      <c r="A2002" s="1" t="s">
        <v>2171</v>
      </c>
      <c r="C2002" s="1">
        <v>11790</v>
      </c>
      <c r="D2002" s="1" t="s">
        <v>2172</v>
      </c>
      <c r="E2002" s="1">
        <v>2</v>
      </c>
      <c r="F2002" s="1"/>
      <c r="G2002" s="1"/>
      <c r="H2002" s="10">
        <v>0</v>
      </c>
      <c r="I2002" s="1">
        <v>2</v>
      </c>
      <c r="J2002" s="1">
        <v>0</v>
      </c>
      <c r="K2002" s="1" t="s">
        <v>703</v>
      </c>
      <c r="L2002" s="1">
        <v>1</v>
      </c>
      <c r="M2002" s="1">
        <v>20.87</v>
      </c>
      <c r="N2002" s="1"/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>
        <f t="shared" si="224"/>
        <v>0</v>
      </c>
      <c r="AC2002"/>
      <c r="AD2002"/>
      <c r="AE2002"/>
      <c r="AI2002"/>
      <c r="AL2002"/>
      <c r="AM2002"/>
    </row>
    <row r="2003" spans="1:39" hidden="1" x14ac:dyDescent="0.25">
      <c r="A2003" s="1" t="s">
        <v>2173</v>
      </c>
      <c r="C2003" s="1">
        <v>11791</v>
      </c>
      <c r="D2003" s="1" t="s">
        <v>2164</v>
      </c>
      <c r="E2003" s="1">
        <v>2</v>
      </c>
      <c r="F2003" s="1"/>
      <c r="G2003" s="1"/>
      <c r="H2003" s="10">
        <v>0</v>
      </c>
      <c r="I2003" s="1">
        <v>2</v>
      </c>
      <c r="J2003" s="1">
        <v>0</v>
      </c>
      <c r="K2003" s="1" t="s">
        <v>703</v>
      </c>
      <c r="L2003" s="1">
        <v>1</v>
      </c>
      <c r="M2003" s="1">
        <v>22.27</v>
      </c>
      <c r="N2003" s="1"/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>
        <f t="shared" si="224"/>
        <v>0</v>
      </c>
      <c r="AC2003"/>
      <c r="AD2003"/>
      <c r="AE2003"/>
      <c r="AI2003"/>
      <c r="AL2003"/>
      <c r="AM2003"/>
    </row>
    <row r="2004" spans="1:39" hidden="1" x14ac:dyDescent="0.25">
      <c r="A2004" s="1" t="s">
        <v>2174</v>
      </c>
      <c r="C2004" s="1">
        <v>11792</v>
      </c>
      <c r="D2004" s="1" t="s">
        <v>2164</v>
      </c>
      <c r="E2004" s="1">
        <v>2</v>
      </c>
      <c r="F2004" s="1"/>
      <c r="G2004" s="1"/>
      <c r="H2004" s="10">
        <v>0</v>
      </c>
      <c r="I2004" s="1">
        <v>2</v>
      </c>
      <c r="J2004" s="1">
        <v>0</v>
      </c>
      <c r="K2004" s="1" t="s">
        <v>703</v>
      </c>
      <c r="L2004" s="1">
        <v>1</v>
      </c>
      <c r="M2004" s="1">
        <v>41.75</v>
      </c>
      <c r="N2004" s="1"/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>
        <f t="shared" si="224"/>
        <v>0</v>
      </c>
      <c r="AC2004"/>
      <c r="AD2004"/>
      <c r="AE2004"/>
      <c r="AI2004"/>
      <c r="AL2004"/>
      <c r="AM2004"/>
    </row>
    <row r="2005" spans="1:39" hidden="1" x14ac:dyDescent="0.25">
      <c r="A2005" s="1" t="s">
        <v>2175</v>
      </c>
      <c r="C2005" s="1">
        <v>11793</v>
      </c>
      <c r="D2005" s="1" t="s">
        <v>2164</v>
      </c>
      <c r="E2005" s="1">
        <v>2</v>
      </c>
      <c r="F2005" s="1"/>
      <c r="G2005" s="1"/>
      <c r="H2005" s="10">
        <v>0</v>
      </c>
      <c r="I2005" s="1">
        <v>2</v>
      </c>
      <c r="J2005" s="1">
        <v>0</v>
      </c>
      <c r="K2005" s="1" t="s">
        <v>703</v>
      </c>
      <c r="L2005" s="1">
        <v>1</v>
      </c>
      <c r="M2005" s="1">
        <v>122.46</v>
      </c>
      <c r="N2005" s="1"/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>
        <f t="shared" si="224"/>
        <v>0</v>
      </c>
      <c r="AC2005"/>
      <c r="AD2005"/>
      <c r="AE2005"/>
      <c r="AI2005"/>
      <c r="AL2005"/>
      <c r="AM2005"/>
    </row>
    <row r="2006" spans="1:39" hidden="1" x14ac:dyDescent="0.25">
      <c r="A2006" s="1" t="s">
        <v>2176</v>
      </c>
      <c r="C2006" s="1">
        <v>6378</v>
      </c>
      <c r="D2006" s="1" t="s">
        <v>2177</v>
      </c>
      <c r="E2006" s="1">
        <v>2</v>
      </c>
      <c r="F2006" s="1"/>
      <c r="G2006" s="1"/>
      <c r="H2006" s="10">
        <v>0</v>
      </c>
      <c r="I2006" s="1">
        <v>2</v>
      </c>
      <c r="J2006" s="1">
        <v>0</v>
      </c>
      <c r="K2006" s="1" t="s">
        <v>2178</v>
      </c>
      <c r="L2006" s="1">
        <v>194</v>
      </c>
      <c r="M2006" s="1">
        <v>15.07</v>
      </c>
      <c r="N2006" s="1"/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>
        <f t="shared" si="224"/>
        <v>0</v>
      </c>
      <c r="AC2006"/>
      <c r="AD2006"/>
      <c r="AE2006"/>
      <c r="AI2006"/>
      <c r="AL2006"/>
      <c r="AM2006"/>
    </row>
    <row r="2007" spans="1:39" hidden="1" x14ac:dyDescent="0.25">
      <c r="A2007" s="1" t="s">
        <v>2179</v>
      </c>
      <c r="C2007" s="1">
        <v>1204</v>
      </c>
      <c r="D2007" s="1" t="s">
        <v>2180</v>
      </c>
      <c r="E2007" s="1">
        <v>2</v>
      </c>
      <c r="F2007" s="1"/>
      <c r="G2007" s="1"/>
      <c r="H2007" s="10">
        <v>0</v>
      </c>
      <c r="I2007" s="1">
        <v>2</v>
      </c>
      <c r="J2007" s="1">
        <v>0</v>
      </c>
      <c r="K2007" s="1" t="s">
        <v>253</v>
      </c>
      <c r="L2007" s="1">
        <v>10</v>
      </c>
      <c r="M2007" s="1">
        <v>5.34</v>
      </c>
      <c r="N2007" s="1"/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>
        <f t="shared" si="224"/>
        <v>0</v>
      </c>
      <c r="AC2007"/>
      <c r="AD2007"/>
      <c r="AE2007"/>
      <c r="AI2007"/>
      <c r="AL2007"/>
      <c r="AM2007"/>
    </row>
    <row r="2008" spans="1:39" hidden="1" x14ac:dyDescent="0.25">
      <c r="A2008" s="1" t="s">
        <v>2181</v>
      </c>
      <c r="C2008" s="1">
        <v>6934</v>
      </c>
      <c r="D2008" s="1" t="s">
        <v>2182</v>
      </c>
      <c r="E2008" s="1">
        <v>2</v>
      </c>
      <c r="F2008" s="1"/>
      <c r="G2008" s="1"/>
      <c r="H2008" s="10">
        <v>0</v>
      </c>
      <c r="I2008" s="1">
        <v>2</v>
      </c>
      <c r="J2008" s="1">
        <v>0</v>
      </c>
      <c r="K2008" s="1" t="s">
        <v>253</v>
      </c>
      <c r="L2008" s="1">
        <v>2</v>
      </c>
      <c r="M2008" s="1">
        <v>11.77</v>
      </c>
      <c r="N2008" s="1"/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>
        <f t="shared" si="224"/>
        <v>0</v>
      </c>
      <c r="AC2008"/>
      <c r="AD2008"/>
      <c r="AE2008"/>
      <c r="AI2008"/>
      <c r="AL2008"/>
      <c r="AM2008"/>
    </row>
    <row r="2009" spans="1:39" hidden="1" x14ac:dyDescent="0.25">
      <c r="A2009" s="1" t="s">
        <v>2183</v>
      </c>
      <c r="C2009" s="1">
        <v>8872</v>
      </c>
      <c r="D2009" s="1" t="s">
        <v>2184</v>
      </c>
      <c r="E2009" s="1">
        <v>2</v>
      </c>
      <c r="F2009" s="1"/>
      <c r="G2009" s="1"/>
      <c r="H2009" s="10">
        <v>0</v>
      </c>
      <c r="I2009" s="1">
        <v>2</v>
      </c>
      <c r="J2009" s="1">
        <v>0</v>
      </c>
      <c r="K2009" s="1" t="s">
        <v>253</v>
      </c>
      <c r="L2009" s="1">
        <v>2</v>
      </c>
      <c r="M2009" s="1">
        <v>10.220000000000001</v>
      </c>
      <c r="N2009" s="1"/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>
        <f t="shared" si="224"/>
        <v>0</v>
      </c>
      <c r="AC2009"/>
      <c r="AD2009"/>
      <c r="AE2009"/>
      <c r="AI2009"/>
      <c r="AL2009"/>
      <c r="AM2009"/>
    </row>
    <row r="2010" spans="1:39" hidden="1" x14ac:dyDescent="0.25">
      <c r="A2010" s="1" t="s">
        <v>2185</v>
      </c>
      <c r="C2010" s="1">
        <v>9813</v>
      </c>
      <c r="D2010" s="1" t="s">
        <v>2186</v>
      </c>
      <c r="E2010" s="1">
        <v>2</v>
      </c>
      <c r="F2010" s="1"/>
      <c r="G2010" s="1"/>
      <c r="H2010" s="10">
        <v>0</v>
      </c>
      <c r="I2010" s="1">
        <v>2</v>
      </c>
      <c r="J2010" s="1">
        <v>0</v>
      </c>
      <c r="K2010" s="1" t="s">
        <v>253</v>
      </c>
      <c r="L2010" s="1">
        <v>1</v>
      </c>
      <c r="M2010" s="1">
        <v>20.13</v>
      </c>
      <c r="N2010" s="1"/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>
        <f t="shared" si="224"/>
        <v>0</v>
      </c>
      <c r="AC2010"/>
      <c r="AD2010"/>
      <c r="AE2010"/>
      <c r="AI2010"/>
      <c r="AL2010"/>
      <c r="AM2010"/>
    </row>
    <row r="2011" spans="1:39" hidden="1" x14ac:dyDescent="0.25">
      <c r="A2011" s="1" t="s">
        <v>2187</v>
      </c>
      <c r="C2011" s="1">
        <v>10345</v>
      </c>
      <c r="D2011" s="1" t="s">
        <v>719</v>
      </c>
      <c r="E2011" s="1">
        <v>2</v>
      </c>
      <c r="F2011" s="1"/>
      <c r="G2011" s="1"/>
      <c r="H2011" s="10">
        <v>0</v>
      </c>
      <c r="I2011" s="1">
        <v>2</v>
      </c>
      <c r="J2011" s="1">
        <v>0</v>
      </c>
      <c r="K2011" s="1" t="s">
        <v>253</v>
      </c>
      <c r="L2011" s="1">
        <v>1</v>
      </c>
      <c r="M2011" s="1">
        <v>15.34</v>
      </c>
      <c r="N2011" s="1"/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>
        <f t="shared" si="224"/>
        <v>0</v>
      </c>
      <c r="AC2011"/>
      <c r="AD2011"/>
      <c r="AE2011"/>
      <c r="AI2011"/>
      <c r="AL2011"/>
      <c r="AM2011"/>
    </row>
    <row r="2012" spans="1:39" hidden="1" x14ac:dyDescent="0.25">
      <c r="A2012" s="1" t="s">
        <v>2188</v>
      </c>
      <c r="C2012" s="1">
        <v>10347</v>
      </c>
      <c r="D2012" s="1" t="s">
        <v>747</v>
      </c>
      <c r="E2012" s="1">
        <v>2</v>
      </c>
      <c r="F2012" s="1"/>
      <c r="G2012" s="1"/>
      <c r="H2012" s="10">
        <v>0</v>
      </c>
      <c r="I2012" s="1">
        <v>2</v>
      </c>
      <c r="J2012" s="1">
        <v>0</v>
      </c>
      <c r="K2012" s="1" t="s">
        <v>253</v>
      </c>
      <c r="L2012" s="1">
        <v>1</v>
      </c>
      <c r="M2012" s="1">
        <v>15.17</v>
      </c>
      <c r="N2012" s="1"/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>
        <f t="shared" si="224"/>
        <v>0</v>
      </c>
      <c r="AC2012"/>
      <c r="AD2012"/>
      <c r="AE2012"/>
      <c r="AI2012"/>
      <c r="AL2012"/>
      <c r="AM2012"/>
    </row>
    <row r="2013" spans="1:39" hidden="1" x14ac:dyDescent="0.25">
      <c r="A2013" s="1" t="s">
        <v>2189</v>
      </c>
      <c r="C2013" s="1">
        <v>11646</v>
      </c>
      <c r="D2013" s="1" t="s">
        <v>215</v>
      </c>
      <c r="E2013" s="1">
        <v>2</v>
      </c>
      <c r="F2013" s="1"/>
      <c r="G2013" s="1"/>
      <c r="H2013" s="10">
        <v>0</v>
      </c>
      <c r="I2013" s="1">
        <v>2</v>
      </c>
      <c r="J2013" s="1">
        <v>0</v>
      </c>
      <c r="K2013" s="1" t="s">
        <v>253</v>
      </c>
      <c r="L2013" s="1">
        <v>2</v>
      </c>
      <c r="M2013" s="1">
        <v>4.59</v>
      </c>
      <c r="N2013" s="1"/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>
        <f t="shared" si="224"/>
        <v>0</v>
      </c>
      <c r="AC2013"/>
      <c r="AD2013"/>
      <c r="AE2013"/>
      <c r="AI2013"/>
      <c r="AL2013"/>
      <c r="AM2013"/>
    </row>
    <row r="2014" spans="1:39" hidden="1" x14ac:dyDescent="0.25">
      <c r="A2014" s="1" t="s">
        <v>2190</v>
      </c>
      <c r="C2014" s="1">
        <v>9027</v>
      </c>
      <c r="D2014" s="1" t="s">
        <v>1205</v>
      </c>
      <c r="E2014" s="1">
        <v>2</v>
      </c>
      <c r="F2014" s="1"/>
      <c r="G2014" s="1"/>
      <c r="H2014" s="10">
        <v>0</v>
      </c>
      <c r="I2014" s="1">
        <v>2</v>
      </c>
      <c r="J2014" s="1">
        <v>0</v>
      </c>
      <c r="K2014" s="1" t="s">
        <v>253</v>
      </c>
      <c r="L2014" s="1">
        <v>2</v>
      </c>
      <c r="M2014" s="1">
        <v>41.86</v>
      </c>
      <c r="N2014" s="1"/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>
        <f t="shared" si="224"/>
        <v>0</v>
      </c>
      <c r="AC2014"/>
      <c r="AD2014"/>
      <c r="AE2014"/>
      <c r="AI2014"/>
      <c r="AL2014"/>
      <c r="AM2014"/>
    </row>
    <row r="2015" spans="1:39" hidden="1" x14ac:dyDescent="0.25">
      <c r="A2015" s="1" t="s">
        <v>2191</v>
      </c>
      <c r="C2015" s="1">
        <v>10077</v>
      </c>
      <c r="D2015" s="1" t="s">
        <v>1390</v>
      </c>
      <c r="E2015" s="1">
        <v>2</v>
      </c>
      <c r="F2015" s="1"/>
      <c r="G2015" s="1"/>
      <c r="H2015" s="10">
        <v>0</v>
      </c>
      <c r="I2015" s="1">
        <v>2</v>
      </c>
      <c r="J2015" s="1">
        <v>0</v>
      </c>
      <c r="K2015" s="1" t="s">
        <v>996</v>
      </c>
      <c r="L2015" s="1">
        <v>1</v>
      </c>
      <c r="M2015" s="1">
        <v>213.73</v>
      </c>
      <c r="N2015" s="1"/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>
        <f t="shared" si="224"/>
        <v>0</v>
      </c>
      <c r="AC2015"/>
      <c r="AD2015"/>
      <c r="AE2015"/>
      <c r="AI2015"/>
      <c r="AL2015"/>
      <c r="AM2015"/>
    </row>
    <row r="2016" spans="1:39" hidden="1" x14ac:dyDescent="0.25">
      <c r="A2016" s="1" t="s">
        <v>2192</v>
      </c>
      <c r="C2016" s="1">
        <v>11314</v>
      </c>
      <c r="D2016" s="1" t="s">
        <v>1639</v>
      </c>
      <c r="E2016" s="1">
        <v>2</v>
      </c>
      <c r="F2016" s="1"/>
      <c r="G2016" s="1"/>
      <c r="H2016" s="10">
        <v>0</v>
      </c>
      <c r="I2016" s="1">
        <v>2</v>
      </c>
      <c r="J2016" s="1">
        <v>0</v>
      </c>
      <c r="K2016" s="1" t="s">
        <v>996</v>
      </c>
      <c r="L2016" s="1">
        <v>1</v>
      </c>
      <c r="M2016" s="1">
        <v>0</v>
      </c>
      <c r="N2016" s="1"/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>
        <f t="shared" si="224"/>
        <v>0</v>
      </c>
      <c r="AC2016"/>
      <c r="AD2016"/>
      <c r="AE2016"/>
      <c r="AI2016"/>
      <c r="AL2016"/>
      <c r="AM2016"/>
    </row>
    <row r="2017" spans="1:39" hidden="1" x14ac:dyDescent="0.25">
      <c r="A2017" s="1" t="s">
        <v>2193</v>
      </c>
      <c r="C2017" s="1">
        <v>8405</v>
      </c>
      <c r="D2017" s="1" t="s">
        <v>2194</v>
      </c>
      <c r="E2017" s="1">
        <v>2</v>
      </c>
      <c r="F2017" s="1"/>
      <c r="G2017" s="1"/>
      <c r="H2017" s="10">
        <v>0</v>
      </c>
      <c r="I2017" s="1">
        <v>2</v>
      </c>
      <c r="J2017" s="1">
        <v>0</v>
      </c>
      <c r="K2017" s="1" t="s">
        <v>2195</v>
      </c>
      <c r="L2017" s="1">
        <v>1</v>
      </c>
      <c r="M2017" s="1">
        <v>154.22</v>
      </c>
      <c r="N2017" s="1"/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>
        <f t="shared" si="224"/>
        <v>0</v>
      </c>
      <c r="AC2017"/>
      <c r="AD2017"/>
      <c r="AE2017"/>
      <c r="AI2017"/>
      <c r="AL2017"/>
      <c r="AM2017"/>
    </row>
    <row r="2018" spans="1:39" hidden="1" x14ac:dyDescent="0.25">
      <c r="A2018" s="1" t="s">
        <v>2196</v>
      </c>
      <c r="C2018" s="1">
        <v>8418</v>
      </c>
      <c r="D2018" s="1" t="s">
        <v>2194</v>
      </c>
      <c r="E2018" s="1">
        <v>2</v>
      </c>
      <c r="F2018" s="1"/>
      <c r="G2018" s="1"/>
      <c r="H2018" s="10">
        <v>0</v>
      </c>
      <c r="I2018" s="1">
        <v>2</v>
      </c>
      <c r="J2018" s="1">
        <v>0</v>
      </c>
      <c r="K2018" s="1" t="s">
        <v>2195</v>
      </c>
      <c r="L2018" s="1">
        <v>1</v>
      </c>
      <c r="M2018" s="1">
        <v>154.22</v>
      </c>
      <c r="N2018" s="1"/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>
        <f t="shared" si="224"/>
        <v>0</v>
      </c>
      <c r="AC2018"/>
      <c r="AD2018"/>
      <c r="AE2018"/>
      <c r="AI2018"/>
      <c r="AL2018"/>
      <c r="AM2018"/>
    </row>
    <row r="2019" spans="1:39" hidden="1" x14ac:dyDescent="0.25">
      <c r="A2019" s="1" t="s">
        <v>2197</v>
      </c>
      <c r="C2019" s="1">
        <v>8419</v>
      </c>
      <c r="D2019" s="1" t="s">
        <v>2194</v>
      </c>
      <c r="E2019" s="1">
        <v>2</v>
      </c>
      <c r="F2019" s="1"/>
      <c r="G2019" s="1"/>
      <c r="H2019" s="10">
        <v>0</v>
      </c>
      <c r="I2019" s="1">
        <v>2</v>
      </c>
      <c r="J2019" s="1">
        <v>0</v>
      </c>
      <c r="K2019" s="1" t="s">
        <v>2195</v>
      </c>
      <c r="L2019" s="1">
        <v>1</v>
      </c>
      <c r="M2019" s="1">
        <v>154.22</v>
      </c>
      <c r="N2019" s="1"/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>
        <f t="shared" si="224"/>
        <v>0</v>
      </c>
      <c r="AC2019"/>
      <c r="AD2019"/>
      <c r="AE2019"/>
      <c r="AI2019"/>
      <c r="AL2019"/>
      <c r="AM2019"/>
    </row>
    <row r="2020" spans="1:39" hidden="1" x14ac:dyDescent="0.25">
      <c r="A2020" s="1" t="s">
        <v>2198</v>
      </c>
      <c r="C2020" s="1">
        <v>8565</v>
      </c>
      <c r="D2020" s="1" t="s">
        <v>1257</v>
      </c>
      <c r="E2020" s="1">
        <v>2</v>
      </c>
      <c r="F2020" s="1"/>
      <c r="G2020" s="1"/>
      <c r="H2020" s="10">
        <v>0</v>
      </c>
      <c r="I2020" s="1">
        <v>2</v>
      </c>
      <c r="J2020" s="1">
        <v>0</v>
      </c>
      <c r="K2020" s="1" t="s">
        <v>2195</v>
      </c>
      <c r="L2020" s="1">
        <v>1</v>
      </c>
      <c r="M2020" s="1">
        <v>15.86</v>
      </c>
      <c r="N2020" s="1"/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>
        <f t="shared" si="224"/>
        <v>0</v>
      </c>
      <c r="AC2020"/>
      <c r="AD2020"/>
      <c r="AE2020"/>
      <c r="AI2020"/>
      <c r="AL2020"/>
      <c r="AM2020"/>
    </row>
    <row r="2021" spans="1:39" hidden="1" x14ac:dyDescent="0.25">
      <c r="A2021" s="1" t="s">
        <v>2199</v>
      </c>
      <c r="C2021" s="1">
        <v>9651</v>
      </c>
      <c r="D2021" s="1" t="s">
        <v>2194</v>
      </c>
      <c r="E2021" s="1">
        <v>2</v>
      </c>
      <c r="F2021" s="1"/>
      <c r="G2021" s="1"/>
      <c r="H2021" s="10">
        <v>0</v>
      </c>
      <c r="I2021" s="1">
        <v>2</v>
      </c>
      <c r="J2021" s="1">
        <v>0</v>
      </c>
      <c r="K2021" s="1" t="s">
        <v>2195</v>
      </c>
      <c r="L2021" s="1">
        <v>1</v>
      </c>
      <c r="M2021" s="1">
        <v>154.22</v>
      </c>
      <c r="N2021" s="1"/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>
        <f t="shared" si="224"/>
        <v>0</v>
      </c>
      <c r="AC2021"/>
      <c r="AD2021"/>
      <c r="AE2021"/>
      <c r="AI2021"/>
      <c r="AL2021"/>
      <c r="AM2021"/>
    </row>
    <row r="2022" spans="1:39" hidden="1" x14ac:dyDescent="0.25">
      <c r="A2022" s="1" t="s">
        <v>2200</v>
      </c>
      <c r="C2022" s="1">
        <v>10094</v>
      </c>
      <c r="D2022" s="1" t="s">
        <v>2201</v>
      </c>
      <c r="E2022" s="1">
        <v>2</v>
      </c>
      <c r="F2022" s="1"/>
      <c r="G2022" s="1"/>
      <c r="H2022" s="10">
        <v>0</v>
      </c>
      <c r="I2022" s="1">
        <v>2</v>
      </c>
      <c r="J2022" s="1">
        <v>0</v>
      </c>
      <c r="K2022" s="1" t="s">
        <v>2195</v>
      </c>
      <c r="L2022" s="1">
        <v>1</v>
      </c>
      <c r="M2022" s="1">
        <v>2614.1999999999998</v>
      </c>
      <c r="N2022" s="1"/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>
        <f t="shared" si="224"/>
        <v>0</v>
      </c>
      <c r="AC2022"/>
      <c r="AD2022"/>
      <c r="AE2022"/>
      <c r="AI2022"/>
      <c r="AL2022"/>
      <c r="AM2022"/>
    </row>
    <row r="2023" spans="1:39" hidden="1" x14ac:dyDescent="0.25">
      <c r="A2023" s="1" t="s">
        <v>2202</v>
      </c>
      <c r="C2023" s="1">
        <v>10479</v>
      </c>
      <c r="D2023" s="1" t="s">
        <v>2203</v>
      </c>
      <c r="E2023" s="1">
        <v>2</v>
      </c>
      <c r="F2023" s="1"/>
      <c r="G2023" s="1"/>
      <c r="H2023" s="10">
        <v>0</v>
      </c>
      <c r="I2023" s="1">
        <v>2</v>
      </c>
      <c r="J2023" s="1">
        <v>0</v>
      </c>
      <c r="K2023" s="1" t="s">
        <v>2195</v>
      </c>
      <c r="L2023" s="1">
        <v>1</v>
      </c>
      <c r="M2023" s="1">
        <v>1088.8599999999999</v>
      </c>
      <c r="N2023" s="1"/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>
        <f t="shared" si="224"/>
        <v>0</v>
      </c>
      <c r="AC2023"/>
      <c r="AD2023"/>
      <c r="AE2023"/>
      <c r="AI2023"/>
      <c r="AL2023"/>
      <c r="AM2023"/>
    </row>
    <row r="2024" spans="1:39" hidden="1" x14ac:dyDescent="0.25">
      <c r="A2024" s="1" t="s">
        <v>2204</v>
      </c>
      <c r="C2024" s="1">
        <v>10931</v>
      </c>
      <c r="D2024" s="1" t="s">
        <v>1959</v>
      </c>
      <c r="E2024" s="1">
        <v>2</v>
      </c>
      <c r="F2024" s="1"/>
      <c r="G2024" s="1"/>
      <c r="H2024" s="10">
        <v>0</v>
      </c>
      <c r="I2024" s="1">
        <v>2</v>
      </c>
      <c r="J2024" s="1">
        <v>0</v>
      </c>
      <c r="K2024" s="1" t="s">
        <v>2195</v>
      </c>
      <c r="L2024" s="1">
        <v>1</v>
      </c>
      <c r="M2024" s="1">
        <v>1080</v>
      </c>
      <c r="N2024" s="1"/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>
        <f t="shared" si="224"/>
        <v>0</v>
      </c>
      <c r="AC2024"/>
      <c r="AD2024"/>
      <c r="AE2024"/>
      <c r="AI2024"/>
      <c r="AL2024"/>
      <c r="AM2024"/>
    </row>
    <row r="2025" spans="1:39" hidden="1" x14ac:dyDescent="0.25">
      <c r="A2025" s="1" t="s">
        <v>2205</v>
      </c>
      <c r="C2025" s="1">
        <v>10932</v>
      </c>
      <c r="D2025" s="1" t="s">
        <v>1608</v>
      </c>
      <c r="E2025" s="1">
        <v>2</v>
      </c>
      <c r="F2025" s="1"/>
      <c r="G2025" s="1"/>
      <c r="H2025" s="10">
        <v>0</v>
      </c>
      <c r="I2025" s="1">
        <v>2</v>
      </c>
      <c r="J2025" s="1">
        <v>0</v>
      </c>
      <c r="K2025" s="1" t="s">
        <v>2195</v>
      </c>
      <c r="L2025" s="1">
        <v>1</v>
      </c>
      <c r="M2025" s="1">
        <v>1080</v>
      </c>
      <c r="N2025" s="1"/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>
        <f t="shared" si="224"/>
        <v>0</v>
      </c>
      <c r="AC2025"/>
      <c r="AD2025"/>
      <c r="AE2025"/>
      <c r="AI2025"/>
      <c r="AL2025"/>
      <c r="AM2025"/>
    </row>
    <row r="2026" spans="1:39" hidden="1" x14ac:dyDescent="0.25">
      <c r="A2026" s="1" t="s">
        <v>2206</v>
      </c>
      <c r="C2026" s="1">
        <v>6330</v>
      </c>
      <c r="D2026" s="1" t="s">
        <v>1532</v>
      </c>
      <c r="E2026" s="1">
        <v>2</v>
      </c>
      <c r="F2026" s="1"/>
      <c r="G2026" s="1"/>
      <c r="H2026" s="10">
        <v>0</v>
      </c>
      <c r="I2026" s="1">
        <v>2</v>
      </c>
      <c r="J2026" s="1">
        <v>0</v>
      </c>
      <c r="K2026" s="1" t="s">
        <v>2207</v>
      </c>
      <c r="L2026" s="1">
        <v>1</v>
      </c>
      <c r="M2026" s="1">
        <v>32.25</v>
      </c>
      <c r="N2026" s="1"/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>
        <f t="shared" si="224"/>
        <v>0</v>
      </c>
      <c r="AC2026"/>
      <c r="AD2026"/>
      <c r="AE2026"/>
      <c r="AI2026"/>
      <c r="AL2026"/>
      <c r="AM2026"/>
    </row>
    <row r="2027" spans="1:39" hidden="1" x14ac:dyDescent="0.25">
      <c r="A2027" s="1" t="s">
        <v>2208</v>
      </c>
      <c r="C2027" s="1">
        <v>9102</v>
      </c>
      <c r="D2027" s="1" t="s">
        <v>2209</v>
      </c>
      <c r="E2027" s="1">
        <v>2</v>
      </c>
      <c r="F2027" s="1"/>
      <c r="G2027" s="1"/>
      <c r="H2027" s="10">
        <v>0</v>
      </c>
      <c r="I2027" s="1">
        <v>2</v>
      </c>
      <c r="J2027" s="1">
        <v>0</v>
      </c>
      <c r="K2027" s="1" t="s">
        <v>2207</v>
      </c>
      <c r="L2027" s="1">
        <v>1</v>
      </c>
      <c r="M2027" s="1">
        <v>13.16</v>
      </c>
      <c r="N2027" s="1"/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>
        <f t="shared" ref="AB2027:AB2090" si="225">SUM(O2027:AA2027)</f>
        <v>0</v>
      </c>
      <c r="AC2027"/>
      <c r="AD2027"/>
      <c r="AE2027"/>
      <c r="AI2027"/>
      <c r="AL2027"/>
      <c r="AM2027"/>
    </row>
    <row r="2028" spans="1:39" hidden="1" x14ac:dyDescent="0.25">
      <c r="A2028" s="1" t="s">
        <v>2210</v>
      </c>
      <c r="C2028" s="1">
        <v>11629</v>
      </c>
      <c r="D2028" s="1" t="s">
        <v>2057</v>
      </c>
      <c r="E2028" s="1">
        <v>2</v>
      </c>
      <c r="F2028" s="1"/>
      <c r="G2028" s="1"/>
      <c r="H2028" s="10">
        <v>0</v>
      </c>
      <c r="I2028" s="1">
        <v>2</v>
      </c>
      <c r="J2028" s="1">
        <v>0</v>
      </c>
      <c r="K2028" s="1" t="s">
        <v>2207</v>
      </c>
      <c r="L2028" s="1">
        <v>1</v>
      </c>
      <c r="M2028" s="1">
        <v>153.88999999999999</v>
      </c>
      <c r="N2028" s="1"/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>
        <f t="shared" si="225"/>
        <v>0</v>
      </c>
      <c r="AC2028"/>
      <c r="AD2028"/>
      <c r="AE2028"/>
      <c r="AI2028"/>
      <c r="AL2028"/>
      <c r="AM2028"/>
    </row>
    <row r="2029" spans="1:39" hidden="1" x14ac:dyDescent="0.25">
      <c r="A2029" s="1" t="s">
        <v>2211</v>
      </c>
      <c r="C2029" s="1">
        <v>7254</v>
      </c>
      <c r="D2029" s="1" t="s">
        <v>2212</v>
      </c>
      <c r="E2029" s="1">
        <v>2</v>
      </c>
      <c r="F2029" s="1"/>
      <c r="G2029" s="1"/>
      <c r="H2029" s="10">
        <v>0</v>
      </c>
      <c r="I2029" s="1">
        <v>2</v>
      </c>
      <c r="J2029" s="1">
        <v>0</v>
      </c>
      <c r="K2029" s="1" t="s">
        <v>2213</v>
      </c>
      <c r="L2029" s="1">
        <v>1</v>
      </c>
      <c r="M2029" s="1">
        <v>5.8</v>
      </c>
      <c r="N2029" s="1"/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>
        <f t="shared" si="225"/>
        <v>0</v>
      </c>
      <c r="AC2029"/>
      <c r="AD2029"/>
      <c r="AE2029"/>
      <c r="AI2029"/>
      <c r="AL2029"/>
      <c r="AM2029"/>
    </row>
    <row r="2030" spans="1:39" hidden="1" x14ac:dyDescent="0.25">
      <c r="A2030" s="1" t="s">
        <v>2214</v>
      </c>
      <c r="C2030" s="1">
        <v>8307</v>
      </c>
      <c r="D2030" s="1" t="s">
        <v>2215</v>
      </c>
      <c r="E2030" s="1">
        <v>2</v>
      </c>
      <c r="F2030" s="1"/>
      <c r="G2030" s="1"/>
      <c r="H2030" s="10">
        <v>0</v>
      </c>
      <c r="I2030" s="1">
        <v>2</v>
      </c>
      <c r="J2030" s="1">
        <v>0</v>
      </c>
      <c r="K2030" s="1" t="s">
        <v>2213</v>
      </c>
      <c r="L2030" s="1">
        <v>1</v>
      </c>
      <c r="M2030" s="1">
        <v>9.9</v>
      </c>
      <c r="N2030" s="1"/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>
        <f t="shared" si="225"/>
        <v>0</v>
      </c>
      <c r="AC2030"/>
      <c r="AD2030"/>
      <c r="AE2030"/>
      <c r="AI2030"/>
      <c r="AL2030"/>
      <c r="AM2030"/>
    </row>
    <row r="2031" spans="1:39" hidden="1" x14ac:dyDescent="0.25">
      <c r="A2031" s="1" t="s">
        <v>2216</v>
      </c>
      <c r="C2031" s="1">
        <v>8144</v>
      </c>
      <c r="D2031" s="1" t="s">
        <v>2217</v>
      </c>
      <c r="E2031" s="1">
        <v>2</v>
      </c>
      <c r="F2031" s="1"/>
      <c r="G2031" s="1"/>
      <c r="H2031" s="10">
        <v>0</v>
      </c>
      <c r="I2031" s="1">
        <v>2</v>
      </c>
      <c r="J2031" s="1">
        <v>0</v>
      </c>
      <c r="K2031" s="1" t="s">
        <v>2213</v>
      </c>
      <c r="L2031" s="1">
        <v>1</v>
      </c>
      <c r="M2031" s="1">
        <v>146.34</v>
      </c>
      <c r="N2031" s="1"/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>
        <f t="shared" si="225"/>
        <v>0</v>
      </c>
      <c r="AC2031"/>
      <c r="AD2031"/>
      <c r="AE2031"/>
      <c r="AI2031"/>
      <c r="AL2031"/>
      <c r="AM2031"/>
    </row>
    <row r="2032" spans="1:39" hidden="1" x14ac:dyDescent="0.25">
      <c r="A2032" s="1" t="s">
        <v>2218</v>
      </c>
      <c r="C2032" s="1">
        <v>11597</v>
      </c>
      <c r="D2032" s="1" t="s">
        <v>492</v>
      </c>
      <c r="E2032" s="1">
        <v>2</v>
      </c>
      <c r="F2032" s="1"/>
      <c r="G2032" s="1"/>
      <c r="H2032" s="10">
        <v>0</v>
      </c>
      <c r="I2032" s="1">
        <v>2</v>
      </c>
      <c r="J2032" s="1">
        <v>0</v>
      </c>
      <c r="K2032" s="1" t="s">
        <v>2219</v>
      </c>
      <c r="L2032" s="1">
        <v>1</v>
      </c>
      <c r="M2032" s="1">
        <v>127.85</v>
      </c>
      <c r="N2032" s="1"/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>
        <f t="shared" si="225"/>
        <v>0</v>
      </c>
      <c r="AC2032"/>
      <c r="AD2032"/>
      <c r="AE2032"/>
      <c r="AI2032"/>
      <c r="AL2032"/>
      <c r="AM2032"/>
    </row>
    <row r="2033" spans="1:39" hidden="1" x14ac:dyDescent="0.25">
      <c r="A2033" s="1" t="s">
        <v>2220</v>
      </c>
      <c r="C2033" s="1">
        <v>6003</v>
      </c>
      <c r="D2033" s="1" t="s">
        <v>2221</v>
      </c>
      <c r="E2033" s="1">
        <v>2</v>
      </c>
      <c r="F2033" s="1"/>
      <c r="G2033" s="1"/>
      <c r="H2033" s="10">
        <v>0</v>
      </c>
      <c r="I2033" s="1">
        <v>2</v>
      </c>
      <c r="J2033" s="1">
        <v>0</v>
      </c>
      <c r="K2033" s="1" t="s">
        <v>2222</v>
      </c>
      <c r="L2033" s="1">
        <v>1</v>
      </c>
      <c r="M2033" s="1">
        <v>6.63</v>
      </c>
      <c r="N2033" s="1"/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>
        <f t="shared" si="225"/>
        <v>0</v>
      </c>
      <c r="AC2033"/>
      <c r="AD2033"/>
      <c r="AE2033"/>
      <c r="AI2033"/>
      <c r="AL2033"/>
      <c r="AM2033"/>
    </row>
    <row r="2034" spans="1:39" hidden="1" x14ac:dyDescent="0.25">
      <c r="A2034" s="1" t="s">
        <v>2223</v>
      </c>
      <c r="C2034" s="1">
        <v>9160</v>
      </c>
      <c r="D2034" s="1" t="s">
        <v>1270</v>
      </c>
      <c r="E2034" s="1">
        <v>2</v>
      </c>
      <c r="F2034" s="1"/>
      <c r="G2034" s="1"/>
      <c r="H2034" s="10">
        <v>0</v>
      </c>
      <c r="I2034" s="1">
        <v>2</v>
      </c>
      <c r="J2034" s="1">
        <v>0</v>
      </c>
      <c r="K2034" s="1" t="s">
        <v>2222</v>
      </c>
      <c r="L2034" s="1">
        <v>1</v>
      </c>
      <c r="M2034" s="1">
        <v>18.57</v>
      </c>
      <c r="N2034" s="1"/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>
        <f t="shared" si="225"/>
        <v>0</v>
      </c>
      <c r="AC2034"/>
      <c r="AD2034"/>
      <c r="AE2034"/>
      <c r="AI2034"/>
      <c r="AL2034"/>
      <c r="AM2034"/>
    </row>
    <row r="2035" spans="1:39" hidden="1" x14ac:dyDescent="0.25">
      <c r="A2035" s="1" t="s">
        <v>2224</v>
      </c>
      <c r="C2035" s="1">
        <v>9618</v>
      </c>
      <c r="D2035" s="1" t="s">
        <v>2225</v>
      </c>
      <c r="E2035" s="1">
        <v>2</v>
      </c>
      <c r="F2035" s="1"/>
      <c r="G2035" s="1"/>
      <c r="H2035" s="10">
        <v>0</v>
      </c>
      <c r="I2035" s="1" t="s">
        <v>44</v>
      </c>
      <c r="J2035" s="1">
        <v>0</v>
      </c>
      <c r="K2035" s="1" t="s">
        <v>2226</v>
      </c>
      <c r="L2035" s="1">
        <v>1</v>
      </c>
      <c r="M2035" s="1">
        <v>225.7</v>
      </c>
      <c r="N2035" s="1"/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>
        <f t="shared" si="225"/>
        <v>0</v>
      </c>
      <c r="AC2035"/>
      <c r="AD2035"/>
      <c r="AE2035"/>
      <c r="AI2035"/>
      <c r="AL2035"/>
      <c r="AM2035"/>
    </row>
    <row r="2036" spans="1:39" hidden="1" x14ac:dyDescent="0.25">
      <c r="A2036" s="1" t="s">
        <v>2227</v>
      </c>
      <c r="C2036" s="1">
        <v>10215</v>
      </c>
      <c r="D2036" s="1" t="s">
        <v>1103</v>
      </c>
      <c r="E2036" s="1">
        <v>2</v>
      </c>
      <c r="F2036" s="1"/>
      <c r="G2036" s="1"/>
      <c r="H2036" s="10">
        <v>0</v>
      </c>
      <c r="I2036" s="1">
        <v>2</v>
      </c>
      <c r="J2036" s="1">
        <v>0</v>
      </c>
      <c r="K2036" s="1" t="s">
        <v>523</v>
      </c>
      <c r="L2036" s="1">
        <v>1</v>
      </c>
      <c r="M2036" s="1">
        <v>88.52</v>
      </c>
      <c r="N2036" s="1"/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>
        <f t="shared" si="225"/>
        <v>0</v>
      </c>
      <c r="AC2036"/>
      <c r="AD2036"/>
      <c r="AE2036"/>
      <c r="AI2036"/>
      <c r="AL2036"/>
      <c r="AM2036"/>
    </row>
    <row r="2037" spans="1:39" hidden="1" x14ac:dyDescent="0.25">
      <c r="A2037" s="1" t="s">
        <v>2228</v>
      </c>
      <c r="C2037" s="1">
        <v>11606</v>
      </c>
      <c r="D2037" s="1" t="s">
        <v>2229</v>
      </c>
      <c r="E2037" s="1">
        <v>2</v>
      </c>
      <c r="F2037" s="1"/>
      <c r="G2037" s="1"/>
      <c r="H2037" s="10">
        <v>0</v>
      </c>
      <c r="I2037" s="1" t="s">
        <v>44</v>
      </c>
      <c r="J2037" s="1">
        <v>0</v>
      </c>
      <c r="K2037" s="1" t="s">
        <v>609</v>
      </c>
      <c r="L2037" s="1">
        <v>2</v>
      </c>
      <c r="M2037" s="1">
        <v>279.01</v>
      </c>
      <c r="N2037" s="1"/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>
        <f t="shared" si="225"/>
        <v>0</v>
      </c>
      <c r="AC2037"/>
      <c r="AD2037"/>
      <c r="AE2037"/>
      <c r="AI2037"/>
      <c r="AL2037"/>
      <c r="AM2037"/>
    </row>
    <row r="2038" spans="1:39" hidden="1" x14ac:dyDescent="0.25">
      <c r="A2038" s="1" t="s">
        <v>2230</v>
      </c>
      <c r="C2038" s="1">
        <v>11607</v>
      </c>
      <c r="D2038" s="1" t="s">
        <v>2231</v>
      </c>
      <c r="E2038" s="1">
        <v>2</v>
      </c>
      <c r="F2038" s="1"/>
      <c r="G2038" s="1"/>
      <c r="H2038" s="10">
        <v>0</v>
      </c>
      <c r="I2038" s="1" t="s">
        <v>44</v>
      </c>
      <c r="J2038" s="1">
        <v>0</v>
      </c>
      <c r="K2038" s="1" t="s">
        <v>609</v>
      </c>
      <c r="L2038" s="1">
        <v>2</v>
      </c>
      <c r="M2038" s="1">
        <v>279.01</v>
      </c>
      <c r="N2038" s="1"/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>
        <f t="shared" si="225"/>
        <v>0</v>
      </c>
      <c r="AC2038"/>
      <c r="AD2038"/>
      <c r="AE2038"/>
      <c r="AI2038"/>
      <c r="AL2038"/>
      <c r="AM2038"/>
    </row>
    <row r="2039" spans="1:39" hidden="1" x14ac:dyDescent="0.25">
      <c r="A2039" s="1" t="s">
        <v>2232</v>
      </c>
      <c r="C2039" s="1">
        <v>11928</v>
      </c>
      <c r="D2039" s="1" t="s">
        <v>2233</v>
      </c>
      <c r="E2039" s="1">
        <v>2</v>
      </c>
      <c r="F2039" s="1"/>
      <c r="G2039" s="1"/>
      <c r="H2039" s="10">
        <v>0</v>
      </c>
      <c r="I2039" s="1">
        <v>2</v>
      </c>
      <c r="J2039" s="1">
        <v>0</v>
      </c>
      <c r="K2039" s="1" t="s">
        <v>609</v>
      </c>
      <c r="L2039" s="1">
        <v>6</v>
      </c>
      <c r="M2039" s="1">
        <v>16.8</v>
      </c>
      <c r="N2039" s="1"/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>
        <f t="shared" si="225"/>
        <v>0</v>
      </c>
      <c r="AC2039"/>
      <c r="AD2039"/>
      <c r="AE2039"/>
      <c r="AI2039"/>
      <c r="AL2039"/>
      <c r="AM2039"/>
    </row>
    <row r="2040" spans="1:39" hidden="1" x14ac:dyDescent="0.25">
      <c r="A2040" s="1" t="s">
        <v>2234</v>
      </c>
      <c r="C2040" s="1">
        <v>10047</v>
      </c>
      <c r="D2040" s="1" t="s">
        <v>2235</v>
      </c>
      <c r="E2040" s="1">
        <v>2</v>
      </c>
      <c r="F2040" s="1"/>
      <c r="G2040" s="1"/>
      <c r="H2040" s="10">
        <v>0</v>
      </c>
      <c r="I2040" s="1">
        <v>2</v>
      </c>
      <c r="J2040" s="1">
        <v>0</v>
      </c>
      <c r="K2040" s="1" t="s">
        <v>609</v>
      </c>
      <c r="L2040" s="1">
        <v>1</v>
      </c>
      <c r="M2040" s="1">
        <v>223.52</v>
      </c>
      <c r="N2040" s="1"/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>
        <f t="shared" si="225"/>
        <v>0</v>
      </c>
      <c r="AC2040"/>
      <c r="AD2040"/>
      <c r="AE2040"/>
      <c r="AI2040"/>
      <c r="AL2040"/>
      <c r="AM2040"/>
    </row>
    <row r="2041" spans="1:39" hidden="1" x14ac:dyDescent="0.25">
      <c r="A2041" s="1" t="s">
        <v>2236</v>
      </c>
      <c r="C2041" s="1">
        <v>11926</v>
      </c>
      <c r="D2041" s="1" t="s">
        <v>2237</v>
      </c>
      <c r="E2041" s="1">
        <v>2</v>
      </c>
      <c r="F2041" s="1"/>
      <c r="G2041" s="1"/>
      <c r="H2041" s="10">
        <v>0</v>
      </c>
      <c r="I2041" s="1">
        <v>2</v>
      </c>
      <c r="J2041" s="1">
        <v>0</v>
      </c>
      <c r="K2041" s="1" t="s">
        <v>609</v>
      </c>
      <c r="L2041" s="1">
        <v>12</v>
      </c>
      <c r="M2041" s="1">
        <v>15.5</v>
      </c>
      <c r="N2041" s="1"/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>
        <f t="shared" si="225"/>
        <v>0</v>
      </c>
      <c r="AC2041"/>
      <c r="AD2041"/>
      <c r="AE2041"/>
      <c r="AI2041"/>
      <c r="AL2041"/>
      <c r="AM2041"/>
    </row>
    <row r="2042" spans="1:39" hidden="1" x14ac:dyDescent="0.25">
      <c r="A2042" s="1" t="s">
        <v>2238</v>
      </c>
      <c r="C2042" s="1">
        <v>11930</v>
      </c>
      <c r="D2042" s="1" t="s">
        <v>2239</v>
      </c>
      <c r="E2042" s="1">
        <v>2</v>
      </c>
      <c r="F2042" s="1"/>
      <c r="G2042" s="1"/>
      <c r="H2042" s="10">
        <v>0</v>
      </c>
      <c r="I2042" s="1">
        <v>2</v>
      </c>
      <c r="J2042" s="1">
        <v>0</v>
      </c>
      <c r="K2042" s="1" t="s">
        <v>609</v>
      </c>
      <c r="L2042" s="1">
        <v>1</v>
      </c>
      <c r="M2042" s="1">
        <v>0</v>
      </c>
      <c r="N2042" s="1"/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>
        <f t="shared" si="225"/>
        <v>0</v>
      </c>
      <c r="AC2042"/>
      <c r="AD2042"/>
      <c r="AE2042"/>
      <c r="AI2042"/>
      <c r="AL2042"/>
      <c r="AM2042"/>
    </row>
    <row r="2043" spans="1:39" hidden="1" x14ac:dyDescent="0.25">
      <c r="A2043" s="1" t="s">
        <v>2240</v>
      </c>
      <c r="C2043" s="1">
        <v>11931</v>
      </c>
      <c r="D2043" s="1" t="s">
        <v>2241</v>
      </c>
      <c r="E2043" s="1">
        <v>2</v>
      </c>
      <c r="F2043" s="1"/>
      <c r="G2043" s="1"/>
      <c r="H2043" s="10">
        <v>0</v>
      </c>
      <c r="I2043" s="1">
        <v>2</v>
      </c>
      <c r="J2043" s="1">
        <v>0</v>
      </c>
      <c r="K2043" s="1" t="s">
        <v>609</v>
      </c>
      <c r="L2043" s="1">
        <v>2</v>
      </c>
      <c r="M2043" s="1">
        <v>0</v>
      </c>
      <c r="N2043" s="1"/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>
        <f t="shared" si="225"/>
        <v>0</v>
      </c>
      <c r="AC2043"/>
      <c r="AD2043"/>
      <c r="AE2043"/>
      <c r="AI2043"/>
      <c r="AL2043"/>
      <c r="AM2043"/>
    </row>
    <row r="2044" spans="1:39" hidden="1" x14ac:dyDescent="0.25">
      <c r="A2044" s="1" t="s">
        <v>2242</v>
      </c>
      <c r="C2044" s="1">
        <v>11932</v>
      </c>
      <c r="D2044" s="1" t="s">
        <v>558</v>
      </c>
      <c r="E2044" s="1">
        <v>2</v>
      </c>
      <c r="F2044" s="1"/>
      <c r="G2044" s="1"/>
      <c r="H2044" s="10">
        <v>0</v>
      </c>
      <c r="I2044" s="1">
        <v>2</v>
      </c>
      <c r="J2044" s="1">
        <v>0</v>
      </c>
      <c r="K2044" s="1" t="s">
        <v>609</v>
      </c>
      <c r="L2044" s="1">
        <v>2</v>
      </c>
      <c r="M2044" s="1">
        <v>0</v>
      </c>
      <c r="N2044" s="1"/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>
        <f t="shared" si="225"/>
        <v>0</v>
      </c>
      <c r="AC2044"/>
      <c r="AD2044"/>
      <c r="AE2044"/>
      <c r="AI2044"/>
      <c r="AL2044"/>
      <c r="AM2044"/>
    </row>
    <row r="2045" spans="1:39" hidden="1" x14ac:dyDescent="0.25">
      <c r="A2045" s="1" t="s">
        <v>2243</v>
      </c>
      <c r="C2045" s="1">
        <v>11934</v>
      </c>
      <c r="D2045" s="1" t="s">
        <v>2244</v>
      </c>
      <c r="E2045" s="1">
        <v>2</v>
      </c>
      <c r="F2045" s="1"/>
      <c r="G2045" s="1"/>
      <c r="H2045" s="10">
        <v>0</v>
      </c>
      <c r="I2045" s="1">
        <v>2</v>
      </c>
      <c r="J2045" s="1">
        <v>0</v>
      </c>
      <c r="K2045" s="1" t="s">
        <v>609</v>
      </c>
      <c r="L2045" s="1">
        <v>2</v>
      </c>
      <c r="M2045" s="1">
        <v>0</v>
      </c>
      <c r="N2045" s="1"/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>
        <f t="shared" si="225"/>
        <v>0</v>
      </c>
      <c r="AC2045"/>
      <c r="AD2045"/>
      <c r="AE2045"/>
      <c r="AI2045"/>
      <c r="AL2045"/>
      <c r="AM2045"/>
    </row>
    <row r="2046" spans="1:39" hidden="1" x14ac:dyDescent="0.25">
      <c r="A2046" s="1" t="s">
        <v>2245</v>
      </c>
      <c r="C2046" s="1">
        <v>11944</v>
      </c>
      <c r="D2046" s="1" t="s">
        <v>2246</v>
      </c>
      <c r="E2046" s="1">
        <v>2</v>
      </c>
      <c r="F2046" s="1"/>
      <c r="G2046" s="1"/>
      <c r="H2046" s="10">
        <v>0</v>
      </c>
      <c r="I2046" s="1">
        <v>2</v>
      </c>
      <c r="J2046" s="1">
        <v>0</v>
      </c>
      <c r="K2046" s="1" t="s">
        <v>609</v>
      </c>
      <c r="L2046" s="1">
        <v>2</v>
      </c>
      <c r="M2046" s="1">
        <v>0</v>
      </c>
      <c r="N2046" s="1"/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>
        <f t="shared" si="225"/>
        <v>0</v>
      </c>
      <c r="AC2046"/>
      <c r="AD2046"/>
      <c r="AE2046"/>
      <c r="AI2046"/>
      <c r="AL2046"/>
      <c r="AM2046"/>
    </row>
    <row r="2047" spans="1:39" hidden="1" x14ac:dyDescent="0.25">
      <c r="A2047" s="1" t="s">
        <v>2247</v>
      </c>
      <c r="C2047" s="1">
        <v>11952</v>
      </c>
      <c r="D2047" s="1" t="s">
        <v>2248</v>
      </c>
      <c r="E2047" s="1">
        <v>2</v>
      </c>
      <c r="F2047" s="1"/>
      <c r="G2047" s="1"/>
      <c r="H2047" s="10">
        <v>0</v>
      </c>
      <c r="I2047" s="1">
        <v>2</v>
      </c>
      <c r="J2047" s="1">
        <v>0</v>
      </c>
      <c r="K2047" s="1" t="s">
        <v>609</v>
      </c>
      <c r="L2047" s="1">
        <v>3</v>
      </c>
      <c r="M2047" s="1">
        <v>0</v>
      </c>
      <c r="N2047" s="1"/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>
        <f t="shared" si="225"/>
        <v>0</v>
      </c>
      <c r="AC2047"/>
      <c r="AD2047"/>
      <c r="AE2047"/>
      <c r="AI2047"/>
      <c r="AL2047"/>
      <c r="AM2047"/>
    </row>
    <row r="2048" spans="1:39" hidden="1" x14ac:dyDescent="0.25">
      <c r="A2048" s="1" t="s">
        <v>2249</v>
      </c>
      <c r="C2048" s="1">
        <v>12014</v>
      </c>
      <c r="D2048" s="1" t="s">
        <v>2250</v>
      </c>
      <c r="E2048" s="1">
        <v>2</v>
      </c>
      <c r="F2048" s="1"/>
      <c r="G2048" s="1"/>
      <c r="H2048" s="10">
        <v>0</v>
      </c>
      <c r="I2048" s="1">
        <v>2</v>
      </c>
      <c r="J2048" s="1">
        <v>0</v>
      </c>
      <c r="K2048" s="1" t="s">
        <v>2251</v>
      </c>
      <c r="L2048" s="1">
        <v>1</v>
      </c>
      <c r="M2048" s="1">
        <v>205</v>
      </c>
      <c r="N2048" s="1"/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>
        <f t="shared" si="225"/>
        <v>0</v>
      </c>
      <c r="AC2048"/>
      <c r="AD2048"/>
      <c r="AE2048"/>
      <c r="AI2048"/>
      <c r="AL2048"/>
      <c r="AM2048"/>
    </row>
    <row r="2049" spans="1:39" hidden="1" x14ac:dyDescent="0.25">
      <c r="A2049" s="1" t="s">
        <v>2252</v>
      </c>
      <c r="C2049" s="1">
        <v>11600</v>
      </c>
      <c r="D2049" s="1" t="s">
        <v>2253</v>
      </c>
      <c r="E2049" s="1">
        <v>2</v>
      </c>
      <c r="F2049" s="1"/>
      <c r="G2049" s="1"/>
      <c r="H2049" s="10">
        <v>0</v>
      </c>
      <c r="I2049" s="1">
        <v>2</v>
      </c>
      <c r="J2049" s="1">
        <v>0</v>
      </c>
      <c r="K2049" s="1" t="s">
        <v>841</v>
      </c>
      <c r="L2049" s="1">
        <v>1</v>
      </c>
      <c r="M2049" s="1">
        <v>4875.1000000000004</v>
      </c>
      <c r="N2049" s="1"/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>
        <f t="shared" si="225"/>
        <v>0</v>
      </c>
      <c r="AC2049"/>
      <c r="AD2049"/>
      <c r="AE2049"/>
      <c r="AI2049"/>
      <c r="AL2049"/>
      <c r="AM2049"/>
    </row>
    <row r="2050" spans="1:39" hidden="1" x14ac:dyDescent="0.25">
      <c r="A2050" s="1" t="s">
        <v>2254</v>
      </c>
      <c r="C2050" s="1">
        <v>11614</v>
      </c>
      <c r="D2050" s="1" t="s">
        <v>1782</v>
      </c>
      <c r="E2050" s="1">
        <v>2</v>
      </c>
      <c r="F2050" s="1"/>
      <c r="G2050" s="1"/>
      <c r="H2050" s="10">
        <v>0</v>
      </c>
      <c r="I2050" s="1">
        <v>2</v>
      </c>
      <c r="J2050" s="1">
        <v>0</v>
      </c>
      <c r="K2050" s="1" t="s">
        <v>841</v>
      </c>
      <c r="L2050" s="1">
        <v>1</v>
      </c>
      <c r="M2050" s="1">
        <v>1813.13</v>
      </c>
      <c r="N2050" s="1"/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>
        <f t="shared" si="225"/>
        <v>0</v>
      </c>
      <c r="AC2050"/>
      <c r="AD2050"/>
      <c r="AE2050"/>
      <c r="AI2050"/>
      <c r="AL2050"/>
      <c r="AM2050"/>
    </row>
    <row r="2051" spans="1:39" hidden="1" x14ac:dyDescent="0.25">
      <c r="A2051" s="1" t="s">
        <v>2255</v>
      </c>
      <c r="C2051" s="1">
        <v>11615</v>
      </c>
      <c r="D2051" s="1" t="s">
        <v>1782</v>
      </c>
      <c r="E2051" s="1">
        <v>2</v>
      </c>
      <c r="F2051" s="1"/>
      <c r="G2051" s="1"/>
      <c r="H2051" s="10">
        <v>0</v>
      </c>
      <c r="I2051" s="1">
        <v>2</v>
      </c>
      <c r="J2051" s="1">
        <v>0</v>
      </c>
      <c r="K2051" s="1" t="s">
        <v>841</v>
      </c>
      <c r="L2051" s="1">
        <v>1</v>
      </c>
      <c r="M2051" s="1">
        <v>1813.13</v>
      </c>
      <c r="N2051" s="1"/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>
        <f t="shared" si="225"/>
        <v>0</v>
      </c>
      <c r="AC2051"/>
      <c r="AD2051"/>
      <c r="AE2051"/>
      <c r="AI2051"/>
      <c r="AL2051"/>
      <c r="AM2051"/>
    </row>
    <row r="2052" spans="1:39" hidden="1" x14ac:dyDescent="0.25">
      <c r="A2052" s="1" t="s">
        <v>2256</v>
      </c>
      <c r="C2052" s="1">
        <v>11619</v>
      </c>
      <c r="D2052" s="1" t="s">
        <v>1782</v>
      </c>
      <c r="E2052" s="1">
        <v>2</v>
      </c>
      <c r="F2052" s="1"/>
      <c r="G2052" s="1"/>
      <c r="H2052" s="10">
        <v>0</v>
      </c>
      <c r="I2052" s="1">
        <v>2</v>
      </c>
      <c r="J2052" s="1">
        <v>0</v>
      </c>
      <c r="K2052" s="1" t="s">
        <v>841</v>
      </c>
      <c r="L2052" s="1">
        <v>1</v>
      </c>
      <c r="M2052" s="1">
        <v>1813.13</v>
      </c>
      <c r="N2052" s="1"/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>
        <f t="shared" si="225"/>
        <v>0</v>
      </c>
      <c r="AC2052"/>
      <c r="AD2052"/>
      <c r="AE2052"/>
      <c r="AI2052"/>
      <c r="AL2052"/>
      <c r="AM2052"/>
    </row>
    <row r="2053" spans="1:39" hidden="1" x14ac:dyDescent="0.25">
      <c r="A2053" s="1" t="s">
        <v>2257</v>
      </c>
      <c r="C2053" s="1">
        <v>11621</v>
      </c>
      <c r="D2053" s="1" t="s">
        <v>1782</v>
      </c>
      <c r="E2053" s="1">
        <v>2</v>
      </c>
      <c r="F2053" s="1"/>
      <c r="G2053" s="1"/>
      <c r="H2053" s="10">
        <v>0</v>
      </c>
      <c r="I2053" s="1">
        <v>2</v>
      </c>
      <c r="J2053" s="1">
        <v>0</v>
      </c>
      <c r="K2053" s="1" t="s">
        <v>841</v>
      </c>
      <c r="L2053" s="1">
        <v>1</v>
      </c>
      <c r="M2053" s="1">
        <v>1813.13</v>
      </c>
      <c r="N2053" s="1"/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>
        <f t="shared" si="225"/>
        <v>0</v>
      </c>
      <c r="AC2053"/>
      <c r="AD2053"/>
      <c r="AE2053"/>
      <c r="AI2053"/>
      <c r="AL2053"/>
      <c r="AM2053"/>
    </row>
    <row r="2054" spans="1:39" hidden="1" x14ac:dyDescent="0.25">
      <c r="A2054" s="1" t="s">
        <v>2258</v>
      </c>
      <c r="C2054" s="1">
        <v>11637</v>
      </c>
      <c r="D2054" s="1" t="s">
        <v>2124</v>
      </c>
      <c r="E2054" s="1">
        <v>2</v>
      </c>
      <c r="F2054" s="1"/>
      <c r="G2054" s="1"/>
      <c r="H2054" s="10">
        <v>0</v>
      </c>
      <c r="I2054" s="1">
        <v>2</v>
      </c>
      <c r="J2054" s="1">
        <v>0</v>
      </c>
      <c r="K2054" s="1" t="s">
        <v>841</v>
      </c>
      <c r="L2054" s="1">
        <v>1</v>
      </c>
      <c r="M2054" s="1">
        <v>2475</v>
      </c>
      <c r="N2054" s="1"/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>
        <f t="shared" si="225"/>
        <v>0</v>
      </c>
      <c r="AC2054"/>
      <c r="AD2054"/>
      <c r="AE2054"/>
      <c r="AI2054"/>
      <c r="AL2054"/>
      <c r="AM2054"/>
    </row>
    <row r="2055" spans="1:39" hidden="1" x14ac:dyDescent="0.25">
      <c r="A2055" s="1" t="s">
        <v>2259</v>
      </c>
      <c r="C2055" s="1">
        <v>11639</v>
      </c>
      <c r="D2055" s="1" t="s">
        <v>2124</v>
      </c>
      <c r="E2055" s="1">
        <v>2</v>
      </c>
      <c r="F2055" s="1"/>
      <c r="G2055" s="1"/>
      <c r="H2055" s="10">
        <v>0</v>
      </c>
      <c r="I2055" s="1">
        <v>2</v>
      </c>
      <c r="J2055" s="1">
        <v>0</v>
      </c>
      <c r="K2055" s="1" t="s">
        <v>841</v>
      </c>
      <c r="L2055" s="1">
        <v>1</v>
      </c>
      <c r="M2055" s="1">
        <v>2475</v>
      </c>
      <c r="N2055" s="1"/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>
        <f t="shared" si="225"/>
        <v>0</v>
      </c>
      <c r="AC2055"/>
      <c r="AD2055"/>
      <c r="AE2055"/>
      <c r="AI2055"/>
      <c r="AL2055"/>
      <c r="AM2055"/>
    </row>
    <row r="2056" spans="1:39" hidden="1" x14ac:dyDescent="0.25">
      <c r="A2056" s="1" t="s">
        <v>2260</v>
      </c>
      <c r="C2056" s="1">
        <v>11641</v>
      </c>
      <c r="D2056" s="1" t="s">
        <v>2124</v>
      </c>
      <c r="E2056" s="1">
        <v>2</v>
      </c>
      <c r="F2056" s="1"/>
      <c r="G2056" s="1"/>
      <c r="H2056" s="10">
        <v>0</v>
      </c>
      <c r="I2056" s="1">
        <v>2</v>
      </c>
      <c r="J2056" s="1">
        <v>0</v>
      </c>
      <c r="K2056" s="1" t="s">
        <v>841</v>
      </c>
      <c r="L2056" s="1">
        <v>1</v>
      </c>
      <c r="M2056" s="1">
        <v>2475</v>
      </c>
      <c r="N2056" s="1"/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>
        <f t="shared" si="225"/>
        <v>0</v>
      </c>
      <c r="AC2056"/>
      <c r="AD2056"/>
      <c r="AE2056"/>
      <c r="AI2056"/>
      <c r="AL2056"/>
      <c r="AM2056"/>
    </row>
    <row r="2057" spans="1:39" hidden="1" x14ac:dyDescent="0.25">
      <c r="A2057" s="1" t="s">
        <v>2261</v>
      </c>
      <c r="C2057" s="1">
        <v>11781</v>
      </c>
      <c r="D2057" s="1" t="s">
        <v>2124</v>
      </c>
      <c r="E2057" s="1">
        <v>2</v>
      </c>
      <c r="F2057" s="1"/>
      <c r="G2057" s="1"/>
      <c r="H2057" s="10">
        <v>0</v>
      </c>
      <c r="I2057" s="1">
        <v>2</v>
      </c>
      <c r="J2057" s="1">
        <v>0</v>
      </c>
      <c r="K2057" s="1" t="s">
        <v>841</v>
      </c>
      <c r="L2057" s="1">
        <v>1</v>
      </c>
      <c r="M2057" s="1">
        <v>2475.5500000000002</v>
      </c>
      <c r="N2057" s="1"/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>
        <f t="shared" si="225"/>
        <v>0</v>
      </c>
      <c r="AC2057"/>
      <c r="AD2057"/>
      <c r="AE2057"/>
      <c r="AI2057"/>
      <c r="AL2057"/>
      <c r="AM2057"/>
    </row>
    <row r="2058" spans="1:39" hidden="1" x14ac:dyDescent="0.25">
      <c r="A2058" s="1" t="s">
        <v>2262</v>
      </c>
      <c r="C2058" s="1">
        <v>12029</v>
      </c>
      <c r="D2058" s="1" t="s">
        <v>2263</v>
      </c>
      <c r="E2058" s="1">
        <v>2</v>
      </c>
      <c r="F2058" s="1"/>
      <c r="G2058" s="1"/>
      <c r="H2058" s="10">
        <v>0</v>
      </c>
      <c r="I2058" s="1">
        <v>2</v>
      </c>
      <c r="J2058" s="1">
        <v>0</v>
      </c>
      <c r="K2058" s="1" t="s">
        <v>841</v>
      </c>
      <c r="L2058" s="1">
        <v>1</v>
      </c>
      <c r="M2058" s="1">
        <v>70.77</v>
      </c>
      <c r="N2058" s="1"/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>
        <f t="shared" si="225"/>
        <v>0</v>
      </c>
      <c r="AC2058"/>
      <c r="AD2058"/>
      <c r="AE2058"/>
      <c r="AI2058"/>
      <c r="AL2058"/>
      <c r="AM2058"/>
    </row>
    <row r="2059" spans="1:39" hidden="1" x14ac:dyDescent="0.25">
      <c r="A2059" s="1" t="s">
        <v>2264</v>
      </c>
      <c r="C2059" s="1">
        <v>12016</v>
      </c>
      <c r="D2059" s="1" t="s">
        <v>558</v>
      </c>
      <c r="E2059" s="1">
        <v>2</v>
      </c>
      <c r="F2059" s="1"/>
      <c r="G2059" s="1"/>
      <c r="H2059" s="10">
        <v>0</v>
      </c>
      <c r="I2059" s="1">
        <v>2</v>
      </c>
      <c r="J2059" s="1">
        <v>0</v>
      </c>
      <c r="K2059" s="1" t="s">
        <v>841</v>
      </c>
      <c r="L2059" s="1">
        <v>2</v>
      </c>
      <c r="M2059" s="1">
        <v>0</v>
      </c>
      <c r="N2059" s="1"/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>
        <f t="shared" si="225"/>
        <v>0</v>
      </c>
      <c r="AC2059"/>
      <c r="AD2059"/>
      <c r="AE2059"/>
      <c r="AI2059"/>
      <c r="AL2059"/>
      <c r="AM2059"/>
    </row>
    <row r="2060" spans="1:39" hidden="1" x14ac:dyDescent="0.25">
      <c r="A2060" s="1" t="s">
        <v>2265</v>
      </c>
      <c r="C2060" s="1">
        <v>12026</v>
      </c>
      <c r="D2060" s="1" t="s">
        <v>2266</v>
      </c>
      <c r="E2060" s="1">
        <v>2</v>
      </c>
      <c r="F2060" s="1"/>
      <c r="G2060" s="1"/>
      <c r="H2060" s="10">
        <v>0</v>
      </c>
      <c r="I2060" s="1">
        <v>2</v>
      </c>
      <c r="J2060" s="1">
        <v>0</v>
      </c>
      <c r="K2060" s="1" t="s">
        <v>841</v>
      </c>
      <c r="L2060" s="1">
        <v>2</v>
      </c>
      <c r="M2060" s="1">
        <v>4.9800000000000004</v>
      </c>
      <c r="N2060" s="1"/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>
        <f t="shared" si="225"/>
        <v>0</v>
      </c>
      <c r="AC2060"/>
      <c r="AD2060"/>
      <c r="AE2060"/>
      <c r="AI2060"/>
      <c r="AL2060"/>
      <c r="AM2060"/>
    </row>
    <row r="2061" spans="1:39" hidden="1" x14ac:dyDescent="0.25">
      <c r="A2061" s="1">
        <v>9010300314</v>
      </c>
      <c r="C2061" s="1">
        <v>12027</v>
      </c>
      <c r="D2061" s="1" t="s">
        <v>2266</v>
      </c>
      <c r="E2061" s="1">
        <v>2</v>
      </c>
      <c r="F2061" s="1"/>
      <c r="G2061" s="1"/>
      <c r="H2061" s="10">
        <v>0</v>
      </c>
      <c r="I2061" s="1">
        <v>2</v>
      </c>
      <c r="J2061" s="1">
        <v>0</v>
      </c>
      <c r="K2061" s="1" t="s">
        <v>841</v>
      </c>
      <c r="L2061" s="1">
        <v>2</v>
      </c>
      <c r="M2061" s="1">
        <v>4.8</v>
      </c>
      <c r="N2061" s="1"/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>
        <f t="shared" si="225"/>
        <v>0</v>
      </c>
      <c r="AC2061"/>
      <c r="AD2061"/>
      <c r="AE2061"/>
      <c r="AI2061"/>
      <c r="AL2061"/>
      <c r="AM2061"/>
    </row>
    <row r="2062" spans="1:39" hidden="1" x14ac:dyDescent="0.25">
      <c r="A2062" s="1">
        <v>9010300314</v>
      </c>
      <c r="C2062" s="1">
        <v>12028</v>
      </c>
      <c r="D2062" s="1" t="s">
        <v>2267</v>
      </c>
      <c r="E2062" s="1">
        <v>2</v>
      </c>
      <c r="F2062" s="1"/>
      <c r="G2062" s="1"/>
      <c r="H2062" s="10">
        <v>0</v>
      </c>
      <c r="I2062" s="1">
        <v>2</v>
      </c>
      <c r="J2062" s="1">
        <v>0</v>
      </c>
      <c r="K2062" s="1" t="s">
        <v>841</v>
      </c>
      <c r="L2062" s="1">
        <v>4</v>
      </c>
      <c r="M2062" s="1">
        <v>13.98</v>
      </c>
      <c r="N2062" s="1"/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>
        <f t="shared" si="225"/>
        <v>0</v>
      </c>
      <c r="AC2062"/>
      <c r="AD2062"/>
      <c r="AE2062"/>
      <c r="AI2062"/>
      <c r="AL2062"/>
      <c r="AM2062"/>
    </row>
    <row r="2063" spans="1:39" hidden="1" x14ac:dyDescent="0.25">
      <c r="A2063" s="1">
        <v>9010300314</v>
      </c>
      <c r="C2063" s="1">
        <v>11275</v>
      </c>
      <c r="D2063" s="1" t="s">
        <v>1431</v>
      </c>
      <c r="E2063" s="1">
        <v>2</v>
      </c>
      <c r="F2063" s="1"/>
      <c r="G2063" s="1"/>
      <c r="H2063" s="10">
        <v>0</v>
      </c>
      <c r="I2063" s="1">
        <v>2</v>
      </c>
      <c r="J2063" s="1">
        <v>0</v>
      </c>
      <c r="K2063" s="1" t="s">
        <v>2268</v>
      </c>
      <c r="L2063" s="1">
        <v>1</v>
      </c>
      <c r="M2063" s="1">
        <v>337.64</v>
      </c>
      <c r="N2063" s="1"/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42">
        <f t="shared" si="225"/>
        <v>1</v>
      </c>
      <c r="AC2063" s="43">
        <f>AB2063/12</f>
        <v>8.3333333333333329E-2</v>
      </c>
      <c r="AD2063"/>
      <c r="AE2063"/>
      <c r="AI2063"/>
      <c r="AL2063"/>
      <c r="AM2063"/>
    </row>
    <row r="2064" spans="1:39" hidden="1" x14ac:dyDescent="0.25">
      <c r="A2064" s="1">
        <v>9010300314</v>
      </c>
      <c r="C2064" s="1">
        <v>10239</v>
      </c>
      <c r="D2064" s="1" t="s">
        <v>1388</v>
      </c>
      <c r="E2064" s="1">
        <v>1</v>
      </c>
      <c r="F2064" s="1"/>
      <c r="G2064" s="1"/>
      <c r="H2064" s="10">
        <v>0</v>
      </c>
      <c r="I2064" s="1">
        <v>1</v>
      </c>
      <c r="J2064" s="1">
        <v>0</v>
      </c>
      <c r="K2064" s="1" t="s">
        <v>2268</v>
      </c>
      <c r="L2064" s="1">
        <v>1</v>
      </c>
      <c r="M2064" s="1">
        <v>172.2</v>
      </c>
      <c r="N2064" s="1"/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-1</v>
      </c>
      <c r="Y2064" s="1">
        <v>0</v>
      </c>
      <c r="Z2064" s="1">
        <v>0</v>
      </c>
      <c r="AA2064" s="1">
        <v>0</v>
      </c>
      <c r="AB2064" s="42">
        <f t="shared" si="225"/>
        <v>-1</v>
      </c>
      <c r="AC2064" s="43">
        <f>AB2064/12</f>
        <v>-8.3333333333333329E-2</v>
      </c>
      <c r="AD2064"/>
      <c r="AE2064"/>
      <c r="AI2064"/>
      <c r="AL2064"/>
      <c r="AM2064"/>
    </row>
    <row r="2065" spans="1:39" hidden="1" x14ac:dyDescent="0.25">
      <c r="A2065" s="1">
        <v>9010300314</v>
      </c>
      <c r="C2065" s="1">
        <v>8537</v>
      </c>
      <c r="D2065" s="1" t="s">
        <v>2269</v>
      </c>
      <c r="E2065" s="1">
        <v>2</v>
      </c>
      <c r="F2065" s="1"/>
      <c r="G2065" s="1"/>
      <c r="H2065" s="10">
        <v>0</v>
      </c>
      <c r="I2065" s="1" t="s">
        <v>44</v>
      </c>
      <c r="J2065" s="1">
        <v>0</v>
      </c>
      <c r="K2065" s="1" t="s">
        <v>2268</v>
      </c>
      <c r="L2065" s="1">
        <v>1</v>
      </c>
      <c r="M2065" s="1">
        <v>205.84</v>
      </c>
      <c r="N2065" s="1"/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>
        <f t="shared" si="225"/>
        <v>0</v>
      </c>
      <c r="AC2065"/>
      <c r="AD2065"/>
      <c r="AE2065"/>
      <c r="AI2065"/>
      <c r="AL2065"/>
      <c r="AM2065"/>
    </row>
    <row r="2066" spans="1:39" hidden="1" x14ac:dyDescent="0.25">
      <c r="A2066" s="1">
        <v>9010300314</v>
      </c>
      <c r="C2066" s="1">
        <v>8538</v>
      </c>
      <c r="D2066" s="1" t="s">
        <v>2270</v>
      </c>
      <c r="E2066" s="1">
        <v>2</v>
      </c>
      <c r="F2066" s="1"/>
      <c r="G2066" s="1"/>
      <c r="H2066" s="10">
        <v>0</v>
      </c>
      <c r="I2066" s="1" t="s">
        <v>44</v>
      </c>
      <c r="J2066" s="1">
        <v>0</v>
      </c>
      <c r="K2066" s="1" t="s">
        <v>2268</v>
      </c>
      <c r="L2066" s="1">
        <v>1</v>
      </c>
      <c r="M2066" s="1">
        <v>205.84</v>
      </c>
      <c r="N2066" s="1"/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>
        <f t="shared" si="225"/>
        <v>0</v>
      </c>
      <c r="AC2066"/>
      <c r="AD2066"/>
      <c r="AE2066"/>
      <c r="AI2066"/>
      <c r="AL2066"/>
      <c r="AM2066"/>
    </row>
    <row r="2067" spans="1:39" hidden="1" x14ac:dyDescent="0.25">
      <c r="A2067" s="1">
        <v>9010300414</v>
      </c>
      <c r="C2067" s="1">
        <v>8540</v>
      </c>
      <c r="D2067" s="1" t="s">
        <v>2271</v>
      </c>
      <c r="E2067" s="1">
        <v>2</v>
      </c>
      <c r="F2067" s="1"/>
      <c r="G2067" s="1"/>
      <c r="H2067" s="10">
        <v>0</v>
      </c>
      <c r="I2067" s="1" t="s">
        <v>44</v>
      </c>
      <c r="J2067" s="1">
        <v>0</v>
      </c>
      <c r="K2067" s="1" t="s">
        <v>2268</v>
      </c>
      <c r="L2067" s="1">
        <v>1</v>
      </c>
      <c r="M2067" s="1">
        <v>205.84</v>
      </c>
      <c r="N2067" s="1"/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>
        <f t="shared" si="225"/>
        <v>0</v>
      </c>
      <c r="AC2067"/>
      <c r="AD2067"/>
      <c r="AE2067"/>
      <c r="AI2067"/>
      <c r="AL2067"/>
      <c r="AM2067"/>
    </row>
    <row r="2068" spans="1:39" hidden="1" x14ac:dyDescent="0.25">
      <c r="A2068" s="1">
        <v>9010300414</v>
      </c>
      <c r="C2068" s="1">
        <v>8541</v>
      </c>
      <c r="D2068" s="1" t="s">
        <v>2272</v>
      </c>
      <c r="E2068" s="1">
        <v>2</v>
      </c>
      <c r="F2068" s="1"/>
      <c r="G2068" s="1"/>
      <c r="H2068" s="10">
        <v>0</v>
      </c>
      <c r="I2068" s="1" t="s">
        <v>44</v>
      </c>
      <c r="J2068" s="1">
        <v>0</v>
      </c>
      <c r="K2068" s="1" t="s">
        <v>2268</v>
      </c>
      <c r="L2068" s="1">
        <v>1</v>
      </c>
      <c r="M2068" s="1">
        <v>205.84</v>
      </c>
      <c r="N2068" s="1"/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>
        <f t="shared" si="225"/>
        <v>0</v>
      </c>
      <c r="AC2068"/>
      <c r="AD2068"/>
      <c r="AE2068"/>
      <c r="AI2068"/>
      <c r="AL2068"/>
      <c r="AM2068"/>
    </row>
    <row r="2069" spans="1:39" hidden="1" x14ac:dyDescent="0.25">
      <c r="A2069" s="1">
        <v>9010300414</v>
      </c>
      <c r="C2069" s="1">
        <v>8542</v>
      </c>
      <c r="D2069" s="1" t="s">
        <v>2273</v>
      </c>
      <c r="E2069" s="1">
        <v>2</v>
      </c>
      <c r="F2069" s="1"/>
      <c r="G2069" s="1"/>
      <c r="H2069" s="10">
        <v>0</v>
      </c>
      <c r="I2069" s="1" t="s">
        <v>44</v>
      </c>
      <c r="J2069" s="1">
        <v>0</v>
      </c>
      <c r="K2069" s="1" t="s">
        <v>2268</v>
      </c>
      <c r="L2069" s="1">
        <v>1</v>
      </c>
      <c r="M2069" s="1">
        <v>205.84</v>
      </c>
      <c r="N2069" s="1"/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>
        <f t="shared" si="225"/>
        <v>0</v>
      </c>
      <c r="AC2069"/>
      <c r="AD2069"/>
      <c r="AE2069"/>
      <c r="AI2069"/>
      <c r="AL2069"/>
      <c r="AM2069"/>
    </row>
    <row r="2070" spans="1:39" hidden="1" x14ac:dyDescent="0.25">
      <c r="A2070" s="1">
        <v>9010300414</v>
      </c>
      <c r="C2070" s="1">
        <v>8543</v>
      </c>
      <c r="D2070" s="1" t="s">
        <v>2274</v>
      </c>
      <c r="E2070" s="1">
        <v>2</v>
      </c>
      <c r="F2070" s="1"/>
      <c r="G2070" s="1"/>
      <c r="H2070" s="10">
        <v>0</v>
      </c>
      <c r="I2070" s="1" t="s">
        <v>44</v>
      </c>
      <c r="J2070" s="1">
        <v>0</v>
      </c>
      <c r="K2070" s="1" t="s">
        <v>2268</v>
      </c>
      <c r="L2070" s="1">
        <v>1</v>
      </c>
      <c r="M2070" s="1">
        <v>205.84</v>
      </c>
      <c r="N2070" s="1"/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>
        <f t="shared" si="225"/>
        <v>0</v>
      </c>
      <c r="AC2070"/>
      <c r="AD2070"/>
      <c r="AE2070"/>
      <c r="AI2070"/>
      <c r="AL2070"/>
      <c r="AM2070"/>
    </row>
    <row r="2071" spans="1:39" hidden="1" x14ac:dyDescent="0.25">
      <c r="A2071" s="1">
        <v>9020300414</v>
      </c>
      <c r="C2071" s="1">
        <v>9988</v>
      </c>
      <c r="D2071" s="1" t="s">
        <v>1308</v>
      </c>
      <c r="E2071" s="1">
        <v>2</v>
      </c>
      <c r="F2071" s="1"/>
      <c r="G2071" s="1"/>
      <c r="H2071" s="10">
        <v>0</v>
      </c>
      <c r="I2071" s="1">
        <v>2</v>
      </c>
      <c r="J2071" s="1">
        <v>0</v>
      </c>
      <c r="K2071" s="1" t="s">
        <v>2268</v>
      </c>
      <c r="L2071" s="1">
        <v>1</v>
      </c>
      <c r="M2071" s="1">
        <v>322.38</v>
      </c>
      <c r="N2071" s="1"/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>
        <f t="shared" si="225"/>
        <v>0</v>
      </c>
      <c r="AC2071"/>
      <c r="AD2071"/>
      <c r="AE2071"/>
      <c r="AI2071"/>
      <c r="AL2071"/>
      <c r="AM2071"/>
    </row>
    <row r="2072" spans="1:39" hidden="1" x14ac:dyDescent="0.25">
      <c r="A2072" s="1">
        <v>9020300514</v>
      </c>
      <c r="C2072" s="1">
        <v>10025</v>
      </c>
      <c r="D2072" s="1" t="s">
        <v>1747</v>
      </c>
      <c r="E2072" s="1">
        <v>2</v>
      </c>
      <c r="F2072" s="1"/>
      <c r="G2072" s="1"/>
      <c r="H2072" s="10">
        <v>0</v>
      </c>
      <c r="I2072" s="1">
        <v>2</v>
      </c>
      <c r="J2072" s="1">
        <v>0</v>
      </c>
      <c r="K2072" s="1" t="s">
        <v>2268</v>
      </c>
      <c r="L2072" s="1">
        <v>1</v>
      </c>
      <c r="M2072" s="1">
        <v>294.42</v>
      </c>
      <c r="N2072" s="1"/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>
        <f t="shared" si="225"/>
        <v>0</v>
      </c>
      <c r="AC2072"/>
      <c r="AD2072"/>
      <c r="AE2072"/>
      <c r="AI2072"/>
      <c r="AL2072"/>
      <c r="AM2072"/>
    </row>
    <row r="2073" spans="1:39" hidden="1" x14ac:dyDescent="0.25">
      <c r="A2073" s="1">
        <v>9020300314</v>
      </c>
      <c r="C2073" s="1">
        <v>7217</v>
      </c>
      <c r="D2073" s="1" t="s">
        <v>215</v>
      </c>
      <c r="E2073" s="1">
        <v>2</v>
      </c>
      <c r="F2073" s="1"/>
      <c r="G2073" s="1"/>
      <c r="H2073" s="10">
        <v>0</v>
      </c>
      <c r="I2073" s="1">
        <v>2</v>
      </c>
      <c r="J2073" s="1">
        <v>0</v>
      </c>
      <c r="K2073" s="1" t="s">
        <v>2268</v>
      </c>
      <c r="L2073" s="1">
        <v>10</v>
      </c>
      <c r="M2073" s="1">
        <v>4.3099999999999996</v>
      </c>
      <c r="N2073" s="1"/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>
        <f t="shared" si="225"/>
        <v>0</v>
      </c>
      <c r="AC2073"/>
      <c r="AD2073"/>
      <c r="AE2073"/>
      <c r="AI2073"/>
      <c r="AL2073"/>
      <c r="AM2073"/>
    </row>
    <row r="2074" spans="1:39" hidden="1" x14ac:dyDescent="0.25">
      <c r="A2074" s="1">
        <v>9020300314</v>
      </c>
      <c r="C2074" s="1">
        <v>11617</v>
      </c>
      <c r="D2074" s="1" t="s">
        <v>1782</v>
      </c>
      <c r="E2074" s="1">
        <v>2</v>
      </c>
      <c r="F2074" s="1"/>
      <c r="G2074" s="1"/>
      <c r="H2074" s="10">
        <v>0</v>
      </c>
      <c r="I2074" s="1">
        <v>2</v>
      </c>
      <c r="J2074" s="1">
        <v>0</v>
      </c>
      <c r="K2074" s="1" t="s">
        <v>2268</v>
      </c>
      <c r="L2074" s="1">
        <v>1</v>
      </c>
      <c r="M2074" s="1">
        <v>1813.13</v>
      </c>
      <c r="N2074" s="1"/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>
        <f t="shared" si="225"/>
        <v>0</v>
      </c>
      <c r="AC2074"/>
      <c r="AD2074"/>
      <c r="AE2074"/>
      <c r="AI2074"/>
      <c r="AL2074"/>
      <c r="AM2074"/>
    </row>
    <row r="2075" spans="1:39" hidden="1" x14ac:dyDescent="0.25">
      <c r="A2075" s="1">
        <v>9020201614</v>
      </c>
      <c r="C2075" s="1">
        <v>11620</v>
      </c>
      <c r="D2075" s="1" t="s">
        <v>1782</v>
      </c>
      <c r="E2075" s="1">
        <v>2</v>
      </c>
      <c r="F2075" s="1"/>
      <c r="G2075" s="1"/>
      <c r="H2075" s="10">
        <v>0</v>
      </c>
      <c r="I2075" s="1">
        <v>2</v>
      </c>
      <c r="J2075" s="1">
        <v>0</v>
      </c>
      <c r="K2075" s="1" t="s">
        <v>2268</v>
      </c>
      <c r="L2075" s="1">
        <v>1</v>
      </c>
      <c r="M2075" s="1">
        <v>1813.13</v>
      </c>
      <c r="N2075" s="1"/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>
        <f t="shared" si="225"/>
        <v>0</v>
      </c>
      <c r="AC2075"/>
      <c r="AD2075"/>
      <c r="AE2075"/>
      <c r="AI2075"/>
      <c r="AL2075"/>
      <c r="AM2075"/>
    </row>
    <row r="2076" spans="1:39" hidden="1" x14ac:dyDescent="0.25">
      <c r="A2076" s="1">
        <v>9020201614</v>
      </c>
      <c r="C2076" s="1">
        <v>10593</v>
      </c>
      <c r="D2076" s="1" t="s">
        <v>2275</v>
      </c>
      <c r="E2076" s="1">
        <v>2</v>
      </c>
      <c r="F2076" s="1"/>
      <c r="G2076" s="1"/>
      <c r="H2076" s="10">
        <v>0</v>
      </c>
      <c r="I2076" s="1" t="s">
        <v>44</v>
      </c>
      <c r="J2076" s="1">
        <v>0</v>
      </c>
      <c r="K2076" s="1" t="s">
        <v>2268</v>
      </c>
      <c r="L2076" s="1">
        <v>1</v>
      </c>
      <c r="M2076" s="1">
        <v>172.02</v>
      </c>
      <c r="N2076" s="1"/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>
        <f t="shared" si="225"/>
        <v>0</v>
      </c>
      <c r="AC2076"/>
      <c r="AD2076"/>
      <c r="AE2076"/>
      <c r="AI2076"/>
      <c r="AL2076"/>
      <c r="AM2076"/>
    </row>
    <row r="2077" spans="1:39" hidden="1" x14ac:dyDescent="0.25">
      <c r="A2077" s="1">
        <v>9020201814</v>
      </c>
      <c r="C2077" s="1">
        <v>12042</v>
      </c>
      <c r="D2077" s="1" t="s">
        <v>2276</v>
      </c>
      <c r="E2077" s="1">
        <v>2</v>
      </c>
      <c r="F2077" s="1"/>
      <c r="G2077" s="1"/>
      <c r="H2077" s="10">
        <v>0</v>
      </c>
      <c r="I2077" s="1">
        <v>2</v>
      </c>
      <c r="J2077" s="1">
        <v>0</v>
      </c>
      <c r="K2077" s="1" t="s">
        <v>2268</v>
      </c>
      <c r="L2077" s="1">
        <v>1</v>
      </c>
      <c r="M2077" s="1">
        <v>245.46</v>
      </c>
      <c r="N2077" s="1"/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>
        <f t="shared" si="225"/>
        <v>0</v>
      </c>
      <c r="AC2077"/>
      <c r="AD2077"/>
      <c r="AE2077"/>
      <c r="AI2077"/>
      <c r="AL2077"/>
      <c r="AM2077"/>
    </row>
    <row r="2078" spans="1:39" hidden="1" x14ac:dyDescent="0.25">
      <c r="A2078" s="1">
        <v>9020201814</v>
      </c>
      <c r="C2078" s="1">
        <v>10544</v>
      </c>
      <c r="D2078" s="1" t="s">
        <v>2277</v>
      </c>
      <c r="E2078" s="1">
        <v>2</v>
      </c>
      <c r="F2078" s="1"/>
      <c r="G2078" s="1"/>
      <c r="H2078" s="10">
        <v>0</v>
      </c>
      <c r="I2078" s="1">
        <v>2</v>
      </c>
      <c r="J2078" s="1">
        <v>0</v>
      </c>
      <c r="K2078" s="1" t="s">
        <v>2278</v>
      </c>
      <c r="L2078" s="1">
        <v>1</v>
      </c>
      <c r="M2078" s="1">
        <v>57.73</v>
      </c>
      <c r="N2078" s="1"/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>
        <f t="shared" si="225"/>
        <v>0</v>
      </c>
      <c r="AC2078"/>
      <c r="AD2078"/>
      <c r="AE2078"/>
      <c r="AI2078"/>
      <c r="AL2078"/>
      <c r="AM2078"/>
    </row>
    <row r="2079" spans="1:39" hidden="1" x14ac:dyDescent="0.25">
      <c r="A2079" s="1">
        <v>9020201714</v>
      </c>
      <c r="C2079" s="1">
        <v>7666</v>
      </c>
      <c r="D2079" s="1" t="s">
        <v>1698</v>
      </c>
      <c r="E2079" s="1">
        <v>2</v>
      </c>
      <c r="F2079" s="1"/>
      <c r="G2079" s="1"/>
      <c r="H2079" s="10">
        <v>0</v>
      </c>
      <c r="I2079" s="1">
        <v>2</v>
      </c>
      <c r="J2079" s="1">
        <v>0</v>
      </c>
      <c r="K2079" s="1" t="s">
        <v>2278</v>
      </c>
      <c r="L2079" s="1">
        <v>2</v>
      </c>
      <c r="M2079" s="1">
        <v>291.20999999999998</v>
      </c>
      <c r="N2079" s="1"/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>
        <f t="shared" si="225"/>
        <v>0</v>
      </c>
      <c r="AC2079"/>
      <c r="AD2079"/>
      <c r="AE2079"/>
      <c r="AI2079"/>
      <c r="AL2079"/>
      <c r="AM2079"/>
    </row>
    <row r="2080" spans="1:39" hidden="1" x14ac:dyDescent="0.25">
      <c r="A2080" s="1" t="s">
        <v>2279</v>
      </c>
      <c r="C2080" s="1">
        <v>7682</v>
      </c>
      <c r="D2080" s="1" t="s">
        <v>100</v>
      </c>
      <c r="E2080" s="1">
        <v>2</v>
      </c>
      <c r="F2080" s="1"/>
      <c r="G2080" s="1"/>
      <c r="H2080" s="10">
        <v>0</v>
      </c>
      <c r="I2080" s="1">
        <v>2</v>
      </c>
      <c r="J2080" s="1">
        <v>0</v>
      </c>
      <c r="K2080" s="1" t="s">
        <v>2278</v>
      </c>
      <c r="L2080" s="1">
        <v>4</v>
      </c>
      <c r="M2080" s="1">
        <v>6.19</v>
      </c>
      <c r="N2080" s="1"/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>
        <f t="shared" si="225"/>
        <v>0</v>
      </c>
      <c r="AC2080"/>
      <c r="AD2080"/>
      <c r="AE2080"/>
      <c r="AI2080"/>
      <c r="AL2080"/>
      <c r="AM2080"/>
    </row>
    <row r="2081" spans="1:39" hidden="1" x14ac:dyDescent="0.25">
      <c r="A2081" s="1" t="s">
        <v>2280</v>
      </c>
      <c r="C2081" s="1">
        <v>7843</v>
      </c>
      <c r="D2081" s="1" t="s">
        <v>2281</v>
      </c>
      <c r="E2081" s="1">
        <v>2</v>
      </c>
      <c r="F2081" s="1"/>
      <c r="G2081" s="1"/>
      <c r="H2081" s="10">
        <v>0</v>
      </c>
      <c r="I2081" s="1">
        <v>2</v>
      </c>
      <c r="J2081" s="1">
        <v>0</v>
      </c>
      <c r="K2081" s="1" t="s">
        <v>2278</v>
      </c>
      <c r="L2081" s="1">
        <v>1</v>
      </c>
      <c r="M2081" s="1">
        <v>3.25</v>
      </c>
      <c r="N2081" s="1"/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>
        <f t="shared" si="225"/>
        <v>0</v>
      </c>
      <c r="AC2081"/>
      <c r="AD2081"/>
      <c r="AE2081"/>
      <c r="AI2081"/>
      <c r="AL2081"/>
      <c r="AM2081"/>
    </row>
    <row r="2082" spans="1:39" hidden="1" x14ac:dyDescent="0.25">
      <c r="A2082" s="1" t="s">
        <v>2282</v>
      </c>
      <c r="C2082" s="1">
        <v>10933</v>
      </c>
      <c r="D2082" s="1" t="s">
        <v>2283</v>
      </c>
      <c r="E2082" s="1">
        <v>2</v>
      </c>
      <c r="F2082" s="1"/>
      <c r="G2082" s="1"/>
      <c r="H2082" s="10">
        <v>0</v>
      </c>
      <c r="I2082" s="1">
        <v>2</v>
      </c>
      <c r="J2082" s="1">
        <v>0</v>
      </c>
      <c r="K2082" s="1" t="s">
        <v>2278</v>
      </c>
      <c r="L2082" s="1">
        <v>1</v>
      </c>
      <c r="M2082" s="1">
        <v>1080</v>
      </c>
      <c r="N2082" s="1"/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>
        <f t="shared" si="225"/>
        <v>0</v>
      </c>
      <c r="AC2082"/>
      <c r="AD2082"/>
      <c r="AE2082"/>
      <c r="AI2082"/>
      <c r="AL2082"/>
      <c r="AM2082"/>
    </row>
    <row r="2083" spans="1:39" hidden="1" x14ac:dyDescent="0.25">
      <c r="A2083" s="1" t="s">
        <v>2284</v>
      </c>
      <c r="C2083" s="1">
        <v>10221</v>
      </c>
      <c r="D2083" s="1" t="s">
        <v>1143</v>
      </c>
      <c r="E2083" s="1">
        <v>2</v>
      </c>
      <c r="F2083" s="1"/>
      <c r="G2083" s="1"/>
      <c r="H2083" s="10">
        <v>0</v>
      </c>
      <c r="I2083" s="1">
        <v>2</v>
      </c>
      <c r="J2083" s="1">
        <v>0</v>
      </c>
      <c r="K2083" s="1" t="s">
        <v>2285</v>
      </c>
      <c r="L2083" s="1">
        <v>1</v>
      </c>
      <c r="M2083" s="1">
        <v>77.09</v>
      </c>
      <c r="N2083" s="1"/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>
        <f t="shared" si="225"/>
        <v>0</v>
      </c>
      <c r="AC2083"/>
      <c r="AD2083"/>
      <c r="AE2083"/>
      <c r="AI2083"/>
      <c r="AL2083"/>
      <c r="AM2083"/>
    </row>
    <row r="2084" spans="1:39" hidden="1" x14ac:dyDescent="0.25">
      <c r="A2084" s="1" t="s">
        <v>2286</v>
      </c>
      <c r="C2084" s="1">
        <v>10537</v>
      </c>
      <c r="D2084" s="1" t="s">
        <v>1311</v>
      </c>
      <c r="E2084" s="1">
        <v>2</v>
      </c>
      <c r="F2084" s="1"/>
      <c r="G2084" s="1"/>
      <c r="H2084" s="10">
        <v>0</v>
      </c>
      <c r="I2084" s="1">
        <v>2</v>
      </c>
      <c r="J2084" s="1">
        <v>0</v>
      </c>
      <c r="K2084" s="1" t="s">
        <v>2285</v>
      </c>
      <c r="L2084" s="1">
        <v>1</v>
      </c>
      <c r="M2084" s="1">
        <v>315.07</v>
      </c>
      <c r="N2084" s="1"/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>
        <f t="shared" si="225"/>
        <v>0</v>
      </c>
      <c r="AC2084"/>
      <c r="AD2084"/>
      <c r="AE2084"/>
      <c r="AI2084"/>
      <c r="AL2084"/>
      <c r="AM2084"/>
    </row>
    <row r="2085" spans="1:39" hidden="1" x14ac:dyDescent="0.25">
      <c r="A2085" s="1" t="s">
        <v>2287</v>
      </c>
      <c r="C2085" s="1">
        <v>11207</v>
      </c>
      <c r="D2085" s="1" t="s">
        <v>1934</v>
      </c>
      <c r="E2085" s="1">
        <v>2</v>
      </c>
      <c r="F2085" s="1"/>
      <c r="G2085" s="1"/>
      <c r="H2085" s="10">
        <v>0</v>
      </c>
      <c r="I2085" s="1">
        <v>2</v>
      </c>
      <c r="J2085" s="1">
        <v>0</v>
      </c>
      <c r="K2085" s="1" t="s">
        <v>2288</v>
      </c>
      <c r="L2085" s="1">
        <v>1.6</v>
      </c>
      <c r="M2085" s="1">
        <v>85.46</v>
      </c>
      <c r="N2085" s="1"/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>
        <f t="shared" si="225"/>
        <v>0</v>
      </c>
      <c r="AC2085"/>
      <c r="AD2085"/>
      <c r="AE2085"/>
      <c r="AI2085"/>
      <c r="AL2085"/>
      <c r="AM2085"/>
    </row>
    <row r="2086" spans="1:39" hidden="1" x14ac:dyDescent="0.25">
      <c r="A2086" s="1" t="s">
        <v>2289</v>
      </c>
      <c r="C2086" s="1">
        <v>10873</v>
      </c>
      <c r="D2086" s="1" t="s">
        <v>1311</v>
      </c>
      <c r="E2086" s="1">
        <v>2</v>
      </c>
      <c r="F2086" s="1"/>
      <c r="G2086" s="1"/>
      <c r="H2086" s="10">
        <v>0</v>
      </c>
      <c r="I2086" s="1">
        <v>2</v>
      </c>
      <c r="J2086" s="1">
        <v>0</v>
      </c>
      <c r="K2086" s="1" t="s">
        <v>2288</v>
      </c>
      <c r="L2086" s="1">
        <v>1</v>
      </c>
      <c r="M2086" s="1">
        <v>315.07</v>
      </c>
      <c r="N2086" s="1"/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>
        <f t="shared" si="225"/>
        <v>0</v>
      </c>
      <c r="AC2086"/>
      <c r="AD2086"/>
      <c r="AE2086"/>
      <c r="AI2086"/>
      <c r="AL2086"/>
      <c r="AM2086"/>
    </row>
    <row r="2087" spans="1:39" hidden="1" x14ac:dyDescent="0.25">
      <c r="A2087" s="1" t="s">
        <v>2290</v>
      </c>
      <c r="C2087" s="1">
        <v>11001</v>
      </c>
      <c r="D2087" s="1" t="s">
        <v>121</v>
      </c>
      <c r="E2087" s="1">
        <v>2</v>
      </c>
      <c r="F2087" s="1"/>
      <c r="G2087" s="1"/>
      <c r="H2087" s="10">
        <v>0</v>
      </c>
      <c r="I2087" s="1">
        <v>2</v>
      </c>
      <c r="J2087" s="1">
        <v>0</v>
      </c>
      <c r="K2087" s="1" t="s">
        <v>2288</v>
      </c>
      <c r="L2087" s="1">
        <v>3</v>
      </c>
      <c r="M2087" s="1">
        <v>1.8</v>
      </c>
      <c r="N2087" s="1"/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>
        <f t="shared" si="225"/>
        <v>0</v>
      </c>
      <c r="AC2087"/>
      <c r="AD2087"/>
      <c r="AE2087"/>
      <c r="AI2087"/>
      <c r="AL2087"/>
      <c r="AM2087"/>
    </row>
    <row r="2088" spans="1:39" hidden="1" x14ac:dyDescent="0.25">
      <c r="A2088" s="1" t="s">
        <v>2291</v>
      </c>
      <c r="C2088" s="1">
        <v>11003</v>
      </c>
      <c r="D2088" s="1" t="s">
        <v>2292</v>
      </c>
      <c r="E2088" s="1">
        <v>2</v>
      </c>
      <c r="F2088" s="1"/>
      <c r="G2088" s="1"/>
      <c r="H2088" s="10">
        <v>0</v>
      </c>
      <c r="I2088" s="1">
        <v>2</v>
      </c>
      <c r="J2088" s="1">
        <v>0</v>
      </c>
      <c r="K2088" s="1" t="s">
        <v>2288</v>
      </c>
      <c r="L2088" s="1">
        <v>3</v>
      </c>
      <c r="M2088" s="1">
        <v>2.92</v>
      </c>
      <c r="N2088" s="1"/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>
        <f t="shared" si="225"/>
        <v>0</v>
      </c>
      <c r="AC2088"/>
      <c r="AD2088"/>
      <c r="AE2088"/>
      <c r="AI2088"/>
      <c r="AL2088"/>
      <c r="AM2088"/>
    </row>
    <row r="2089" spans="1:39" hidden="1" x14ac:dyDescent="0.25">
      <c r="A2089" s="1" t="s">
        <v>2293</v>
      </c>
      <c r="C2089" s="1">
        <v>11004</v>
      </c>
      <c r="D2089" s="1" t="s">
        <v>2294</v>
      </c>
      <c r="E2089" s="1">
        <v>2</v>
      </c>
      <c r="F2089" s="1"/>
      <c r="G2089" s="1"/>
      <c r="H2089" s="10">
        <v>0</v>
      </c>
      <c r="I2089" s="1">
        <v>2</v>
      </c>
      <c r="J2089" s="1">
        <v>0</v>
      </c>
      <c r="K2089" s="1" t="s">
        <v>2288</v>
      </c>
      <c r="L2089" s="1">
        <v>4</v>
      </c>
      <c r="M2089" s="1">
        <v>3.84</v>
      </c>
      <c r="N2089" s="1"/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>
        <f t="shared" si="225"/>
        <v>0</v>
      </c>
      <c r="AC2089"/>
      <c r="AD2089"/>
      <c r="AE2089"/>
      <c r="AI2089"/>
      <c r="AL2089"/>
      <c r="AM2089"/>
    </row>
    <row r="2090" spans="1:39" hidden="1" x14ac:dyDescent="0.25">
      <c r="A2090" s="1" t="s">
        <v>2295</v>
      </c>
      <c r="C2090" s="1">
        <v>11618</v>
      </c>
      <c r="D2090" s="1" t="s">
        <v>1782</v>
      </c>
      <c r="E2090" s="1">
        <v>2</v>
      </c>
      <c r="F2090" s="1"/>
      <c r="G2090" s="1"/>
      <c r="H2090" s="10">
        <v>0</v>
      </c>
      <c r="I2090" s="1">
        <v>2</v>
      </c>
      <c r="J2090" s="1">
        <v>0</v>
      </c>
      <c r="K2090" s="1" t="s">
        <v>2288</v>
      </c>
      <c r="L2090" s="1">
        <v>1</v>
      </c>
      <c r="M2090" s="1">
        <v>1813.13</v>
      </c>
      <c r="N2090" s="1"/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>
        <f t="shared" si="225"/>
        <v>0</v>
      </c>
      <c r="AC2090"/>
      <c r="AD2090"/>
      <c r="AE2090"/>
      <c r="AI2090"/>
      <c r="AL2090"/>
      <c r="AM2090"/>
    </row>
    <row r="2091" spans="1:39" hidden="1" x14ac:dyDescent="0.25">
      <c r="A2091" s="1" t="s">
        <v>2296</v>
      </c>
      <c r="C2091" s="1">
        <v>12076</v>
      </c>
      <c r="D2091" s="1" t="s">
        <v>2297</v>
      </c>
      <c r="E2091" s="1">
        <v>2</v>
      </c>
      <c r="F2091" s="1"/>
      <c r="G2091" s="1"/>
      <c r="H2091" s="10">
        <v>0</v>
      </c>
      <c r="I2091" s="1">
        <v>2</v>
      </c>
      <c r="J2091" s="1">
        <v>0</v>
      </c>
      <c r="K2091" s="1" t="s">
        <v>2288</v>
      </c>
      <c r="L2091" s="1">
        <v>1</v>
      </c>
      <c r="M2091" s="1">
        <v>6.67</v>
      </c>
      <c r="N2091" s="1"/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>
        <f t="shared" ref="AB2091:AB2154" si="226">SUM(O2091:AA2091)</f>
        <v>0</v>
      </c>
      <c r="AC2091"/>
      <c r="AD2091"/>
      <c r="AE2091"/>
      <c r="AI2091"/>
      <c r="AL2091"/>
      <c r="AM2091"/>
    </row>
    <row r="2092" spans="1:39" hidden="1" x14ac:dyDescent="0.25">
      <c r="A2092" s="1" t="s">
        <v>2298</v>
      </c>
      <c r="C2092" s="1">
        <v>7859</v>
      </c>
      <c r="D2092" s="1" t="s">
        <v>2299</v>
      </c>
      <c r="E2092" s="1">
        <v>2</v>
      </c>
      <c r="F2092" s="1"/>
      <c r="G2092" s="1"/>
      <c r="H2092" s="10">
        <v>0</v>
      </c>
      <c r="I2092" s="1">
        <v>2</v>
      </c>
      <c r="J2092" s="1">
        <v>0</v>
      </c>
      <c r="K2092" s="1" t="s">
        <v>2300</v>
      </c>
      <c r="L2092" s="1">
        <v>50</v>
      </c>
      <c r="M2092" s="1">
        <v>9.11</v>
      </c>
      <c r="N2092" s="1"/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>
        <f t="shared" si="226"/>
        <v>0</v>
      </c>
      <c r="AC2092"/>
      <c r="AD2092"/>
      <c r="AE2092"/>
      <c r="AI2092"/>
      <c r="AL2092"/>
      <c r="AM2092"/>
    </row>
    <row r="2093" spans="1:39" hidden="1" x14ac:dyDescent="0.25">
      <c r="A2093" s="1" t="s">
        <v>2301</v>
      </c>
      <c r="C2093" s="1">
        <v>11097</v>
      </c>
      <c r="D2093" s="1" t="s">
        <v>815</v>
      </c>
      <c r="E2093" s="1">
        <v>2</v>
      </c>
      <c r="F2093" s="1"/>
      <c r="G2093" s="1"/>
      <c r="H2093" s="10">
        <v>0</v>
      </c>
      <c r="I2093" s="1">
        <v>2</v>
      </c>
      <c r="J2093" s="1">
        <v>0</v>
      </c>
      <c r="K2093" s="1" t="s">
        <v>2300</v>
      </c>
      <c r="L2093" s="1">
        <v>25</v>
      </c>
      <c r="M2093" s="1">
        <v>229.29</v>
      </c>
      <c r="N2093" s="1"/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>
        <f t="shared" si="226"/>
        <v>0</v>
      </c>
      <c r="AC2093"/>
      <c r="AD2093"/>
      <c r="AE2093"/>
      <c r="AI2093"/>
      <c r="AL2093"/>
      <c r="AM2093"/>
    </row>
    <row r="2094" spans="1:39" hidden="1" x14ac:dyDescent="0.25">
      <c r="A2094" s="1" t="s">
        <v>2302</v>
      </c>
      <c r="C2094" s="1">
        <v>12078</v>
      </c>
      <c r="D2094" s="1" t="s">
        <v>2149</v>
      </c>
      <c r="E2094" s="1">
        <v>2</v>
      </c>
      <c r="F2094" s="1"/>
      <c r="G2094" s="1"/>
      <c r="H2094" s="10">
        <v>0</v>
      </c>
      <c r="I2094" s="1">
        <v>2</v>
      </c>
      <c r="J2094" s="1">
        <v>0</v>
      </c>
      <c r="K2094" s="1" t="s">
        <v>2300</v>
      </c>
      <c r="L2094" s="1">
        <v>1</v>
      </c>
      <c r="M2094" s="1">
        <v>0</v>
      </c>
      <c r="N2094" s="1"/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>
        <f t="shared" si="226"/>
        <v>0</v>
      </c>
      <c r="AC2094"/>
      <c r="AD2094"/>
      <c r="AE2094"/>
      <c r="AI2094"/>
      <c r="AL2094"/>
      <c r="AM2094"/>
    </row>
    <row r="2095" spans="1:39" hidden="1" x14ac:dyDescent="0.25">
      <c r="C2095" s="1">
        <v>9623</v>
      </c>
      <c r="D2095" s="1" t="s">
        <v>2303</v>
      </c>
      <c r="E2095" s="1">
        <v>2</v>
      </c>
      <c r="F2095" s="1"/>
      <c r="G2095" s="1"/>
      <c r="H2095" s="10">
        <v>0</v>
      </c>
      <c r="I2095" s="1">
        <v>2</v>
      </c>
      <c r="J2095" s="1">
        <v>0</v>
      </c>
      <c r="K2095" s="1" t="s">
        <v>2304</v>
      </c>
      <c r="L2095" s="1">
        <v>1</v>
      </c>
      <c r="M2095" s="1">
        <v>505</v>
      </c>
      <c r="N2095" s="1"/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>
        <f t="shared" si="226"/>
        <v>0</v>
      </c>
      <c r="AC2095"/>
      <c r="AD2095"/>
      <c r="AE2095"/>
      <c r="AI2095"/>
      <c r="AL2095"/>
      <c r="AM2095"/>
    </row>
    <row r="2096" spans="1:39" hidden="1" x14ac:dyDescent="0.25">
      <c r="A2096" s="1" t="s">
        <v>2305</v>
      </c>
      <c r="C2096" s="1">
        <v>9037</v>
      </c>
      <c r="D2096" s="1" t="s">
        <v>1456</v>
      </c>
      <c r="E2096" s="1">
        <v>2</v>
      </c>
      <c r="F2096" s="1"/>
      <c r="G2096" s="1"/>
      <c r="H2096" s="10">
        <v>0</v>
      </c>
      <c r="I2096" s="1">
        <v>2</v>
      </c>
      <c r="J2096" s="1">
        <v>0</v>
      </c>
      <c r="K2096" s="1" t="s">
        <v>1158</v>
      </c>
      <c r="L2096" s="1">
        <v>1</v>
      </c>
      <c r="M2096" s="1">
        <v>1</v>
      </c>
      <c r="N2096" s="1"/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>
        <f t="shared" si="226"/>
        <v>0</v>
      </c>
      <c r="AC2096"/>
      <c r="AD2096"/>
      <c r="AE2096"/>
      <c r="AI2096"/>
      <c r="AL2096"/>
      <c r="AM2096"/>
    </row>
    <row r="2097" spans="1:39" hidden="1" x14ac:dyDescent="0.25">
      <c r="A2097" s="1" t="s">
        <v>2306</v>
      </c>
      <c r="C2097" s="1">
        <v>6994</v>
      </c>
      <c r="D2097" s="1" t="s">
        <v>2307</v>
      </c>
      <c r="E2097" s="1">
        <v>2</v>
      </c>
      <c r="F2097" s="1"/>
      <c r="G2097" s="1"/>
      <c r="H2097" s="10">
        <v>0</v>
      </c>
      <c r="I2097" s="1">
        <v>2</v>
      </c>
      <c r="J2097" s="1">
        <v>0</v>
      </c>
      <c r="K2097" s="1" t="s">
        <v>2308</v>
      </c>
      <c r="L2097" s="1">
        <v>250</v>
      </c>
      <c r="M2097" s="1">
        <v>1398.61</v>
      </c>
      <c r="N2097" s="1"/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>
        <f t="shared" si="226"/>
        <v>0</v>
      </c>
      <c r="AC2097"/>
      <c r="AD2097"/>
      <c r="AE2097"/>
      <c r="AI2097"/>
      <c r="AL2097"/>
      <c r="AM2097"/>
    </row>
    <row r="2098" spans="1:39" hidden="1" x14ac:dyDescent="0.25">
      <c r="A2098" s="1" t="s">
        <v>2309</v>
      </c>
      <c r="C2098" s="1">
        <v>11638</v>
      </c>
      <c r="D2098" s="1" t="s">
        <v>2124</v>
      </c>
      <c r="E2098" s="1">
        <v>2</v>
      </c>
      <c r="F2098" s="1"/>
      <c r="G2098" s="1"/>
      <c r="H2098" s="10">
        <v>0</v>
      </c>
      <c r="I2098" s="1">
        <v>2</v>
      </c>
      <c r="J2098" s="1">
        <v>0</v>
      </c>
      <c r="K2098" s="1" t="s">
        <v>2308</v>
      </c>
      <c r="L2098" s="1">
        <v>1</v>
      </c>
      <c r="M2098" s="1">
        <v>2475</v>
      </c>
      <c r="N2098" s="1"/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>
        <f t="shared" si="226"/>
        <v>0</v>
      </c>
      <c r="AC2098"/>
      <c r="AD2098"/>
      <c r="AE2098"/>
      <c r="AI2098"/>
      <c r="AL2098"/>
      <c r="AM2098"/>
    </row>
    <row r="2099" spans="1:39" hidden="1" x14ac:dyDescent="0.25">
      <c r="A2099" s="1" t="s">
        <v>2310</v>
      </c>
      <c r="C2099" s="1">
        <v>12084</v>
      </c>
      <c r="D2099" s="1" t="s">
        <v>2311</v>
      </c>
      <c r="E2099" s="1">
        <v>2</v>
      </c>
      <c r="F2099" s="1"/>
      <c r="G2099" s="1"/>
      <c r="H2099" s="10">
        <v>0</v>
      </c>
      <c r="I2099" s="1">
        <v>2</v>
      </c>
      <c r="J2099" s="1">
        <v>0</v>
      </c>
      <c r="K2099" s="1" t="s">
        <v>2308</v>
      </c>
      <c r="L2099" s="1">
        <v>1600</v>
      </c>
      <c r="M2099" s="1">
        <v>9.98</v>
      </c>
      <c r="N2099" s="1"/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>
        <f t="shared" si="226"/>
        <v>0</v>
      </c>
      <c r="AC2099"/>
      <c r="AD2099"/>
      <c r="AE2099"/>
      <c r="AI2099"/>
      <c r="AL2099"/>
      <c r="AM2099"/>
    </row>
    <row r="2100" spans="1:39" hidden="1" x14ac:dyDescent="0.25">
      <c r="A2100" s="1" t="s">
        <v>2312</v>
      </c>
      <c r="C2100" s="1">
        <v>10767</v>
      </c>
      <c r="D2100" s="1" t="s">
        <v>2313</v>
      </c>
      <c r="E2100" s="1">
        <v>2</v>
      </c>
      <c r="F2100" s="1"/>
      <c r="G2100" s="1"/>
      <c r="H2100" s="10">
        <v>0</v>
      </c>
      <c r="I2100" s="1">
        <v>2</v>
      </c>
      <c r="J2100" s="1">
        <v>0</v>
      </c>
      <c r="K2100" s="1" t="s">
        <v>2308</v>
      </c>
      <c r="L2100" s="1">
        <v>20</v>
      </c>
      <c r="M2100" s="1">
        <v>13.98</v>
      </c>
      <c r="N2100" s="1"/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>
        <f t="shared" si="226"/>
        <v>0</v>
      </c>
      <c r="AC2100"/>
      <c r="AD2100"/>
      <c r="AE2100"/>
      <c r="AI2100"/>
      <c r="AL2100"/>
      <c r="AM2100"/>
    </row>
    <row r="2101" spans="1:39" hidden="1" x14ac:dyDescent="0.25">
      <c r="A2101" s="1" t="s">
        <v>2314</v>
      </c>
      <c r="C2101" s="1">
        <v>11387</v>
      </c>
      <c r="D2101" s="1" t="s">
        <v>2315</v>
      </c>
      <c r="E2101" s="1">
        <v>2</v>
      </c>
      <c r="F2101" s="1"/>
      <c r="G2101" s="1"/>
      <c r="H2101" s="10">
        <v>0</v>
      </c>
      <c r="I2101" s="1">
        <v>2</v>
      </c>
      <c r="J2101" s="1">
        <v>0</v>
      </c>
      <c r="K2101" s="1" t="s">
        <v>2308</v>
      </c>
      <c r="L2101" s="1">
        <v>10</v>
      </c>
      <c r="M2101" s="1">
        <v>20.6</v>
      </c>
      <c r="N2101" s="1"/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>
        <f t="shared" si="226"/>
        <v>0</v>
      </c>
      <c r="AC2101"/>
      <c r="AD2101"/>
      <c r="AE2101"/>
      <c r="AI2101"/>
      <c r="AL2101"/>
      <c r="AM2101"/>
    </row>
    <row r="2102" spans="1:39" hidden="1" x14ac:dyDescent="0.25">
      <c r="A2102" s="1" t="s">
        <v>2316</v>
      </c>
      <c r="C2102" s="1">
        <v>12087</v>
      </c>
      <c r="D2102" s="1" t="s">
        <v>2317</v>
      </c>
      <c r="E2102" s="1">
        <v>2</v>
      </c>
      <c r="F2102" s="1"/>
      <c r="G2102" s="1"/>
      <c r="H2102" s="10">
        <v>0</v>
      </c>
      <c r="I2102" s="1">
        <v>2</v>
      </c>
      <c r="J2102" s="1">
        <v>0</v>
      </c>
      <c r="K2102" s="1" t="s">
        <v>758</v>
      </c>
      <c r="L2102" s="1">
        <v>2</v>
      </c>
      <c r="M2102" s="1">
        <v>31.1</v>
      </c>
      <c r="N2102" s="1"/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>
        <f t="shared" si="226"/>
        <v>0</v>
      </c>
      <c r="AC2102"/>
      <c r="AD2102"/>
      <c r="AE2102"/>
      <c r="AI2102"/>
      <c r="AL2102"/>
      <c r="AM2102"/>
    </row>
    <row r="2103" spans="1:39" hidden="1" x14ac:dyDescent="0.25">
      <c r="A2103" s="1" t="s">
        <v>2318</v>
      </c>
      <c r="C2103" s="1">
        <v>12088</v>
      </c>
      <c r="D2103" s="1" t="s">
        <v>2319</v>
      </c>
      <c r="E2103" s="1">
        <v>2</v>
      </c>
      <c r="F2103" s="1"/>
      <c r="G2103" s="1"/>
      <c r="H2103" s="10">
        <v>0</v>
      </c>
      <c r="I2103" s="1">
        <v>2</v>
      </c>
      <c r="J2103" s="1">
        <v>0</v>
      </c>
      <c r="K2103" s="1" t="s">
        <v>758</v>
      </c>
      <c r="L2103" s="1">
        <v>4</v>
      </c>
      <c r="M2103" s="1">
        <v>41.39</v>
      </c>
      <c r="N2103" s="1"/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>
        <f t="shared" si="226"/>
        <v>0</v>
      </c>
      <c r="AC2103"/>
      <c r="AD2103"/>
      <c r="AE2103"/>
      <c r="AI2103"/>
      <c r="AL2103"/>
      <c r="AM2103"/>
    </row>
    <row r="2104" spans="1:39" hidden="1" x14ac:dyDescent="0.25">
      <c r="A2104" s="1" t="s">
        <v>2320</v>
      </c>
      <c r="C2104" s="1">
        <v>12089</v>
      </c>
      <c r="D2104" s="1" t="s">
        <v>2321</v>
      </c>
      <c r="E2104" s="1">
        <v>2</v>
      </c>
      <c r="F2104" s="1"/>
      <c r="G2104" s="1"/>
      <c r="H2104" s="10">
        <v>0</v>
      </c>
      <c r="I2104" s="1">
        <v>2</v>
      </c>
      <c r="J2104" s="1">
        <v>0</v>
      </c>
      <c r="K2104" s="1" t="s">
        <v>758</v>
      </c>
      <c r="L2104" s="1">
        <v>2</v>
      </c>
      <c r="M2104" s="1">
        <v>43.42</v>
      </c>
      <c r="N2104" s="1"/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>
        <f t="shared" si="226"/>
        <v>0</v>
      </c>
      <c r="AC2104"/>
      <c r="AD2104"/>
      <c r="AE2104"/>
      <c r="AI2104"/>
      <c r="AL2104"/>
      <c r="AM2104"/>
    </row>
    <row r="2105" spans="1:39" hidden="1" x14ac:dyDescent="0.25">
      <c r="A2105" s="1" t="s">
        <v>2322</v>
      </c>
      <c r="C2105" s="1">
        <v>12090</v>
      </c>
      <c r="D2105" s="1" t="s">
        <v>2323</v>
      </c>
      <c r="E2105" s="1">
        <v>2</v>
      </c>
      <c r="F2105" s="1"/>
      <c r="G2105" s="1"/>
      <c r="H2105" s="10">
        <v>0</v>
      </c>
      <c r="I2105" s="1">
        <v>2</v>
      </c>
      <c r="J2105" s="1">
        <v>0</v>
      </c>
      <c r="K2105" s="1" t="s">
        <v>758</v>
      </c>
      <c r="L2105" s="1">
        <v>1</v>
      </c>
      <c r="M2105" s="1">
        <v>97.74</v>
      </c>
      <c r="N2105" s="1"/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>
        <f t="shared" si="226"/>
        <v>0</v>
      </c>
      <c r="AC2105"/>
      <c r="AD2105"/>
      <c r="AE2105"/>
      <c r="AI2105"/>
      <c r="AL2105"/>
      <c r="AM2105"/>
    </row>
    <row r="2106" spans="1:39" hidden="1" x14ac:dyDescent="0.25">
      <c r="A2106" s="1" t="s">
        <v>2324</v>
      </c>
      <c r="C2106" s="1">
        <v>12086</v>
      </c>
      <c r="D2106" s="1" t="s">
        <v>2325</v>
      </c>
      <c r="E2106" s="1">
        <v>2</v>
      </c>
      <c r="F2106" s="1"/>
      <c r="G2106" s="1"/>
      <c r="H2106" s="10">
        <v>0</v>
      </c>
      <c r="I2106" s="1">
        <v>2</v>
      </c>
      <c r="J2106" s="1">
        <v>0</v>
      </c>
      <c r="K2106" s="1" t="s">
        <v>758</v>
      </c>
      <c r="L2106" s="1">
        <v>13</v>
      </c>
      <c r="M2106" s="1">
        <v>0</v>
      </c>
      <c r="N2106" s="1"/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>
        <f t="shared" si="226"/>
        <v>0</v>
      </c>
      <c r="AC2106"/>
      <c r="AD2106"/>
      <c r="AE2106"/>
      <c r="AI2106"/>
      <c r="AL2106"/>
      <c r="AM2106"/>
    </row>
    <row r="2107" spans="1:39" hidden="1" x14ac:dyDescent="0.25">
      <c r="A2107" s="1" t="s">
        <v>2326</v>
      </c>
      <c r="C2107" s="1">
        <v>8021</v>
      </c>
      <c r="D2107" s="1" t="s">
        <v>722</v>
      </c>
      <c r="E2107" s="1">
        <v>2</v>
      </c>
      <c r="F2107" s="1"/>
      <c r="G2107" s="1"/>
      <c r="H2107" s="10">
        <v>0</v>
      </c>
      <c r="I2107" s="1">
        <v>2</v>
      </c>
      <c r="J2107" s="1">
        <v>0</v>
      </c>
      <c r="K2107" s="1" t="s">
        <v>548</v>
      </c>
      <c r="L2107" s="1">
        <v>200</v>
      </c>
      <c r="M2107" s="1">
        <v>28.13</v>
      </c>
      <c r="N2107" s="1"/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>
        <f t="shared" si="226"/>
        <v>0</v>
      </c>
      <c r="AC2107"/>
      <c r="AD2107"/>
      <c r="AE2107"/>
      <c r="AI2107"/>
      <c r="AL2107"/>
      <c r="AM2107"/>
    </row>
    <row r="2108" spans="1:39" hidden="1" x14ac:dyDescent="0.25">
      <c r="A2108" s="1" t="s">
        <v>2327</v>
      </c>
      <c r="C2108" s="1">
        <v>8961</v>
      </c>
      <c r="D2108" s="1" t="s">
        <v>2328</v>
      </c>
      <c r="E2108" s="1">
        <v>2</v>
      </c>
      <c r="F2108" s="1"/>
      <c r="G2108" s="1"/>
      <c r="H2108" s="10">
        <v>0</v>
      </c>
      <c r="I2108" s="1">
        <v>2</v>
      </c>
      <c r="J2108" s="1">
        <v>0</v>
      </c>
      <c r="K2108" s="1" t="s">
        <v>548</v>
      </c>
      <c r="L2108" s="1">
        <v>100</v>
      </c>
      <c r="M2108" s="1">
        <v>16.78</v>
      </c>
      <c r="N2108" s="1"/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>
        <f t="shared" si="226"/>
        <v>0</v>
      </c>
      <c r="AC2108"/>
      <c r="AD2108"/>
      <c r="AE2108"/>
      <c r="AI2108"/>
      <c r="AL2108"/>
      <c r="AM2108"/>
    </row>
    <row r="2109" spans="1:39" hidden="1" x14ac:dyDescent="0.25">
      <c r="A2109" s="1" t="s">
        <v>2329</v>
      </c>
      <c r="C2109" s="1">
        <v>11847</v>
      </c>
      <c r="D2109" s="1" t="s">
        <v>2330</v>
      </c>
      <c r="E2109" s="1">
        <v>2</v>
      </c>
      <c r="F2109" s="1"/>
      <c r="G2109" s="1"/>
      <c r="H2109" s="10">
        <v>0</v>
      </c>
      <c r="I2109" s="1">
        <v>2</v>
      </c>
      <c r="J2109" s="1">
        <v>0</v>
      </c>
      <c r="K2109" s="1" t="s">
        <v>548</v>
      </c>
      <c r="L2109" s="1">
        <v>100</v>
      </c>
      <c r="M2109" s="1">
        <v>13.98</v>
      </c>
      <c r="N2109" s="1"/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>
        <f t="shared" si="226"/>
        <v>0</v>
      </c>
      <c r="AC2109"/>
      <c r="AD2109"/>
      <c r="AE2109"/>
      <c r="AI2109"/>
      <c r="AL2109"/>
      <c r="AM2109"/>
    </row>
    <row r="2110" spans="1:39" hidden="1" x14ac:dyDescent="0.25">
      <c r="A2110" s="1" t="s">
        <v>2331</v>
      </c>
      <c r="C2110" s="1">
        <v>11849</v>
      </c>
      <c r="D2110" s="1" t="s">
        <v>2332</v>
      </c>
      <c r="E2110" s="1">
        <v>2</v>
      </c>
      <c r="F2110" s="1"/>
      <c r="G2110" s="1"/>
      <c r="H2110" s="10">
        <v>0</v>
      </c>
      <c r="I2110" s="1">
        <v>2</v>
      </c>
      <c r="J2110" s="1">
        <v>0</v>
      </c>
      <c r="K2110" s="1" t="s">
        <v>548</v>
      </c>
      <c r="L2110" s="1">
        <v>10</v>
      </c>
      <c r="M2110" s="1">
        <v>89.26</v>
      </c>
      <c r="N2110" s="1"/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>
        <f t="shared" si="226"/>
        <v>0</v>
      </c>
      <c r="AC2110"/>
      <c r="AD2110"/>
      <c r="AE2110"/>
      <c r="AI2110"/>
      <c r="AL2110"/>
      <c r="AM2110"/>
    </row>
    <row r="2111" spans="1:39" hidden="1" x14ac:dyDescent="0.25">
      <c r="A2111" s="1" t="s">
        <v>2333</v>
      </c>
      <c r="C2111" s="1">
        <v>12004</v>
      </c>
      <c r="D2111" s="1" t="s">
        <v>2334</v>
      </c>
      <c r="E2111" s="1">
        <v>2</v>
      </c>
      <c r="F2111" s="1"/>
      <c r="G2111" s="1"/>
      <c r="H2111" s="10">
        <v>0</v>
      </c>
      <c r="I2111" s="1">
        <v>2</v>
      </c>
      <c r="J2111" s="1">
        <v>0</v>
      </c>
      <c r="K2111" s="1" t="s">
        <v>2335</v>
      </c>
      <c r="L2111" s="1">
        <v>456</v>
      </c>
      <c r="M2111" s="1">
        <v>10.28</v>
      </c>
      <c r="N2111" s="1"/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>
        <f t="shared" si="226"/>
        <v>0</v>
      </c>
      <c r="AC2111"/>
      <c r="AD2111"/>
      <c r="AE2111"/>
      <c r="AI2111"/>
      <c r="AL2111"/>
      <c r="AM2111"/>
    </row>
    <row r="2112" spans="1:39" hidden="1" x14ac:dyDescent="0.25">
      <c r="A2112" s="1" t="s">
        <v>2336</v>
      </c>
      <c r="C2112" s="1">
        <v>12008</v>
      </c>
      <c r="D2112" s="1" t="s">
        <v>2337</v>
      </c>
      <c r="E2112" s="1">
        <v>2</v>
      </c>
      <c r="F2112" s="1"/>
      <c r="G2112" s="1"/>
      <c r="H2112" s="10">
        <v>0</v>
      </c>
      <c r="I2112" s="1">
        <v>2</v>
      </c>
      <c r="J2112" s="1">
        <v>0</v>
      </c>
      <c r="K2112" s="1" t="s">
        <v>2335</v>
      </c>
      <c r="L2112" s="1">
        <v>7320</v>
      </c>
      <c r="M2112" s="1">
        <v>0.27</v>
      </c>
      <c r="N2112" s="1"/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>
        <f t="shared" si="226"/>
        <v>0</v>
      </c>
      <c r="AC2112"/>
      <c r="AD2112"/>
      <c r="AE2112"/>
      <c r="AI2112"/>
      <c r="AL2112"/>
      <c r="AM2112"/>
    </row>
    <row r="2113" spans="1:39" hidden="1" x14ac:dyDescent="0.25">
      <c r="A2113" s="1" t="s">
        <v>2326</v>
      </c>
      <c r="C2113" s="1">
        <v>12094</v>
      </c>
      <c r="D2113" s="1" t="s">
        <v>2338</v>
      </c>
      <c r="E2113" s="1">
        <v>2</v>
      </c>
      <c r="F2113" s="1"/>
      <c r="G2113" s="1"/>
      <c r="H2113" s="10">
        <v>0</v>
      </c>
      <c r="I2113" s="1">
        <v>2</v>
      </c>
      <c r="J2113" s="1">
        <v>0</v>
      </c>
      <c r="K2113" s="1" t="s">
        <v>2335</v>
      </c>
      <c r="L2113" s="1">
        <v>1</v>
      </c>
      <c r="M2113" s="1">
        <v>1256.67</v>
      </c>
      <c r="N2113" s="1"/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>
        <f t="shared" si="226"/>
        <v>0</v>
      </c>
      <c r="AC2113"/>
      <c r="AD2113"/>
      <c r="AE2113"/>
      <c r="AI2113"/>
      <c r="AL2113"/>
      <c r="AM2113"/>
    </row>
    <row r="2114" spans="1:39" hidden="1" x14ac:dyDescent="0.25">
      <c r="A2114" s="1" t="s">
        <v>2339</v>
      </c>
      <c r="C2114" s="1">
        <v>12095</v>
      </c>
      <c r="D2114" s="1" t="s">
        <v>2340</v>
      </c>
      <c r="E2114" s="1">
        <v>2</v>
      </c>
      <c r="F2114" s="1"/>
      <c r="G2114" s="1"/>
      <c r="H2114" s="10">
        <v>0</v>
      </c>
      <c r="I2114" s="1">
        <v>2</v>
      </c>
      <c r="J2114" s="1">
        <v>0</v>
      </c>
      <c r="K2114" s="1" t="s">
        <v>2335</v>
      </c>
      <c r="L2114" s="1">
        <v>1</v>
      </c>
      <c r="M2114" s="1">
        <v>746.39</v>
      </c>
      <c r="N2114" s="1"/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>
        <f t="shared" si="226"/>
        <v>0</v>
      </c>
      <c r="AC2114"/>
      <c r="AD2114"/>
      <c r="AE2114"/>
      <c r="AI2114"/>
      <c r="AL2114"/>
      <c r="AM2114"/>
    </row>
    <row r="2115" spans="1:39" hidden="1" x14ac:dyDescent="0.25">
      <c r="A2115" s="1" t="s">
        <v>2341</v>
      </c>
      <c r="C2115" s="1">
        <v>10360</v>
      </c>
      <c r="D2115" s="1" t="s">
        <v>2342</v>
      </c>
      <c r="E2115" s="1">
        <v>2</v>
      </c>
      <c r="F2115" s="1"/>
      <c r="G2115" s="1"/>
      <c r="H2115" s="10">
        <v>0</v>
      </c>
      <c r="I2115" s="1">
        <v>2</v>
      </c>
      <c r="J2115" s="1">
        <v>0</v>
      </c>
      <c r="K2115" s="1" t="s">
        <v>2343</v>
      </c>
      <c r="L2115" s="1">
        <v>1</v>
      </c>
      <c r="M2115" s="1">
        <v>208.24</v>
      </c>
      <c r="N2115" s="1"/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>
        <f t="shared" si="226"/>
        <v>0</v>
      </c>
      <c r="AC2115"/>
      <c r="AD2115"/>
      <c r="AE2115"/>
      <c r="AI2115"/>
      <c r="AL2115"/>
      <c r="AM2115"/>
    </row>
    <row r="2116" spans="1:39" hidden="1" x14ac:dyDescent="0.25">
      <c r="A2116" s="1" t="s">
        <v>2344</v>
      </c>
      <c r="C2116" s="1">
        <v>11022</v>
      </c>
      <c r="D2116" s="1" t="s">
        <v>2345</v>
      </c>
      <c r="E2116" s="1">
        <v>2</v>
      </c>
      <c r="F2116" s="1"/>
      <c r="G2116" s="1"/>
      <c r="H2116" s="10">
        <v>0</v>
      </c>
      <c r="I2116" s="1">
        <v>2</v>
      </c>
      <c r="J2116" s="1">
        <v>0</v>
      </c>
      <c r="K2116" s="1" t="s">
        <v>2346</v>
      </c>
      <c r="L2116" s="1">
        <v>1000</v>
      </c>
      <c r="M2116" s="1">
        <v>0</v>
      </c>
      <c r="N2116" s="1"/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>
        <f t="shared" si="226"/>
        <v>0</v>
      </c>
      <c r="AC2116"/>
      <c r="AD2116"/>
      <c r="AE2116"/>
      <c r="AI2116"/>
      <c r="AL2116"/>
      <c r="AM2116"/>
    </row>
    <row r="2117" spans="1:39" hidden="1" x14ac:dyDescent="0.25">
      <c r="A2117" s="1" t="s">
        <v>2347</v>
      </c>
      <c r="C2117" s="1">
        <v>12096</v>
      </c>
      <c r="D2117" s="1" t="s">
        <v>2348</v>
      </c>
      <c r="E2117" s="1">
        <v>2</v>
      </c>
      <c r="F2117" s="1"/>
      <c r="G2117" s="1"/>
      <c r="H2117" s="10">
        <v>0</v>
      </c>
      <c r="I2117" s="1">
        <v>2</v>
      </c>
      <c r="J2117" s="1">
        <v>0</v>
      </c>
      <c r="K2117" s="1" t="s">
        <v>2349</v>
      </c>
      <c r="L2117" s="1">
        <v>30</v>
      </c>
      <c r="M2117" s="1">
        <v>38.32</v>
      </c>
      <c r="N2117" s="1"/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>
        <f t="shared" si="226"/>
        <v>0</v>
      </c>
      <c r="AC2117"/>
      <c r="AD2117"/>
      <c r="AE2117"/>
      <c r="AI2117"/>
      <c r="AL2117"/>
      <c r="AM2117"/>
    </row>
    <row r="2118" spans="1:39" hidden="1" x14ac:dyDescent="0.25">
      <c r="A2118" s="1" t="s">
        <v>2350</v>
      </c>
      <c r="C2118" s="1">
        <v>11657</v>
      </c>
      <c r="D2118" s="1" t="s">
        <v>2351</v>
      </c>
      <c r="E2118" s="1">
        <v>2</v>
      </c>
      <c r="F2118" s="1"/>
      <c r="G2118" s="1"/>
      <c r="H2118" s="10">
        <v>0</v>
      </c>
      <c r="I2118" s="1">
        <v>2</v>
      </c>
      <c r="J2118" s="1">
        <v>0</v>
      </c>
      <c r="K2118" s="1" t="s">
        <v>851</v>
      </c>
      <c r="L2118" s="1">
        <v>1</v>
      </c>
      <c r="M2118" s="1">
        <v>1362.78</v>
      </c>
      <c r="N2118" s="1"/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>
        <f t="shared" si="226"/>
        <v>0</v>
      </c>
      <c r="AC2118"/>
      <c r="AD2118"/>
      <c r="AE2118"/>
      <c r="AI2118"/>
      <c r="AL2118"/>
      <c r="AM2118"/>
    </row>
    <row r="2119" spans="1:39" hidden="1" x14ac:dyDescent="0.25">
      <c r="A2119" s="1" t="s">
        <v>2352</v>
      </c>
      <c r="C2119" s="1">
        <v>7960</v>
      </c>
      <c r="D2119" s="1" t="s">
        <v>2353</v>
      </c>
      <c r="E2119" s="1">
        <v>2</v>
      </c>
      <c r="F2119" s="1"/>
      <c r="G2119" s="1"/>
      <c r="H2119" s="10">
        <v>0</v>
      </c>
      <c r="I2119" s="1">
        <v>2</v>
      </c>
      <c r="J2119" s="1">
        <v>0</v>
      </c>
      <c r="K2119" s="1" t="s">
        <v>851</v>
      </c>
      <c r="L2119" s="1">
        <v>1</v>
      </c>
      <c r="M2119" s="1">
        <v>496.56</v>
      </c>
      <c r="N2119" s="1"/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>
        <f t="shared" si="226"/>
        <v>0</v>
      </c>
      <c r="AC2119"/>
      <c r="AD2119"/>
      <c r="AE2119"/>
      <c r="AI2119"/>
      <c r="AL2119"/>
      <c r="AM2119"/>
    </row>
    <row r="2120" spans="1:39" hidden="1" x14ac:dyDescent="0.25">
      <c r="A2120" s="1" t="s">
        <v>2354</v>
      </c>
      <c r="C2120" s="1">
        <v>7965</v>
      </c>
      <c r="D2120" s="1" t="s">
        <v>2355</v>
      </c>
      <c r="E2120" s="1">
        <v>2</v>
      </c>
      <c r="F2120" s="1"/>
      <c r="G2120" s="1"/>
      <c r="H2120" s="10">
        <v>0</v>
      </c>
      <c r="I2120" s="1">
        <v>2</v>
      </c>
      <c r="J2120" s="1">
        <v>0</v>
      </c>
      <c r="K2120" s="1" t="s">
        <v>851</v>
      </c>
      <c r="L2120" s="1">
        <v>1</v>
      </c>
      <c r="M2120" s="1">
        <v>805.39</v>
      </c>
      <c r="N2120" s="1"/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>
        <f t="shared" si="226"/>
        <v>0</v>
      </c>
      <c r="AC2120"/>
      <c r="AD2120"/>
      <c r="AE2120"/>
      <c r="AI2120"/>
      <c r="AL2120"/>
      <c r="AM2120"/>
    </row>
    <row r="2121" spans="1:39" hidden="1" x14ac:dyDescent="0.25">
      <c r="A2121" s="1" t="s">
        <v>2356</v>
      </c>
      <c r="C2121" s="1">
        <v>7978</v>
      </c>
      <c r="D2121" s="1" t="s">
        <v>2357</v>
      </c>
      <c r="E2121" s="1">
        <v>2</v>
      </c>
      <c r="F2121" s="1"/>
      <c r="G2121" s="1"/>
      <c r="H2121" s="10">
        <v>0</v>
      </c>
      <c r="I2121" s="1" t="s">
        <v>44</v>
      </c>
      <c r="J2121" s="1">
        <v>0</v>
      </c>
      <c r="K2121" s="1" t="s">
        <v>851</v>
      </c>
      <c r="L2121" s="1">
        <v>10</v>
      </c>
      <c r="M2121" s="1">
        <v>934.73</v>
      </c>
      <c r="N2121" s="1"/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>
        <f t="shared" si="226"/>
        <v>0</v>
      </c>
      <c r="AC2121"/>
      <c r="AD2121"/>
      <c r="AE2121"/>
      <c r="AI2121"/>
      <c r="AL2121"/>
      <c r="AM2121"/>
    </row>
    <row r="2122" spans="1:39" hidden="1" x14ac:dyDescent="0.25">
      <c r="A2122" s="1" t="s">
        <v>2358</v>
      </c>
      <c r="C2122" s="1">
        <v>8333</v>
      </c>
      <c r="D2122" s="1" t="s">
        <v>1821</v>
      </c>
      <c r="E2122" s="1">
        <v>2</v>
      </c>
      <c r="F2122" s="1"/>
      <c r="G2122" s="1"/>
      <c r="H2122" s="10">
        <v>0</v>
      </c>
      <c r="I2122" s="1" t="s">
        <v>44</v>
      </c>
      <c r="J2122" s="1">
        <v>0</v>
      </c>
      <c r="K2122" s="1" t="s">
        <v>851</v>
      </c>
      <c r="L2122" s="1">
        <v>10</v>
      </c>
      <c r="M2122" s="1">
        <v>39.020000000000003</v>
      </c>
      <c r="N2122" s="1"/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>
        <f t="shared" si="226"/>
        <v>0</v>
      </c>
      <c r="AC2122"/>
      <c r="AD2122"/>
      <c r="AE2122"/>
      <c r="AI2122"/>
      <c r="AL2122"/>
      <c r="AM2122"/>
    </row>
    <row r="2123" spans="1:39" hidden="1" x14ac:dyDescent="0.25">
      <c r="A2123" s="1" t="s">
        <v>2359</v>
      </c>
      <c r="C2123" s="1">
        <v>8363</v>
      </c>
      <c r="D2123" s="1" t="s">
        <v>2360</v>
      </c>
      <c r="E2123" s="1">
        <v>2</v>
      </c>
      <c r="F2123" s="1"/>
      <c r="G2123" s="1"/>
      <c r="H2123" s="10">
        <v>0</v>
      </c>
      <c r="I2123" s="1" t="s">
        <v>44</v>
      </c>
      <c r="J2123" s="1">
        <v>0</v>
      </c>
      <c r="K2123" s="1" t="s">
        <v>851</v>
      </c>
      <c r="L2123" s="1">
        <v>1</v>
      </c>
      <c r="M2123" s="1">
        <v>30.61</v>
      </c>
      <c r="N2123" s="1"/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>
        <f t="shared" si="226"/>
        <v>0</v>
      </c>
      <c r="AC2123"/>
      <c r="AD2123"/>
      <c r="AE2123"/>
      <c r="AI2123"/>
      <c r="AL2123"/>
      <c r="AM2123"/>
    </row>
    <row r="2124" spans="1:39" hidden="1" x14ac:dyDescent="0.25">
      <c r="A2124" s="1" t="s">
        <v>2361</v>
      </c>
      <c r="C2124" s="1">
        <v>9601</v>
      </c>
      <c r="D2124" s="1" t="s">
        <v>2362</v>
      </c>
      <c r="E2124" s="1">
        <v>2</v>
      </c>
      <c r="F2124" s="1"/>
      <c r="G2124" s="1"/>
      <c r="H2124" s="10">
        <v>0</v>
      </c>
      <c r="I2124" s="1" t="s">
        <v>44</v>
      </c>
      <c r="J2124" s="1">
        <v>0</v>
      </c>
      <c r="K2124" s="1" t="s">
        <v>851</v>
      </c>
      <c r="L2124" s="1">
        <v>1</v>
      </c>
      <c r="M2124" s="1">
        <v>69.53</v>
      </c>
      <c r="N2124" s="1"/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>
        <f t="shared" si="226"/>
        <v>0</v>
      </c>
      <c r="AC2124"/>
      <c r="AD2124"/>
      <c r="AE2124"/>
      <c r="AI2124"/>
      <c r="AL2124"/>
      <c r="AM2124"/>
    </row>
    <row r="2125" spans="1:39" hidden="1" x14ac:dyDescent="0.25">
      <c r="A2125" s="1" t="s">
        <v>2363</v>
      </c>
      <c r="C2125" s="1">
        <v>9933</v>
      </c>
      <c r="D2125" s="1" t="s">
        <v>2364</v>
      </c>
      <c r="E2125" s="1">
        <v>2</v>
      </c>
      <c r="F2125" s="1"/>
      <c r="G2125" s="1"/>
      <c r="H2125" s="10">
        <v>0</v>
      </c>
      <c r="I2125" s="1" t="s">
        <v>44</v>
      </c>
      <c r="J2125" s="1">
        <v>0</v>
      </c>
      <c r="K2125" s="1" t="s">
        <v>851</v>
      </c>
      <c r="L2125" s="1">
        <v>1</v>
      </c>
      <c r="M2125" s="1">
        <v>8.2100000000000009</v>
      </c>
      <c r="N2125" s="1"/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>
        <f t="shared" si="226"/>
        <v>0</v>
      </c>
      <c r="AC2125"/>
      <c r="AD2125"/>
      <c r="AE2125"/>
      <c r="AI2125"/>
      <c r="AL2125"/>
      <c r="AM2125"/>
    </row>
    <row r="2126" spans="1:39" hidden="1" x14ac:dyDescent="0.25">
      <c r="A2126" s="1" t="s">
        <v>2365</v>
      </c>
      <c r="C2126" s="1">
        <v>11265</v>
      </c>
      <c r="D2126" s="1" t="s">
        <v>888</v>
      </c>
      <c r="E2126" s="1">
        <v>2</v>
      </c>
      <c r="F2126" s="1"/>
      <c r="G2126" s="1"/>
      <c r="H2126" s="10">
        <v>0</v>
      </c>
      <c r="I2126" s="1">
        <v>2</v>
      </c>
      <c r="J2126" s="1">
        <v>0</v>
      </c>
      <c r="K2126" s="1" t="s">
        <v>851</v>
      </c>
      <c r="L2126" s="1">
        <v>5</v>
      </c>
      <c r="M2126" s="1">
        <v>1531.68</v>
      </c>
      <c r="N2126" s="1"/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>
        <f t="shared" si="226"/>
        <v>0</v>
      </c>
      <c r="AC2126"/>
      <c r="AD2126"/>
      <c r="AE2126"/>
      <c r="AI2126"/>
      <c r="AL2126"/>
      <c r="AM2126"/>
    </row>
    <row r="2127" spans="1:39" hidden="1" x14ac:dyDescent="0.25">
      <c r="A2127" s="1" t="s">
        <v>2366</v>
      </c>
      <c r="C2127" s="1">
        <v>12110</v>
      </c>
      <c r="D2127" s="1" t="s">
        <v>1639</v>
      </c>
      <c r="E2127" s="1">
        <v>2</v>
      </c>
      <c r="F2127" s="1"/>
      <c r="G2127" s="1"/>
      <c r="H2127" s="10">
        <v>0</v>
      </c>
      <c r="I2127" s="1">
        <v>2</v>
      </c>
      <c r="J2127" s="1">
        <v>0</v>
      </c>
      <c r="K2127" s="1" t="s">
        <v>851</v>
      </c>
      <c r="L2127" s="1">
        <v>1</v>
      </c>
      <c r="M2127" s="1">
        <v>0</v>
      </c>
      <c r="N2127" s="1"/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>
        <f t="shared" si="226"/>
        <v>0</v>
      </c>
      <c r="AC2127"/>
      <c r="AD2127"/>
      <c r="AE2127"/>
      <c r="AI2127"/>
      <c r="AL2127"/>
      <c r="AM2127"/>
    </row>
    <row r="2128" spans="1:39" hidden="1" x14ac:dyDescent="0.25">
      <c r="A2128" s="1" t="s">
        <v>2367</v>
      </c>
      <c r="C2128" s="1">
        <v>12114</v>
      </c>
      <c r="D2128" s="1" t="s">
        <v>2368</v>
      </c>
      <c r="E2128" s="1">
        <v>2</v>
      </c>
      <c r="F2128" s="1"/>
      <c r="G2128" s="1"/>
      <c r="H2128" s="10">
        <v>0</v>
      </c>
      <c r="I2128" s="1">
        <v>2</v>
      </c>
      <c r="J2128" s="1">
        <v>0</v>
      </c>
      <c r="K2128" s="1" t="s">
        <v>526</v>
      </c>
      <c r="L2128" s="1">
        <v>70</v>
      </c>
      <c r="M2128" s="1">
        <v>86.75</v>
      </c>
      <c r="N2128" s="1"/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>
        <f t="shared" si="226"/>
        <v>0</v>
      </c>
      <c r="AC2128"/>
      <c r="AD2128"/>
      <c r="AE2128"/>
      <c r="AI2128"/>
      <c r="AL2128"/>
      <c r="AM2128"/>
    </row>
    <row r="2129" spans="1:39" hidden="1" x14ac:dyDescent="0.25">
      <c r="A2129" s="1" t="s">
        <v>2369</v>
      </c>
      <c r="C2129" s="1">
        <v>12024</v>
      </c>
      <c r="D2129" s="1" t="s">
        <v>2370</v>
      </c>
      <c r="E2129" s="1">
        <v>2</v>
      </c>
      <c r="F2129" s="1"/>
      <c r="G2129" s="1"/>
      <c r="H2129" s="10">
        <v>0</v>
      </c>
      <c r="I2129" s="1">
        <v>2</v>
      </c>
      <c r="J2129" s="1">
        <v>0</v>
      </c>
      <c r="K2129" s="1" t="s">
        <v>526</v>
      </c>
      <c r="L2129" s="1">
        <v>10</v>
      </c>
      <c r="M2129" s="1">
        <v>60.65</v>
      </c>
      <c r="N2129" s="1"/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>
        <f t="shared" si="226"/>
        <v>0</v>
      </c>
      <c r="AC2129"/>
      <c r="AD2129"/>
      <c r="AE2129"/>
      <c r="AI2129"/>
      <c r="AL2129"/>
      <c r="AM2129"/>
    </row>
    <row r="2130" spans="1:39" hidden="1" x14ac:dyDescent="0.25">
      <c r="A2130" s="1" t="s">
        <v>2371</v>
      </c>
      <c r="C2130" s="1">
        <v>12025</v>
      </c>
      <c r="D2130" s="1" t="s">
        <v>2372</v>
      </c>
      <c r="E2130" s="1">
        <v>2</v>
      </c>
      <c r="F2130" s="1"/>
      <c r="G2130" s="1"/>
      <c r="H2130" s="10">
        <v>0</v>
      </c>
      <c r="I2130" s="1">
        <v>2</v>
      </c>
      <c r="J2130" s="1">
        <v>0</v>
      </c>
      <c r="K2130" s="1" t="s">
        <v>526</v>
      </c>
      <c r="L2130" s="1">
        <v>25</v>
      </c>
      <c r="M2130" s="1">
        <v>77.63</v>
      </c>
      <c r="N2130" s="1"/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>
        <f t="shared" si="226"/>
        <v>0</v>
      </c>
      <c r="AC2130"/>
      <c r="AD2130"/>
      <c r="AE2130"/>
      <c r="AI2130"/>
      <c r="AL2130"/>
      <c r="AM2130"/>
    </row>
    <row r="2131" spans="1:39" hidden="1" x14ac:dyDescent="0.25">
      <c r="A2131" s="1" t="s">
        <v>2373</v>
      </c>
      <c r="C2131" s="1">
        <v>12036</v>
      </c>
      <c r="D2131" s="1" t="s">
        <v>525</v>
      </c>
      <c r="E2131" s="1">
        <v>2</v>
      </c>
      <c r="F2131" s="1"/>
      <c r="G2131" s="1"/>
      <c r="H2131" s="10">
        <v>0</v>
      </c>
      <c r="I2131" s="1">
        <v>2</v>
      </c>
      <c r="J2131" s="1">
        <v>0</v>
      </c>
      <c r="K2131" s="1" t="s">
        <v>526</v>
      </c>
      <c r="L2131" s="1">
        <v>10</v>
      </c>
      <c r="M2131" s="1">
        <v>48.52</v>
      </c>
      <c r="N2131" s="1"/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>
        <f t="shared" si="226"/>
        <v>0</v>
      </c>
      <c r="AC2131"/>
      <c r="AD2131"/>
      <c r="AE2131"/>
      <c r="AI2131"/>
      <c r="AL2131"/>
      <c r="AM2131"/>
    </row>
    <row r="2132" spans="1:39" hidden="1" x14ac:dyDescent="0.25">
      <c r="A2132" s="1" t="s">
        <v>2374</v>
      </c>
      <c r="C2132" s="1">
        <v>12066</v>
      </c>
      <c r="D2132" s="1" t="s">
        <v>480</v>
      </c>
      <c r="E2132" s="1">
        <v>2</v>
      </c>
      <c r="F2132" s="1"/>
      <c r="G2132" s="1"/>
      <c r="H2132" s="10">
        <v>0</v>
      </c>
      <c r="I2132" s="1">
        <v>2</v>
      </c>
      <c r="J2132" s="1">
        <v>0</v>
      </c>
      <c r="K2132" s="1" t="s">
        <v>526</v>
      </c>
      <c r="L2132" s="1">
        <v>90</v>
      </c>
      <c r="M2132" s="1">
        <v>36.549999999999997</v>
      </c>
      <c r="N2132" s="1"/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>
        <f t="shared" si="226"/>
        <v>0</v>
      </c>
      <c r="AC2132"/>
      <c r="AD2132"/>
      <c r="AE2132"/>
      <c r="AI2132"/>
      <c r="AL2132"/>
      <c r="AM2132"/>
    </row>
    <row r="2133" spans="1:39" hidden="1" x14ac:dyDescent="0.25">
      <c r="A2133" s="1" t="s">
        <v>2375</v>
      </c>
      <c r="C2133" s="1">
        <v>9965</v>
      </c>
      <c r="D2133" s="1" t="s">
        <v>953</v>
      </c>
      <c r="E2133" s="1">
        <v>2</v>
      </c>
      <c r="F2133" s="1"/>
      <c r="G2133" s="1"/>
      <c r="H2133" s="10">
        <v>0</v>
      </c>
      <c r="I2133" s="1">
        <v>2</v>
      </c>
      <c r="J2133" s="1">
        <v>0</v>
      </c>
      <c r="K2133" s="1" t="s">
        <v>923</v>
      </c>
      <c r="L2133" s="1">
        <v>1</v>
      </c>
      <c r="M2133" s="1">
        <v>32.479999999999997</v>
      </c>
      <c r="N2133" s="1"/>
      <c r="O2133" s="1">
        <v>3</v>
      </c>
      <c r="P2133" s="1">
        <v>0</v>
      </c>
      <c r="Q2133" s="1">
        <v>0</v>
      </c>
      <c r="R2133" s="1">
        <v>0</v>
      </c>
      <c r="S2133" s="1">
        <v>0</v>
      </c>
      <c r="T2133" s="1">
        <v>1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42">
        <f t="shared" si="226"/>
        <v>4</v>
      </c>
      <c r="AC2133" s="43">
        <f>AB2133/12</f>
        <v>0.33333333333333331</v>
      </c>
      <c r="AD2133"/>
      <c r="AE2133"/>
      <c r="AI2133"/>
      <c r="AL2133"/>
      <c r="AM2133"/>
    </row>
    <row r="2134" spans="1:39" hidden="1" x14ac:dyDescent="0.25">
      <c r="A2134" s="1" t="s">
        <v>2376</v>
      </c>
      <c r="C2134" s="1">
        <v>1438</v>
      </c>
      <c r="D2134" s="1" t="s">
        <v>2377</v>
      </c>
      <c r="E2134" s="1">
        <v>2</v>
      </c>
      <c r="F2134" s="1"/>
      <c r="G2134" s="1"/>
      <c r="H2134" s="10">
        <v>0</v>
      </c>
      <c r="I2134" s="1">
        <v>2</v>
      </c>
      <c r="J2134" s="1">
        <v>0</v>
      </c>
      <c r="K2134" s="1" t="s">
        <v>923</v>
      </c>
      <c r="L2134" s="1">
        <v>1</v>
      </c>
      <c r="M2134" s="1">
        <v>38.42</v>
      </c>
      <c r="N2134" s="1"/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>
        <f t="shared" si="226"/>
        <v>0</v>
      </c>
      <c r="AC2134"/>
      <c r="AD2134"/>
      <c r="AE2134"/>
      <c r="AI2134"/>
      <c r="AL2134"/>
      <c r="AM2134"/>
    </row>
    <row r="2135" spans="1:39" hidden="1" x14ac:dyDescent="0.25">
      <c r="A2135" s="1" t="s">
        <v>2378</v>
      </c>
      <c r="C2135" s="1">
        <v>7987</v>
      </c>
      <c r="D2135" s="1" t="s">
        <v>1349</v>
      </c>
      <c r="E2135" s="1">
        <v>2</v>
      </c>
      <c r="F2135" s="1"/>
      <c r="G2135" s="1"/>
      <c r="H2135" s="10">
        <v>0</v>
      </c>
      <c r="I2135" s="1" t="s">
        <v>44</v>
      </c>
      <c r="J2135" s="1">
        <v>0</v>
      </c>
      <c r="K2135" s="1" t="s">
        <v>923</v>
      </c>
      <c r="L2135" s="1">
        <v>1</v>
      </c>
      <c r="M2135" s="1">
        <v>30.95</v>
      </c>
      <c r="N2135" s="1"/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>
        <f t="shared" si="226"/>
        <v>0</v>
      </c>
      <c r="AC2135"/>
      <c r="AD2135"/>
      <c r="AE2135"/>
      <c r="AI2135"/>
      <c r="AL2135"/>
      <c r="AM2135"/>
    </row>
    <row r="2136" spans="1:39" hidden="1" x14ac:dyDescent="0.25">
      <c r="A2136" s="1" t="s">
        <v>2379</v>
      </c>
      <c r="C2136" s="1">
        <v>8352</v>
      </c>
      <c r="D2136" s="1" t="s">
        <v>2380</v>
      </c>
      <c r="E2136" s="1">
        <v>2</v>
      </c>
      <c r="F2136" s="1"/>
      <c r="G2136" s="1"/>
      <c r="H2136" s="10">
        <v>0</v>
      </c>
      <c r="I2136" s="1" t="s">
        <v>44</v>
      </c>
      <c r="J2136" s="1">
        <v>0</v>
      </c>
      <c r="K2136" s="1" t="s">
        <v>923</v>
      </c>
      <c r="L2136" s="1">
        <v>1</v>
      </c>
      <c r="M2136" s="1">
        <v>32.72</v>
      </c>
      <c r="N2136" s="1"/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>
        <f t="shared" si="226"/>
        <v>0</v>
      </c>
      <c r="AC2136"/>
      <c r="AD2136"/>
      <c r="AE2136"/>
      <c r="AI2136"/>
      <c r="AL2136"/>
      <c r="AM2136"/>
    </row>
    <row r="2137" spans="1:39" hidden="1" x14ac:dyDescent="0.25">
      <c r="A2137" s="1" t="s">
        <v>2381</v>
      </c>
      <c r="C2137" s="1">
        <v>8359</v>
      </c>
      <c r="D2137" s="1" t="s">
        <v>2382</v>
      </c>
      <c r="E2137" s="1">
        <v>2</v>
      </c>
      <c r="F2137" s="1"/>
      <c r="G2137" s="1"/>
      <c r="H2137" s="10">
        <v>0</v>
      </c>
      <c r="I2137" s="1" t="s">
        <v>44</v>
      </c>
      <c r="J2137" s="1">
        <v>0</v>
      </c>
      <c r="K2137" s="1" t="s">
        <v>923</v>
      </c>
      <c r="L2137" s="1">
        <v>1</v>
      </c>
      <c r="M2137" s="1">
        <v>31.68</v>
      </c>
      <c r="N2137" s="1"/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>
        <f t="shared" si="226"/>
        <v>0</v>
      </c>
      <c r="AC2137"/>
      <c r="AD2137"/>
      <c r="AE2137"/>
      <c r="AI2137"/>
      <c r="AL2137"/>
      <c r="AM2137"/>
    </row>
    <row r="2138" spans="1:39" hidden="1" x14ac:dyDescent="0.25">
      <c r="A2138" s="1" t="s">
        <v>2383</v>
      </c>
      <c r="C2138" s="1">
        <v>9923</v>
      </c>
      <c r="D2138" s="1" t="s">
        <v>953</v>
      </c>
      <c r="E2138" s="1">
        <v>2</v>
      </c>
      <c r="F2138" s="1"/>
      <c r="G2138" s="1"/>
      <c r="H2138" s="10">
        <v>0</v>
      </c>
      <c r="I2138" s="1" t="s">
        <v>44</v>
      </c>
      <c r="J2138" s="1">
        <v>0</v>
      </c>
      <c r="K2138" s="1" t="s">
        <v>923</v>
      </c>
      <c r="L2138" s="1">
        <v>1</v>
      </c>
      <c r="M2138" s="1">
        <v>33.090000000000003</v>
      </c>
      <c r="N2138" s="1"/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>
        <f t="shared" si="226"/>
        <v>0</v>
      </c>
      <c r="AC2138"/>
      <c r="AD2138"/>
      <c r="AE2138"/>
      <c r="AI2138"/>
      <c r="AL2138"/>
      <c r="AM2138"/>
    </row>
    <row r="2139" spans="1:39" hidden="1" x14ac:dyDescent="0.25">
      <c r="A2139" s="1" t="s">
        <v>2384</v>
      </c>
      <c r="C2139" s="1">
        <v>10550</v>
      </c>
      <c r="D2139" s="1" t="s">
        <v>2385</v>
      </c>
      <c r="E2139" s="1">
        <v>2</v>
      </c>
      <c r="F2139" s="1"/>
      <c r="G2139" s="1"/>
      <c r="H2139" s="10">
        <v>0</v>
      </c>
      <c r="I2139" s="1">
        <v>2</v>
      </c>
      <c r="J2139" s="1">
        <v>0</v>
      </c>
      <c r="K2139" s="1" t="s">
        <v>923</v>
      </c>
      <c r="L2139" s="1">
        <v>1</v>
      </c>
      <c r="M2139" s="1">
        <v>434.26</v>
      </c>
      <c r="N2139" s="1"/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>
        <f t="shared" si="226"/>
        <v>0</v>
      </c>
      <c r="AC2139"/>
      <c r="AD2139"/>
      <c r="AE2139"/>
      <c r="AI2139"/>
      <c r="AL2139"/>
      <c r="AM2139"/>
    </row>
    <row r="2140" spans="1:39" hidden="1" x14ac:dyDescent="0.25">
      <c r="A2140" s="1" t="s">
        <v>2386</v>
      </c>
      <c r="C2140" s="1">
        <v>11058</v>
      </c>
      <c r="D2140" s="1" t="s">
        <v>2387</v>
      </c>
      <c r="E2140" s="1">
        <v>2</v>
      </c>
      <c r="F2140" s="1"/>
      <c r="G2140" s="1"/>
      <c r="H2140" s="10">
        <v>0</v>
      </c>
      <c r="I2140" s="1">
        <v>2</v>
      </c>
      <c r="J2140" s="1">
        <v>0</v>
      </c>
      <c r="K2140" s="1" t="s">
        <v>923</v>
      </c>
      <c r="L2140" s="1">
        <v>1</v>
      </c>
      <c r="M2140" s="1">
        <v>132.77000000000001</v>
      </c>
      <c r="N2140" s="1"/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>
        <f t="shared" si="226"/>
        <v>0</v>
      </c>
      <c r="AC2140"/>
      <c r="AD2140"/>
      <c r="AE2140"/>
      <c r="AI2140"/>
      <c r="AL2140"/>
      <c r="AM2140"/>
    </row>
    <row r="2141" spans="1:39" hidden="1" x14ac:dyDescent="0.25">
      <c r="A2141" s="1" t="s">
        <v>2388</v>
      </c>
      <c r="C2141" s="1">
        <v>10707</v>
      </c>
      <c r="D2141" s="1" t="s">
        <v>206</v>
      </c>
      <c r="E2141" s="1">
        <v>2</v>
      </c>
      <c r="F2141" s="1"/>
      <c r="G2141" s="1"/>
      <c r="H2141" s="10">
        <v>0</v>
      </c>
      <c r="I2141" s="1">
        <v>2</v>
      </c>
      <c r="J2141" s="1">
        <v>0</v>
      </c>
      <c r="K2141" s="1" t="s">
        <v>2389</v>
      </c>
      <c r="L2141" s="1">
        <v>100</v>
      </c>
      <c r="M2141" s="1">
        <v>53.25</v>
      </c>
      <c r="N2141" s="1"/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1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42">
        <f t="shared" si="226"/>
        <v>1</v>
      </c>
      <c r="AC2141" s="43">
        <f>AB2141/12</f>
        <v>8.3333333333333329E-2</v>
      </c>
      <c r="AD2141"/>
      <c r="AE2141"/>
      <c r="AI2141"/>
      <c r="AL2141"/>
      <c r="AM2141"/>
    </row>
    <row r="2142" spans="1:39" hidden="1" x14ac:dyDescent="0.25">
      <c r="A2142" s="1" t="s">
        <v>2390</v>
      </c>
      <c r="C2142" s="1">
        <v>11601</v>
      </c>
      <c r="D2142" s="1" t="s">
        <v>2391</v>
      </c>
      <c r="E2142" s="1">
        <v>2</v>
      </c>
      <c r="F2142" s="1"/>
      <c r="G2142" s="1"/>
      <c r="H2142" s="10">
        <v>0</v>
      </c>
      <c r="I2142" s="1">
        <v>2</v>
      </c>
      <c r="J2142" s="1">
        <v>0</v>
      </c>
      <c r="K2142" s="1" t="s">
        <v>2389</v>
      </c>
      <c r="L2142" s="1">
        <v>6</v>
      </c>
      <c r="M2142" s="1">
        <v>1004</v>
      </c>
      <c r="N2142" s="1"/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>
        <f t="shared" si="226"/>
        <v>0</v>
      </c>
      <c r="AC2142"/>
      <c r="AD2142"/>
      <c r="AE2142"/>
      <c r="AI2142"/>
      <c r="AL2142"/>
      <c r="AM2142"/>
    </row>
    <row r="2143" spans="1:39" hidden="1" x14ac:dyDescent="0.25">
      <c r="A2143" s="1" t="s">
        <v>2392</v>
      </c>
      <c r="C2143" s="1">
        <v>6741</v>
      </c>
      <c r="D2143" s="1" t="s">
        <v>1207</v>
      </c>
      <c r="E2143" s="1">
        <v>2</v>
      </c>
      <c r="F2143" s="1"/>
      <c r="G2143" s="1"/>
      <c r="H2143" s="10">
        <v>0</v>
      </c>
      <c r="I2143" s="1">
        <v>2</v>
      </c>
      <c r="J2143" s="1">
        <v>0</v>
      </c>
      <c r="K2143" s="1" t="s">
        <v>2389</v>
      </c>
      <c r="L2143" s="1">
        <v>150</v>
      </c>
      <c r="M2143" s="1">
        <v>43.66</v>
      </c>
      <c r="N2143" s="1"/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>
        <f t="shared" si="226"/>
        <v>0</v>
      </c>
      <c r="AC2143"/>
      <c r="AD2143"/>
      <c r="AE2143"/>
      <c r="AI2143"/>
      <c r="AL2143"/>
      <c r="AM2143"/>
    </row>
    <row r="2144" spans="1:39" hidden="1" x14ac:dyDescent="0.25">
      <c r="A2144" s="1" t="s">
        <v>2393</v>
      </c>
      <c r="C2144" s="1">
        <v>11599</v>
      </c>
      <c r="D2144" s="1" t="s">
        <v>2253</v>
      </c>
      <c r="E2144" s="1">
        <v>2</v>
      </c>
      <c r="F2144" s="1"/>
      <c r="G2144" s="1"/>
      <c r="H2144" s="10">
        <v>0</v>
      </c>
      <c r="I2144" s="1">
        <v>2</v>
      </c>
      <c r="J2144" s="1">
        <v>0</v>
      </c>
      <c r="K2144" s="1" t="s">
        <v>2389</v>
      </c>
      <c r="L2144" s="1">
        <v>1</v>
      </c>
      <c r="M2144" s="1">
        <v>4880.1000000000004</v>
      </c>
      <c r="N2144" s="1"/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>
        <f t="shared" si="226"/>
        <v>0</v>
      </c>
      <c r="AC2144"/>
      <c r="AD2144"/>
      <c r="AE2144"/>
      <c r="AI2144"/>
      <c r="AL2144"/>
      <c r="AM2144"/>
    </row>
    <row r="2145" spans="1:39" hidden="1" x14ac:dyDescent="0.25">
      <c r="A2145" s="1" t="s">
        <v>2394</v>
      </c>
      <c r="C2145" s="1">
        <v>12130</v>
      </c>
      <c r="D2145" s="1" t="s">
        <v>2395</v>
      </c>
      <c r="E2145" s="1">
        <v>2</v>
      </c>
      <c r="F2145" s="1"/>
      <c r="G2145" s="1"/>
      <c r="H2145" s="10">
        <v>0</v>
      </c>
      <c r="I2145" s="1">
        <v>2</v>
      </c>
      <c r="J2145" s="1">
        <v>0</v>
      </c>
      <c r="K2145" s="1" t="s">
        <v>2396</v>
      </c>
      <c r="L2145" s="1">
        <v>500</v>
      </c>
      <c r="M2145" s="1">
        <v>2.66</v>
      </c>
      <c r="N2145" s="1"/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>
        <f t="shared" si="226"/>
        <v>0</v>
      </c>
      <c r="AC2145"/>
      <c r="AD2145"/>
      <c r="AE2145"/>
      <c r="AI2145"/>
      <c r="AL2145"/>
      <c r="AM2145"/>
    </row>
    <row r="2146" spans="1:39" hidden="1" x14ac:dyDescent="0.25">
      <c r="A2146" s="1" t="s">
        <v>2397</v>
      </c>
      <c r="C2146" s="1">
        <v>12131</v>
      </c>
      <c r="D2146" s="1" t="s">
        <v>2395</v>
      </c>
      <c r="E2146" s="1">
        <v>2</v>
      </c>
      <c r="F2146" s="1"/>
      <c r="G2146" s="1"/>
      <c r="H2146" s="10">
        <v>0</v>
      </c>
      <c r="I2146" s="1">
        <v>2</v>
      </c>
      <c r="J2146" s="1">
        <v>0</v>
      </c>
      <c r="K2146" s="1" t="s">
        <v>2396</v>
      </c>
      <c r="L2146" s="1">
        <v>500</v>
      </c>
      <c r="M2146" s="1">
        <v>2.66</v>
      </c>
      <c r="N2146" s="1"/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>
        <f t="shared" si="226"/>
        <v>0</v>
      </c>
      <c r="AC2146"/>
      <c r="AD2146"/>
      <c r="AE2146"/>
      <c r="AI2146"/>
      <c r="AL2146"/>
      <c r="AM2146"/>
    </row>
    <row r="2147" spans="1:39" hidden="1" x14ac:dyDescent="0.25">
      <c r="A2147" s="1" t="s">
        <v>2398</v>
      </c>
      <c r="C2147" s="1">
        <v>12085</v>
      </c>
      <c r="D2147" s="1" t="s">
        <v>2399</v>
      </c>
      <c r="E2147" s="1">
        <v>2</v>
      </c>
      <c r="F2147" s="1"/>
      <c r="G2147" s="1"/>
      <c r="H2147" s="10">
        <v>0</v>
      </c>
      <c r="I2147" s="1">
        <v>2</v>
      </c>
      <c r="J2147" s="1">
        <v>0</v>
      </c>
      <c r="K2147" s="1" t="s">
        <v>334</v>
      </c>
      <c r="L2147" s="1">
        <v>650</v>
      </c>
      <c r="M2147" s="1">
        <v>28.98</v>
      </c>
      <c r="N2147" s="1"/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>
        <f t="shared" si="226"/>
        <v>0</v>
      </c>
      <c r="AC2147"/>
      <c r="AD2147"/>
      <c r="AE2147"/>
      <c r="AI2147"/>
      <c r="AL2147"/>
      <c r="AM2147"/>
    </row>
    <row r="2148" spans="1:39" hidden="1" x14ac:dyDescent="0.25">
      <c r="A2148" s="1" t="s">
        <v>2400</v>
      </c>
      <c r="C2148" s="1">
        <v>12657</v>
      </c>
      <c r="D2148" s="1" t="s">
        <v>2401</v>
      </c>
      <c r="E2148" s="1">
        <v>2</v>
      </c>
      <c r="F2148" s="1"/>
      <c r="G2148" s="1"/>
      <c r="H2148" s="10">
        <v>0</v>
      </c>
      <c r="I2148" s="1">
        <v>2</v>
      </c>
      <c r="J2148" s="1">
        <v>0</v>
      </c>
      <c r="K2148" s="1" t="s">
        <v>334</v>
      </c>
      <c r="L2148" s="1">
        <v>1130</v>
      </c>
      <c r="M2148" s="1">
        <v>0</v>
      </c>
      <c r="N2148" s="1"/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>
        <f t="shared" si="226"/>
        <v>0</v>
      </c>
      <c r="AC2148"/>
      <c r="AD2148"/>
      <c r="AE2148"/>
      <c r="AI2148"/>
      <c r="AL2148"/>
      <c r="AM2148"/>
    </row>
    <row r="2149" spans="1:39" hidden="1" x14ac:dyDescent="0.25">
      <c r="A2149" s="1" t="s">
        <v>2402</v>
      </c>
      <c r="C2149" s="1">
        <v>12658</v>
      </c>
      <c r="D2149" s="1" t="s">
        <v>2401</v>
      </c>
      <c r="E2149" s="1">
        <v>2</v>
      </c>
      <c r="F2149" s="1"/>
      <c r="G2149" s="1"/>
      <c r="H2149" s="10">
        <v>0</v>
      </c>
      <c r="I2149" s="1">
        <v>2</v>
      </c>
      <c r="J2149" s="1">
        <v>0</v>
      </c>
      <c r="K2149" s="1" t="s">
        <v>334</v>
      </c>
      <c r="L2149" s="1">
        <v>1000</v>
      </c>
      <c r="M2149" s="1">
        <v>0</v>
      </c>
      <c r="N2149" s="1"/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>
        <f t="shared" si="226"/>
        <v>0</v>
      </c>
      <c r="AC2149"/>
      <c r="AD2149"/>
      <c r="AE2149"/>
      <c r="AI2149"/>
      <c r="AL2149"/>
      <c r="AM2149"/>
    </row>
    <row r="2150" spans="1:39" hidden="1" x14ac:dyDescent="0.25">
      <c r="A2150" s="1" t="s">
        <v>2403</v>
      </c>
      <c r="C2150" s="1">
        <v>8606</v>
      </c>
      <c r="D2150" s="1" t="s">
        <v>2404</v>
      </c>
      <c r="E2150" s="1">
        <v>3</v>
      </c>
      <c r="F2150" s="1"/>
      <c r="G2150" s="1"/>
      <c r="H2150" s="10">
        <v>0</v>
      </c>
      <c r="I2150" s="1">
        <v>3</v>
      </c>
      <c r="J2150" s="1">
        <v>0</v>
      </c>
      <c r="K2150" s="1" t="s">
        <v>528</v>
      </c>
      <c r="L2150" s="1">
        <v>1</v>
      </c>
      <c r="M2150" s="1">
        <v>17.920000000000002</v>
      </c>
      <c r="N2150" s="1"/>
      <c r="O2150" s="1">
        <v>6</v>
      </c>
      <c r="P2150" s="1">
        <v>2</v>
      </c>
      <c r="Q2150" s="1">
        <v>5</v>
      </c>
      <c r="R2150" s="1">
        <v>3</v>
      </c>
      <c r="S2150" s="1">
        <v>0</v>
      </c>
      <c r="T2150" s="1">
        <v>6</v>
      </c>
      <c r="U2150" s="1">
        <v>4</v>
      </c>
      <c r="V2150" s="1">
        <v>6</v>
      </c>
      <c r="W2150" s="1">
        <v>0</v>
      </c>
      <c r="X2150" s="1">
        <v>0</v>
      </c>
      <c r="Y2150" s="1">
        <v>5</v>
      </c>
      <c r="Z2150" s="1">
        <v>4</v>
      </c>
      <c r="AA2150" s="1">
        <v>2</v>
      </c>
      <c r="AB2150" s="42">
        <f t="shared" si="226"/>
        <v>43</v>
      </c>
      <c r="AC2150" s="43">
        <f>AB2150/12</f>
        <v>3.5833333333333335</v>
      </c>
      <c r="AD2150"/>
      <c r="AE2150"/>
      <c r="AI2150"/>
      <c r="AL2150"/>
      <c r="AM2150"/>
    </row>
    <row r="2151" spans="1:39" hidden="1" x14ac:dyDescent="0.25">
      <c r="A2151" s="1" t="s">
        <v>2405</v>
      </c>
      <c r="C2151" s="1">
        <v>10192</v>
      </c>
      <c r="D2151" s="1" t="s">
        <v>2406</v>
      </c>
      <c r="E2151" s="1">
        <v>2</v>
      </c>
      <c r="F2151" s="1"/>
      <c r="G2151" s="1"/>
      <c r="H2151" s="10">
        <v>0</v>
      </c>
      <c r="I2151" s="1">
        <v>2</v>
      </c>
      <c r="J2151" s="1">
        <v>0</v>
      </c>
      <c r="K2151" s="1" t="s">
        <v>528</v>
      </c>
      <c r="L2151" s="1">
        <v>1</v>
      </c>
      <c r="M2151" s="1">
        <v>6</v>
      </c>
      <c r="N2151" s="1"/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>
        <f t="shared" si="226"/>
        <v>0</v>
      </c>
      <c r="AC2151"/>
      <c r="AD2151"/>
      <c r="AE2151"/>
      <c r="AI2151"/>
      <c r="AL2151"/>
      <c r="AM2151"/>
    </row>
    <row r="2152" spans="1:39" hidden="1" x14ac:dyDescent="0.25">
      <c r="A2152" s="1" t="s">
        <v>2407</v>
      </c>
      <c r="C2152" s="1">
        <v>7352</v>
      </c>
      <c r="D2152" s="1" t="s">
        <v>1696</v>
      </c>
      <c r="E2152" s="1">
        <v>2</v>
      </c>
      <c r="F2152" s="1"/>
      <c r="G2152" s="1"/>
      <c r="H2152" s="10">
        <v>0</v>
      </c>
      <c r="I2152" s="1">
        <v>2</v>
      </c>
      <c r="J2152" s="1">
        <v>0</v>
      </c>
      <c r="K2152" s="1" t="s">
        <v>528</v>
      </c>
      <c r="L2152" s="1">
        <v>1</v>
      </c>
      <c r="M2152" s="1">
        <v>159.28</v>
      </c>
      <c r="N2152" s="1"/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>
        <f t="shared" si="226"/>
        <v>0</v>
      </c>
      <c r="AC2152"/>
      <c r="AD2152"/>
      <c r="AE2152"/>
      <c r="AI2152"/>
      <c r="AL2152"/>
      <c r="AM2152"/>
    </row>
    <row r="2153" spans="1:39" hidden="1" x14ac:dyDescent="0.25">
      <c r="A2153" s="1" t="s">
        <v>2408</v>
      </c>
      <c r="C2153" s="1">
        <v>12142</v>
      </c>
      <c r="D2153" s="1" t="s">
        <v>1424</v>
      </c>
      <c r="E2153" s="1">
        <v>2</v>
      </c>
      <c r="F2153" s="1"/>
      <c r="G2153" s="1"/>
      <c r="H2153" s="10">
        <v>0</v>
      </c>
      <c r="I2153" s="1">
        <v>2</v>
      </c>
      <c r="J2153" s="1">
        <v>0</v>
      </c>
      <c r="K2153" s="1" t="s">
        <v>528</v>
      </c>
      <c r="L2153" s="1">
        <v>500</v>
      </c>
      <c r="M2153" s="1">
        <v>3.44</v>
      </c>
      <c r="N2153" s="1"/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>
        <f t="shared" si="226"/>
        <v>0</v>
      </c>
      <c r="AC2153"/>
      <c r="AD2153"/>
      <c r="AE2153"/>
      <c r="AI2153"/>
      <c r="AL2153"/>
      <c r="AM2153"/>
    </row>
    <row r="2154" spans="1:39" hidden="1" x14ac:dyDescent="0.25">
      <c r="A2154" s="1" t="s">
        <v>2409</v>
      </c>
      <c r="C2154" s="1">
        <v>10115</v>
      </c>
      <c r="D2154" s="1" t="s">
        <v>2410</v>
      </c>
      <c r="E2154" s="1">
        <v>2</v>
      </c>
      <c r="F2154" s="1"/>
      <c r="G2154" s="1"/>
      <c r="H2154" s="10">
        <v>0</v>
      </c>
      <c r="I2154" s="1" t="s">
        <v>44</v>
      </c>
      <c r="J2154" s="1">
        <v>0</v>
      </c>
      <c r="K2154" s="1" t="s">
        <v>528</v>
      </c>
      <c r="L2154" s="1">
        <v>1</v>
      </c>
      <c r="M2154" s="1">
        <v>88.01</v>
      </c>
      <c r="N2154" s="1"/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>
        <f t="shared" si="226"/>
        <v>0</v>
      </c>
      <c r="AC2154"/>
      <c r="AD2154"/>
      <c r="AE2154"/>
      <c r="AI2154"/>
      <c r="AL2154"/>
      <c r="AM2154"/>
    </row>
    <row r="2155" spans="1:39" hidden="1" x14ac:dyDescent="0.25">
      <c r="A2155" s="1" t="s">
        <v>2411</v>
      </c>
      <c r="C2155" s="1">
        <v>12143</v>
      </c>
      <c r="D2155" s="1" t="s">
        <v>1863</v>
      </c>
      <c r="E2155" s="1">
        <v>2</v>
      </c>
      <c r="F2155" s="1"/>
      <c r="G2155" s="1"/>
      <c r="H2155" s="10">
        <v>0</v>
      </c>
      <c r="I2155" s="1">
        <v>2</v>
      </c>
      <c r="J2155" s="1">
        <v>0</v>
      </c>
      <c r="K2155" s="1" t="s">
        <v>2412</v>
      </c>
      <c r="L2155" s="1">
        <v>60</v>
      </c>
      <c r="M2155" s="1">
        <v>69.5</v>
      </c>
      <c r="N2155" s="1"/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>
        <f t="shared" ref="AB2155:AB2218" si="227">SUM(O2155:AA2155)</f>
        <v>0</v>
      </c>
      <c r="AC2155"/>
      <c r="AD2155"/>
      <c r="AE2155"/>
      <c r="AI2155"/>
      <c r="AL2155"/>
      <c r="AM2155"/>
    </row>
    <row r="2156" spans="1:39" hidden="1" x14ac:dyDescent="0.25">
      <c r="A2156" s="1" t="s">
        <v>2413</v>
      </c>
      <c r="C2156" s="1">
        <v>10776</v>
      </c>
      <c r="D2156" s="1" t="s">
        <v>2414</v>
      </c>
      <c r="E2156" s="1">
        <v>2</v>
      </c>
      <c r="F2156" s="1"/>
      <c r="G2156" s="1"/>
      <c r="H2156" s="10">
        <v>0</v>
      </c>
      <c r="I2156" s="1">
        <v>2</v>
      </c>
      <c r="J2156" s="1">
        <v>0</v>
      </c>
      <c r="K2156" s="1" t="s">
        <v>1075</v>
      </c>
      <c r="L2156" s="1">
        <v>10</v>
      </c>
      <c r="M2156" s="1">
        <v>39</v>
      </c>
      <c r="N2156" s="1"/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>
        <f t="shared" si="227"/>
        <v>0</v>
      </c>
      <c r="AC2156"/>
      <c r="AD2156"/>
      <c r="AE2156"/>
      <c r="AI2156"/>
      <c r="AL2156"/>
      <c r="AM2156"/>
    </row>
    <row r="2157" spans="1:39" hidden="1" x14ac:dyDescent="0.25">
      <c r="A2157" s="1" t="s">
        <v>2415</v>
      </c>
      <c r="C2157" s="1">
        <v>10785</v>
      </c>
      <c r="D2157" s="1" t="s">
        <v>2416</v>
      </c>
      <c r="E2157" s="1">
        <v>2</v>
      </c>
      <c r="F2157" s="1"/>
      <c r="G2157" s="1"/>
      <c r="H2157" s="10">
        <v>0</v>
      </c>
      <c r="I2157" s="1">
        <v>2</v>
      </c>
      <c r="J2157" s="1">
        <v>0</v>
      </c>
      <c r="K2157" s="1" t="s">
        <v>1075</v>
      </c>
      <c r="L2157" s="1">
        <v>10</v>
      </c>
      <c r="M2157" s="1">
        <v>39</v>
      </c>
      <c r="N2157" s="1"/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>
        <f t="shared" si="227"/>
        <v>0</v>
      </c>
      <c r="AC2157"/>
      <c r="AD2157"/>
      <c r="AE2157"/>
      <c r="AI2157"/>
      <c r="AL2157"/>
      <c r="AM2157"/>
    </row>
    <row r="2158" spans="1:39" hidden="1" x14ac:dyDescent="0.25">
      <c r="A2158" s="1" t="s">
        <v>2417</v>
      </c>
      <c r="C2158" s="1">
        <v>10794</v>
      </c>
      <c r="D2158" s="1" t="s">
        <v>907</v>
      </c>
      <c r="E2158" s="1">
        <v>2</v>
      </c>
      <c r="F2158" s="1"/>
      <c r="G2158" s="1"/>
      <c r="H2158" s="10">
        <v>0</v>
      </c>
      <c r="I2158" s="1">
        <v>2</v>
      </c>
      <c r="J2158" s="1">
        <v>0</v>
      </c>
      <c r="K2158" s="1" t="s">
        <v>1075</v>
      </c>
      <c r="L2158" s="1">
        <v>20</v>
      </c>
      <c r="M2158" s="1">
        <v>44</v>
      </c>
      <c r="N2158" s="1"/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>
        <f t="shared" si="227"/>
        <v>0</v>
      </c>
      <c r="AC2158"/>
      <c r="AD2158"/>
      <c r="AE2158"/>
      <c r="AI2158"/>
      <c r="AL2158"/>
      <c r="AM2158"/>
    </row>
    <row r="2159" spans="1:39" hidden="1" x14ac:dyDescent="0.25">
      <c r="A2159" s="1" t="s">
        <v>2418</v>
      </c>
      <c r="C2159" s="1">
        <v>10805</v>
      </c>
      <c r="D2159" s="1" t="s">
        <v>2419</v>
      </c>
      <c r="E2159" s="1">
        <v>2</v>
      </c>
      <c r="F2159" s="1"/>
      <c r="G2159" s="1"/>
      <c r="H2159" s="10">
        <v>0</v>
      </c>
      <c r="I2159" s="1">
        <v>2</v>
      </c>
      <c r="J2159" s="1">
        <v>0</v>
      </c>
      <c r="K2159" s="1" t="s">
        <v>1075</v>
      </c>
      <c r="L2159" s="1">
        <v>10</v>
      </c>
      <c r="M2159" s="1">
        <v>44</v>
      </c>
      <c r="N2159" s="1"/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>
        <f t="shared" si="227"/>
        <v>0</v>
      </c>
      <c r="AC2159"/>
      <c r="AD2159"/>
      <c r="AE2159"/>
      <c r="AI2159"/>
      <c r="AL2159"/>
      <c r="AM2159"/>
    </row>
    <row r="2160" spans="1:39" hidden="1" x14ac:dyDescent="0.25">
      <c r="A2160" s="1" t="s">
        <v>2420</v>
      </c>
      <c r="C2160" s="1">
        <v>10810</v>
      </c>
      <c r="D2160" s="1" t="s">
        <v>1872</v>
      </c>
      <c r="E2160" s="1">
        <v>2</v>
      </c>
      <c r="F2160" s="1"/>
      <c r="G2160" s="1"/>
      <c r="H2160" s="10">
        <v>0</v>
      </c>
      <c r="I2160" s="1">
        <v>2</v>
      </c>
      <c r="J2160" s="1">
        <v>0</v>
      </c>
      <c r="K2160" s="1" t="s">
        <v>1075</v>
      </c>
      <c r="L2160" s="1">
        <v>40</v>
      </c>
      <c r="M2160" s="1">
        <v>29</v>
      </c>
      <c r="N2160" s="1"/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>
        <f t="shared" si="227"/>
        <v>0</v>
      </c>
      <c r="AC2160"/>
      <c r="AD2160"/>
      <c r="AE2160"/>
      <c r="AI2160"/>
      <c r="AL2160"/>
      <c r="AM2160"/>
    </row>
    <row r="2161" spans="1:39" hidden="1" x14ac:dyDescent="0.25">
      <c r="A2161" s="1" t="s">
        <v>2421</v>
      </c>
      <c r="C2161" s="1">
        <v>10811</v>
      </c>
      <c r="D2161" s="1" t="s">
        <v>1872</v>
      </c>
      <c r="E2161" s="1">
        <v>2</v>
      </c>
      <c r="F2161" s="1"/>
      <c r="G2161" s="1"/>
      <c r="H2161" s="10">
        <v>0</v>
      </c>
      <c r="I2161" s="1">
        <v>2</v>
      </c>
      <c r="J2161" s="1">
        <v>0</v>
      </c>
      <c r="K2161" s="1" t="s">
        <v>1075</v>
      </c>
      <c r="L2161" s="1">
        <v>40</v>
      </c>
      <c r="M2161" s="1">
        <v>29</v>
      </c>
      <c r="N2161" s="1"/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>
        <f t="shared" si="227"/>
        <v>0</v>
      </c>
      <c r="AC2161"/>
      <c r="AD2161"/>
      <c r="AE2161"/>
      <c r="AI2161"/>
      <c r="AL2161"/>
      <c r="AM2161"/>
    </row>
    <row r="2162" spans="1:39" hidden="1" x14ac:dyDescent="0.25">
      <c r="A2162" s="1" t="s">
        <v>2422</v>
      </c>
      <c r="C2162" s="1">
        <v>11330</v>
      </c>
      <c r="D2162" s="1" t="s">
        <v>2423</v>
      </c>
      <c r="E2162" s="1">
        <v>2</v>
      </c>
      <c r="F2162" s="1"/>
      <c r="G2162" s="1"/>
      <c r="H2162" s="10">
        <v>0</v>
      </c>
      <c r="I2162" s="1">
        <v>2</v>
      </c>
      <c r="J2162" s="1">
        <v>0</v>
      </c>
      <c r="K2162" s="1" t="s">
        <v>1075</v>
      </c>
      <c r="L2162" s="1">
        <v>15</v>
      </c>
      <c r="M2162" s="1">
        <v>39</v>
      </c>
      <c r="N2162" s="1"/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>
        <f t="shared" si="227"/>
        <v>0</v>
      </c>
      <c r="AC2162"/>
      <c r="AD2162"/>
      <c r="AE2162"/>
      <c r="AI2162"/>
      <c r="AL2162"/>
      <c r="AM2162"/>
    </row>
    <row r="2163" spans="1:39" hidden="1" x14ac:dyDescent="0.25">
      <c r="A2163" s="1" t="s">
        <v>2424</v>
      </c>
      <c r="C2163" s="1">
        <v>11331</v>
      </c>
      <c r="D2163" s="1" t="s">
        <v>1885</v>
      </c>
      <c r="E2163" s="1">
        <v>2</v>
      </c>
      <c r="F2163" s="1"/>
      <c r="G2163" s="1"/>
      <c r="H2163" s="10">
        <v>0</v>
      </c>
      <c r="I2163" s="1">
        <v>2</v>
      </c>
      <c r="J2163" s="1">
        <v>0</v>
      </c>
      <c r="K2163" s="1" t="s">
        <v>1075</v>
      </c>
      <c r="L2163" s="1">
        <v>15</v>
      </c>
      <c r="M2163" s="1">
        <v>39</v>
      </c>
      <c r="N2163" s="1"/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>
        <f t="shared" si="227"/>
        <v>0</v>
      </c>
      <c r="AC2163"/>
      <c r="AD2163"/>
      <c r="AE2163"/>
      <c r="AI2163"/>
      <c r="AL2163"/>
      <c r="AM2163"/>
    </row>
    <row r="2164" spans="1:39" hidden="1" x14ac:dyDescent="0.25">
      <c r="A2164" s="1" t="s">
        <v>2425</v>
      </c>
      <c r="C2164" s="1">
        <v>11339</v>
      </c>
      <c r="D2164" s="1" t="s">
        <v>1885</v>
      </c>
      <c r="E2164" s="1">
        <v>2</v>
      </c>
      <c r="F2164" s="1"/>
      <c r="G2164" s="1"/>
      <c r="H2164" s="10">
        <v>0</v>
      </c>
      <c r="I2164" s="1">
        <v>2</v>
      </c>
      <c r="J2164" s="1">
        <v>0</v>
      </c>
      <c r="K2164" s="1" t="s">
        <v>1075</v>
      </c>
      <c r="L2164" s="1">
        <v>15</v>
      </c>
      <c r="M2164" s="1">
        <v>39</v>
      </c>
      <c r="N2164" s="1"/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>
        <f t="shared" si="227"/>
        <v>0</v>
      </c>
      <c r="AC2164"/>
      <c r="AD2164"/>
      <c r="AE2164"/>
      <c r="AI2164"/>
      <c r="AL2164"/>
      <c r="AM2164"/>
    </row>
    <row r="2165" spans="1:39" hidden="1" x14ac:dyDescent="0.25">
      <c r="A2165" s="1" t="s">
        <v>2426</v>
      </c>
      <c r="C2165" s="1">
        <v>11342</v>
      </c>
      <c r="D2165" s="1" t="s">
        <v>925</v>
      </c>
      <c r="E2165" s="1">
        <v>2</v>
      </c>
      <c r="F2165" s="1"/>
      <c r="G2165" s="1"/>
      <c r="H2165" s="10">
        <v>0</v>
      </c>
      <c r="I2165" s="1">
        <v>2</v>
      </c>
      <c r="J2165" s="1">
        <v>0</v>
      </c>
      <c r="K2165" s="1" t="s">
        <v>1075</v>
      </c>
      <c r="L2165" s="1">
        <v>15</v>
      </c>
      <c r="M2165" s="1">
        <v>44</v>
      </c>
      <c r="N2165" s="1"/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>
        <f t="shared" si="227"/>
        <v>0</v>
      </c>
      <c r="AC2165"/>
      <c r="AD2165"/>
      <c r="AE2165"/>
      <c r="AI2165"/>
      <c r="AL2165"/>
      <c r="AM2165"/>
    </row>
    <row r="2166" spans="1:39" hidden="1" x14ac:dyDescent="0.25">
      <c r="A2166" s="1" t="s">
        <v>2427</v>
      </c>
      <c r="C2166" s="1">
        <v>11343</v>
      </c>
      <c r="D2166" s="1" t="s">
        <v>925</v>
      </c>
      <c r="E2166" s="1">
        <v>2</v>
      </c>
      <c r="F2166" s="1"/>
      <c r="G2166" s="1"/>
      <c r="H2166" s="10">
        <v>0</v>
      </c>
      <c r="I2166" s="1">
        <v>2</v>
      </c>
      <c r="J2166" s="1">
        <v>0</v>
      </c>
      <c r="K2166" s="1" t="s">
        <v>1075</v>
      </c>
      <c r="L2166" s="1">
        <v>15</v>
      </c>
      <c r="M2166" s="1">
        <v>44</v>
      </c>
      <c r="N2166" s="1"/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>
        <f t="shared" si="227"/>
        <v>0</v>
      </c>
      <c r="AC2166"/>
      <c r="AD2166"/>
      <c r="AE2166"/>
      <c r="AI2166"/>
      <c r="AL2166"/>
      <c r="AM2166"/>
    </row>
    <row r="2167" spans="1:39" hidden="1" x14ac:dyDescent="0.25">
      <c r="A2167" s="1" t="s">
        <v>2428</v>
      </c>
      <c r="C2167" s="1">
        <v>11351</v>
      </c>
      <c r="D2167" s="1" t="s">
        <v>925</v>
      </c>
      <c r="E2167" s="1">
        <v>2</v>
      </c>
      <c r="F2167" s="1"/>
      <c r="G2167" s="1"/>
      <c r="H2167" s="10">
        <v>0</v>
      </c>
      <c r="I2167" s="1">
        <v>2</v>
      </c>
      <c r="J2167" s="1">
        <v>0</v>
      </c>
      <c r="K2167" s="1" t="s">
        <v>1075</v>
      </c>
      <c r="L2167" s="1">
        <v>15</v>
      </c>
      <c r="M2167" s="1">
        <v>44</v>
      </c>
      <c r="N2167" s="1"/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>
        <f t="shared" si="227"/>
        <v>0</v>
      </c>
      <c r="AC2167"/>
      <c r="AD2167"/>
      <c r="AE2167"/>
      <c r="AI2167"/>
      <c r="AL2167"/>
      <c r="AM2167"/>
    </row>
    <row r="2168" spans="1:39" hidden="1" x14ac:dyDescent="0.25">
      <c r="A2168" s="1" t="s">
        <v>2429</v>
      </c>
      <c r="C2168" s="1">
        <v>11522</v>
      </c>
      <c r="D2168" s="1" t="s">
        <v>1872</v>
      </c>
      <c r="E2168" s="1">
        <v>2</v>
      </c>
      <c r="F2168" s="1"/>
      <c r="G2168" s="1"/>
      <c r="H2168" s="10">
        <v>0</v>
      </c>
      <c r="I2168" s="1">
        <v>2</v>
      </c>
      <c r="J2168" s="1">
        <v>0</v>
      </c>
      <c r="K2168" s="1" t="s">
        <v>1075</v>
      </c>
      <c r="L2168" s="1">
        <v>40</v>
      </c>
      <c r="M2168" s="1">
        <v>29</v>
      </c>
      <c r="N2168" s="1"/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>
        <f t="shared" si="227"/>
        <v>0</v>
      </c>
      <c r="AC2168"/>
      <c r="AD2168"/>
      <c r="AE2168"/>
      <c r="AI2168"/>
      <c r="AL2168"/>
      <c r="AM2168"/>
    </row>
    <row r="2169" spans="1:39" hidden="1" x14ac:dyDescent="0.25">
      <c r="A2169" s="1" t="s">
        <v>2430</v>
      </c>
      <c r="C2169" s="1">
        <v>11719</v>
      </c>
      <c r="D2169" s="1" t="s">
        <v>2431</v>
      </c>
      <c r="E2169" s="1">
        <v>2</v>
      </c>
      <c r="F2169" s="1"/>
      <c r="G2169" s="1"/>
      <c r="H2169" s="10">
        <v>0</v>
      </c>
      <c r="I2169" s="1">
        <v>2</v>
      </c>
      <c r="J2169" s="1">
        <v>0</v>
      </c>
      <c r="K2169" s="1" t="s">
        <v>1075</v>
      </c>
      <c r="L2169" s="1">
        <v>15</v>
      </c>
      <c r="M2169" s="1">
        <v>29</v>
      </c>
      <c r="N2169" s="1"/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>
        <f t="shared" si="227"/>
        <v>0</v>
      </c>
      <c r="AC2169"/>
      <c r="AD2169"/>
      <c r="AE2169"/>
      <c r="AI2169"/>
      <c r="AL2169"/>
      <c r="AM2169"/>
    </row>
    <row r="2170" spans="1:39" hidden="1" x14ac:dyDescent="0.25">
      <c r="A2170" s="1" t="s">
        <v>2432</v>
      </c>
      <c r="C2170" s="1">
        <v>11720</v>
      </c>
      <c r="D2170" s="1" t="s">
        <v>2431</v>
      </c>
      <c r="E2170" s="1">
        <v>2</v>
      </c>
      <c r="F2170" s="1"/>
      <c r="G2170" s="1"/>
      <c r="H2170" s="10">
        <v>0</v>
      </c>
      <c r="I2170" s="1">
        <v>2</v>
      </c>
      <c r="J2170" s="1">
        <v>0</v>
      </c>
      <c r="K2170" s="1" t="s">
        <v>1075</v>
      </c>
      <c r="L2170" s="1">
        <v>5</v>
      </c>
      <c r="M2170" s="1">
        <v>29</v>
      </c>
      <c r="N2170" s="1"/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>
        <f t="shared" si="227"/>
        <v>0</v>
      </c>
      <c r="AC2170"/>
      <c r="AD2170"/>
      <c r="AE2170"/>
      <c r="AI2170"/>
      <c r="AL2170"/>
      <c r="AM2170"/>
    </row>
    <row r="2171" spans="1:39" hidden="1" x14ac:dyDescent="0.25">
      <c r="A2171" s="1" t="s">
        <v>2433</v>
      </c>
      <c r="C2171" s="1">
        <v>11727</v>
      </c>
      <c r="D2171" s="1" t="s">
        <v>2434</v>
      </c>
      <c r="E2171" s="1">
        <v>2</v>
      </c>
      <c r="F2171" s="1"/>
      <c r="G2171" s="1"/>
      <c r="H2171" s="10">
        <v>0</v>
      </c>
      <c r="I2171" s="1">
        <v>2</v>
      </c>
      <c r="J2171" s="1">
        <v>0</v>
      </c>
      <c r="K2171" s="1" t="s">
        <v>1075</v>
      </c>
      <c r="L2171" s="1">
        <v>15</v>
      </c>
      <c r="M2171" s="1">
        <v>29</v>
      </c>
      <c r="N2171" s="1"/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>
        <f t="shared" si="227"/>
        <v>0</v>
      </c>
      <c r="AC2171"/>
      <c r="AD2171"/>
      <c r="AE2171"/>
      <c r="AI2171"/>
      <c r="AL2171"/>
      <c r="AM2171"/>
    </row>
    <row r="2172" spans="1:39" hidden="1" x14ac:dyDescent="0.25">
      <c r="A2172" s="1" t="s">
        <v>2435</v>
      </c>
      <c r="C2172" s="1">
        <v>11737</v>
      </c>
      <c r="D2172" s="1" t="s">
        <v>2436</v>
      </c>
      <c r="E2172" s="1">
        <v>2</v>
      </c>
      <c r="F2172" s="1"/>
      <c r="G2172" s="1"/>
      <c r="H2172" s="10">
        <v>0</v>
      </c>
      <c r="I2172" s="1">
        <v>2</v>
      </c>
      <c r="J2172" s="1">
        <v>0</v>
      </c>
      <c r="K2172" s="1" t="s">
        <v>1075</v>
      </c>
      <c r="L2172" s="1">
        <v>25</v>
      </c>
      <c r="M2172" s="1">
        <v>39</v>
      </c>
      <c r="N2172" s="1"/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>
        <f t="shared" si="227"/>
        <v>0</v>
      </c>
      <c r="AC2172"/>
      <c r="AD2172"/>
      <c r="AE2172"/>
      <c r="AI2172"/>
      <c r="AL2172"/>
      <c r="AM2172"/>
    </row>
    <row r="2173" spans="1:39" hidden="1" x14ac:dyDescent="0.25">
      <c r="A2173" s="1" t="s">
        <v>2437</v>
      </c>
      <c r="C2173" s="1">
        <v>11738</v>
      </c>
      <c r="D2173" s="1" t="s">
        <v>2438</v>
      </c>
      <c r="E2173" s="1">
        <v>2</v>
      </c>
      <c r="F2173" s="1"/>
      <c r="G2173" s="1"/>
      <c r="H2173" s="10">
        <v>0</v>
      </c>
      <c r="I2173" s="1">
        <v>2</v>
      </c>
      <c r="J2173" s="1">
        <v>0</v>
      </c>
      <c r="K2173" s="1" t="s">
        <v>1075</v>
      </c>
      <c r="L2173" s="1">
        <v>25</v>
      </c>
      <c r="M2173" s="1">
        <v>39</v>
      </c>
      <c r="N2173" s="1"/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>
        <f t="shared" si="227"/>
        <v>0</v>
      </c>
      <c r="AC2173"/>
      <c r="AD2173"/>
      <c r="AE2173"/>
      <c r="AI2173"/>
      <c r="AL2173"/>
      <c r="AM2173"/>
    </row>
    <row r="2174" spans="1:39" hidden="1" x14ac:dyDescent="0.25">
      <c r="A2174" s="1" t="s">
        <v>2439</v>
      </c>
      <c r="C2174" s="1">
        <v>11741</v>
      </c>
      <c r="D2174" s="1" t="s">
        <v>2137</v>
      </c>
      <c r="E2174" s="1">
        <v>2</v>
      </c>
      <c r="F2174" s="1"/>
      <c r="G2174" s="1"/>
      <c r="H2174" s="10">
        <v>0</v>
      </c>
      <c r="I2174" s="1">
        <v>2</v>
      </c>
      <c r="J2174" s="1">
        <v>0</v>
      </c>
      <c r="K2174" s="1" t="s">
        <v>1075</v>
      </c>
      <c r="L2174" s="1">
        <v>25</v>
      </c>
      <c r="M2174" s="1">
        <v>29</v>
      </c>
      <c r="N2174" s="1"/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>
        <f t="shared" si="227"/>
        <v>0</v>
      </c>
      <c r="AC2174"/>
      <c r="AD2174"/>
      <c r="AE2174"/>
      <c r="AI2174"/>
      <c r="AL2174"/>
      <c r="AM2174"/>
    </row>
    <row r="2175" spans="1:39" hidden="1" x14ac:dyDescent="0.25">
      <c r="A2175" s="1" t="s">
        <v>2440</v>
      </c>
      <c r="C2175" s="1">
        <v>11742</v>
      </c>
      <c r="D2175" s="1" t="s">
        <v>2137</v>
      </c>
      <c r="E2175" s="1">
        <v>2</v>
      </c>
      <c r="F2175" s="1"/>
      <c r="G2175" s="1"/>
      <c r="H2175" s="10">
        <v>0</v>
      </c>
      <c r="I2175" s="1">
        <v>2</v>
      </c>
      <c r="J2175" s="1">
        <v>0</v>
      </c>
      <c r="K2175" s="1" t="s">
        <v>1075</v>
      </c>
      <c r="L2175" s="1">
        <v>25</v>
      </c>
      <c r="M2175" s="1">
        <v>29</v>
      </c>
      <c r="N2175" s="1"/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>
        <f t="shared" si="227"/>
        <v>0</v>
      </c>
      <c r="AC2175"/>
      <c r="AD2175"/>
      <c r="AE2175"/>
      <c r="AI2175"/>
      <c r="AL2175"/>
      <c r="AM2175"/>
    </row>
    <row r="2176" spans="1:39" hidden="1" x14ac:dyDescent="0.25">
      <c r="A2176" s="1" t="s">
        <v>2441</v>
      </c>
      <c r="C2176" s="1">
        <v>11749</v>
      </c>
      <c r="D2176" s="1" t="s">
        <v>1872</v>
      </c>
      <c r="E2176" s="1">
        <v>2</v>
      </c>
      <c r="F2176" s="1"/>
      <c r="G2176" s="1"/>
      <c r="H2176" s="10">
        <v>0</v>
      </c>
      <c r="I2176" s="1">
        <v>2</v>
      </c>
      <c r="J2176" s="1">
        <v>0</v>
      </c>
      <c r="K2176" s="1" t="s">
        <v>1075</v>
      </c>
      <c r="L2176" s="1">
        <v>40</v>
      </c>
      <c r="M2176" s="1">
        <v>29</v>
      </c>
      <c r="N2176" s="1"/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>
        <f t="shared" si="227"/>
        <v>0</v>
      </c>
      <c r="AC2176"/>
      <c r="AD2176"/>
      <c r="AE2176"/>
      <c r="AI2176"/>
      <c r="AL2176"/>
      <c r="AM2176"/>
    </row>
    <row r="2177" spans="1:39" hidden="1" x14ac:dyDescent="0.25">
      <c r="A2177" s="1" t="s">
        <v>2442</v>
      </c>
      <c r="C2177" s="1">
        <v>8899</v>
      </c>
      <c r="D2177" s="1" t="s">
        <v>1723</v>
      </c>
      <c r="E2177" s="1">
        <v>2</v>
      </c>
      <c r="F2177" s="1"/>
      <c r="G2177" s="1"/>
      <c r="H2177" s="10">
        <v>0</v>
      </c>
      <c r="I2177" s="1">
        <v>2</v>
      </c>
      <c r="J2177" s="1">
        <v>0</v>
      </c>
      <c r="K2177" s="1" t="s">
        <v>1075</v>
      </c>
      <c r="L2177" s="1">
        <v>1</v>
      </c>
      <c r="M2177" s="1">
        <v>37</v>
      </c>
      <c r="N2177" s="1"/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>
        <f t="shared" si="227"/>
        <v>0</v>
      </c>
      <c r="AC2177"/>
      <c r="AD2177"/>
      <c r="AE2177"/>
      <c r="AI2177"/>
      <c r="AL2177"/>
      <c r="AM2177"/>
    </row>
    <row r="2178" spans="1:39" hidden="1" x14ac:dyDescent="0.25">
      <c r="A2178" s="1" t="s">
        <v>2443</v>
      </c>
      <c r="C2178" s="1">
        <v>12120</v>
      </c>
      <c r="D2178" s="1" t="s">
        <v>2444</v>
      </c>
      <c r="E2178" s="1">
        <v>12</v>
      </c>
      <c r="F2178" s="1"/>
      <c r="G2178" s="1"/>
      <c r="H2178" s="10">
        <v>0</v>
      </c>
      <c r="I2178" s="1">
        <v>12</v>
      </c>
      <c r="J2178" s="1">
        <v>0</v>
      </c>
      <c r="K2178" s="1" t="s">
        <v>408</v>
      </c>
      <c r="L2178" s="1">
        <v>200</v>
      </c>
      <c r="M2178" s="1">
        <v>8.5399999999999991</v>
      </c>
      <c r="N2178" s="1"/>
      <c r="O2178" s="1">
        <v>12</v>
      </c>
      <c r="P2178" s="1">
        <v>5</v>
      </c>
      <c r="Q2178" s="1">
        <v>5</v>
      </c>
      <c r="R2178" s="1">
        <v>4</v>
      </c>
      <c r="S2178" s="1">
        <v>3</v>
      </c>
      <c r="T2178" s="1">
        <v>3</v>
      </c>
      <c r="U2178" s="1">
        <v>15</v>
      </c>
      <c r="V2178" s="1">
        <v>1</v>
      </c>
      <c r="W2178" s="1">
        <v>10</v>
      </c>
      <c r="X2178" s="1">
        <v>16</v>
      </c>
      <c r="Y2178" s="1">
        <v>1</v>
      </c>
      <c r="Z2178" s="1">
        <v>19</v>
      </c>
      <c r="AA2178" s="1">
        <v>0</v>
      </c>
      <c r="AB2178" s="42">
        <f t="shared" si="227"/>
        <v>94</v>
      </c>
      <c r="AC2178" s="43">
        <f>AB2178/12</f>
        <v>7.833333333333333</v>
      </c>
      <c r="AD2178"/>
      <c r="AE2178"/>
      <c r="AI2178"/>
      <c r="AL2178"/>
      <c r="AM2178"/>
    </row>
    <row r="2179" spans="1:39" hidden="1" x14ac:dyDescent="0.25">
      <c r="A2179" s="1" t="s">
        <v>2445</v>
      </c>
      <c r="C2179" s="1">
        <v>11424</v>
      </c>
      <c r="D2179" s="1" t="s">
        <v>492</v>
      </c>
      <c r="E2179" s="1">
        <v>2</v>
      </c>
      <c r="F2179" s="1"/>
      <c r="G2179" s="1"/>
      <c r="H2179" s="10">
        <v>0</v>
      </c>
      <c r="I2179" s="1" t="s">
        <v>44</v>
      </c>
      <c r="J2179" s="1">
        <v>0</v>
      </c>
      <c r="K2179" s="1" t="s">
        <v>408</v>
      </c>
      <c r="L2179" s="1">
        <v>1</v>
      </c>
      <c r="M2179" s="1">
        <v>238.56</v>
      </c>
      <c r="N2179" s="1"/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>
        <f t="shared" si="227"/>
        <v>0</v>
      </c>
      <c r="AC2179"/>
      <c r="AD2179"/>
      <c r="AE2179"/>
      <c r="AI2179"/>
      <c r="AL2179"/>
      <c r="AM2179"/>
    </row>
    <row r="2180" spans="1:39" hidden="1" x14ac:dyDescent="0.25">
      <c r="A2180" s="1" t="s">
        <v>2446</v>
      </c>
      <c r="C2180" s="1">
        <v>12118</v>
      </c>
      <c r="D2180" s="1" t="s">
        <v>2447</v>
      </c>
      <c r="E2180" s="1">
        <v>2</v>
      </c>
      <c r="F2180" s="1"/>
      <c r="G2180" s="1"/>
      <c r="H2180" s="10">
        <v>0</v>
      </c>
      <c r="I2180" s="1">
        <v>2</v>
      </c>
      <c r="J2180" s="1">
        <v>0</v>
      </c>
      <c r="K2180" s="1" t="s">
        <v>408</v>
      </c>
      <c r="L2180" s="1">
        <v>150</v>
      </c>
      <c r="M2180" s="1">
        <v>8.5399999999999991</v>
      </c>
      <c r="N2180" s="1"/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>
        <f t="shared" si="227"/>
        <v>0</v>
      </c>
      <c r="AC2180"/>
      <c r="AD2180"/>
      <c r="AE2180"/>
      <c r="AI2180"/>
      <c r="AL2180"/>
      <c r="AM2180"/>
    </row>
    <row r="2181" spans="1:39" hidden="1" x14ac:dyDescent="0.25">
      <c r="A2181" s="1" t="s">
        <v>2448</v>
      </c>
      <c r="C2181" s="1">
        <v>12122</v>
      </c>
      <c r="D2181" s="1" t="s">
        <v>47</v>
      </c>
      <c r="E2181" s="1">
        <v>2</v>
      </c>
      <c r="F2181" s="1"/>
      <c r="G2181" s="1"/>
      <c r="H2181" s="10">
        <v>0</v>
      </c>
      <c r="I2181" s="1">
        <v>2</v>
      </c>
      <c r="J2181" s="1">
        <v>0</v>
      </c>
      <c r="K2181" s="1" t="s">
        <v>408</v>
      </c>
      <c r="L2181" s="1">
        <v>15</v>
      </c>
      <c r="M2181" s="1">
        <v>22.88</v>
      </c>
      <c r="N2181" s="1"/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>
        <f t="shared" si="227"/>
        <v>0</v>
      </c>
      <c r="AC2181"/>
      <c r="AD2181"/>
      <c r="AE2181"/>
      <c r="AI2181"/>
      <c r="AL2181"/>
      <c r="AM2181"/>
    </row>
    <row r="2182" spans="1:39" hidden="1" x14ac:dyDescent="0.25">
      <c r="A2182" s="1" t="s">
        <v>2449</v>
      </c>
      <c r="C2182" s="1">
        <v>12124</v>
      </c>
      <c r="D2182" s="1" t="s">
        <v>2450</v>
      </c>
      <c r="E2182" s="1">
        <v>2</v>
      </c>
      <c r="F2182" s="1"/>
      <c r="G2182" s="1"/>
      <c r="H2182" s="10">
        <v>0</v>
      </c>
      <c r="I2182" s="1">
        <v>2</v>
      </c>
      <c r="J2182" s="1">
        <v>0</v>
      </c>
      <c r="K2182" s="1" t="s">
        <v>408</v>
      </c>
      <c r="L2182" s="1">
        <v>50</v>
      </c>
      <c r="M2182" s="1">
        <v>22.88</v>
      </c>
      <c r="N2182" s="1"/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>
        <f t="shared" si="227"/>
        <v>0</v>
      </c>
      <c r="AC2182"/>
      <c r="AD2182"/>
      <c r="AE2182"/>
      <c r="AI2182"/>
      <c r="AL2182"/>
      <c r="AM2182"/>
    </row>
    <row r="2183" spans="1:39" hidden="1" x14ac:dyDescent="0.25">
      <c r="A2183" s="1" t="s">
        <v>2451</v>
      </c>
      <c r="C2183" s="1">
        <v>12126</v>
      </c>
      <c r="D2183" s="1" t="s">
        <v>43</v>
      </c>
      <c r="E2183" s="1">
        <v>2</v>
      </c>
      <c r="F2183" s="1"/>
      <c r="G2183" s="1"/>
      <c r="H2183" s="10">
        <v>0</v>
      </c>
      <c r="I2183" s="1">
        <v>2</v>
      </c>
      <c r="J2183" s="1">
        <v>0</v>
      </c>
      <c r="K2183" s="1" t="s">
        <v>408</v>
      </c>
      <c r="L2183" s="1">
        <v>105</v>
      </c>
      <c r="M2183" s="1">
        <v>22.88</v>
      </c>
      <c r="N2183" s="1"/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>
        <f t="shared" si="227"/>
        <v>0</v>
      </c>
      <c r="AC2183"/>
      <c r="AD2183"/>
      <c r="AE2183"/>
      <c r="AI2183"/>
      <c r="AL2183"/>
      <c r="AM2183"/>
    </row>
    <row r="2184" spans="1:39" hidden="1" x14ac:dyDescent="0.25">
      <c r="A2184" s="1" t="s">
        <v>2452</v>
      </c>
      <c r="C2184" s="1">
        <v>12127</v>
      </c>
      <c r="D2184" s="1" t="s">
        <v>945</v>
      </c>
      <c r="E2184" s="1">
        <v>2</v>
      </c>
      <c r="F2184" s="1"/>
      <c r="G2184" s="1"/>
      <c r="H2184" s="10">
        <v>0</v>
      </c>
      <c r="I2184" s="1">
        <v>2</v>
      </c>
      <c r="J2184" s="1">
        <v>0</v>
      </c>
      <c r="K2184" s="1" t="s">
        <v>408</v>
      </c>
      <c r="L2184" s="1">
        <v>50</v>
      </c>
      <c r="M2184" s="1">
        <v>22.88</v>
      </c>
      <c r="N2184" s="1"/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>
        <f t="shared" si="227"/>
        <v>0</v>
      </c>
      <c r="AC2184"/>
      <c r="AD2184"/>
      <c r="AE2184"/>
      <c r="AI2184"/>
      <c r="AL2184"/>
      <c r="AM2184"/>
    </row>
    <row r="2185" spans="1:39" hidden="1" x14ac:dyDescent="0.25">
      <c r="A2185" s="1" t="s">
        <v>2453</v>
      </c>
      <c r="C2185" s="1">
        <v>10038</v>
      </c>
      <c r="D2185" s="1" t="s">
        <v>1311</v>
      </c>
      <c r="E2185" s="1">
        <v>2</v>
      </c>
      <c r="F2185" s="1"/>
      <c r="G2185" s="1"/>
      <c r="H2185" s="10">
        <v>0</v>
      </c>
      <c r="I2185" s="1">
        <v>2</v>
      </c>
      <c r="J2185" s="1">
        <v>0</v>
      </c>
      <c r="K2185" s="1" t="s">
        <v>2454</v>
      </c>
      <c r="L2185" s="1">
        <v>1</v>
      </c>
      <c r="M2185" s="1">
        <v>323.91000000000003</v>
      </c>
      <c r="N2185" s="1"/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>
        <f t="shared" si="227"/>
        <v>0</v>
      </c>
      <c r="AC2185"/>
      <c r="AD2185"/>
      <c r="AE2185"/>
      <c r="AI2185"/>
      <c r="AL2185"/>
      <c r="AM2185"/>
    </row>
    <row r="2186" spans="1:39" hidden="1" x14ac:dyDescent="0.25">
      <c r="A2186" s="1" t="s">
        <v>2455</v>
      </c>
      <c r="C2186" s="1">
        <v>7612</v>
      </c>
      <c r="D2186" s="1" t="s">
        <v>753</v>
      </c>
      <c r="E2186" s="1">
        <v>2</v>
      </c>
      <c r="F2186" s="1"/>
      <c r="G2186" s="1"/>
      <c r="H2186" s="10">
        <v>0</v>
      </c>
      <c r="I2186" s="1" t="s">
        <v>44</v>
      </c>
      <c r="J2186" s="1">
        <v>0</v>
      </c>
      <c r="K2186" s="1" t="s">
        <v>2454</v>
      </c>
      <c r="L2186" s="1">
        <v>1</v>
      </c>
      <c r="M2186" s="1">
        <v>150.12</v>
      </c>
      <c r="N2186" s="1"/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>
        <f t="shared" si="227"/>
        <v>0</v>
      </c>
      <c r="AC2186"/>
      <c r="AD2186"/>
      <c r="AE2186"/>
      <c r="AI2186"/>
      <c r="AL2186"/>
      <c r="AM2186"/>
    </row>
    <row r="2187" spans="1:39" hidden="1" x14ac:dyDescent="0.25">
      <c r="A2187" s="1">
        <v>30450001</v>
      </c>
      <c r="C2187" s="1">
        <v>12155</v>
      </c>
      <c r="D2187" s="1" t="s">
        <v>126</v>
      </c>
      <c r="E2187" s="1">
        <v>2</v>
      </c>
      <c r="F2187" s="1"/>
      <c r="G2187" s="1"/>
      <c r="H2187" s="10">
        <v>0</v>
      </c>
      <c r="I2187" s="1">
        <v>2</v>
      </c>
      <c r="J2187" s="1">
        <v>0</v>
      </c>
      <c r="K2187" s="1" t="s">
        <v>2456</v>
      </c>
      <c r="L2187" s="1">
        <v>13</v>
      </c>
      <c r="M2187" s="1">
        <v>13.25</v>
      </c>
      <c r="N2187" s="1"/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>
        <f t="shared" si="227"/>
        <v>0</v>
      </c>
      <c r="AC2187"/>
      <c r="AD2187"/>
      <c r="AE2187"/>
      <c r="AI2187"/>
      <c r="AL2187"/>
      <c r="AM2187"/>
    </row>
    <row r="2188" spans="1:39" hidden="1" x14ac:dyDescent="0.25">
      <c r="A2188" s="1">
        <v>9040100998</v>
      </c>
      <c r="C2188" s="1">
        <v>12153</v>
      </c>
      <c r="D2188" s="1" t="s">
        <v>2457</v>
      </c>
      <c r="E2188" s="1">
        <v>2</v>
      </c>
      <c r="F2188" s="1"/>
      <c r="G2188" s="1"/>
      <c r="H2188" s="10">
        <v>0</v>
      </c>
      <c r="I2188" s="1">
        <v>2</v>
      </c>
      <c r="J2188" s="1">
        <v>0</v>
      </c>
      <c r="K2188" s="1" t="s">
        <v>2456</v>
      </c>
      <c r="L2188" s="1">
        <v>1</v>
      </c>
      <c r="M2188" s="1">
        <v>240.97</v>
      </c>
      <c r="N2188" s="1"/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>
        <f t="shared" si="227"/>
        <v>0</v>
      </c>
      <c r="AC2188"/>
      <c r="AD2188"/>
      <c r="AE2188"/>
      <c r="AI2188"/>
      <c r="AL2188"/>
      <c r="AM2188"/>
    </row>
    <row r="2189" spans="1:39" hidden="1" x14ac:dyDescent="0.25">
      <c r="A2189" s="1">
        <v>9040100999</v>
      </c>
      <c r="C2189" s="1">
        <v>12154</v>
      </c>
      <c r="D2189" s="1" t="s">
        <v>2457</v>
      </c>
      <c r="E2189" s="1">
        <v>2</v>
      </c>
      <c r="F2189" s="1"/>
      <c r="G2189" s="1"/>
      <c r="H2189" s="10">
        <v>0</v>
      </c>
      <c r="I2189" s="1">
        <v>2</v>
      </c>
      <c r="J2189" s="1">
        <v>0</v>
      </c>
      <c r="K2189" s="1" t="s">
        <v>2456</v>
      </c>
      <c r="L2189" s="1">
        <v>1</v>
      </c>
      <c r="M2189" s="1">
        <v>149.81</v>
      </c>
      <c r="N2189" s="1"/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>
        <f t="shared" si="227"/>
        <v>0</v>
      </c>
      <c r="AC2189"/>
      <c r="AD2189"/>
      <c r="AE2189"/>
      <c r="AI2189"/>
      <c r="AL2189"/>
      <c r="AM2189"/>
    </row>
    <row r="2190" spans="1:39" hidden="1" x14ac:dyDescent="0.25">
      <c r="A2190" s="1">
        <v>9020400115</v>
      </c>
      <c r="C2190" s="1">
        <v>12156</v>
      </c>
      <c r="D2190" s="1" t="s">
        <v>1625</v>
      </c>
      <c r="E2190" s="1">
        <v>2</v>
      </c>
      <c r="F2190" s="1"/>
      <c r="G2190" s="1"/>
      <c r="H2190" s="10">
        <v>0</v>
      </c>
      <c r="I2190" s="1">
        <v>2</v>
      </c>
      <c r="J2190" s="1">
        <v>0</v>
      </c>
      <c r="K2190" s="1" t="s">
        <v>2456</v>
      </c>
      <c r="L2190" s="1">
        <v>1</v>
      </c>
      <c r="M2190" s="1">
        <v>11.79</v>
      </c>
      <c r="N2190" s="1"/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>
        <f t="shared" si="227"/>
        <v>0</v>
      </c>
      <c r="AC2190"/>
      <c r="AD2190"/>
      <c r="AE2190"/>
      <c r="AI2190"/>
      <c r="AL2190"/>
      <c r="AM2190"/>
    </row>
    <row r="2191" spans="1:39" hidden="1" x14ac:dyDescent="0.25">
      <c r="A2191" s="1">
        <v>9020201616</v>
      </c>
      <c r="C2191" s="1">
        <v>12158</v>
      </c>
      <c r="D2191" s="1" t="s">
        <v>2458</v>
      </c>
      <c r="E2191" s="1">
        <v>2</v>
      </c>
      <c r="F2191" s="1"/>
      <c r="G2191" s="1"/>
      <c r="H2191" s="10">
        <v>0</v>
      </c>
      <c r="I2191" s="1">
        <v>2</v>
      </c>
      <c r="J2191" s="1">
        <v>0</v>
      </c>
      <c r="K2191" s="1" t="s">
        <v>2456</v>
      </c>
      <c r="L2191" s="1">
        <v>1</v>
      </c>
      <c r="M2191" s="1">
        <v>154.27000000000001</v>
      </c>
      <c r="N2191" s="1"/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>
        <f t="shared" si="227"/>
        <v>0</v>
      </c>
      <c r="AC2191"/>
      <c r="AD2191"/>
      <c r="AE2191"/>
      <c r="AI2191"/>
      <c r="AL2191"/>
      <c r="AM2191"/>
    </row>
    <row r="2192" spans="1:39" hidden="1" x14ac:dyDescent="0.25">
      <c r="A2192" s="1">
        <v>9020201716</v>
      </c>
      <c r="C2192" s="1">
        <v>12159</v>
      </c>
      <c r="D2192" s="1" t="s">
        <v>2459</v>
      </c>
      <c r="E2192" s="1">
        <v>2</v>
      </c>
      <c r="F2192" s="1"/>
      <c r="G2192" s="1"/>
      <c r="H2192" s="10">
        <v>0</v>
      </c>
      <c r="I2192" s="1">
        <v>2</v>
      </c>
      <c r="J2192" s="1">
        <v>0</v>
      </c>
      <c r="K2192" s="1" t="s">
        <v>2456</v>
      </c>
      <c r="L2192" s="1">
        <v>1</v>
      </c>
      <c r="M2192" s="1">
        <v>165.75</v>
      </c>
      <c r="N2192" s="1"/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>
        <f t="shared" si="227"/>
        <v>0</v>
      </c>
      <c r="AC2192"/>
      <c r="AD2192"/>
      <c r="AE2192"/>
      <c r="AI2192"/>
      <c r="AL2192"/>
      <c r="AM2192"/>
    </row>
    <row r="2193" spans="1:39" hidden="1" x14ac:dyDescent="0.25">
      <c r="A2193" s="1">
        <v>8310022</v>
      </c>
      <c r="C2193" s="1">
        <v>10504</v>
      </c>
      <c r="D2193" s="1" t="s">
        <v>2460</v>
      </c>
      <c r="E2193" s="1">
        <v>2</v>
      </c>
      <c r="F2193" s="1"/>
      <c r="G2193" s="1"/>
      <c r="H2193" s="10">
        <v>0</v>
      </c>
      <c r="I2193" s="1">
        <v>2</v>
      </c>
      <c r="J2193" s="1">
        <v>0</v>
      </c>
      <c r="K2193" s="1" t="s">
        <v>2461</v>
      </c>
      <c r="L2193" s="1">
        <v>1</v>
      </c>
      <c r="M2193" s="1">
        <v>61.06</v>
      </c>
      <c r="N2193" s="1"/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>
        <f t="shared" si="227"/>
        <v>0</v>
      </c>
      <c r="AC2193"/>
      <c r="AD2193"/>
      <c r="AE2193"/>
      <c r="AI2193"/>
      <c r="AL2193"/>
      <c r="AM2193"/>
    </row>
    <row r="2194" spans="1:39" hidden="1" x14ac:dyDescent="0.25">
      <c r="A2194" s="1">
        <v>303050035</v>
      </c>
      <c r="C2194" s="1">
        <v>12735</v>
      </c>
      <c r="D2194" s="1" t="s">
        <v>1115</v>
      </c>
      <c r="E2194" s="1">
        <v>2</v>
      </c>
      <c r="F2194" s="1"/>
      <c r="G2194" s="1"/>
      <c r="H2194" s="10">
        <v>0</v>
      </c>
      <c r="I2194" s="1">
        <v>2</v>
      </c>
      <c r="J2194" s="1">
        <v>0</v>
      </c>
      <c r="K2194" s="1" t="s">
        <v>2462</v>
      </c>
      <c r="L2194" s="1">
        <v>6</v>
      </c>
      <c r="M2194" s="1">
        <v>0</v>
      </c>
      <c r="N2194" s="1"/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>
        <f t="shared" si="227"/>
        <v>0</v>
      </c>
      <c r="AC2194"/>
      <c r="AD2194"/>
      <c r="AE2194"/>
      <c r="AI2194"/>
      <c r="AL2194"/>
      <c r="AM2194"/>
    </row>
    <row r="2195" spans="1:39" hidden="1" x14ac:dyDescent="0.25">
      <c r="A2195" s="1">
        <v>303050036</v>
      </c>
      <c r="C2195" s="1">
        <v>179</v>
      </c>
      <c r="D2195" s="1" t="s">
        <v>2463</v>
      </c>
      <c r="E2195" s="1">
        <v>2</v>
      </c>
      <c r="F2195" s="1"/>
      <c r="G2195" s="1"/>
      <c r="H2195" s="10">
        <v>0</v>
      </c>
      <c r="I2195" s="1">
        <v>2</v>
      </c>
      <c r="J2195" s="1">
        <v>0</v>
      </c>
      <c r="K2195" s="1" t="s">
        <v>2464</v>
      </c>
      <c r="L2195" s="1">
        <v>50</v>
      </c>
      <c r="M2195" s="1">
        <v>50.88</v>
      </c>
      <c r="N2195" s="1"/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>
        <f t="shared" si="227"/>
        <v>0</v>
      </c>
      <c r="AC2195"/>
      <c r="AD2195"/>
      <c r="AE2195"/>
      <c r="AI2195"/>
      <c r="AL2195"/>
      <c r="AM2195"/>
    </row>
    <row r="2196" spans="1:39" hidden="1" x14ac:dyDescent="0.25">
      <c r="A2196" s="1">
        <v>303050037</v>
      </c>
      <c r="C2196" s="1">
        <v>12265</v>
      </c>
      <c r="D2196" s="1" t="s">
        <v>2119</v>
      </c>
      <c r="E2196" s="1">
        <v>2</v>
      </c>
      <c r="F2196" s="1"/>
      <c r="G2196" s="1"/>
      <c r="H2196" s="10">
        <v>0</v>
      </c>
      <c r="I2196" s="1">
        <v>2</v>
      </c>
      <c r="J2196" s="1">
        <v>0</v>
      </c>
      <c r="K2196" s="1" t="s">
        <v>268</v>
      </c>
      <c r="L2196" s="1">
        <v>10</v>
      </c>
      <c r="M2196" s="1">
        <v>163.95</v>
      </c>
      <c r="N2196" s="1"/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>
        <f t="shared" si="227"/>
        <v>0</v>
      </c>
      <c r="AC2196"/>
      <c r="AD2196"/>
      <c r="AE2196"/>
      <c r="AI2196"/>
      <c r="AL2196"/>
      <c r="AM2196"/>
    </row>
    <row r="2197" spans="1:39" hidden="1" x14ac:dyDescent="0.25">
      <c r="A2197" s="1">
        <v>303050038</v>
      </c>
      <c r="C2197" s="1">
        <v>11942</v>
      </c>
      <c r="D2197" s="1" t="s">
        <v>2465</v>
      </c>
      <c r="E2197" s="1">
        <v>2</v>
      </c>
      <c r="F2197" s="1"/>
      <c r="G2197" s="1"/>
      <c r="H2197" s="10">
        <v>0</v>
      </c>
      <c r="I2197" s="1">
        <v>2</v>
      </c>
      <c r="J2197" s="1">
        <v>0</v>
      </c>
      <c r="K2197" s="1" t="s">
        <v>2466</v>
      </c>
      <c r="L2197" s="1">
        <v>2</v>
      </c>
      <c r="M2197" s="1">
        <v>461.82</v>
      </c>
      <c r="N2197" s="1"/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>
        <f t="shared" si="227"/>
        <v>0</v>
      </c>
      <c r="AC2197"/>
      <c r="AD2197"/>
      <c r="AE2197"/>
      <c r="AI2197"/>
      <c r="AL2197"/>
      <c r="AM2197"/>
    </row>
    <row r="2198" spans="1:39" hidden="1" x14ac:dyDescent="0.25">
      <c r="A2198" s="1">
        <v>303050039</v>
      </c>
      <c r="C2198" s="1">
        <v>13637</v>
      </c>
      <c r="D2198" s="1" t="s">
        <v>1789</v>
      </c>
      <c r="E2198" s="1">
        <v>2</v>
      </c>
      <c r="F2198" s="1"/>
      <c r="G2198" s="1"/>
      <c r="H2198" s="10">
        <v>0</v>
      </c>
      <c r="I2198" s="1">
        <v>2</v>
      </c>
      <c r="J2198" s="1">
        <v>0</v>
      </c>
      <c r="K2198" s="1" t="s">
        <v>2466</v>
      </c>
      <c r="L2198" s="1">
        <v>12</v>
      </c>
      <c r="M2198" s="1">
        <v>461.82</v>
      </c>
      <c r="N2198" s="1"/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>
        <f t="shared" si="227"/>
        <v>0</v>
      </c>
      <c r="AC2198"/>
      <c r="AD2198"/>
      <c r="AE2198"/>
      <c r="AI2198"/>
      <c r="AL2198"/>
      <c r="AM2198"/>
    </row>
    <row r="2199" spans="1:39" hidden="1" x14ac:dyDescent="0.25">
      <c r="A2199" s="1">
        <v>3030600001</v>
      </c>
      <c r="C2199" s="1">
        <v>11951</v>
      </c>
      <c r="D2199" s="1" t="s">
        <v>2467</v>
      </c>
      <c r="E2199" s="1">
        <v>2</v>
      </c>
      <c r="F2199" s="1"/>
      <c r="G2199" s="1"/>
      <c r="H2199" s="10">
        <v>0</v>
      </c>
      <c r="I2199" s="1">
        <v>2</v>
      </c>
      <c r="J2199" s="1">
        <v>0</v>
      </c>
      <c r="K2199" s="1" t="s">
        <v>812</v>
      </c>
      <c r="L2199" s="1">
        <v>4</v>
      </c>
      <c r="M2199" s="1">
        <v>569.85</v>
      </c>
      <c r="N2199" s="1"/>
      <c r="O2199" s="1">
        <v>2</v>
      </c>
      <c r="P2199" s="1">
        <v>1</v>
      </c>
      <c r="Q2199" s="1">
        <v>0</v>
      </c>
      <c r="R2199" s="1">
        <v>12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42">
        <f t="shared" si="227"/>
        <v>15</v>
      </c>
      <c r="AC2199" s="43">
        <f>AB2199/12</f>
        <v>1.25</v>
      </c>
      <c r="AD2199"/>
      <c r="AE2199"/>
      <c r="AI2199"/>
      <c r="AL2199"/>
      <c r="AM2199"/>
    </row>
    <row r="2200" spans="1:39" hidden="1" x14ac:dyDescent="0.25">
      <c r="A2200" s="1">
        <v>3030800008</v>
      </c>
      <c r="C2200" s="1">
        <v>9895</v>
      </c>
      <c r="D2200" s="1" t="s">
        <v>2468</v>
      </c>
      <c r="E2200" s="1">
        <v>2</v>
      </c>
      <c r="F2200" s="1"/>
      <c r="G2200" s="1"/>
      <c r="H2200" s="10">
        <v>0</v>
      </c>
      <c r="I2200" s="1">
        <v>2</v>
      </c>
      <c r="J2200" s="1">
        <v>0</v>
      </c>
      <c r="K2200" s="1" t="s">
        <v>812</v>
      </c>
      <c r="L2200" s="1">
        <v>1</v>
      </c>
      <c r="M2200" s="1">
        <v>0</v>
      </c>
      <c r="N2200" s="1"/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>
        <f t="shared" si="227"/>
        <v>0</v>
      </c>
      <c r="AC2200"/>
      <c r="AD2200"/>
      <c r="AE2200"/>
      <c r="AI2200"/>
      <c r="AL2200"/>
      <c r="AM2200"/>
    </row>
    <row r="2201" spans="1:39" hidden="1" x14ac:dyDescent="0.25">
      <c r="A2201" s="1">
        <v>3030800000</v>
      </c>
      <c r="C2201" s="1">
        <v>9912</v>
      </c>
      <c r="D2201" s="1" t="s">
        <v>2469</v>
      </c>
      <c r="E2201" s="1">
        <v>2</v>
      </c>
      <c r="F2201" s="1"/>
      <c r="G2201" s="1"/>
      <c r="H2201" s="10">
        <v>0</v>
      </c>
      <c r="I2201" s="1" t="s">
        <v>44</v>
      </c>
      <c r="J2201" s="1">
        <v>0</v>
      </c>
      <c r="K2201" s="1" t="s">
        <v>812</v>
      </c>
      <c r="L2201" s="1">
        <v>20</v>
      </c>
      <c r="M2201" s="1">
        <v>748.85</v>
      </c>
      <c r="N2201" s="1"/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>
        <f t="shared" si="227"/>
        <v>0</v>
      </c>
      <c r="AC2201"/>
      <c r="AD2201"/>
      <c r="AE2201"/>
      <c r="AI2201"/>
      <c r="AL2201"/>
      <c r="AM2201"/>
    </row>
    <row r="2202" spans="1:39" hidden="1" x14ac:dyDescent="0.25">
      <c r="A2202" s="1" t="s">
        <v>2470</v>
      </c>
      <c r="C2202" s="1">
        <v>10541</v>
      </c>
      <c r="D2202" s="1" t="s">
        <v>2471</v>
      </c>
      <c r="E2202" s="1">
        <v>2</v>
      </c>
      <c r="F2202" s="1"/>
      <c r="G2202" s="1"/>
      <c r="H2202" s="10">
        <v>0</v>
      </c>
      <c r="I2202" s="1">
        <v>2</v>
      </c>
      <c r="J2202" s="1">
        <v>0</v>
      </c>
      <c r="K2202" s="1" t="s">
        <v>812</v>
      </c>
      <c r="L2202" s="1">
        <v>15</v>
      </c>
      <c r="M2202" s="1">
        <v>2120.7199999999998</v>
      </c>
      <c r="N2202" s="1"/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>
        <f t="shared" si="227"/>
        <v>0</v>
      </c>
      <c r="AC2202"/>
      <c r="AD2202"/>
      <c r="AE2202"/>
      <c r="AI2202"/>
      <c r="AL2202"/>
      <c r="AM2202"/>
    </row>
    <row r="2203" spans="1:39" hidden="1" x14ac:dyDescent="0.25">
      <c r="A2203" s="1" t="s">
        <v>2472</v>
      </c>
      <c r="C2203" s="1">
        <v>10744</v>
      </c>
      <c r="D2203" s="1" t="s">
        <v>1311</v>
      </c>
      <c r="E2203" s="1">
        <v>2</v>
      </c>
      <c r="F2203" s="1"/>
      <c r="G2203" s="1"/>
      <c r="H2203" s="10">
        <v>0</v>
      </c>
      <c r="I2203" s="1">
        <v>2</v>
      </c>
      <c r="J2203" s="1">
        <v>0</v>
      </c>
      <c r="K2203" s="1" t="s">
        <v>812</v>
      </c>
      <c r="L2203" s="1">
        <v>1</v>
      </c>
      <c r="M2203" s="1">
        <v>323.91000000000003</v>
      </c>
      <c r="N2203" s="1"/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>
        <f t="shared" si="227"/>
        <v>0</v>
      </c>
      <c r="AC2203"/>
      <c r="AD2203"/>
      <c r="AE2203"/>
      <c r="AI2203"/>
      <c r="AL2203"/>
      <c r="AM2203"/>
    </row>
    <row r="2204" spans="1:39" hidden="1" x14ac:dyDescent="0.25">
      <c r="A2204" s="1" t="s">
        <v>2473</v>
      </c>
      <c r="C2204" s="1">
        <v>8609</v>
      </c>
      <c r="D2204" s="1" t="s">
        <v>1268</v>
      </c>
      <c r="E2204" s="1">
        <v>2</v>
      </c>
      <c r="F2204" s="1"/>
      <c r="G2204" s="1"/>
      <c r="H2204" s="10">
        <v>0</v>
      </c>
      <c r="I2204" s="1">
        <v>2</v>
      </c>
      <c r="J2204" s="1">
        <v>0</v>
      </c>
      <c r="K2204" s="1" t="s">
        <v>812</v>
      </c>
      <c r="L2204" s="1">
        <v>1</v>
      </c>
      <c r="M2204" s="1">
        <v>18.84</v>
      </c>
      <c r="N2204" s="1"/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>
        <f t="shared" si="227"/>
        <v>0</v>
      </c>
      <c r="AC2204"/>
      <c r="AD2204"/>
      <c r="AE2204"/>
      <c r="AI2204"/>
      <c r="AL2204"/>
      <c r="AM2204"/>
    </row>
    <row r="2205" spans="1:39" hidden="1" x14ac:dyDescent="0.25">
      <c r="A2205" s="1" t="s">
        <v>2474</v>
      </c>
      <c r="C2205" s="1">
        <v>10431</v>
      </c>
      <c r="D2205" s="1" t="s">
        <v>1280</v>
      </c>
      <c r="E2205" s="1">
        <v>2</v>
      </c>
      <c r="F2205" s="1"/>
      <c r="G2205" s="1"/>
      <c r="H2205" s="10">
        <v>0</v>
      </c>
      <c r="I2205" s="1">
        <v>2</v>
      </c>
      <c r="J2205" s="1">
        <v>0</v>
      </c>
      <c r="K2205" s="1" t="s">
        <v>812</v>
      </c>
      <c r="L2205" s="1">
        <v>1</v>
      </c>
      <c r="M2205" s="1">
        <v>17.7</v>
      </c>
      <c r="N2205" s="1"/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>
        <f t="shared" si="227"/>
        <v>0</v>
      </c>
      <c r="AC2205"/>
      <c r="AD2205"/>
      <c r="AE2205"/>
      <c r="AI2205"/>
      <c r="AL2205"/>
      <c r="AM2205"/>
    </row>
    <row r="2206" spans="1:39" hidden="1" x14ac:dyDescent="0.25">
      <c r="A2206" s="1" t="s">
        <v>2475</v>
      </c>
      <c r="C2206" s="1">
        <v>11859</v>
      </c>
      <c r="D2206" s="1" t="s">
        <v>1037</v>
      </c>
      <c r="E2206" s="1">
        <v>2</v>
      </c>
      <c r="F2206" s="1"/>
      <c r="G2206" s="1"/>
      <c r="H2206" s="10">
        <v>0</v>
      </c>
      <c r="I2206" s="1">
        <v>2</v>
      </c>
      <c r="J2206" s="1">
        <v>0</v>
      </c>
      <c r="K2206" s="1" t="s">
        <v>812</v>
      </c>
      <c r="L2206" s="1">
        <v>5</v>
      </c>
      <c r="M2206" s="1">
        <v>1375.61</v>
      </c>
      <c r="N2206" s="1"/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>
        <f t="shared" si="227"/>
        <v>0</v>
      </c>
      <c r="AC2206"/>
      <c r="AD2206"/>
      <c r="AE2206"/>
      <c r="AI2206"/>
      <c r="AL2206"/>
      <c r="AM2206"/>
    </row>
    <row r="2207" spans="1:39" hidden="1" x14ac:dyDescent="0.25">
      <c r="A2207" s="1" t="s">
        <v>2476</v>
      </c>
      <c r="C2207" s="1">
        <v>11943</v>
      </c>
      <c r="D2207" s="1" t="s">
        <v>2467</v>
      </c>
      <c r="E2207" s="1">
        <v>2</v>
      </c>
      <c r="F2207" s="1"/>
      <c r="G2207" s="1"/>
      <c r="H2207" s="10">
        <v>0</v>
      </c>
      <c r="I2207" s="1">
        <v>2</v>
      </c>
      <c r="J2207" s="1">
        <v>0</v>
      </c>
      <c r="K2207" s="1" t="s">
        <v>812</v>
      </c>
      <c r="L2207" s="1">
        <v>4</v>
      </c>
      <c r="M2207" s="1">
        <v>569.85</v>
      </c>
      <c r="N2207" s="1"/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>
        <f t="shared" si="227"/>
        <v>0</v>
      </c>
      <c r="AC2207"/>
      <c r="AD2207"/>
      <c r="AE2207"/>
      <c r="AI2207"/>
      <c r="AL2207"/>
      <c r="AM2207"/>
    </row>
    <row r="2208" spans="1:39" hidden="1" x14ac:dyDescent="0.25">
      <c r="A2208" s="1" t="s">
        <v>2477</v>
      </c>
      <c r="C2208" s="1">
        <v>11947</v>
      </c>
      <c r="D2208" s="1" t="s">
        <v>2467</v>
      </c>
      <c r="E2208" s="1">
        <v>2</v>
      </c>
      <c r="F2208" s="1"/>
      <c r="G2208" s="1"/>
      <c r="H2208" s="10">
        <v>0</v>
      </c>
      <c r="I2208" s="1">
        <v>2</v>
      </c>
      <c r="J2208" s="1">
        <v>0</v>
      </c>
      <c r="K2208" s="1" t="s">
        <v>2478</v>
      </c>
      <c r="L2208" s="1">
        <v>4</v>
      </c>
      <c r="M2208" s="1">
        <v>569.85</v>
      </c>
      <c r="N2208" s="1"/>
      <c r="O2208" s="1">
        <v>0</v>
      </c>
      <c r="P2208" s="1">
        <v>0</v>
      </c>
      <c r="Q2208" s="1">
        <v>1</v>
      </c>
      <c r="R2208" s="1">
        <v>16</v>
      </c>
      <c r="S2208" s="1">
        <v>4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42">
        <f t="shared" si="227"/>
        <v>21</v>
      </c>
      <c r="AC2208" s="43">
        <f>AB2208/12</f>
        <v>1.75</v>
      </c>
      <c r="AD2208"/>
      <c r="AE2208"/>
      <c r="AI2208"/>
      <c r="AL2208"/>
      <c r="AM2208"/>
    </row>
    <row r="2209" spans="1:39" hidden="1" x14ac:dyDescent="0.25">
      <c r="A2209" s="1" t="s">
        <v>2479</v>
      </c>
      <c r="C2209" s="1">
        <v>11979</v>
      </c>
      <c r="D2209" s="1" t="s">
        <v>2480</v>
      </c>
      <c r="E2209" s="1">
        <v>2</v>
      </c>
      <c r="F2209" s="1"/>
      <c r="G2209" s="1"/>
      <c r="H2209" s="10">
        <v>0</v>
      </c>
      <c r="I2209" s="1">
        <v>2</v>
      </c>
      <c r="J2209" s="1">
        <v>0</v>
      </c>
      <c r="K2209" s="1" t="s">
        <v>2478</v>
      </c>
      <c r="L2209" s="1">
        <v>8</v>
      </c>
      <c r="M2209" s="1">
        <v>1495.85</v>
      </c>
      <c r="N2209" s="1"/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>
        <f t="shared" si="227"/>
        <v>0</v>
      </c>
      <c r="AC2209"/>
      <c r="AD2209"/>
      <c r="AE2209"/>
      <c r="AI2209"/>
      <c r="AL2209"/>
      <c r="AM2209"/>
    </row>
    <row r="2210" spans="1:39" hidden="1" x14ac:dyDescent="0.25">
      <c r="A2210" s="1" t="s">
        <v>2481</v>
      </c>
      <c r="C2210" s="1">
        <v>10871</v>
      </c>
      <c r="D2210" s="1" t="s">
        <v>1311</v>
      </c>
      <c r="E2210" s="1">
        <v>2</v>
      </c>
      <c r="F2210" s="1"/>
      <c r="G2210" s="1"/>
      <c r="H2210" s="10">
        <v>0</v>
      </c>
      <c r="I2210" s="1">
        <v>2</v>
      </c>
      <c r="J2210" s="1">
        <v>0</v>
      </c>
      <c r="K2210" s="1" t="s">
        <v>2482</v>
      </c>
      <c r="L2210" s="1">
        <v>1</v>
      </c>
      <c r="M2210" s="1">
        <v>315.07</v>
      </c>
      <c r="N2210" s="1"/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>
        <f t="shared" si="227"/>
        <v>0</v>
      </c>
      <c r="AC2210"/>
      <c r="AD2210"/>
      <c r="AE2210"/>
      <c r="AI2210"/>
      <c r="AL2210"/>
      <c r="AM2210"/>
    </row>
    <row r="2211" spans="1:39" hidden="1" x14ac:dyDescent="0.25">
      <c r="A2211" s="1" t="s">
        <v>2483</v>
      </c>
      <c r="C2211" s="1">
        <v>9153</v>
      </c>
      <c r="D2211" s="1" t="s">
        <v>1432</v>
      </c>
      <c r="E2211" s="1">
        <v>2</v>
      </c>
      <c r="F2211" s="1"/>
      <c r="G2211" s="1"/>
      <c r="H2211" s="10">
        <v>0</v>
      </c>
      <c r="I2211" s="1" t="s">
        <v>44</v>
      </c>
      <c r="J2211" s="1">
        <v>0</v>
      </c>
      <c r="K2211" s="1" t="s">
        <v>2484</v>
      </c>
      <c r="L2211" s="1">
        <v>1</v>
      </c>
      <c r="M2211" s="1">
        <v>191.95</v>
      </c>
      <c r="N2211" s="1"/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>
        <f t="shared" si="227"/>
        <v>0</v>
      </c>
      <c r="AC2211"/>
      <c r="AD2211"/>
      <c r="AE2211"/>
      <c r="AI2211"/>
      <c r="AL2211"/>
      <c r="AM2211"/>
    </row>
    <row r="2212" spans="1:39" hidden="1" x14ac:dyDescent="0.25">
      <c r="A2212" s="1" t="s">
        <v>2485</v>
      </c>
      <c r="C2212" s="1">
        <v>772</v>
      </c>
      <c r="D2212" s="1" t="s">
        <v>2486</v>
      </c>
      <c r="E2212" s="1">
        <v>2</v>
      </c>
      <c r="F2212" s="1"/>
      <c r="G2212" s="1"/>
      <c r="H2212" s="10">
        <v>0</v>
      </c>
      <c r="I2212" s="1" t="s">
        <v>44</v>
      </c>
      <c r="J2212" s="1">
        <v>0</v>
      </c>
      <c r="K2212" s="1" t="s">
        <v>2487</v>
      </c>
      <c r="L2212" s="1">
        <v>1</v>
      </c>
      <c r="M2212" s="1">
        <v>33</v>
      </c>
      <c r="N2212" s="1"/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>
        <f t="shared" si="227"/>
        <v>0</v>
      </c>
      <c r="AC2212"/>
      <c r="AD2212"/>
      <c r="AE2212"/>
      <c r="AI2212"/>
      <c r="AL2212"/>
      <c r="AM2212"/>
    </row>
    <row r="2213" spans="1:39" hidden="1" x14ac:dyDescent="0.25">
      <c r="A2213" s="1" t="s">
        <v>2488</v>
      </c>
      <c r="C2213" s="1">
        <v>11937</v>
      </c>
      <c r="D2213" s="1" t="s">
        <v>2465</v>
      </c>
      <c r="E2213" s="1">
        <v>2</v>
      </c>
      <c r="F2213" s="1"/>
      <c r="G2213" s="1"/>
      <c r="H2213" s="10">
        <v>0</v>
      </c>
      <c r="I2213" s="1">
        <v>2</v>
      </c>
      <c r="J2213" s="1">
        <v>0</v>
      </c>
      <c r="K2213" s="1" t="s">
        <v>2487</v>
      </c>
      <c r="L2213" s="1">
        <v>4</v>
      </c>
      <c r="M2213" s="1">
        <v>461.82</v>
      </c>
      <c r="N2213" s="1"/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>
        <f t="shared" si="227"/>
        <v>0</v>
      </c>
      <c r="AC2213"/>
      <c r="AD2213"/>
      <c r="AE2213"/>
      <c r="AI2213"/>
      <c r="AL2213"/>
      <c r="AM2213"/>
    </row>
    <row r="2214" spans="1:39" hidden="1" x14ac:dyDescent="0.25">
      <c r="A2214" s="1" t="s">
        <v>2489</v>
      </c>
      <c r="C2214" s="1">
        <v>11939</v>
      </c>
      <c r="D2214" s="1" t="s">
        <v>2465</v>
      </c>
      <c r="E2214" s="1">
        <v>2</v>
      </c>
      <c r="F2214" s="1"/>
      <c r="G2214" s="1"/>
      <c r="H2214" s="10">
        <v>0</v>
      </c>
      <c r="I2214" s="1">
        <v>2</v>
      </c>
      <c r="J2214" s="1">
        <v>0</v>
      </c>
      <c r="K2214" s="1" t="s">
        <v>2487</v>
      </c>
      <c r="L2214" s="1">
        <v>4</v>
      </c>
      <c r="M2214" s="1">
        <v>461.82</v>
      </c>
      <c r="N2214" s="1"/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>
        <f t="shared" si="227"/>
        <v>0</v>
      </c>
      <c r="AC2214"/>
      <c r="AD2214"/>
      <c r="AE2214"/>
      <c r="AI2214"/>
      <c r="AL2214"/>
      <c r="AM2214"/>
    </row>
    <row r="2215" spans="1:39" hidden="1" x14ac:dyDescent="0.25">
      <c r="A2215" s="1" t="s">
        <v>2490</v>
      </c>
      <c r="C2215" s="1">
        <v>13675</v>
      </c>
      <c r="D2215" s="1" t="s">
        <v>1666</v>
      </c>
      <c r="E2215" s="1">
        <v>2</v>
      </c>
      <c r="F2215" s="1"/>
      <c r="G2215" s="1"/>
      <c r="H2215" s="10">
        <v>0</v>
      </c>
      <c r="I2215" s="1">
        <v>2</v>
      </c>
      <c r="J2215" s="1">
        <v>0</v>
      </c>
      <c r="K2215" s="1" t="s">
        <v>2487</v>
      </c>
      <c r="L2215" s="1">
        <v>4</v>
      </c>
      <c r="M2215" s="1">
        <v>461.82</v>
      </c>
      <c r="N2215" s="1"/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>
        <f t="shared" si="227"/>
        <v>0</v>
      </c>
      <c r="AC2215"/>
      <c r="AD2215"/>
      <c r="AE2215"/>
      <c r="AI2215"/>
      <c r="AL2215"/>
      <c r="AM2215"/>
    </row>
    <row r="2216" spans="1:39" hidden="1" x14ac:dyDescent="0.25">
      <c r="A2216" s="1" t="s">
        <v>2491</v>
      </c>
      <c r="C2216" s="1">
        <v>13676</v>
      </c>
      <c r="D2216" s="1" t="s">
        <v>1666</v>
      </c>
      <c r="E2216" s="1">
        <v>2</v>
      </c>
      <c r="F2216" s="1"/>
      <c r="G2216" s="1"/>
      <c r="H2216" s="10">
        <v>0</v>
      </c>
      <c r="I2216" s="1">
        <v>2</v>
      </c>
      <c r="J2216" s="1">
        <v>0</v>
      </c>
      <c r="K2216" s="1" t="s">
        <v>2487</v>
      </c>
      <c r="L2216" s="1">
        <v>4</v>
      </c>
      <c r="M2216" s="1">
        <v>461.82</v>
      </c>
      <c r="N2216" s="1"/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>
        <f t="shared" si="227"/>
        <v>0</v>
      </c>
      <c r="AC2216"/>
      <c r="AD2216"/>
      <c r="AE2216"/>
      <c r="AI2216"/>
      <c r="AL2216"/>
      <c r="AM2216"/>
    </row>
    <row r="2217" spans="1:39" hidden="1" x14ac:dyDescent="0.25">
      <c r="A2217" s="1" t="s">
        <v>2492</v>
      </c>
      <c r="C2217" s="1">
        <v>865</v>
      </c>
      <c r="D2217" s="1" t="s">
        <v>497</v>
      </c>
      <c r="E2217" s="1">
        <v>2</v>
      </c>
      <c r="F2217" s="1"/>
      <c r="G2217" s="1"/>
      <c r="H2217" s="10">
        <v>0</v>
      </c>
      <c r="I2217" s="1" t="s">
        <v>44</v>
      </c>
      <c r="J2217" s="1">
        <v>0</v>
      </c>
      <c r="K2217" s="1" t="s">
        <v>427</v>
      </c>
      <c r="L2217" s="1">
        <v>200</v>
      </c>
      <c r="M2217" s="1">
        <v>33.090000000000003</v>
      </c>
      <c r="N2217" s="1"/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>
        <f t="shared" si="227"/>
        <v>0</v>
      </c>
      <c r="AC2217"/>
      <c r="AD2217"/>
      <c r="AE2217"/>
      <c r="AI2217"/>
      <c r="AL2217"/>
      <c r="AM2217"/>
    </row>
    <row r="2218" spans="1:39" hidden="1" x14ac:dyDescent="0.25">
      <c r="A2218" s="1" t="s">
        <v>2491</v>
      </c>
      <c r="C2218" s="1">
        <v>6479</v>
      </c>
      <c r="D2218" s="1" t="s">
        <v>2493</v>
      </c>
      <c r="E2218" s="1">
        <v>2</v>
      </c>
      <c r="F2218" s="1"/>
      <c r="G2218" s="1"/>
      <c r="H2218" s="10">
        <v>0</v>
      </c>
      <c r="I2218" s="1" t="s">
        <v>44</v>
      </c>
      <c r="J2218" s="1">
        <v>0</v>
      </c>
      <c r="K2218" s="1" t="s">
        <v>427</v>
      </c>
      <c r="L2218" s="1">
        <v>1</v>
      </c>
      <c r="M2218" s="1">
        <v>38.31</v>
      </c>
      <c r="N2218" s="1"/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>
        <f t="shared" si="227"/>
        <v>0</v>
      </c>
      <c r="AC2218"/>
      <c r="AD2218"/>
      <c r="AE2218"/>
      <c r="AI2218"/>
      <c r="AL2218"/>
      <c r="AM2218"/>
    </row>
    <row r="2219" spans="1:39" hidden="1" x14ac:dyDescent="0.25">
      <c r="A2219" s="1" t="s">
        <v>2494</v>
      </c>
      <c r="C2219" s="1">
        <v>11443</v>
      </c>
      <c r="D2219" s="1" t="s">
        <v>1811</v>
      </c>
      <c r="E2219" s="1">
        <v>2</v>
      </c>
      <c r="F2219" s="1"/>
      <c r="G2219" s="1"/>
      <c r="H2219" s="10">
        <v>0</v>
      </c>
      <c r="I2219" s="1">
        <v>2</v>
      </c>
      <c r="J2219" s="1">
        <v>0</v>
      </c>
      <c r="K2219" s="1" t="s">
        <v>427</v>
      </c>
      <c r="L2219" s="1">
        <v>1</v>
      </c>
      <c r="M2219" s="1">
        <v>0</v>
      </c>
      <c r="N2219" s="1"/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>
        <f t="shared" ref="AB2219:AB2282" si="228">SUM(O2219:AA2219)</f>
        <v>0</v>
      </c>
      <c r="AC2219"/>
      <c r="AD2219"/>
      <c r="AE2219"/>
      <c r="AI2219"/>
      <c r="AL2219"/>
      <c r="AM2219"/>
    </row>
    <row r="2220" spans="1:39" hidden="1" x14ac:dyDescent="0.25">
      <c r="A2220" s="1" t="s">
        <v>2495</v>
      </c>
      <c r="C2220" s="1">
        <v>7079</v>
      </c>
      <c r="D2220" s="1" t="s">
        <v>707</v>
      </c>
      <c r="E2220" s="1">
        <v>2</v>
      </c>
      <c r="F2220" s="1"/>
      <c r="G2220" s="1"/>
      <c r="H2220" s="10">
        <v>0</v>
      </c>
      <c r="I2220" s="1">
        <v>2</v>
      </c>
      <c r="J2220" s="1">
        <v>0</v>
      </c>
      <c r="K2220" s="1" t="s">
        <v>2496</v>
      </c>
      <c r="L2220" s="1">
        <v>1</v>
      </c>
      <c r="M2220" s="1">
        <v>173.81</v>
      </c>
      <c r="N2220" s="1"/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>
        <f t="shared" si="228"/>
        <v>0</v>
      </c>
      <c r="AC2220"/>
      <c r="AD2220"/>
      <c r="AE2220"/>
      <c r="AI2220"/>
      <c r="AL2220"/>
      <c r="AM2220"/>
    </row>
    <row r="2221" spans="1:39" hidden="1" x14ac:dyDescent="0.25">
      <c r="A2221" s="1" t="s">
        <v>2497</v>
      </c>
      <c r="C2221" s="1">
        <v>7080</v>
      </c>
      <c r="D2221" s="1" t="s">
        <v>2498</v>
      </c>
      <c r="E2221" s="1">
        <v>2</v>
      </c>
      <c r="F2221" s="1"/>
      <c r="G2221" s="1"/>
      <c r="H2221" s="10">
        <v>0</v>
      </c>
      <c r="I2221" s="1">
        <v>2</v>
      </c>
      <c r="J2221" s="1">
        <v>0</v>
      </c>
      <c r="K2221" s="1" t="s">
        <v>2496</v>
      </c>
      <c r="L2221" s="1">
        <v>1</v>
      </c>
      <c r="M2221" s="1">
        <v>65.22</v>
      </c>
      <c r="N2221" s="1"/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>
        <f t="shared" si="228"/>
        <v>0</v>
      </c>
      <c r="AC2221"/>
      <c r="AD2221"/>
      <c r="AE2221"/>
      <c r="AI2221"/>
      <c r="AL2221"/>
      <c r="AM2221"/>
    </row>
    <row r="2222" spans="1:39" hidden="1" x14ac:dyDescent="0.25">
      <c r="A2222" s="1" t="s">
        <v>2499</v>
      </c>
      <c r="C2222" s="1">
        <v>7082</v>
      </c>
      <c r="D2222" s="1" t="s">
        <v>2500</v>
      </c>
      <c r="E2222" s="1">
        <v>2</v>
      </c>
      <c r="F2222" s="1"/>
      <c r="G2222" s="1"/>
      <c r="H2222" s="10">
        <v>0</v>
      </c>
      <c r="I2222" s="1">
        <v>2</v>
      </c>
      <c r="J2222" s="1">
        <v>0</v>
      </c>
      <c r="K2222" s="1" t="s">
        <v>2496</v>
      </c>
      <c r="L2222" s="1">
        <v>100</v>
      </c>
      <c r="M2222" s="1">
        <v>34.130000000000003</v>
      </c>
      <c r="N2222" s="1"/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>
        <f t="shared" si="228"/>
        <v>0</v>
      </c>
      <c r="AC2222"/>
      <c r="AD2222"/>
      <c r="AE2222"/>
      <c r="AI2222"/>
      <c r="AL2222"/>
      <c r="AM2222"/>
    </row>
    <row r="2223" spans="1:39" hidden="1" x14ac:dyDescent="0.25">
      <c r="A2223" s="1" t="s">
        <v>2501</v>
      </c>
      <c r="C2223" s="1">
        <v>7084</v>
      </c>
      <c r="D2223" s="1" t="s">
        <v>2502</v>
      </c>
      <c r="E2223" s="1">
        <v>2</v>
      </c>
      <c r="F2223" s="1"/>
      <c r="G2223" s="1"/>
      <c r="H2223" s="10">
        <v>0</v>
      </c>
      <c r="I2223" s="1">
        <v>2</v>
      </c>
      <c r="J2223" s="1">
        <v>0</v>
      </c>
      <c r="K2223" s="1" t="s">
        <v>2496</v>
      </c>
      <c r="L2223" s="1">
        <v>50</v>
      </c>
      <c r="M2223" s="1">
        <v>30.4</v>
      </c>
      <c r="N2223" s="1"/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>
        <f t="shared" si="228"/>
        <v>0</v>
      </c>
      <c r="AC2223"/>
      <c r="AD2223"/>
      <c r="AE2223"/>
      <c r="AI2223"/>
      <c r="AL2223"/>
      <c r="AM2223"/>
    </row>
    <row r="2224" spans="1:39" hidden="1" x14ac:dyDescent="0.25">
      <c r="A2224" s="1" t="s">
        <v>2503</v>
      </c>
      <c r="C2224" s="1">
        <v>10090</v>
      </c>
      <c r="D2224" s="1" t="s">
        <v>2504</v>
      </c>
      <c r="E2224" s="1">
        <v>2</v>
      </c>
      <c r="F2224" s="1"/>
      <c r="G2224" s="1"/>
      <c r="H2224" s="10">
        <v>0</v>
      </c>
      <c r="I2224" s="1">
        <v>2</v>
      </c>
      <c r="J2224" s="1">
        <v>0</v>
      </c>
      <c r="K2224" s="1" t="s">
        <v>2496</v>
      </c>
      <c r="L2224" s="1">
        <v>150</v>
      </c>
      <c r="M2224" s="1">
        <v>114.98</v>
      </c>
      <c r="N2224" s="1"/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>
        <f t="shared" si="228"/>
        <v>0</v>
      </c>
      <c r="AC2224"/>
      <c r="AD2224"/>
      <c r="AE2224"/>
      <c r="AI2224"/>
      <c r="AL2224"/>
      <c r="AM2224"/>
    </row>
    <row r="2225" spans="1:39" hidden="1" x14ac:dyDescent="0.25">
      <c r="A2225" s="1" t="s">
        <v>2505</v>
      </c>
      <c r="C2225" s="1">
        <v>10846</v>
      </c>
      <c r="D2225" s="1" t="s">
        <v>1308</v>
      </c>
      <c r="E2225" s="1">
        <v>2</v>
      </c>
      <c r="F2225" s="1"/>
      <c r="G2225" s="1"/>
      <c r="H2225" s="10">
        <v>0</v>
      </c>
      <c r="I2225" s="1">
        <v>2</v>
      </c>
      <c r="J2225" s="1">
        <v>0</v>
      </c>
      <c r="K2225" s="1" t="s">
        <v>2496</v>
      </c>
      <c r="L2225" s="1">
        <v>1</v>
      </c>
      <c r="M2225" s="1">
        <v>456.35</v>
      </c>
      <c r="N2225" s="1"/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>
        <f t="shared" si="228"/>
        <v>0</v>
      </c>
      <c r="AC2225"/>
      <c r="AD2225"/>
      <c r="AE2225"/>
      <c r="AI2225"/>
      <c r="AL2225"/>
      <c r="AM2225"/>
    </row>
    <row r="2226" spans="1:39" hidden="1" x14ac:dyDescent="0.25">
      <c r="A2226" s="1" t="s">
        <v>2506</v>
      </c>
      <c r="C2226" s="1">
        <v>8646</v>
      </c>
      <c r="D2226" s="1" t="s">
        <v>2507</v>
      </c>
      <c r="E2226" s="1">
        <v>2</v>
      </c>
      <c r="F2226" s="1"/>
      <c r="G2226" s="1"/>
      <c r="H2226" s="10">
        <v>0</v>
      </c>
      <c r="I2226" s="1">
        <v>2</v>
      </c>
      <c r="J2226" s="1">
        <v>0</v>
      </c>
      <c r="K2226" s="1" t="s">
        <v>2496</v>
      </c>
      <c r="L2226" s="1">
        <v>1</v>
      </c>
      <c r="M2226" s="1">
        <v>6.47</v>
      </c>
      <c r="N2226" s="1"/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>
        <f t="shared" si="228"/>
        <v>0</v>
      </c>
      <c r="AC2226"/>
      <c r="AD2226"/>
      <c r="AE2226"/>
      <c r="AI2226"/>
      <c r="AL2226"/>
      <c r="AM2226"/>
    </row>
    <row r="2227" spans="1:39" hidden="1" x14ac:dyDescent="0.25">
      <c r="A2227" s="1" t="s">
        <v>2508</v>
      </c>
      <c r="C2227" s="1">
        <v>8678</v>
      </c>
      <c r="D2227" s="1" t="s">
        <v>511</v>
      </c>
      <c r="E2227" s="1">
        <v>2</v>
      </c>
      <c r="F2227" s="1"/>
      <c r="G2227" s="1"/>
      <c r="H2227" s="10">
        <v>0</v>
      </c>
      <c r="I2227" s="1">
        <v>2</v>
      </c>
      <c r="J2227" s="1">
        <v>0</v>
      </c>
      <c r="K2227" s="1" t="s">
        <v>2496</v>
      </c>
      <c r="L2227" s="1">
        <v>1</v>
      </c>
      <c r="M2227" s="1">
        <v>9.51</v>
      </c>
      <c r="N2227" s="1"/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>
        <f t="shared" si="228"/>
        <v>0</v>
      </c>
      <c r="AC2227"/>
      <c r="AD2227"/>
      <c r="AE2227"/>
      <c r="AI2227"/>
      <c r="AL2227"/>
      <c r="AM2227"/>
    </row>
    <row r="2228" spans="1:39" hidden="1" x14ac:dyDescent="0.25">
      <c r="A2228" s="1" t="s">
        <v>2509</v>
      </c>
      <c r="C2228" s="1">
        <v>10325</v>
      </c>
      <c r="D2228" s="1" t="s">
        <v>2510</v>
      </c>
      <c r="E2228" s="1">
        <v>2</v>
      </c>
      <c r="F2228" s="1"/>
      <c r="G2228" s="1"/>
      <c r="H2228" s="10">
        <v>0</v>
      </c>
      <c r="I2228" s="1">
        <v>2</v>
      </c>
      <c r="J2228" s="1">
        <v>0</v>
      </c>
      <c r="K2228" s="1" t="s">
        <v>2496</v>
      </c>
      <c r="L2228" s="1">
        <v>2</v>
      </c>
      <c r="M2228" s="1">
        <v>8.9600000000000009</v>
      </c>
      <c r="N2228" s="1"/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>
        <f t="shared" si="228"/>
        <v>0</v>
      </c>
      <c r="AC2228"/>
      <c r="AD2228"/>
      <c r="AE2228"/>
      <c r="AI2228"/>
      <c r="AL2228"/>
      <c r="AM2228"/>
    </row>
    <row r="2229" spans="1:39" hidden="1" x14ac:dyDescent="0.25">
      <c r="A2229" s="1" t="s">
        <v>2511</v>
      </c>
      <c r="C2229" s="1">
        <v>10327</v>
      </c>
      <c r="D2229" s="1" t="s">
        <v>2512</v>
      </c>
      <c r="E2229" s="1">
        <v>2</v>
      </c>
      <c r="F2229" s="1"/>
      <c r="G2229" s="1"/>
      <c r="H2229" s="10">
        <v>0</v>
      </c>
      <c r="I2229" s="1">
        <v>2</v>
      </c>
      <c r="J2229" s="1">
        <v>0</v>
      </c>
      <c r="K2229" s="1" t="s">
        <v>2496</v>
      </c>
      <c r="L2229" s="1">
        <v>1</v>
      </c>
      <c r="M2229" s="1">
        <v>8.9600000000000009</v>
      </c>
      <c r="N2229" s="1"/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>
        <f t="shared" si="228"/>
        <v>0</v>
      </c>
      <c r="AC2229"/>
      <c r="AD2229"/>
      <c r="AE2229"/>
      <c r="AI2229"/>
      <c r="AL2229"/>
      <c r="AM2229"/>
    </row>
    <row r="2230" spans="1:39" hidden="1" x14ac:dyDescent="0.25">
      <c r="A2230" s="1" t="s">
        <v>2513</v>
      </c>
      <c r="C2230" s="1">
        <v>1425</v>
      </c>
      <c r="D2230" s="1" t="s">
        <v>2514</v>
      </c>
      <c r="E2230" s="1">
        <v>2</v>
      </c>
      <c r="F2230" s="1"/>
      <c r="G2230" s="1"/>
      <c r="H2230" s="10">
        <v>0</v>
      </c>
      <c r="I2230" s="1" t="s">
        <v>44</v>
      </c>
      <c r="J2230" s="1">
        <v>0</v>
      </c>
      <c r="K2230" s="1" t="s">
        <v>2496</v>
      </c>
      <c r="L2230" s="1">
        <v>1</v>
      </c>
      <c r="M2230" s="1">
        <v>32.22</v>
      </c>
      <c r="N2230" s="1"/>
      <c r="O2230" s="1">
        <v>0</v>
      </c>
      <c r="P2230" s="1">
        <v>14</v>
      </c>
      <c r="Q2230" s="1">
        <v>7</v>
      </c>
      <c r="R2230" s="1">
        <v>0</v>
      </c>
      <c r="S2230" s="1">
        <v>2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42">
        <f t="shared" si="228"/>
        <v>23</v>
      </c>
      <c r="AC2230" s="43">
        <f>AB2230/12</f>
        <v>1.9166666666666667</v>
      </c>
      <c r="AD2230"/>
      <c r="AE2230"/>
      <c r="AI2230"/>
      <c r="AL2230"/>
      <c r="AM2230"/>
    </row>
    <row r="2231" spans="1:39" hidden="1" x14ac:dyDescent="0.25">
      <c r="A2231" s="1" t="s">
        <v>2515</v>
      </c>
      <c r="C2231" s="1">
        <v>8677</v>
      </c>
      <c r="D2231" s="1" t="s">
        <v>455</v>
      </c>
      <c r="E2231" s="1">
        <v>2</v>
      </c>
      <c r="F2231" s="1"/>
      <c r="G2231" s="1"/>
      <c r="H2231" s="10">
        <v>0</v>
      </c>
      <c r="I2231" s="1">
        <v>2</v>
      </c>
      <c r="J2231" s="1">
        <v>0</v>
      </c>
      <c r="K2231" s="1" t="s">
        <v>2496</v>
      </c>
      <c r="L2231" s="1">
        <v>2</v>
      </c>
      <c r="M2231" s="1">
        <v>9.51</v>
      </c>
      <c r="N2231" s="1"/>
      <c r="O2231" s="1">
        <v>-1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42">
        <f t="shared" si="228"/>
        <v>-1</v>
      </c>
      <c r="AC2231" s="43">
        <f>AB2231/12</f>
        <v>-8.3333333333333329E-2</v>
      </c>
      <c r="AD2231"/>
      <c r="AE2231"/>
      <c r="AI2231"/>
      <c r="AL2231"/>
      <c r="AM2231"/>
    </row>
    <row r="2232" spans="1:39" hidden="1" x14ac:dyDescent="0.25">
      <c r="A2232" s="1" t="s">
        <v>2516</v>
      </c>
      <c r="C2232" s="1">
        <v>12503</v>
      </c>
      <c r="D2232" s="1" t="s">
        <v>2517</v>
      </c>
      <c r="E2232" s="1">
        <v>2</v>
      </c>
      <c r="F2232" s="1"/>
      <c r="G2232" s="1"/>
      <c r="H2232" s="10">
        <v>0</v>
      </c>
      <c r="I2232" s="1">
        <v>2</v>
      </c>
      <c r="J2232" s="1">
        <v>0</v>
      </c>
      <c r="K2232" s="1" t="s">
        <v>2496</v>
      </c>
      <c r="L2232" s="1">
        <v>15</v>
      </c>
      <c r="M2232" s="1">
        <v>0</v>
      </c>
      <c r="N2232" s="1"/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>
        <f t="shared" si="228"/>
        <v>0</v>
      </c>
      <c r="AC2232"/>
      <c r="AD2232"/>
      <c r="AE2232"/>
      <c r="AI2232"/>
      <c r="AL2232"/>
      <c r="AM2232"/>
    </row>
    <row r="2233" spans="1:39" hidden="1" x14ac:dyDescent="0.25">
      <c r="A2233" s="1" t="s">
        <v>2518</v>
      </c>
      <c r="C2233" s="1">
        <v>8988</v>
      </c>
      <c r="D2233" s="1" t="s">
        <v>2519</v>
      </c>
      <c r="E2233" s="1">
        <v>2</v>
      </c>
      <c r="F2233" s="1"/>
      <c r="G2233" s="1"/>
      <c r="H2233" s="10">
        <v>0</v>
      </c>
      <c r="I2233" s="1">
        <v>2</v>
      </c>
      <c r="J2233" s="1">
        <v>0</v>
      </c>
      <c r="K2233" s="1" t="s">
        <v>2520</v>
      </c>
      <c r="L2233" s="1">
        <v>500</v>
      </c>
      <c r="M2233" s="1">
        <v>10.19</v>
      </c>
      <c r="N2233" s="1"/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>
        <f t="shared" si="228"/>
        <v>0</v>
      </c>
      <c r="AC2233"/>
      <c r="AD2233"/>
      <c r="AE2233"/>
      <c r="AI2233"/>
      <c r="AL2233"/>
      <c r="AM2233"/>
    </row>
    <row r="2234" spans="1:39" hidden="1" x14ac:dyDescent="0.25">
      <c r="A2234" s="1" t="s">
        <v>2521</v>
      </c>
      <c r="C2234" s="1">
        <v>12415</v>
      </c>
      <c r="D2234" s="1" t="s">
        <v>2467</v>
      </c>
      <c r="E2234" s="1">
        <v>2</v>
      </c>
      <c r="F2234" s="1"/>
      <c r="G2234" s="1"/>
      <c r="H2234" s="10">
        <v>0</v>
      </c>
      <c r="I2234" s="1">
        <v>2</v>
      </c>
      <c r="J2234" s="1">
        <v>0</v>
      </c>
      <c r="K2234" s="1" t="s">
        <v>2522</v>
      </c>
      <c r="L2234" s="1">
        <v>4</v>
      </c>
      <c r="M2234" s="1">
        <v>569.85</v>
      </c>
      <c r="N2234" s="1"/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42">
        <f t="shared" si="228"/>
        <v>1</v>
      </c>
      <c r="AC2234" s="43">
        <f>AB2234/12</f>
        <v>8.3333333333333329E-2</v>
      </c>
      <c r="AD2234"/>
      <c r="AE2234"/>
      <c r="AI2234"/>
      <c r="AL2234"/>
      <c r="AM2234"/>
    </row>
    <row r="2235" spans="1:39" hidden="1" x14ac:dyDescent="0.25">
      <c r="A2235" s="1" t="s">
        <v>2523</v>
      </c>
      <c r="C2235" s="1">
        <v>9983</v>
      </c>
      <c r="D2235" s="1" t="s">
        <v>1308</v>
      </c>
      <c r="E2235" s="1">
        <v>2</v>
      </c>
      <c r="F2235" s="1"/>
      <c r="G2235" s="1"/>
      <c r="H2235" s="10">
        <v>0</v>
      </c>
      <c r="I2235" s="1">
        <v>2</v>
      </c>
      <c r="J2235" s="1">
        <v>0</v>
      </c>
      <c r="K2235" s="1" t="s">
        <v>2522</v>
      </c>
      <c r="L2235" s="1">
        <v>1</v>
      </c>
      <c r="M2235" s="1">
        <v>439.12</v>
      </c>
      <c r="N2235" s="1"/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>
        <f t="shared" si="228"/>
        <v>0</v>
      </c>
      <c r="AC2235"/>
      <c r="AD2235"/>
      <c r="AE2235"/>
      <c r="AI2235"/>
      <c r="AL2235"/>
      <c r="AM2235"/>
    </row>
    <row r="2236" spans="1:39" hidden="1" x14ac:dyDescent="0.25">
      <c r="A2236" s="1">
        <v>3030600002</v>
      </c>
      <c r="C2236" s="1">
        <v>8675</v>
      </c>
      <c r="D2236" s="1" t="s">
        <v>455</v>
      </c>
      <c r="E2236" s="1">
        <v>2</v>
      </c>
      <c r="F2236" s="1"/>
      <c r="G2236" s="1"/>
      <c r="H2236" s="10">
        <v>0</v>
      </c>
      <c r="I2236" s="1">
        <v>2</v>
      </c>
      <c r="J2236" s="1">
        <v>0</v>
      </c>
      <c r="K2236" s="1" t="s">
        <v>2522</v>
      </c>
      <c r="L2236" s="1">
        <v>1</v>
      </c>
      <c r="M2236" s="1">
        <v>9.66</v>
      </c>
      <c r="N2236" s="1"/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>
        <f t="shared" si="228"/>
        <v>0</v>
      </c>
      <c r="AC2236"/>
      <c r="AD2236"/>
      <c r="AE2236"/>
      <c r="AI2236"/>
      <c r="AL2236"/>
      <c r="AM2236"/>
    </row>
    <row r="2237" spans="1:39" hidden="1" x14ac:dyDescent="0.25">
      <c r="A2237" s="1">
        <v>3030600008</v>
      </c>
      <c r="C2237" s="1">
        <v>12412</v>
      </c>
      <c r="D2237" s="1" t="s">
        <v>2467</v>
      </c>
      <c r="E2237" s="1">
        <v>2</v>
      </c>
      <c r="F2237" s="1"/>
      <c r="G2237" s="1"/>
      <c r="H2237" s="10">
        <v>0</v>
      </c>
      <c r="I2237" s="1">
        <v>2</v>
      </c>
      <c r="J2237" s="1">
        <v>0</v>
      </c>
      <c r="K2237" s="1" t="s">
        <v>2522</v>
      </c>
      <c r="L2237" s="1">
        <v>4</v>
      </c>
      <c r="M2237" s="1">
        <v>391.56</v>
      </c>
      <c r="N2237" s="1"/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>
        <f t="shared" si="228"/>
        <v>0</v>
      </c>
      <c r="AC2237"/>
      <c r="AD2237"/>
      <c r="AE2237"/>
      <c r="AI2237"/>
      <c r="AL2237"/>
      <c r="AM2237"/>
    </row>
    <row r="2238" spans="1:39" hidden="1" x14ac:dyDescent="0.25">
      <c r="A2238" s="1">
        <v>3030600010</v>
      </c>
      <c r="C2238" s="1">
        <v>12413</v>
      </c>
      <c r="D2238" s="1" t="s">
        <v>2467</v>
      </c>
      <c r="E2238" s="1">
        <v>2</v>
      </c>
      <c r="F2238" s="1"/>
      <c r="G2238" s="1"/>
      <c r="H2238" s="10">
        <v>0</v>
      </c>
      <c r="I2238" s="1">
        <v>2</v>
      </c>
      <c r="J2238" s="1">
        <v>0</v>
      </c>
      <c r="K2238" s="1" t="s">
        <v>2522</v>
      </c>
      <c r="L2238" s="1">
        <v>8</v>
      </c>
      <c r="M2238" s="1">
        <v>391.56</v>
      </c>
      <c r="N2238" s="1"/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>
        <f t="shared" si="228"/>
        <v>0</v>
      </c>
      <c r="AC2238"/>
      <c r="AD2238"/>
      <c r="AE2238"/>
      <c r="AI2238"/>
      <c r="AL2238"/>
      <c r="AM2238"/>
    </row>
    <row r="2239" spans="1:39" hidden="1" x14ac:dyDescent="0.25">
      <c r="A2239" s="1">
        <v>3030600012</v>
      </c>
      <c r="C2239" s="1">
        <v>12414</v>
      </c>
      <c r="D2239" s="1" t="s">
        <v>2467</v>
      </c>
      <c r="E2239" s="1">
        <v>2</v>
      </c>
      <c r="F2239" s="1"/>
      <c r="G2239" s="1"/>
      <c r="H2239" s="10">
        <v>0</v>
      </c>
      <c r="I2239" s="1">
        <v>2</v>
      </c>
      <c r="J2239" s="1">
        <v>0</v>
      </c>
      <c r="K2239" s="1" t="s">
        <v>2522</v>
      </c>
      <c r="L2239" s="1">
        <v>12</v>
      </c>
      <c r="M2239" s="1">
        <v>569.85</v>
      </c>
      <c r="N2239" s="1"/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>
        <f t="shared" si="228"/>
        <v>0</v>
      </c>
      <c r="AC2239"/>
      <c r="AD2239"/>
      <c r="AE2239"/>
      <c r="AI2239"/>
      <c r="AL2239"/>
      <c r="AM2239"/>
    </row>
    <row r="2240" spans="1:39" hidden="1" x14ac:dyDescent="0.25">
      <c r="A2240" s="1">
        <v>3030600015</v>
      </c>
      <c r="C2240" s="1">
        <v>12416</v>
      </c>
      <c r="D2240" s="1" t="s">
        <v>2467</v>
      </c>
      <c r="E2240" s="1">
        <v>2</v>
      </c>
      <c r="F2240" s="1"/>
      <c r="G2240" s="1"/>
      <c r="H2240" s="10">
        <v>0</v>
      </c>
      <c r="I2240" s="1">
        <v>2</v>
      </c>
      <c r="J2240" s="1">
        <v>0</v>
      </c>
      <c r="K2240" s="1" t="s">
        <v>2522</v>
      </c>
      <c r="L2240" s="1">
        <v>4</v>
      </c>
      <c r="M2240" s="1">
        <v>569.85</v>
      </c>
      <c r="N2240" s="1"/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>
        <f t="shared" si="228"/>
        <v>0</v>
      </c>
      <c r="AC2240"/>
      <c r="AD2240"/>
      <c r="AE2240"/>
      <c r="AI2240"/>
      <c r="AL2240"/>
      <c r="AM2240"/>
    </row>
    <row r="2241" spans="1:39" hidden="1" x14ac:dyDescent="0.25">
      <c r="A2241" s="1">
        <v>304190002</v>
      </c>
      <c r="C2241" s="1">
        <v>12417</v>
      </c>
      <c r="D2241" s="1" t="s">
        <v>2467</v>
      </c>
      <c r="E2241" s="1">
        <v>2</v>
      </c>
      <c r="F2241" s="1"/>
      <c r="G2241" s="1"/>
      <c r="H2241" s="10">
        <v>0</v>
      </c>
      <c r="I2241" s="1">
        <v>2</v>
      </c>
      <c r="J2241" s="1">
        <v>0</v>
      </c>
      <c r="K2241" s="1" t="s">
        <v>2522</v>
      </c>
      <c r="L2241" s="1">
        <v>12</v>
      </c>
      <c r="M2241" s="1">
        <v>384.14</v>
      </c>
      <c r="N2241" s="1"/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>
        <f t="shared" si="228"/>
        <v>0</v>
      </c>
      <c r="AC2241"/>
      <c r="AD2241"/>
      <c r="AE2241"/>
      <c r="AI2241"/>
      <c r="AL2241"/>
      <c r="AM2241"/>
    </row>
    <row r="2242" spans="1:39" hidden="1" x14ac:dyDescent="0.25">
      <c r="A2242" s="1">
        <v>304190003</v>
      </c>
      <c r="C2242" s="1">
        <v>12418</v>
      </c>
      <c r="D2242" s="1" t="s">
        <v>2467</v>
      </c>
      <c r="E2242" s="1">
        <v>2</v>
      </c>
      <c r="F2242" s="1"/>
      <c r="G2242" s="1"/>
      <c r="H2242" s="10">
        <v>0</v>
      </c>
      <c r="I2242" s="1">
        <v>2</v>
      </c>
      <c r="J2242" s="1">
        <v>0</v>
      </c>
      <c r="K2242" s="1" t="s">
        <v>2522</v>
      </c>
      <c r="L2242" s="1">
        <v>12</v>
      </c>
      <c r="M2242" s="1">
        <v>569.85</v>
      </c>
      <c r="N2242" s="1"/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>
        <f t="shared" si="228"/>
        <v>0</v>
      </c>
      <c r="AC2242"/>
      <c r="AD2242"/>
      <c r="AE2242"/>
      <c r="AI2242"/>
      <c r="AL2242"/>
      <c r="AM2242"/>
    </row>
    <row r="2243" spans="1:39" hidden="1" x14ac:dyDescent="0.25">
      <c r="A2243" s="1">
        <v>30450024</v>
      </c>
      <c r="C2243" s="1">
        <v>12419</v>
      </c>
      <c r="D2243" s="1" t="s">
        <v>2467</v>
      </c>
      <c r="E2243" s="1">
        <v>2</v>
      </c>
      <c r="F2243" s="1"/>
      <c r="G2243" s="1"/>
      <c r="H2243" s="10">
        <v>0</v>
      </c>
      <c r="I2243" s="1">
        <v>2</v>
      </c>
      <c r="J2243" s="1">
        <v>0</v>
      </c>
      <c r="K2243" s="1" t="s">
        <v>2522</v>
      </c>
      <c r="L2243" s="1">
        <v>4</v>
      </c>
      <c r="M2243" s="1">
        <v>569.85</v>
      </c>
      <c r="N2243" s="1"/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>
        <f t="shared" si="228"/>
        <v>0</v>
      </c>
      <c r="AC2243"/>
      <c r="AD2243"/>
      <c r="AE2243"/>
      <c r="AI2243"/>
      <c r="AL2243"/>
      <c r="AM2243"/>
    </row>
    <row r="2244" spans="1:39" hidden="1" x14ac:dyDescent="0.25">
      <c r="A2244" s="1">
        <v>8300038</v>
      </c>
      <c r="C2244" s="1">
        <v>10774</v>
      </c>
      <c r="D2244" s="1" t="s">
        <v>2414</v>
      </c>
      <c r="E2244" s="1">
        <v>2</v>
      </c>
      <c r="F2244" s="1"/>
      <c r="G2244" s="1"/>
      <c r="H2244" s="10">
        <v>0</v>
      </c>
      <c r="I2244" s="1">
        <v>2</v>
      </c>
      <c r="J2244" s="1">
        <v>0</v>
      </c>
      <c r="K2244" s="1" t="s">
        <v>2524</v>
      </c>
      <c r="L2244" s="1">
        <v>1</v>
      </c>
      <c r="M2244" s="1">
        <v>39</v>
      </c>
      <c r="N2244" s="1"/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>
        <f t="shared" si="228"/>
        <v>0</v>
      </c>
      <c r="AC2244"/>
      <c r="AD2244"/>
      <c r="AE2244"/>
      <c r="AI2244"/>
      <c r="AL2244"/>
      <c r="AM2244"/>
    </row>
    <row r="2245" spans="1:39" hidden="1" x14ac:dyDescent="0.25">
      <c r="C2245" s="1">
        <v>11261</v>
      </c>
      <c r="D2245" s="1" t="s">
        <v>947</v>
      </c>
      <c r="E2245" s="1">
        <v>2</v>
      </c>
      <c r="F2245" s="1"/>
      <c r="G2245" s="1"/>
      <c r="H2245" s="10">
        <v>0</v>
      </c>
      <c r="I2245" s="1">
        <v>2</v>
      </c>
      <c r="J2245" s="1">
        <v>0</v>
      </c>
      <c r="K2245" s="1" t="s">
        <v>2524</v>
      </c>
      <c r="L2245" s="1">
        <v>1</v>
      </c>
      <c r="M2245" s="1">
        <v>0</v>
      </c>
      <c r="N2245" s="1"/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>
        <f t="shared" si="228"/>
        <v>0</v>
      </c>
      <c r="AC2245"/>
      <c r="AD2245"/>
      <c r="AE2245"/>
      <c r="AI2245"/>
      <c r="AL2245"/>
      <c r="AM2245"/>
    </row>
    <row r="2246" spans="1:39" hidden="1" x14ac:dyDescent="0.25">
      <c r="C2246" s="1">
        <v>10037</v>
      </c>
      <c r="D2246" s="1" t="s">
        <v>2525</v>
      </c>
      <c r="E2246" s="1">
        <v>2</v>
      </c>
      <c r="F2246" s="1"/>
      <c r="G2246" s="1"/>
      <c r="H2246" s="10">
        <v>0</v>
      </c>
      <c r="I2246" s="1">
        <v>2</v>
      </c>
      <c r="J2246" s="1">
        <v>0</v>
      </c>
      <c r="K2246" s="1" t="s">
        <v>2526</v>
      </c>
      <c r="L2246" s="1">
        <v>1</v>
      </c>
      <c r="M2246" s="1">
        <v>223.52</v>
      </c>
      <c r="N2246" s="1"/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>
        <f t="shared" si="228"/>
        <v>0</v>
      </c>
      <c r="AC2246"/>
      <c r="AD2246"/>
      <c r="AE2246"/>
      <c r="AI2246"/>
      <c r="AL2246"/>
      <c r="AM2246"/>
    </row>
    <row r="2247" spans="1:39" hidden="1" x14ac:dyDescent="0.25">
      <c r="C2247" s="1">
        <v>10046</v>
      </c>
      <c r="D2247" s="1" t="s">
        <v>1311</v>
      </c>
      <c r="E2247" s="1">
        <v>2</v>
      </c>
      <c r="F2247" s="1"/>
      <c r="G2247" s="1"/>
      <c r="H2247" s="10">
        <v>0</v>
      </c>
      <c r="I2247" s="1">
        <v>2</v>
      </c>
      <c r="J2247" s="1">
        <v>0</v>
      </c>
      <c r="K2247" s="1" t="s">
        <v>2526</v>
      </c>
      <c r="L2247" s="1">
        <v>1</v>
      </c>
      <c r="M2247" s="1">
        <v>223.52</v>
      </c>
      <c r="N2247" s="1"/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>
        <f t="shared" si="228"/>
        <v>0</v>
      </c>
      <c r="AC2247"/>
      <c r="AD2247"/>
      <c r="AE2247"/>
      <c r="AI2247"/>
      <c r="AL2247"/>
      <c r="AM2247"/>
    </row>
    <row r="2248" spans="1:39" hidden="1" x14ac:dyDescent="0.25">
      <c r="C2248" s="1">
        <v>7739</v>
      </c>
      <c r="D2248" s="1" t="s">
        <v>1488</v>
      </c>
      <c r="E2248" s="1">
        <v>2</v>
      </c>
      <c r="F2248" s="1"/>
      <c r="G2248" s="1"/>
      <c r="H2248" s="10">
        <v>0</v>
      </c>
      <c r="I2248" s="1">
        <v>2</v>
      </c>
      <c r="J2248" s="1">
        <v>0</v>
      </c>
      <c r="K2248" s="1" t="s">
        <v>2526</v>
      </c>
      <c r="L2248" s="1">
        <v>1</v>
      </c>
      <c r="M2248" s="1">
        <v>152.85</v>
      </c>
      <c r="N2248" s="1"/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>
        <f t="shared" si="228"/>
        <v>0</v>
      </c>
      <c r="AC2248"/>
      <c r="AD2248"/>
      <c r="AE2248"/>
      <c r="AI2248"/>
      <c r="AL2248"/>
      <c r="AM2248"/>
    </row>
    <row r="2249" spans="1:39" hidden="1" x14ac:dyDescent="0.25">
      <c r="C2249" s="1">
        <v>11975</v>
      </c>
      <c r="D2249" s="1" t="s">
        <v>2527</v>
      </c>
      <c r="E2249" s="1">
        <v>2</v>
      </c>
      <c r="F2249" s="1"/>
      <c r="G2249" s="1"/>
      <c r="H2249" s="10">
        <v>0</v>
      </c>
      <c r="I2249" s="1">
        <v>2</v>
      </c>
      <c r="J2249" s="1">
        <v>0</v>
      </c>
      <c r="K2249" s="1" t="s">
        <v>2526</v>
      </c>
      <c r="L2249" s="1">
        <v>4</v>
      </c>
      <c r="M2249" s="1">
        <v>977.91</v>
      </c>
      <c r="N2249" s="1"/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>
        <f t="shared" si="228"/>
        <v>0</v>
      </c>
      <c r="AC2249"/>
      <c r="AD2249"/>
      <c r="AE2249"/>
      <c r="AI2249"/>
      <c r="AL2249"/>
      <c r="AM2249"/>
    </row>
    <row r="2250" spans="1:39" hidden="1" x14ac:dyDescent="0.25">
      <c r="C2250" s="1">
        <v>10031</v>
      </c>
      <c r="D2250" s="1" t="s">
        <v>2525</v>
      </c>
      <c r="E2250" s="1">
        <v>2</v>
      </c>
      <c r="F2250" s="1"/>
      <c r="G2250" s="1"/>
      <c r="H2250" s="10">
        <v>0</v>
      </c>
      <c r="I2250" s="1">
        <v>2</v>
      </c>
      <c r="J2250" s="1">
        <v>0</v>
      </c>
      <c r="K2250" s="1" t="s">
        <v>2528</v>
      </c>
      <c r="L2250" s="1">
        <v>1</v>
      </c>
      <c r="M2250" s="1">
        <v>233.52</v>
      </c>
      <c r="N2250" s="1"/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>
        <f t="shared" si="228"/>
        <v>0</v>
      </c>
      <c r="AC2250"/>
      <c r="AD2250"/>
      <c r="AE2250"/>
      <c r="AI2250"/>
      <c r="AL2250"/>
      <c r="AM2250"/>
    </row>
    <row r="2251" spans="1:39" hidden="1" x14ac:dyDescent="0.25">
      <c r="C2251" s="1">
        <v>10633</v>
      </c>
      <c r="D2251" s="1" t="s">
        <v>753</v>
      </c>
      <c r="E2251" s="1">
        <v>2</v>
      </c>
      <c r="F2251" s="1"/>
      <c r="G2251" s="1"/>
      <c r="H2251" s="10">
        <v>0</v>
      </c>
      <c r="I2251" s="1" t="s">
        <v>44</v>
      </c>
      <c r="J2251" s="1">
        <v>0</v>
      </c>
      <c r="K2251" s="1" t="s">
        <v>2528</v>
      </c>
      <c r="L2251" s="1">
        <v>1</v>
      </c>
      <c r="M2251" s="1">
        <v>118.89</v>
      </c>
      <c r="N2251" s="1"/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>
        <f t="shared" si="228"/>
        <v>0</v>
      </c>
      <c r="AC2251"/>
      <c r="AD2251"/>
      <c r="AE2251"/>
      <c r="AI2251"/>
      <c r="AL2251"/>
      <c r="AM2251"/>
    </row>
    <row r="2252" spans="1:39" hidden="1" x14ac:dyDescent="0.25">
      <c r="C2252" s="1">
        <v>8995</v>
      </c>
      <c r="D2252" s="1" t="s">
        <v>2529</v>
      </c>
      <c r="E2252" s="1">
        <v>2</v>
      </c>
      <c r="F2252" s="1"/>
      <c r="G2252" s="1"/>
      <c r="H2252" s="10">
        <v>0</v>
      </c>
      <c r="I2252" s="1">
        <v>2</v>
      </c>
      <c r="J2252" s="1">
        <v>0</v>
      </c>
      <c r="K2252" s="1" t="s">
        <v>2530</v>
      </c>
      <c r="L2252" s="1">
        <v>23</v>
      </c>
      <c r="M2252" s="1">
        <v>75</v>
      </c>
      <c r="N2252" s="1"/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>
        <f t="shared" si="228"/>
        <v>0</v>
      </c>
      <c r="AC2252"/>
      <c r="AD2252"/>
      <c r="AE2252"/>
      <c r="AI2252"/>
      <c r="AL2252"/>
      <c r="AM2252"/>
    </row>
    <row r="2253" spans="1:39" hidden="1" x14ac:dyDescent="0.25">
      <c r="C2253" s="1">
        <v>12485</v>
      </c>
      <c r="D2253" s="1" t="s">
        <v>2531</v>
      </c>
      <c r="E2253" s="1">
        <v>2</v>
      </c>
      <c r="F2253" s="1"/>
      <c r="G2253" s="1"/>
      <c r="H2253" s="10">
        <v>0</v>
      </c>
      <c r="I2253" s="1">
        <v>2</v>
      </c>
      <c r="J2253" s="1">
        <v>0</v>
      </c>
      <c r="K2253" s="1" t="s">
        <v>2530</v>
      </c>
      <c r="L2253" s="1">
        <v>25</v>
      </c>
      <c r="M2253" s="1">
        <v>37.299999999999997</v>
      </c>
      <c r="N2253" s="1"/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>
        <f t="shared" si="228"/>
        <v>0</v>
      </c>
      <c r="AC2253"/>
      <c r="AD2253"/>
      <c r="AE2253"/>
      <c r="AI2253"/>
      <c r="AL2253"/>
      <c r="AM2253"/>
    </row>
    <row r="2254" spans="1:39" hidden="1" x14ac:dyDescent="0.25">
      <c r="C2254" s="1">
        <v>12486</v>
      </c>
      <c r="D2254" s="1" t="s">
        <v>2532</v>
      </c>
      <c r="E2254" s="1">
        <v>2</v>
      </c>
      <c r="F2254" s="1"/>
      <c r="G2254" s="1"/>
      <c r="H2254" s="10">
        <v>0</v>
      </c>
      <c r="I2254" s="1">
        <v>2</v>
      </c>
      <c r="J2254" s="1">
        <v>0</v>
      </c>
      <c r="K2254" s="1" t="s">
        <v>2530</v>
      </c>
      <c r="L2254" s="1">
        <v>25</v>
      </c>
      <c r="M2254" s="1">
        <v>49.63</v>
      </c>
      <c r="N2254" s="1"/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>
        <f t="shared" si="228"/>
        <v>0</v>
      </c>
      <c r="AC2254"/>
      <c r="AD2254"/>
      <c r="AE2254"/>
      <c r="AI2254"/>
      <c r="AL2254"/>
      <c r="AM2254"/>
    </row>
    <row r="2255" spans="1:39" hidden="1" x14ac:dyDescent="0.25">
      <c r="C2255" s="1">
        <v>9368</v>
      </c>
      <c r="D2255" s="1" t="s">
        <v>1103</v>
      </c>
      <c r="E2255" s="1">
        <v>2</v>
      </c>
      <c r="F2255" s="1"/>
      <c r="G2255" s="1"/>
      <c r="H2255" s="10">
        <v>0</v>
      </c>
      <c r="I2255" s="1">
        <v>2</v>
      </c>
      <c r="J2255" s="1">
        <v>0</v>
      </c>
      <c r="K2255" s="1" t="s">
        <v>2530</v>
      </c>
      <c r="L2255" s="1">
        <v>1</v>
      </c>
      <c r="M2255" s="1">
        <v>88.52</v>
      </c>
      <c r="N2255" s="1"/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>
        <f t="shared" si="228"/>
        <v>0</v>
      </c>
      <c r="AC2255"/>
      <c r="AD2255"/>
      <c r="AE2255"/>
      <c r="AI2255"/>
      <c r="AL2255"/>
      <c r="AM2255"/>
    </row>
    <row r="2256" spans="1:39" hidden="1" x14ac:dyDescent="0.25">
      <c r="C2256" s="1">
        <v>11304</v>
      </c>
      <c r="D2256" s="1" t="s">
        <v>1639</v>
      </c>
      <c r="E2256" s="1">
        <v>2</v>
      </c>
      <c r="F2256" s="1"/>
      <c r="G2256" s="1"/>
      <c r="H2256" s="10">
        <v>0</v>
      </c>
      <c r="I2256" s="1">
        <v>2</v>
      </c>
      <c r="J2256" s="1">
        <v>0</v>
      </c>
      <c r="K2256" s="1" t="s">
        <v>2530</v>
      </c>
      <c r="L2256" s="1">
        <v>1</v>
      </c>
      <c r="M2256" s="1">
        <v>0</v>
      </c>
      <c r="N2256" s="1"/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>
        <f t="shared" si="228"/>
        <v>0</v>
      </c>
      <c r="AC2256"/>
      <c r="AD2256"/>
      <c r="AE2256"/>
      <c r="AI2256"/>
      <c r="AL2256"/>
      <c r="AM2256"/>
    </row>
    <row r="2257" spans="1:39" hidden="1" x14ac:dyDescent="0.25">
      <c r="C2257" s="1">
        <v>11598</v>
      </c>
      <c r="D2257" s="1" t="s">
        <v>2253</v>
      </c>
      <c r="E2257" s="1">
        <v>2</v>
      </c>
      <c r="F2257" s="1"/>
      <c r="G2257" s="1"/>
      <c r="H2257" s="10">
        <v>0</v>
      </c>
      <c r="I2257" s="1">
        <v>2</v>
      </c>
      <c r="J2257" s="1">
        <v>0</v>
      </c>
      <c r="K2257" s="1" t="s">
        <v>2530</v>
      </c>
      <c r="L2257" s="1">
        <v>1</v>
      </c>
      <c r="M2257" s="1">
        <v>4880.1000000000004</v>
      </c>
      <c r="N2257" s="1"/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>
        <f t="shared" si="228"/>
        <v>0</v>
      </c>
      <c r="AC2257"/>
      <c r="AD2257"/>
      <c r="AE2257"/>
      <c r="AI2257"/>
      <c r="AL2257"/>
      <c r="AM2257"/>
    </row>
    <row r="2258" spans="1:39" hidden="1" x14ac:dyDescent="0.25">
      <c r="A2258" s="1">
        <v>45</v>
      </c>
      <c r="C2258" s="1">
        <v>12478</v>
      </c>
      <c r="D2258" s="1" t="s">
        <v>1872</v>
      </c>
      <c r="E2258" s="1">
        <v>2</v>
      </c>
      <c r="F2258" s="1"/>
      <c r="G2258" s="1"/>
      <c r="H2258" s="10">
        <v>0</v>
      </c>
      <c r="I2258" s="1">
        <v>2</v>
      </c>
      <c r="J2258" s="1">
        <v>0</v>
      </c>
      <c r="K2258" s="1" t="s">
        <v>966</v>
      </c>
      <c r="L2258" s="1">
        <v>50</v>
      </c>
      <c r="M2258" s="1">
        <v>29</v>
      </c>
      <c r="N2258" s="1"/>
      <c r="O2258" s="1">
        <v>3</v>
      </c>
      <c r="P2258" s="1">
        <v>11</v>
      </c>
      <c r="Q2258" s="1">
        <v>0</v>
      </c>
      <c r="R2258" s="1">
        <v>1</v>
      </c>
      <c r="S2258" s="1">
        <v>2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42">
        <f t="shared" si="228"/>
        <v>17</v>
      </c>
      <c r="AC2258" s="43">
        <f>AB2258/12</f>
        <v>1.4166666666666667</v>
      </c>
      <c r="AD2258"/>
      <c r="AE2258"/>
      <c r="AI2258"/>
      <c r="AL2258"/>
      <c r="AM2258"/>
    </row>
    <row r="2259" spans="1:39" hidden="1" x14ac:dyDescent="0.25">
      <c r="A2259" s="1">
        <v>44</v>
      </c>
      <c r="C2259" s="1">
        <v>11977</v>
      </c>
      <c r="D2259" s="1" t="s">
        <v>2533</v>
      </c>
      <c r="E2259" s="1">
        <v>2</v>
      </c>
      <c r="F2259" s="1"/>
      <c r="G2259" s="1"/>
      <c r="H2259" s="10">
        <v>0</v>
      </c>
      <c r="I2259" s="1">
        <v>2</v>
      </c>
      <c r="J2259" s="1">
        <v>0</v>
      </c>
      <c r="K2259" s="1" t="s">
        <v>966</v>
      </c>
      <c r="L2259" s="1">
        <v>8</v>
      </c>
      <c r="M2259" s="1">
        <v>1495.85</v>
      </c>
      <c r="N2259" s="1"/>
      <c r="O2259" s="1">
        <v>0</v>
      </c>
      <c r="P2259" s="1">
        <v>1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42">
        <f t="shared" si="228"/>
        <v>1</v>
      </c>
      <c r="AC2259" s="43">
        <f>AB2259/12</f>
        <v>8.3333333333333329E-2</v>
      </c>
      <c r="AD2259"/>
      <c r="AE2259"/>
      <c r="AI2259"/>
      <c r="AL2259"/>
      <c r="AM2259"/>
    </row>
    <row r="2260" spans="1:39" hidden="1" x14ac:dyDescent="0.25">
      <c r="A2260" s="1">
        <v>40</v>
      </c>
      <c r="C2260" s="1">
        <v>11987</v>
      </c>
      <c r="D2260" s="1" t="s">
        <v>2534</v>
      </c>
      <c r="E2260" s="1">
        <v>1</v>
      </c>
      <c r="F2260" s="1"/>
      <c r="G2260" s="1"/>
      <c r="H2260" s="10">
        <v>0</v>
      </c>
      <c r="I2260" s="1">
        <v>1</v>
      </c>
      <c r="J2260" s="1">
        <v>0</v>
      </c>
      <c r="K2260" s="1" t="s">
        <v>966</v>
      </c>
      <c r="L2260" s="1">
        <v>2</v>
      </c>
      <c r="M2260" s="1">
        <v>5021.58</v>
      </c>
      <c r="N2260" s="1"/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1</v>
      </c>
      <c r="AA2260" s="1">
        <v>0</v>
      </c>
      <c r="AB2260" s="42">
        <f t="shared" si="228"/>
        <v>1</v>
      </c>
      <c r="AC2260" s="43">
        <f>AB2260/12</f>
        <v>8.3333333333333329E-2</v>
      </c>
      <c r="AD2260"/>
      <c r="AE2260"/>
      <c r="AI2260"/>
      <c r="AL2260"/>
      <c r="AM2260"/>
    </row>
    <row r="2261" spans="1:39" hidden="1" x14ac:dyDescent="0.25">
      <c r="A2261" s="1">
        <v>41</v>
      </c>
      <c r="C2261" s="1">
        <v>7372</v>
      </c>
      <c r="D2261" s="1" t="s">
        <v>1103</v>
      </c>
      <c r="E2261" s="1">
        <v>2</v>
      </c>
      <c r="F2261" s="1"/>
      <c r="G2261" s="1"/>
      <c r="H2261" s="10">
        <v>0</v>
      </c>
      <c r="I2261" s="1">
        <v>2</v>
      </c>
      <c r="J2261" s="1">
        <v>0</v>
      </c>
      <c r="K2261" s="1" t="s">
        <v>966</v>
      </c>
      <c r="L2261" s="1">
        <v>1</v>
      </c>
      <c r="M2261" s="1">
        <v>68.510000000000005</v>
      </c>
      <c r="N2261" s="1"/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>
        <f t="shared" si="228"/>
        <v>0</v>
      </c>
      <c r="AC2261"/>
      <c r="AD2261"/>
      <c r="AE2261"/>
      <c r="AI2261"/>
      <c r="AL2261"/>
      <c r="AM2261"/>
    </row>
    <row r="2262" spans="1:39" hidden="1" x14ac:dyDescent="0.25">
      <c r="A2262" s="1" t="s">
        <v>208</v>
      </c>
      <c r="C2262" s="1">
        <v>11489</v>
      </c>
      <c r="D2262" s="1" t="s">
        <v>1784</v>
      </c>
      <c r="E2262" s="1">
        <v>2</v>
      </c>
      <c r="F2262" s="1"/>
      <c r="G2262" s="1"/>
      <c r="H2262" s="10">
        <v>0</v>
      </c>
      <c r="I2262" s="1">
        <v>2</v>
      </c>
      <c r="J2262" s="1">
        <v>0</v>
      </c>
      <c r="K2262" s="1" t="s">
        <v>966</v>
      </c>
      <c r="L2262" s="1">
        <v>1</v>
      </c>
      <c r="M2262" s="1">
        <v>11.8</v>
      </c>
      <c r="N2262" s="1"/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>
        <f t="shared" si="228"/>
        <v>0</v>
      </c>
      <c r="AC2262"/>
      <c r="AD2262"/>
      <c r="AE2262"/>
      <c r="AI2262"/>
      <c r="AL2262"/>
      <c r="AM2262"/>
    </row>
    <row r="2263" spans="1:39" hidden="1" x14ac:dyDescent="0.25">
      <c r="A2263" s="1" t="s">
        <v>208</v>
      </c>
      <c r="C2263" s="1">
        <v>11491</v>
      </c>
      <c r="D2263" s="1" t="s">
        <v>1784</v>
      </c>
      <c r="E2263" s="1">
        <v>2</v>
      </c>
      <c r="F2263" s="1"/>
      <c r="G2263" s="1"/>
      <c r="H2263" s="10">
        <v>0</v>
      </c>
      <c r="I2263" s="1">
        <v>2</v>
      </c>
      <c r="J2263" s="1">
        <v>0</v>
      </c>
      <c r="K2263" s="1" t="s">
        <v>966</v>
      </c>
      <c r="L2263" s="1">
        <v>1</v>
      </c>
      <c r="M2263" s="1">
        <v>11.8</v>
      </c>
      <c r="N2263" s="1"/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>
        <f t="shared" si="228"/>
        <v>0</v>
      </c>
      <c r="AC2263"/>
      <c r="AD2263"/>
      <c r="AE2263"/>
      <c r="AI2263"/>
      <c r="AL2263"/>
      <c r="AM2263"/>
    </row>
    <row r="2264" spans="1:39" hidden="1" x14ac:dyDescent="0.25">
      <c r="A2264" s="1" t="s">
        <v>208</v>
      </c>
      <c r="C2264" s="1">
        <v>8113</v>
      </c>
      <c r="D2264" s="1" t="s">
        <v>2535</v>
      </c>
      <c r="E2264" s="1">
        <v>2</v>
      </c>
      <c r="F2264" s="1"/>
      <c r="G2264" s="1"/>
      <c r="H2264" s="10">
        <v>0</v>
      </c>
      <c r="I2264" s="1">
        <v>2</v>
      </c>
      <c r="J2264" s="1">
        <v>0</v>
      </c>
      <c r="K2264" s="1" t="s">
        <v>966</v>
      </c>
      <c r="L2264" s="1">
        <v>1</v>
      </c>
      <c r="M2264" s="1">
        <v>1642.24</v>
      </c>
      <c r="N2264" s="1"/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>
        <f t="shared" si="228"/>
        <v>0</v>
      </c>
      <c r="AC2264"/>
      <c r="AD2264"/>
      <c r="AE2264"/>
      <c r="AI2264"/>
      <c r="AL2264"/>
      <c r="AM2264"/>
    </row>
    <row r="2265" spans="1:39" hidden="1" x14ac:dyDescent="0.25">
      <c r="A2265" s="1" t="s">
        <v>208</v>
      </c>
      <c r="C2265" s="1">
        <v>11006</v>
      </c>
      <c r="D2265" s="1" t="s">
        <v>2337</v>
      </c>
      <c r="E2265" s="1">
        <v>2</v>
      </c>
      <c r="F2265" s="1"/>
      <c r="G2265" s="1"/>
      <c r="H2265" s="10">
        <v>0</v>
      </c>
      <c r="I2265" s="1">
        <v>2</v>
      </c>
      <c r="J2265" s="1">
        <v>0</v>
      </c>
      <c r="K2265" s="1" t="s">
        <v>966</v>
      </c>
      <c r="L2265" s="1">
        <v>1000</v>
      </c>
      <c r="M2265" s="1">
        <v>6.52</v>
      </c>
      <c r="N2265" s="1"/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>
        <f t="shared" si="228"/>
        <v>0</v>
      </c>
      <c r="AC2265"/>
      <c r="AD2265"/>
      <c r="AE2265"/>
      <c r="AI2265"/>
      <c r="AL2265"/>
      <c r="AM2265"/>
    </row>
    <row r="2266" spans="1:39" hidden="1" x14ac:dyDescent="0.25">
      <c r="C2266" s="1">
        <v>12480</v>
      </c>
      <c r="D2266" s="1" t="s">
        <v>1872</v>
      </c>
      <c r="E2266" s="1">
        <v>2</v>
      </c>
      <c r="F2266" s="1"/>
      <c r="G2266" s="1"/>
      <c r="H2266" s="10">
        <v>0</v>
      </c>
      <c r="I2266" s="1">
        <v>2</v>
      </c>
      <c r="J2266" s="1">
        <v>0</v>
      </c>
      <c r="K2266" s="1" t="s">
        <v>966</v>
      </c>
      <c r="L2266" s="1">
        <v>150</v>
      </c>
      <c r="M2266" s="1">
        <v>29</v>
      </c>
      <c r="N2266" s="1"/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>
        <f t="shared" si="228"/>
        <v>0</v>
      </c>
      <c r="AC2266"/>
      <c r="AD2266"/>
      <c r="AE2266"/>
      <c r="AI2266"/>
      <c r="AL2266"/>
      <c r="AM2266"/>
    </row>
    <row r="2267" spans="1:39" hidden="1" x14ac:dyDescent="0.25">
      <c r="A2267" s="1" t="s">
        <v>208</v>
      </c>
      <c r="C2267" s="1">
        <v>8136</v>
      </c>
      <c r="D2267" s="1" t="s">
        <v>2217</v>
      </c>
      <c r="E2267" s="1">
        <v>2</v>
      </c>
      <c r="F2267" s="1"/>
      <c r="G2267" s="1"/>
      <c r="H2267" s="10">
        <v>0</v>
      </c>
      <c r="I2267" s="1" t="s">
        <v>44</v>
      </c>
      <c r="J2267" s="1">
        <v>0</v>
      </c>
      <c r="K2267" s="1" t="s">
        <v>966</v>
      </c>
      <c r="L2267" s="1">
        <v>1</v>
      </c>
      <c r="M2267" s="1">
        <v>226.88</v>
      </c>
      <c r="N2267" s="1"/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>
        <f t="shared" si="228"/>
        <v>0</v>
      </c>
      <c r="AC2267"/>
      <c r="AD2267"/>
      <c r="AE2267"/>
      <c r="AI2267"/>
      <c r="AL2267"/>
      <c r="AM2267"/>
    </row>
    <row r="2268" spans="1:39" hidden="1" x14ac:dyDescent="0.25">
      <c r="A2268" s="1">
        <v>45</v>
      </c>
      <c r="C2268" s="1">
        <v>8158</v>
      </c>
      <c r="D2268" s="1" t="s">
        <v>753</v>
      </c>
      <c r="E2268" s="1">
        <v>2</v>
      </c>
      <c r="F2268" s="1"/>
      <c r="G2268" s="1"/>
      <c r="H2268" s="10">
        <v>0</v>
      </c>
      <c r="I2268" s="1">
        <v>2</v>
      </c>
      <c r="J2268" s="1">
        <v>0</v>
      </c>
      <c r="K2268" s="1" t="s">
        <v>966</v>
      </c>
      <c r="L2268" s="1">
        <v>1</v>
      </c>
      <c r="M2268" s="1">
        <v>274.95</v>
      </c>
      <c r="N2268" s="1"/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>
        <f t="shared" si="228"/>
        <v>0</v>
      </c>
      <c r="AC2268"/>
      <c r="AD2268"/>
      <c r="AE2268"/>
      <c r="AI2268"/>
      <c r="AL2268"/>
      <c r="AM2268"/>
    </row>
    <row r="2269" spans="1:39" hidden="1" x14ac:dyDescent="0.25">
      <c r="A2269" s="1" t="s">
        <v>2536</v>
      </c>
      <c r="C2269" s="1">
        <v>8180</v>
      </c>
      <c r="D2269" s="1" t="s">
        <v>753</v>
      </c>
      <c r="E2269" s="1">
        <v>2</v>
      </c>
      <c r="F2269" s="1"/>
      <c r="G2269" s="1"/>
      <c r="H2269" s="10">
        <v>0</v>
      </c>
      <c r="I2269" s="1">
        <v>2</v>
      </c>
      <c r="J2269" s="1">
        <v>0</v>
      </c>
      <c r="K2269" s="1" t="s">
        <v>966</v>
      </c>
      <c r="L2269" s="1">
        <v>1</v>
      </c>
      <c r="M2269" s="1">
        <v>859.44</v>
      </c>
      <c r="N2269" s="1"/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>
        <f t="shared" si="228"/>
        <v>0</v>
      </c>
      <c r="AC2269"/>
      <c r="AD2269"/>
      <c r="AE2269"/>
      <c r="AI2269"/>
      <c r="AL2269"/>
      <c r="AM2269"/>
    </row>
    <row r="2270" spans="1:39" hidden="1" x14ac:dyDescent="0.25">
      <c r="A2270" s="1" t="s">
        <v>2536</v>
      </c>
      <c r="C2270" s="1">
        <v>12504</v>
      </c>
      <c r="D2270" s="1" t="s">
        <v>2537</v>
      </c>
      <c r="E2270" s="1">
        <v>2</v>
      </c>
      <c r="F2270" s="1"/>
      <c r="G2270" s="1"/>
      <c r="H2270" s="10">
        <v>0</v>
      </c>
      <c r="I2270" s="1">
        <v>2</v>
      </c>
      <c r="J2270" s="1">
        <v>0</v>
      </c>
      <c r="K2270" s="1" t="s">
        <v>966</v>
      </c>
      <c r="L2270" s="1">
        <v>30</v>
      </c>
      <c r="M2270" s="1">
        <v>0</v>
      </c>
      <c r="N2270" s="1"/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>
        <f t="shared" si="228"/>
        <v>0</v>
      </c>
      <c r="AC2270"/>
      <c r="AD2270"/>
      <c r="AE2270"/>
      <c r="AI2270"/>
      <c r="AL2270"/>
      <c r="AM2270"/>
    </row>
    <row r="2271" spans="1:39" hidden="1" x14ac:dyDescent="0.25">
      <c r="A2271" s="1" t="s">
        <v>2536</v>
      </c>
      <c r="C2271" s="1">
        <v>11956</v>
      </c>
      <c r="D2271" s="1" t="s">
        <v>2538</v>
      </c>
      <c r="E2271" s="1">
        <v>2</v>
      </c>
      <c r="F2271" s="1"/>
      <c r="G2271" s="1"/>
      <c r="H2271" s="10">
        <v>0</v>
      </c>
      <c r="I2271" s="1">
        <v>2</v>
      </c>
      <c r="J2271" s="1">
        <v>0</v>
      </c>
      <c r="K2271" s="1" t="s">
        <v>966</v>
      </c>
      <c r="L2271" s="1">
        <v>2</v>
      </c>
      <c r="M2271" s="1">
        <v>0</v>
      </c>
      <c r="N2271" s="1"/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>
        <f t="shared" si="228"/>
        <v>0</v>
      </c>
      <c r="AC2271"/>
      <c r="AD2271"/>
      <c r="AE2271"/>
      <c r="AI2271"/>
      <c r="AL2271"/>
      <c r="AM2271"/>
    </row>
    <row r="2272" spans="1:39" hidden="1" x14ac:dyDescent="0.25">
      <c r="A2272" s="1" t="s">
        <v>2536</v>
      </c>
      <c r="C2272" s="1">
        <v>11960</v>
      </c>
      <c r="D2272" s="1" t="s">
        <v>2538</v>
      </c>
      <c r="E2272" s="1">
        <v>2</v>
      </c>
      <c r="F2272" s="1"/>
      <c r="G2272" s="1"/>
      <c r="H2272" s="10">
        <v>0</v>
      </c>
      <c r="I2272" s="1">
        <v>2</v>
      </c>
      <c r="J2272" s="1">
        <v>0</v>
      </c>
      <c r="K2272" s="1" t="s">
        <v>966</v>
      </c>
      <c r="L2272" s="1">
        <v>4</v>
      </c>
      <c r="M2272" s="1">
        <v>507.11</v>
      </c>
      <c r="N2272" s="1"/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>
        <f t="shared" si="228"/>
        <v>0</v>
      </c>
      <c r="AC2272"/>
      <c r="AD2272"/>
      <c r="AE2272"/>
      <c r="AI2272"/>
      <c r="AL2272"/>
      <c r="AM2272"/>
    </row>
    <row r="2273" spans="1:39" hidden="1" x14ac:dyDescent="0.25">
      <c r="A2273" s="1" t="s">
        <v>2536</v>
      </c>
      <c r="C2273" s="1">
        <v>13631</v>
      </c>
      <c r="D2273" s="1" t="s">
        <v>2539</v>
      </c>
      <c r="E2273" s="1">
        <v>2</v>
      </c>
      <c r="F2273" s="1"/>
      <c r="G2273" s="1"/>
      <c r="H2273" s="10">
        <v>0</v>
      </c>
      <c r="I2273" s="1">
        <v>2</v>
      </c>
      <c r="J2273" s="1">
        <v>0</v>
      </c>
      <c r="K2273" s="1" t="s">
        <v>966</v>
      </c>
      <c r="L2273" s="1">
        <v>8</v>
      </c>
      <c r="M2273" s="1">
        <v>1495.85</v>
      </c>
      <c r="N2273" s="1"/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>
        <f t="shared" si="228"/>
        <v>0</v>
      </c>
      <c r="AC2273"/>
      <c r="AD2273"/>
      <c r="AE2273"/>
      <c r="AI2273"/>
      <c r="AL2273"/>
      <c r="AM2273"/>
    </row>
    <row r="2274" spans="1:39" hidden="1" x14ac:dyDescent="0.25">
      <c r="A2274" s="1" t="s">
        <v>2536</v>
      </c>
      <c r="C2274" s="1">
        <v>8799</v>
      </c>
      <c r="D2274" s="1" t="s">
        <v>2540</v>
      </c>
      <c r="E2274" s="1">
        <v>2</v>
      </c>
      <c r="F2274" s="1"/>
      <c r="G2274" s="1"/>
      <c r="H2274" s="10">
        <v>0</v>
      </c>
      <c r="I2274" s="1" t="s">
        <v>44</v>
      </c>
      <c r="J2274" s="1">
        <v>0</v>
      </c>
      <c r="K2274" s="1" t="s">
        <v>2541</v>
      </c>
      <c r="L2274" s="1">
        <v>1</v>
      </c>
      <c r="M2274" s="1">
        <v>52.82</v>
      </c>
      <c r="N2274" s="1"/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>
        <f t="shared" si="228"/>
        <v>0</v>
      </c>
      <c r="AC2274"/>
      <c r="AD2274"/>
      <c r="AE2274"/>
      <c r="AI2274"/>
      <c r="AL2274"/>
      <c r="AM2274"/>
    </row>
    <row r="2275" spans="1:39" hidden="1" x14ac:dyDescent="0.25">
      <c r="A2275" s="1" t="s">
        <v>2536</v>
      </c>
      <c r="C2275" s="1">
        <v>8953</v>
      </c>
      <c r="D2275" s="1" t="s">
        <v>2542</v>
      </c>
      <c r="E2275" s="1">
        <v>2</v>
      </c>
      <c r="F2275" s="1"/>
      <c r="G2275" s="1"/>
      <c r="H2275" s="10">
        <v>0</v>
      </c>
      <c r="I2275" s="1">
        <v>2</v>
      </c>
      <c r="J2275" s="1">
        <v>0</v>
      </c>
      <c r="K2275" s="1" t="s">
        <v>2541</v>
      </c>
      <c r="L2275" s="1">
        <v>3.86</v>
      </c>
      <c r="M2275" s="1">
        <v>70.3</v>
      </c>
      <c r="N2275" s="1"/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>
        <f t="shared" si="228"/>
        <v>0</v>
      </c>
      <c r="AC2275"/>
      <c r="AD2275"/>
      <c r="AE2275"/>
      <c r="AI2275"/>
      <c r="AL2275"/>
      <c r="AM2275"/>
    </row>
    <row r="2276" spans="1:39" hidden="1" x14ac:dyDescent="0.25">
      <c r="A2276" s="1">
        <v>42</v>
      </c>
      <c r="C2276" s="1">
        <v>12502</v>
      </c>
      <c r="D2276" s="1" t="s">
        <v>2543</v>
      </c>
      <c r="E2276" s="1">
        <v>2</v>
      </c>
      <c r="F2276" s="1"/>
      <c r="G2276" s="1"/>
      <c r="H2276" s="10">
        <v>0</v>
      </c>
      <c r="I2276" s="1">
        <v>2</v>
      </c>
      <c r="J2276" s="1">
        <v>0</v>
      </c>
      <c r="K2276" s="1" t="s">
        <v>2541</v>
      </c>
      <c r="L2276" s="1">
        <v>23</v>
      </c>
      <c r="M2276" s="1">
        <v>0</v>
      </c>
      <c r="N2276" s="1"/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>
        <f t="shared" si="228"/>
        <v>0</v>
      </c>
      <c r="AC2276"/>
      <c r="AD2276"/>
      <c r="AE2276"/>
      <c r="AI2276"/>
      <c r="AL2276"/>
      <c r="AM2276"/>
    </row>
    <row r="2277" spans="1:39" hidden="1" x14ac:dyDescent="0.25">
      <c r="A2277" s="1">
        <v>41</v>
      </c>
      <c r="C2277" s="1">
        <v>12505</v>
      </c>
      <c r="D2277" s="1" t="s">
        <v>591</v>
      </c>
      <c r="E2277" s="1">
        <v>2</v>
      </c>
      <c r="F2277" s="1"/>
      <c r="G2277" s="1"/>
      <c r="H2277" s="10">
        <v>0</v>
      </c>
      <c r="I2277" s="1">
        <v>2</v>
      </c>
      <c r="J2277" s="1">
        <v>0</v>
      </c>
      <c r="K2277" s="1" t="s">
        <v>2541</v>
      </c>
      <c r="L2277" s="1">
        <v>35</v>
      </c>
      <c r="M2277" s="1">
        <v>0</v>
      </c>
      <c r="N2277" s="1"/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>
        <f t="shared" si="228"/>
        <v>0</v>
      </c>
      <c r="AC2277"/>
      <c r="AD2277"/>
      <c r="AE2277"/>
      <c r="AI2277"/>
      <c r="AL2277"/>
      <c r="AM2277"/>
    </row>
    <row r="2278" spans="1:39" hidden="1" x14ac:dyDescent="0.25">
      <c r="A2278" s="1" t="s">
        <v>2544</v>
      </c>
      <c r="C2278" s="1">
        <v>13636</v>
      </c>
      <c r="D2278" s="1" t="s">
        <v>2467</v>
      </c>
      <c r="E2278" s="1">
        <v>2</v>
      </c>
      <c r="F2278" s="1"/>
      <c r="G2278" s="1"/>
      <c r="H2278" s="10">
        <v>0</v>
      </c>
      <c r="I2278" s="1">
        <v>2</v>
      </c>
      <c r="J2278" s="1">
        <v>0</v>
      </c>
      <c r="K2278" s="1" t="s">
        <v>2541</v>
      </c>
      <c r="L2278" s="1">
        <v>1</v>
      </c>
      <c r="M2278" s="1">
        <v>461.82</v>
      </c>
      <c r="N2278" s="1"/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>
        <f t="shared" si="228"/>
        <v>0</v>
      </c>
      <c r="AC2278"/>
      <c r="AD2278"/>
      <c r="AE2278"/>
      <c r="AI2278"/>
      <c r="AL2278"/>
      <c r="AM2278"/>
    </row>
    <row r="2279" spans="1:39" hidden="1" x14ac:dyDescent="0.25">
      <c r="A2279" s="1" t="s">
        <v>2544</v>
      </c>
      <c r="C2279" s="1">
        <v>9563</v>
      </c>
      <c r="D2279" s="1" t="s">
        <v>2545</v>
      </c>
      <c r="E2279" s="1">
        <v>2</v>
      </c>
      <c r="F2279" s="1"/>
      <c r="G2279" s="1"/>
      <c r="H2279" s="10">
        <v>0</v>
      </c>
      <c r="I2279" s="1">
        <v>2</v>
      </c>
      <c r="J2279" s="1">
        <v>0</v>
      </c>
      <c r="K2279" s="1" t="s">
        <v>2546</v>
      </c>
      <c r="L2279" s="1">
        <v>1</v>
      </c>
      <c r="M2279" s="1">
        <v>173.73</v>
      </c>
      <c r="N2279" s="1"/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>
        <f t="shared" si="228"/>
        <v>0</v>
      </c>
      <c r="AC2279"/>
      <c r="AD2279"/>
      <c r="AE2279"/>
      <c r="AI2279"/>
      <c r="AL2279"/>
      <c r="AM2279"/>
    </row>
    <row r="2280" spans="1:39" hidden="1" x14ac:dyDescent="0.25">
      <c r="A2280" s="1" t="s">
        <v>2544</v>
      </c>
      <c r="C2280" s="1">
        <v>9184</v>
      </c>
      <c r="D2280" s="1" t="s">
        <v>2547</v>
      </c>
      <c r="E2280" s="1">
        <v>2</v>
      </c>
      <c r="F2280" s="1"/>
      <c r="G2280" s="1"/>
      <c r="H2280" s="10">
        <v>0</v>
      </c>
      <c r="I2280" s="1" t="s">
        <v>44</v>
      </c>
      <c r="J2280" s="1">
        <v>0</v>
      </c>
      <c r="K2280" s="1" t="s">
        <v>2548</v>
      </c>
      <c r="L2280" s="1">
        <v>2</v>
      </c>
      <c r="M2280" s="1">
        <v>16.739999999999998</v>
      </c>
      <c r="N2280" s="1"/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>
        <f t="shared" si="228"/>
        <v>0</v>
      </c>
      <c r="AC2280"/>
      <c r="AD2280"/>
      <c r="AE2280"/>
      <c r="AI2280"/>
      <c r="AL2280"/>
      <c r="AM2280"/>
    </row>
    <row r="2281" spans="1:39" hidden="1" x14ac:dyDescent="0.25">
      <c r="A2281" s="1" t="s">
        <v>2544</v>
      </c>
      <c r="C2281" s="1">
        <v>11953</v>
      </c>
      <c r="D2281" s="1" t="s">
        <v>2538</v>
      </c>
      <c r="E2281" s="1">
        <v>2</v>
      </c>
      <c r="F2281" s="1"/>
      <c r="G2281" s="1"/>
      <c r="H2281" s="10">
        <v>0</v>
      </c>
      <c r="I2281" s="1">
        <v>2</v>
      </c>
      <c r="J2281" s="1">
        <v>0</v>
      </c>
      <c r="K2281" s="1" t="s">
        <v>2548</v>
      </c>
      <c r="L2281" s="1">
        <v>2</v>
      </c>
      <c r="M2281" s="1">
        <v>625</v>
      </c>
      <c r="N2281" s="1"/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>
        <f t="shared" si="228"/>
        <v>0</v>
      </c>
      <c r="AC2281"/>
      <c r="AD2281"/>
      <c r="AE2281"/>
      <c r="AI2281"/>
      <c r="AL2281"/>
      <c r="AM2281"/>
    </row>
    <row r="2282" spans="1:39" hidden="1" x14ac:dyDescent="0.25">
      <c r="A2282" s="1" t="s">
        <v>2549</v>
      </c>
      <c r="C2282" s="1">
        <v>11954</v>
      </c>
      <c r="D2282" s="1" t="s">
        <v>2538</v>
      </c>
      <c r="E2282" s="1">
        <v>2</v>
      </c>
      <c r="F2282" s="1"/>
      <c r="G2282" s="1"/>
      <c r="H2282" s="10">
        <v>0</v>
      </c>
      <c r="I2282" s="1">
        <v>2</v>
      </c>
      <c r="J2282" s="1">
        <v>0</v>
      </c>
      <c r="K2282" s="1" t="s">
        <v>2548</v>
      </c>
      <c r="L2282" s="1">
        <v>12</v>
      </c>
      <c r="M2282" s="1">
        <v>507.11</v>
      </c>
      <c r="N2282" s="1"/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>
        <f t="shared" si="228"/>
        <v>0</v>
      </c>
      <c r="AC2282"/>
      <c r="AD2282"/>
      <c r="AE2282"/>
      <c r="AI2282"/>
      <c r="AL2282"/>
      <c r="AM2282"/>
    </row>
    <row r="2283" spans="1:39" hidden="1" x14ac:dyDescent="0.25">
      <c r="A2283" s="1">
        <v>45</v>
      </c>
      <c r="C2283" s="1">
        <v>11955</v>
      </c>
      <c r="D2283" s="1" t="s">
        <v>2538</v>
      </c>
      <c r="E2283" s="1">
        <v>2</v>
      </c>
      <c r="F2283" s="1"/>
      <c r="G2283" s="1"/>
      <c r="H2283" s="10">
        <v>0</v>
      </c>
      <c r="I2283" s="1">
        <v>2</v>
      </c>
      <c r="J2283" s="1">
        <v>0</v>
      </c>
      <c r="K2283" s="1" t="s">
        <v>2548</v>
      </c>
      <c r="L2283" s="1">
        <v>6</v>
      </c>
      <c r="M2283" s="1">
        <v>507.11</v>
      </c>
      <c r="N2283" s="1"/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>
        <f t="shared" ref="AB2283:AB2346" si="229">SUM(O2283:AA2283)</f>
        <v>0</v>
      </c>
      <c r="AC2283"/>
      <c r="AD2283"/>
      <c r="AE2283"/>
      <c r="AI2283"/>
      <c r="AL2283"/>
      <c r="AM2283"/>
    </row>
    <row r="2284" spans="1:39" hidden="1" x14ac:dyDescent="0.25">
      <c r="A2284" s="1">
        <v>45</v>
      </c>
      <c r="C2284" s="1">
        <v>10500</v>
      </c>
      <c r="D2284" s="1" t="s">
        <v>1396</v>
      </c>
      <c r="E2284" s="1">
        <v>2</v>
      </c>
      <c r="F2284" s="1"/>
      <c r="G2284" s="1"/>
      <c r="H2284" s="10">
        <v>0</v>
      </c>
      <c r="I2284" s="1">
        <v>2</v>
      </c>
      <c r="J2284" s="1">
        <v>0</v>
      </c>
      <c r="K2284" s="1" t="s">
        <v>2550</v>
      </c>
      <c r="L2284" s="1">
        <v>1</v>
      </c>
      <c r="M2284" s="1">
        <v>61.06</v>
      </c>
      <c r="N2284" s="1"/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>
        <f t="shared" si="229"/>
        <v>0</v>
      </c>
      <c r="AC2284"/>
      <c r="AD2284"/>
      <c r="AE2284"/>
      <c r="AI2284"/>
      <c r="AL2284"/>
      <c r="AM2284"/>
    </row>
    <row r="2285" spans="1:39" hidden="1" x14ac:dyDescent="0.25">
      <c r="A2285" s="1">
        <v>43</v>
      </c>
      <c r="C2285" s="1">
        <v>7475</v>
      </c>
      <c r="D2285" s="1" t="s">
        <v>2551</v>
      </c>
      <c r="E2285" s="1">
        <v>2</v>
      </c>
      <c r="F2285" s="1"/>
      <c r="G2285" s="1"/>
      <c r="H2285" s="10">
        <v>0</v>
      </c>
      <c r="I2285" s="1" t="s">
        <v>44</v>
      </c>
      <c r="J2285" s="1">
        <v>0</v>
      </c>
      <c r="K2285" s="1" t="s">
        <v>2552</v>
      </c>
      <c r="L2285" s="1">
        <v>1</v>
      </c>
      <c r="M2285" s="1">
        <v>173.73</v>
      </c>
      <c r="N2285" s="1"/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>
        <f t="shared" si="229"/>
        <v>0</v>
      </c>
      <c r="AC2285"/>
      <c r="AD2285"/>
      <c r="AE2285"/>
      <c r="AI2285"/>
      <c r="AL2285"/>
      <c r="AM2285"/>
    </row>
    <row r="2286" spans="1:39" hidden="1" x14ac:dyDescent="0.25">
      <c r="A2286" s="1">
        <v>45</v>
      </c>
      <c r="C2286" s="1">
        <v>7769</v>
      </c>
      <c r="D2286" s="1" t="s">
        <v>2553</v>
      </c>
      <c r="E2286" s="1">
        <v>2</v>
      </c>
      <c r="F2286" s="1"/>
      <c r="G2286" s="1"/>
      <c r="H2286" s="10">
        <v>0</v>
      </c>
      <c r="I2286" s="1">
        <v>2</v>
      </c>
      <c r="J2286" s="1">
        <v>0</v>
      </c>
      <c r="K2286" s="1" t="s">
        <v>1025</v>
      </c>
      <c r="L2286" s="1">
        <v>50</v>
      </c>
      <c r="M2286" s="1">
        <v>84.59</v>
      </c>
      <c r="N2286" s="1"/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>
        <f t="shared" si="229"/>
        <v>0</v>
      </c>
      <c r="AC2286"/>
      <c r="AD2286"/>
      <c r="AE2286"/>
      <c r="AI2286"/>
      <c r="AL2286"/>
      <c r="AM2286"/>
    </row>
    <row r="2287" spans="1:39" hidden="1" x14ac:dyDescent="0.25">
      <c r="A2287" s="1" t="s">
        <v>2549</v>
      </c>
      <c r="C2287" s="1">
        <v>7770</v>
      </c>
      <c r="D2287" s="1" t="s">
        <v>2553</v>
      </c>
      <c r="E2287" s="1">
        <v>2</v>
      </c>
      <c r="F2287" s="1"/>
      <c r="G2287" s="1"/>
      <c r="H2287" s="10">
        <v>0</v>
      </c>
      <c r="I2287" s="1">
        <v>2</v>
      </c>
      <c r="J2287" s="1">
        <v>0</v>
      </c>
      <c r="K2287" s="1" t="s">
        <v>1025</v>
      </c>
      <c r="L2287" s="1">
        <v>50</v>
      </c>
      <c r="M2287" s="1">
        <v>84.59</v>
      </c>
      <c r="N2287" s="1"/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>
        <f t="shared" si="229"/>
        <v>0</v>
      </c>
      <c r="AC2287"/>
      <c r="AD2287"/>
      <c r="AE2287"/>
      <c r="AI2287"/>
      <c r="AL2287"/>
      <c r="AM2287"/>
    </row>
    <row r="2288" spans="1:39" hidden="1" x14ac:dyDescent="0.25">
      <c r="A2288" s="1">
        <v>38</v>
      </c>
      <c r="C2288" s="1">
        <v>7781</v>
      </c>
      <c r="D2288" s="1" t="s">
        <v>1024</v>
      </c>
      <c r="E2288" s="1">
        <v>2</v>
      </c>
      <c r="F2288" s="1"/>
      <c r="G2288" s="1"/>
      <c r="H2288" s="10">
        <v>0</v>
      </c>
      <c r="I2288" s="1">
        <v>2</v>
      </c>
      <c r="J2288" s="1">
        <v>0</v>
      </c>
      <c r="K2288" s="1" t="s">
        <v>1025</v>
      </c>
      <c r="L2288" s="1">
        <v>50</v>
      </c>
      <c r="M2288" s="1">
        <v>96.88</v>
      </c>
      <c r="N2288" s="1"/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>
        <f t="shared" si="229"/>
        <v>0</v>
      </c>
      <c r="AC2288"/>
      <c r="AD2288"/>
      <c r="AE2288"/>
      <c r="AI2288"/>
      <c r="AL2288"/>
      <c r="AM2288"/>
    </row>
    <row r="2289" spans="1:39" hidden="1" x14ac:dyDescent="0.25">
      <c r="A2289" s="1">
        <v>41</v>
      </c>
      <c r="C2289" s="1">
        <v>11857</v>
      </c>
      <c r="D2289" s="1" t="s">
        <v>2119</v>
      </c>
      <c r="E2289" s="1">
        <v>2</v>
      </c>
      <c r="F2289" s="1"/>
      <c r="G2289" s="1"/>
      <c r="H2289" s="10">
        <v>0</v>
      </c>
      <c r="I2289" s="1">
        <v>2</v>
      </c>
      <c r="J2289" s="1">
        <v>0</v>
      </c>
      <c r="K2289" s="1" t="s">
        <v>1025</v>
      </c>
      <c r="L2289" s="1">
        <v>17</v>
      </c>
      <c r="M2289" s="1">
        <v>0</v>
      </c>
      <c r="N2289" s="1"/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>
        <f t="shared" si="229"/>
        <v>0</v>
      </c>
      <c r="AC2289"/>
      <c r="AD2289"/>
      <c r="AE2289"/>
      <c r="AI2289"/>
      <c r="AL2289"/>
      <c r="AM2289"/>
    </row>
    <row r="2290" spans="1:39" hidden="1" x14ac:dyDescent="0.25">
      <c r="A2290" s="1">
        <v>47</v>
      </c>
      <c r="C2290" s="1">
        <v>8918</v>
      </c>
      <c r="D2290" s="1" t="s">
        <v>2554</v>
      </c>
      <c r="E2290" s="1">
        <v>2</v>
      </c>
      <c r="F2290" s="1"/>
      <c r="G2290" s="1"/>
      <c r="H2290" s="10">
        <v>0</v>
      </c>
      <c r="I2290" s="1">
        <v>2</v>
      </c>
      <c r="J2290" s="1">
        <v>0</v>
      </c>
      <c r="K2290" s="1" t="s">
        <v>1025</v>
      </c>
      <c r="L2290" s="1">
        <v>4</v>
      </c>
      <c r="M2290" s="1">
        <v>83.87</v>
      </c>
      <c r="N2290" s="1"/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>
        <f t="shared" si="229"/>
        <v>0</v>
      </c>
      <c r="AC2290"/>
      <c r="AD2290"/>
      <c r="AE2290"/>
      <c r="AI2290"/>
      <c r="AL2290"/>
      <c r="AM2290"/>
    </row>
    <row r="2291" spans="1:39" hidden="1" x14ac:dyDescent="0.25">
      <c r="A2291" s="1">
        <v>42</v>
      </c>
      <c r="C2291" s="1">
        <v>11264</v>
      </c>
      <c r="D2291" s="1" t="s">
        <v>888</v>
      </c>
      <c r="E2291" s="1">
        <v>2</v>
      </c>
      <c r="F2291" s="1"/>
      <c r="G2291" s="1"/>
      <c r="H2291" s="10">
        <v>0</v>
      </c>
      <c r="I2291" s="1">
        <v>2</v>
      </c>
      <c r="J2291" s="1">
        <v>0</v>
      </c>
      <c r="K2291" s="1" t="s">
        <v>1161</v>
      </c>
      <c r="L2291" s="1">
        <v>5</v>
      </c>
      <c r="M2291" s="1">
        <v>1531.68</v>
      </c>
      <c r="N2291" s="1"/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>
        <f t="shared" si="229"/>
        <v>0</v>
      </c>
      <c r="AC2291"/>
      <c r="AD2291"/>
      <c r="AE2291"/>
      <c r="AI2291"/>
      <c r="AL2291"/>
      <c r="AM2291"/>
    </row>
    <row r="2292" spans="1:39" hidden="1" x14ac:dyDescent="0.25">
      <c r="A2292" s="1">
        <v>39</v>
      </c>
      <c r="C2292" s="1">
        <v>11311</v>
      </c>
      <c r="D2292" s="1" t="s">
        <v>1639</v>
      </c>
      <c r="E2292" s="1">
        <v>2</v>
      </c>
      <c r="F2292" s="1"/>
      <c r="G2292" s="1"/>
      <c r="H2292" s="10">
        <v>0</v>
      </c>
      <c r="I2292" s="1">
        <v>2</v>
      </c>
      <c r="J2292" s="1">
        <v>0</v>
      </c>
      <c r="K2292" s="1" t="s">
        <v>1161</v>
      </c>
      <c r="L2292" s="1">
        <v>1</v>
      </c>
      <c r="M2292" s="1">
        <v>0</v>
      </c>
      <c r="N2292" s="1"/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>
        <f t="shared" si="229"/>
        <v>0</v>
      </c>
      <c r="AC2292"/>
      <c r="AD2292"/>
      <c r="AE2292"/>
      <c r="AI2292"/>
      <c r="AL2292"/>
      <c r="AM2292"/>
    </row>
    <row r="2293" spans="1:39" hidden="1" x14ac:dyDescent="0.25">
      <c r="A2293" s="1" t="s">
        <v>2555</v>
      </c>
      <c r="C2293" s="1">
        <v>8199</v>
      </c>
      <c r="D2293" s="1" t="s">
        <v>1505</v>
      </c>
      <c r="E2293" s="1">
        <v>2</v>
      </c>
      <c r="F2293" s="1"/>
      <c r="G2293" s="1"/>
      <c r="H2293" s="10">
        <v>0</v>
      </c>
      <c r="I2293" s="1">
        <v>2</v>
      </c>
      <c r="J2293" s="1">
        <v>0</v>
      </c>
      <c r="K2293" s="1" t="s">
        <v>2556</v>
      </c>
      <c r="L2293" s="1">
        <v>1</v>
      </c>
      <c r="M2293" s="1">
        <v>25.74</v>
      </c>
      <c r="N2293" s="1"/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>
        <f t="shared" si="229"/>
        <v>0</v>
      </c>
      <c r="AC2293"/>
      <c r="AD2293"/>
      <c r="AE2293"/>
      <c r="AI2293"/>
      <c r="AL2293"/>
      <c r="AM2293"/>
    </row>
    <row r="2294" spans="1:39" hidden="1" x14ac:dyDescent="0.25">
      <c r="A2294" s="1" t="s">
        <v>2555</v>
      </c>
      <c r="C2294" s="1">
        <v>7585</v>
      </c>
      <c r="D2294" s="1" t="s">
        <v>2557</v>
      </c>
      <c r="E2294" s="1">
        <v>2</v>
      </c>
      <c r="F2294" s="1"/>
      <c r="G2294" s="1"/>
      <c r="H2294" s="10">
        <v>0</v>
      </c>
      <c r="I2294" s="1" t="s">
        <v>44</v>
      </c>
      <c r="J2294" s="1">
        <v>0</v>
      </c>
      <c r="K2294" s="1" t="s">
        <v>2558</v>
      </c>
      <c r="L2294" s="1">
        <v>1</v>
      </c>
      <c r="M2294" s="1">
        <v>179.25</v>
      </c>
      <c r="N2294" s="1"/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>
        <f t="shared" si="229"/>
        <v>0</v>
      </c>
      <c r="AC2294"/>
      <c r="AD2294"/>
      <c r="AE2294"/>
      <c r="AI2294"/>
      <c r="AL2294"/>
      <c r="AM2294"/>
    </row>
    <row r="2295" spans="1:39" hidden="1" x14ac:dyDescent="0.25">
      <c r="A2295" s="1" t="s">
        <v>2555</v>
      </c>
      <c r="C2295" s="1">
        <v>8170</v>
      </c>
      <c r="D2295" s="1" t="s">
        <v>753</v>
      </c>
      <c r="E2295" s="1">
        <v>2</v>
      </c>
      <c r="F2295" s="1"/>
      <c r="G2295" s="1"/>
      <c r="H2295" s="10">
        <v>0</v>
      </c>
      <c r="I2295" s="1">
        <v>2</v>
      </c>
      <c r="J2295" s="1">
        <v>0</v>
      </c>
      <c r="K2295" s="1" t="s">
        <v>2558</v>
      </c>
      <c r="L2295" s="1">
        <v>1</v>
      </c>
      <c r="M2295" s="1">
        <v>203.38</v>
      </c>
      <c r="N2295" s="1"/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>
        <f t="shared" si="229"/>
        <v>0</v>
      </c>
      <c r="AC2295"/>
      <c r="AD2295"/>
      <c r="AE2295"/>
      <c r="AI2295"/>
      <c r="AL2295"/>
      <c r="AM2295"/>
    </row>
    <row r="2296" spans="1:39" hidden="1" x14ac:dyDescent="0.25">
      <c r="A2296" s="1" t="s">
        <v>2559</v>
      </c>
      <c r="C2296" s="1">
        <v>8173</v>
      </c>
      <c r="D2296" s="1" t="s">
        <v>2557</v>
      </c>
      <c r="E2296" s="1">
        <v>2</v>
      </c>
      <c r="F2296" s="1"/>
      <c r="G2296" s="1"/>
      <c r="H2296" s="10">
        <v>0</v>
      </c>
      <c r="I2296" s="1">
        <v>2</v>
      </c>
      <c r="J2296" s="1">
        <v>0</v>
      </c>
      <c r="K2296" s="1" t="s">
        <v>2558</v>
      </c>
      <c r="L2296" s="1">
        <v>1</v>
      </c>
      <c r="M2296" s="1">
        <v>203.38</v>
      </c>
      <c r="N2296" s="1"/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>
        <f t="shared" si="229"/>
        <v>0</v>
      </c>
      <c r="AC2296"/>
      <c r="AD2296"/>
      <c r="AE2296"/>
      <c r="AI2296"/>
      <c r="AL2296"/>
      <c r="AM2296"/>
    </row>
    <row r="2297" spans="1:39" hidden="1" x14ac:dyDescent="0.25">
      <c r="A2297" s="1" t="s">
        <v>2560</v>
      </c>
      <c r="C2297" s="1">
        <v>9202</v>
      </c>
      <c r="D2297" s="1" t="s">
        <v>2557</v>
      </c>
      <c r="E2297" s="1">
        <v>2</v>
      </c>
      <c r="F2297" s="1"/>
      <c r="G2297" s="1"/>
      <c r="H2297" s="10">
        <v>0</v>
      </c>
      <c r="I2297" s="1" t="s">
        <v>44</v>
      </c>
      <c r="J2297" s="1">
        <v>0</v>
      </c>
      <c r="K2297" s="1" t="s">
        <v>2558</v>
      </c>
      <c r="L2297" s="1">
        <v>1</v>
      </c>
      <c r="M2297" s="1">
        <v>226.98</v>
      </c>
      <c r="N2297" s="1"/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>
        <f t="shared" si="229"/>
        <v>0</v>
      </c>
      <c r="AC2297"/>
      <c r="AD2297"/>
      <c r="AE2297"/>
      <c r="AI2297"/>
      <c r="AL2297"/>
      <c r="AM2297"/>
    </row>
    <row r="2298" spans="1:39" hidden="1" x14ac:dyDescent="0.25">
      <c r="A2298" s="1" t="s">
        <v>2561</v>
      </c>
      <c r="C2298" s="1">
        <v>8669</v>
      </c>
      <c r="D2298" s="1" t="s">
        <v>1071</v>
      </c>
      <c r="E2298" s="1">
        <v>2</v>
      </c>
      <c r="F2298" s="1"/>
      <c r="G2298" s="1"/>
      <c r="H2298" s="10">
        <v>0</v>
      </c>
      <c r="I2298" s="1">
        <v>2</v>
      </c>
      <c r="J2298" s="1">
        <v>0</v>
      </c>
      <c r="K2298" s="1" t="s">
        <v>731</v>
      </c>
      <c r="L2298" s="1">
        <v>3</v>
      </c>
      <c r="M2298" s="1">
        <v>9.51</v>
      </c>
      <c r="N2298" s="1"/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>
        <f t="shared" si="229"/>
        <v>0</v>
      </c>
      <c r="AC2298"/>
      <c r="AD2298"/>
      <c r="AE2298"/>
      <c r="AI2298"/>
      <c r="AL2298"/>
      <c r="AM2298"/>
    </row>
    <row r="2299" spans="1:39" hidden="1" x14ac:dyDescent="0.25">
      <c r="A2299" s="1" t="s">
        <v>2562</v>
      </c>
      <c r="C2299" s="1">
        <v>8165</v>
      </c>
      <c r="D2299" s="1" t="s">
        <v>1506</v>
      </c>
      <c r="E2299" s="1">
        <v>2</v>
      </c>
      <c r="F2299" s="1"/>
      <c r="G2299" s="1"/>
      <c r="H2299" s="10">
        <v>0</v>
      </c>
      <c r="I2299" s="1">
        <v>2</v>
      </c>
      <c r="J2299" s="1">
        <v>0</v>
      </c>
      <c r="K2299" s="1" t="s">
        <v>731</v>
      </c>
      <c r="L2299" s="1">
        <v>1</v>
      </c>
      <c r="M2299" s="1">
        <v>510.6</v>
      </c>
      <c r="N2299" s="1"/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>
        <f t="shared" si="229"/>
        <v>0</v>
      </c>
      <c r="AC2299"/>
      <c r="AD2299"/>
      <c r="AE2299"/>
      <c r="AI2299"/>
      <c r="AL2299"/>
      <c r="AM2299"/>
    </row>
    <row r="2300" spans="1:39" hidden="1" x14ac:dyDescent="0.25">
      <c r="A2300" s="1" t="s">
        <v>2563</v>
      </c>
      <c r="C2300" s="1">
        <v>8167</v>
      </c>
      <c r="D2300" s="1" t="s">
        <v>1506</v>
      </c>
      <c r="E2300" s="1">
        <v>2</v>
      </c>
      <c r="F2300" s="1"/>
      <c r="G2300" s="1"/>
      <c r="H2300" s="10">
        <v>0</v>
      </c>
      <c r="I2300" s="1">
        <v>2</v>
      </c>
      <c r="J2300" s="1">
        <v>0</v>
      </c>
      <c r="K2300" s="1" t="s">
        <v>731</v>
      </c>
      <c r="L2300" s="1">
        <v>1</v>
      </c>
      <c r="M2300" s="1">
        <v>182.78</v>
      </c>
      <c r="N2300" s="1"/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>
        <f t="shared" si="229"/>
        <v>0</v>
      </c>
      <c r="AC2300"/>
      <c r="AD2300"/>
      <c r="AE2300"/>
      <c r="AI2300"/>
      <c r="AL2300"/>
      <c r="AM2300"/>
    </row>
    <row r="2301" spans="1:39" hidden="1" x14ac:dyDescent="0.25">
      <c r="A2301" s="1" t="s">
        <v>2563</v>
      </c>
      <c r="C2301" s="1">
        <v>9221</v>
      </c>
      <c r="D2301" s="1" t="s">
        <v>753</v>
      </c>
      <c r="E2301" s="1">
        <v>2</v>
      </c>
      <c r="F2301" s="1"/>
      <c r="G2301" s="1"/>
      <c r="H2301" s="10">
        <v>0</v>
      </c>
      <c r="I2301" s="1" t="s">
        <v>44</v>
      </c>
      <c r="J2301" s="1">
        <v>0</v>
      </c>
      <c r="K2301" s="1" t="s">
        <v>731</v>
      </c>
      <c r="L2301" s="1">
        <v>1</v>
      </c>
      <c r="M2301" s="1">
        <v>107.55</v>
      </c>
      <c r="N2301" s="1"/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>
        <f t="shared" si="229"/>
        <v>0</v>
      </c>
      <c r="AC2301"/>
      <c r="AD2301"/>
      <c r="AE2301"/>
      <c r="AI2301"/>
      <c r="AL2301"/>
      <c r="AM2301"/>
    </row>
    <row r="2302" spans="1:39" hidden="1" x14ac:dyDescent="0.25">
      <c r="A2302" s="1" t="s">
        <v>2564</v>
      </c>
      <c r="C2302" s="1">
        <v>10103</v>
      </c>
      <c r="D2302" s="1" t="s">
        <v>730</v>
      </c>
      <c r="E2302" s="1">
        <v>2</v>
      </c>
      <c r="F2302" s="1"/>
      <c r="G2302" s="1"/>
      <c r="H2302" s="10">
        <v>0</v>
      </c>
      <c r="I2302" s="1" t="s">
        <v>44</v>
      </c>
      <c r="J2302" s="1">
        <v>0</v>
      </c>
      <c r="K2302" s="1" t="s">
        <v>731</v>
      </c>
      <c r="L2302" s="1">
        <v>1</v>
      </c>
      <c r="M2302" s="1">
        <v>14.78</v>
      </c>
      <c r="N2302" s="1"/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>
        <f t="shared" si="229"/>
        <v>0</v>
      </c>
      <c r="AC2302"/>
      <c r="AD2302"/>
      <c r="AE2302"/>
      <c r="AI2302"/>
      <c r="AL2302"/>
      <c r="AM2302"/>
    </row>
    <row r="2303" spans="1:39" hidden="1" x14ac:dyDescent="0.25">
      <c r="A2303" s="1">
        <v>40</v>
      </c>
      <c r="C2303" s="1">
        <v>11248</v>
      </c>
      <c r="D2303" s="1" t="s">
        <v>1595</v>
      </c>
      <c r="E2303" s="1">
        <v>2</v>
      </c>
      <c r="F2303" s="1"/>
      <c r="G2303" s="1"/>
      <c r="H2303" s="10">
        <v>0</v>
      </c>
      <c r="I2303" s="1">
        <v>2</v>
      </c>
      <c r="J2303" s="1">
        <v>0</v>
      </c>
      <c r="K2303" s="1" t="s">
        <v>2565</v>
      </c>
      <c r="L2303" s="1">
        <v>1</v>
      </c>
      <c r="M2303" s="1">
        <v>0</v>
      </c>
      <c r="N2303" s="1"/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>
        <f t="shared" si="229"/>
        <v>0</v>
      </c>
      <c r="AC2303"/>
      <c r="AD2303"/>
      <c r="AE2303"/>
      <c r="AI2303"/>
      <c r="AL2303"/>
      <c r="AM2303"/>
    </row>
    <row r="2304" spans="1:39" hidden="1" x14ac:dyDescent="0.25">
      <c r="A2304" s="1" t="s">
        <v>2566</v>
      </c>
      <c r="C2304" s="1">
        <v>6933</v>
      </c>
      <c r="D2304" s="1" t="s">
        <v>252</v>
      </c>
      <c r="E2304" s="1">
        <v>2</v>
      </c>
      <c r="F2304" s="1"/>
      <c r="G2304" s="1"/>
      <c r="H2304" s="10">
        <v>0</v>
      </c>
      <c r="I2304" s="1" t="s">
        <v>44</v>
      </c>
      <c r="J2304" s="1">
        <v>0</v>
      </c>
      <c r="K2304" s="1" t="s">
        <v>2567</v>
      </c>
      <c r="L2304" s="1">
        <v>13</v>
      </c>
      <c r="M2304" s="1">
        <v>12.95</v>
      </c>
      <c r="N2304" s="1"/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>
        <f t="shared" si="229"/>
        <v>0</v>
      </c>
      <c r="AC2304"/>
      <c r="AD2304"/>
      <c r="AE2304"/>
      <c r="AI2304"/>
      <c r="AL2304"/>
      <c r="AM2304"/>
    </row>
    <row r="2305" spans="1:39" hidden="1" x14ac:dyDescent="0.25">
      <c r="A2305" s="1">
        <v>40</v>
      </c>
      <c r="C2305" s="1">
        <v>10045</v>
      </c>
      <c r="D2305" s="1" t="s">
        <v>1311</v>
      </c>
      <c r="E2305" s="1">
        <v>2</v>
      </c>
      <c r="F2305" s="1"/>
      <c r="G2305" s="1"/>
      <c r="H2305" s="10">
        <v>0</v>
      </c>
      <c r="I2305" s="1">
        <v>2</v>
      </c>
      <c r="J2305" s="1">
        <v>0</v>
      </c>
      <c r="K2305" s="1" t="s">
        <v>2567</v>
      </c>
      <c r="L2305" s="1">
        <v>1</v>
      </c>
      <c r="M2305" s="1">
        <v>223.52</v>
      </c>
      <c r="N2305" s="1"/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>
        <f t="shared" si="229"/>
        <v>0</v>
      </c>
      <c r="AC2305"/>
      <c r="AD2305"/>
      <c r="AE2305"/>
      <c r="AI2305"/>
      <c r="AL2305"/>
      <c r="AM2305"/>
    </row>
    <row r="2306" spans="1:39" hidden="1" x14ac:dyDescent="0.25">
      <c r="A2306" s="1" t="s">
        <v>2568</v>
      </c>
      <c r="C2306" s="1">
        <v>10408</v>
      </c>
      <c r="D2306" s="1" t="s">
        <v>2569</v>
      </c>
      <c r="E2306" s="1">
        <v>2</v>
      </c>
      <c r="F2306" s="1"/>
      <c r="G2306" s="1"/>
      <c r="H2306" s="10">
        <v>0</v>
      </c>
      <c r="I2306" s="1">
        <v>2</v>
      </c>
      <c r="J2306" s="1">
        <v>0</v>
      </c>
      <c r="K2306" s="1" t="s">
        <v>2567</v>
      </c>
      <c r="L2306" s="1">
        <v>15</v>
      </c>
      <c r="M2306" s="1">
        <v>81.599999999999994</v>
      </c>
      <c r="N2306" s="1"/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>
        <f t="shared" si="229"/>
        <v>0</v>
      </c>
      <c r="AC2306"/>
      <c r="AD2306"/>
      <c r="AE2306"/>
      <c r="AI2306"/>
      <c r="AL2306"/>
      <c r="AM2306"/>
    </row>
    <row r="2307" spans="1:39" hidden="1" x14ac:dyDescent="0.25">
      <c r="A2307" s="1" t="s">
        <v>2568</v>
      </c>
      <c r="C2307" s="1">
        <v>12476</v>
      </c>
      <c r="D2307" s="1" t="s">
        <v>2570</v>
      </c>
      <c r="E2307" s="1">
        <v>2</v>
      </c>
      <c r="F2307" s="1"/>
      <c r="G2307" s="1"/>
      <c r="H2307" s="10">
        <v>0</v>
      </c>
      <c r="I2307" s="1">
        <v>2</v>
      </c>
      <c r="J2307" s="1">
        <v>0</v>
      </c>
      <c r="K2307" s="1" t="s">
        <v>2567</v>
      </c>
      <c r="L2307" s="1">
        <v>805</v>
      </c>
      <c r="M2307" s="1">
        <v>15.16</v>
      </c>
      <c r="N2307" s="1"/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>
        <f t="shared" si="229"/>
        <v>0</v>
      </c>
      <c r="AC2307"/>
      <c r="AD2307"/>
      <c r="AE2307"/>
      <c r="AI2307"/>
      <c r="AL2307"/>
      <c r="AM2307"/>
    </row>
    <row r="2308" spans="1:39" hidden="1" x14ac:dyDescent="0.25">
      <c r="A2308" s="1" t="s">
        <v>2568</v>
      </c>
      <c r="C2308" s="1">
        <v>12477</v>
      </c>
      <c r="D2308" s="1" t="s">
        <v>2570</v>
      </c>
      <c r="E2308" s="1">
        <v>2</v>
      </c>
      <c r="F2308" s="1"/>
      <c r="G2308" s="1"/>
      <c r="H2308" s="10">
        <v>0</v>
      </c>
      <c r="I2308" s="1">
        <v>2</v>
      </c>
      <c r="J2308" s="1">
        <v>0</v>
      </c>
      <c r="K2308" s="1" t="s">
        <v>2567</v>
      </c>
      <c r="L2308" s="1">
        <v>805</v>
      </c>
      <c r="M2308" s="1">
        <v>15.16</v>
      </c>
      <c r="N2308" s="1"/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>
        <f t="shared" si="229"/>
        <v>0</v>
      </c>
      <c r="AC2308"/>
      <c r="AD2308"/>
      <c r="AE2308"/>
      <c r="AI2308"/>
      <c r="AL2308"/>
      <c r="AM2308"/>
    </row>
    <row r="2309" spans="1:39" hidden="1" x14ac:dyDescent="0.25">
      <c r="A2309" s="1" t="s">
        <v>2568</v>
      </c>
      <c r="C2309" s="1">
        <v>11927</v>
      </c>
      <c r="D2309" s="1" t="s">
        <v>2571</v>
      </c>
      <c r="E2309" s="1">
        <v>2</v>
      </c>
      <c r="F2309" s="1"/>
      <c r="G2309" s="1"/>
      <c r="H2309" s="10">
        <v>0</v>
      </c>
      <c r="I2309" s="1">
        <v>2</v>
      </c>
      <c r="J2309" s="1">
        <v>0</v>
      </c>
      <c r="K2309" s="1" t="s">
        <v>2567</v>
      </c>
      <c r="L2309" s="1">
        <v>104</v>
      </c>
      <c r="M2309" s="1">
        <v>15.5</v>
      </c>
      <c r="N2309" s="1"/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>
        <f t="shared" si="229"/>
        <v>0</v>
      </c>
      <c r="AC2309"/>
      <c r="AD2309"/>
      <c r="AE2309"/>
      <c r="AI2309"/>
      <c r="AL2309"/>
      <c r="AM2309"/>
    </row>
    <row r="2310" spans="1:39" hidden="1" x14ac:dyDescent="0.25">
      <c r="A2310" s="1" t="s">
        <v>2568</v>
      </c>
      <c r="C2310" s="1">
        <v>11779</v>
      </c>
      <c r="D2310" s="1" t="s">
        <v>2572</v>
      </c>
      <c r="E2310" s="1">
        <v>2</v>
      </c>
      <c r="F2310" s="1"/>
      <c r="G2310" s="1"/>
      <c r="H2310" s="10">
        <v>0</v>
      </c>
      <c r="I2310" s="1">
        <v>2</v>
      </c>
      <c r="J2310" s="1">
        <v>0</v>
      </c>
      <c r="K2310" s="1" t="s">
        <v>760</v>
      </c>
      <c r="L2310" s="1">
        <v>602</v>
      </c>
      <c r="M2310" s="1">
        <v>40.1</v>
      </c>
      <c r="N2310" s="1"/>
      <c r="O2310" s="1">
        <v>39</v>
      </c>
      <c r="P2310" s="1">
        <v>10</v>
      </c>
      <c r="Q2310" s="1">
        <v>19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42">
        <f t="shared" si="229"/>
        <v>68</v>
      </c>
      <c r="AC2310" s="43">
        <f>AB2310/12</f>
        <v>5.666666666666667</v>
      </c>
      <c r="AD2310"/>
      <c r="AE2310"/>
      <c r="AI2310"/>
      <c r="AL2310"/>
      <c r="AM2310"/>
    </row>
    <row r="2311" spans="1:39" hidden="1" x14ac:dyDescent="0.25">
      <c r="A2311" s="1" t="s">
        <v>2573</v>
      </c>
      <c r="C2311" s="1">
        <v>11588</v>
      </c>
      <c r="D2311" s="1" t="s">
        <v>492</v>
      </c>
      <c r="E2311" s="1">
        <v>2</v>
      </c>
      <c r="F2311" s="1"/>
      <c r="G2311" s="1"/>
      <c r="H2311" s="10">
        <v>0</v>
      </c>
      <c r="I2311" s="1">
        <v>2</v>
      </c>
      <c r="J2311" s="1">
        <v>0</v>
      </c>
      <c r="K2311" s="1" t="s">
        <v>760</v>
      </c>
      <c r="L2311" s="1">
        <v>3</v>
      </c>
      <c r="M2311" s="1">
        <v>81.39</v>
      </c>
      <c r="N2311" s="1"/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>
        <f t="shared" si="229"/>
        <v>0</v>
      </c>
      <c r="AC2311"/>
      <c r="AD2311"/>
      <c r="AE2311"/>
      <c r="AI2311"/>
      <c r="AL2311"/>
      <c r="AM2311"/>
    </row>
    <row r="2312" spans="1:39" hidden="1" x14ac:dyDescent="0.25">
      <c r="A2312" s="1" t="s">
        <v>2574</v>
      </c>
      <c r="C2312" s="1">
        <v>11589</v>
      </c>
      <c r="D2312" s="1" t="s">
        <v>492</v>
      </c>
      <c r="E2312" s="1">
        <v>2</v>
      </c>
      <c r="F2312" s="1"/>
      <c r="G2312" s="1"/>
      <c r="H2312" s="10">
        <v>0</v>
      </c>
      <c r="I2312" s="1">
        <v>2</v>
      </c>
      <c r="J2312" s="1">
        <v>0</v>
      </c>
      <c r="K2312" s="1" t="s">
        <v>760</v>
      </c>
      <c r="L2312" s="1">
        <v>1</v>
      </c>
      <c r="M2312" s="1">
        <v>81.39</v>
      </c>
      <c r="N2312" s="1"/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>
        <f t="shared" si="229"/>
        <v>0</v>
      </c>
      <c r="AC2312"/>
      <c r="AD2312"/>
      <c r="AE2312"/>
      <c r="AI2312"/>
      <c r="AL2312"/>
      <c r="AM2312"/>
    </row>
    <row r="2313" spans="1:39" hidden="1" x14ac:dyDescent="0.25">
      <c r="A2313" s="1" t="s">
        <v>2574</v>
      </c>
      <c r="C2313" s="1">
        <v>11590</v>
      </c>
      <c r="D2313" s="1" t="s">
        <v>492</v>
      </c>
      <c r="E2313" s="1">
        <v>2</v>
      </c>
      <c r="F2313" s="1"/>
      <c r="G2313" s="1"/>
      <c r="H2313" s="10">
        <v>0</v>
      </c>
      <c r="I2313" s="1">
        <v>2</v>
      </c>
      <c r="J2313" s="1">
        <v>0</v>
      </c>
      <c r="K2313" s="1" t="s">
        <v>760</v>
      </c>
      <c r="L2313" s="1">
        <v>1</v>
      </c>
      <c r="M2313" s="1">
        <v>81.39</v>
      </c>
      <c r="N2313" s="1"/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>
        <f t="shared" si="229"/>
        <v>0</v>
      </c>
      <c r="AC2313"/>
      <c r="AD2313"/>
      <c r="AE2313"/>
      <c r="AI2313"/>
      <c r="AL2313"/>
      <c r="AM2313"/>
    </row>
    <row r="2314" spans="1:39" hidden="1" x14ac:dyDescent="0.25">
      <c r="A2314" s="1" t="s">
        <v>2574</v>
      </c>
      <c r="C2314" s="1">
        <v>11591</v>
      </c>
      <c r="D2314" s="1" t="s">
        <v>492</v>
      </c>
      <c r="E2314" s="1">
        <v>2</v>
      </c>
      <c r="F2314" s="1"/>
      <c r="G2314" s="1"/>
      <c r="H2314" s="10">
        <v>0</v>
      </c>
      <c r="I2314" s="1">
        <v>2</v>
      </c>
      <c r="J2314" s="1">
        <v>0</v>
      </c>
      <c r="K2314" s="1" t="s">
        <v>760</v>
      </c>
      <c r="L2314" s="1">
        <v>2</v>
      </c>
      <c r="M2314" s="1">
        <v>81.39</v>
      </c>
      <c r="N2314" s="1"/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>
        <f t="shared" si="229"/>
        <v>0</v>
      </c>
      <c r="AC2314"/>
      <c r="AD2314"/>
      <c r="AE2314"/>
      <c r="AI2314"/>
      <c r="AL2314"/>
      <c r="AM2314"/>
    </row>
    <row r="2315" spans="1:39" hidden="1" x14ac:dyDescent="0.25">
      <c r="A2315" s="1" t="s">
        <v>2574</v>
      </c>
      <c r="C2315" s="1">
        <v>12396</v>
      </c>
      <c r="D2315" s="1" t="s">
        <v>492</v>
      </c>
      <c r="E2315" s="1">
        <v>2</v>
      </c>
      <c r="F2315" s="1"/>
      <c r="G2315" s="1"/>
      <c r="H2315" s="10">
        <v>0</v>
      </c>
      <c r="I2315" s="1">
        <v>2</v>
      </c>
      <c r="J2315" s="1">
        <v>0</v>
      </c>
      <c r="K2315" s="1" t="s">
        <v>760</v>
      </c>
      <c r="L2315" s="1">
        <v>2</v>
      </c>
      <c r="M2315" s="1">
        <v>64.989999999999995</v>
      </c>
      <c r="N2315" s="1"/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>
        <f t="shared" si="229"/>
        <v>0</v>
      </c>
      <c r="AC2315"/>
      <c r="AD2315"/>
      <c r="AE2315"/>
      <c r="AI2315"/>
      <c r="AL2315"/>
      <c r="AM2315"/>
    </row>
    <row r="2316" spans="1:39" hidden="1" x14ac:dyDescent="0.25">
      <c r="A2316" s="1" t="s">
        <v>2555</v>
      </c>
      <c r="C2316" s="1">
        <v>12403</v>
      </c>
      <c r="D2316" s="1" t="s">
        <v>492</v>
      </c>
      <c r="E2316" s="1">
        <v>2</v>
      </c>
      <c r="F2316" s="1"/>
      <c r="G2316" s="1"/>
      <c r="H2316" s="10">
        <v>0</v>
      </c>
      <c r="I2316" s="1">
        <v>2</v>
      </c>
      <c r="J2316" s="1">
        <v>0</v>
      </c>
      <c r="K2316" s="1" t="s">
        <v>760</v>
      </c>
      <c r="L2316" s="1">
        <v>100</v>
      </c>
      <c r="M2316" s="1">
        <v>64.989999999999995</v>
      </c>
      <c r="N2316" s="1"/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>
        <f t="shared" si="229"/>
        <v>0</v>
      </c>
      <c r="AC2316"/>
      <c r="AD2316"/>
      <c r="AE2316"/>
      <c r="AI2316"/>
      <c r="AL2316"/>
      <c r="AM2316"/>
    </row>
    <row r="2317" spans="1:39" hidden="1" x14ac:dyDescent="0.25">
      <c r="A2317" s="1" t="s">
        <v>2555</v>
      </c>
      <c r="C2317" s="1">
        <v>11413</v>
      </c>
      <c r="D2317" s="1" t="s">
        <v>1431</v>
      </c>
      <c r="E2317" s="1">
        <v>2</v>
      </c>
      <c r="F2317" s="1"/>
      <c r="G2317" s="1"/>
      <c r="H2317" s="10">
        <v>0</v>
      </c>
      <c r="I2317" s="1">
        <v>2</v>
      </c>
      <c r="J2317" s="1">
        <v>0</v>
      </c>
      <c r="K2317" s="1" t="s">
        <v>760</v>
      </c>
      <c r="L2317" s="1">
        <v>1</v>
      </c>
      <c r="M2317" s="1">
        <v>491.02</v>
      </c>
      <c r="N2317" s="1"/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>
        <f t="shared" si="229"/>
        <v>0</v>
      </c>
      <c r="AC2317"/>
      <c r="AD2317"/>
      <c r="AE2317"/>
      <c r="AI2317"/>
      <c r="AL2317"/>
      <c r="AM2317"/>
    </row>
    <row r="2318" spans="1:39" hidden="1" x14ac:dyDescent="0.25">
      <c r="A2318" s="1" t="s">
        <v>2555</v>
      </c>
      <c r="C2318" s="1">
        <v>11386</v>
      </c>
      <c r="D2318" s="1" t="s">
        <v>1782</v>
      </c>
      <c r="E2318" s="1">
        <v>2</v>
      </c>
      <c r="F2318" s="1"/>
      <c r="G2318" s="1"/>
      <c r="H2318" s="10">
        <v>0</v>
      </c>
      <c r="I2318" s="1">
        <v>2</v>
      </c>
      <c r="J2318" s="1">
        <v>0</v>
      </c>
      <c r="K2318" s="1" t="s">
        <v>760</v>
      </c>
      <c r="L2318" s="1">
        <v>1</v>
      </c>
      <c r="M2318" s="1">
        <v>0</v>
      </c>
      <c r="N2318" s="1"/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>
        <f t="shared" si="229"/>
        <v>0</v>
      </c>
      <c r="AC2318"/>
      <c r="AD2318"/>
      <c r="AE2318"/>
      <c r="AI2318"/>
      <c r="AL2318"/>
      <c r="AM2318"/>
    </row>
    <row r="2319" spans="1:39" hidden="1" x14ac:dyDescent="0.25">
      <c r="C2319" s="1">
        <v>12473</v>
      </c>
      <c r="D2319" s="1" t="s">
        <v>2575</v>
      </c>
      <c r="E2319" s="1">
        <v>2</v>
      </c>
      <c r="F2319" s="1"/>
      <c r="G2319" s="1"/>
      <c r="H2319" s="10">
        <v>0</v>
      </c>
      <c r="I2319" s="1">
        <v>2</v>
      </c>
      <c r="J2319" s="1">
        <v>0</v>
      </c>
      <c r="K2319" s="1" t="s">
        <v>760</v>
      </c>
      <c r="L2319" s="1">
        <v>602</v>
      </c>
      <c r="M2319" s="1">
        <v>66.31</v>
      </c>
      <c r="N2319" s="1"/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>
        <f t="shared" si="229"/>
        <v>0</v>
      </c>
      <c r="AC2319"/>
      <c r="AD2319"/>
      <c r="AE2319"/>
      <c r="AI2319"/>
      <c r="AL2319"/>
      <c r="AM2319"/>
    </row>
    <row r="2320" spans="1:39" hidden="1" x14ac:dyDescent="0.25">
      <c r="A2320" s="1">
        <v>39</v>
      </c>
      <c r="C2320" s="1">
        <v>12365</v>
      </c>
      <c r="D2320" s="1" t="s">
        <v>777</v>
      </c>
      <c r="E2320" s="1">
        <v>2</v>
      </c>
      <c r="F2320" s="1"/>
      <c r="G2320" s="1"/>
      <c r="H2320" s="10">
        <v>0</v>
      </c>
      <c r="I2320" s="1">
        <v>2</v>
      </c>
      <c r="J2320" s="1">
        <v>0</v>
      </c>
      <c r="K2320" s="1" t="s">
        <v>1113</v>
      </c>
      <c r="L2320" s="1">
        <v>2</v>
      </c>
      <c r="M2320" s="1">
        <v>408.42</v>
      </c>
      <c r="N2320" s="1"/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42">
        <f t="shared" si="229"/>
        <v>1</v>
      </c>
      <c r="AC2320" s="43">
        <f>AB2320/12</f>
        <v>8.3333333333333329E-2</v>
      </c>
      <c r="AD2320"/>
      <c r="AE2320"/>
      <c r="AI2320"/>
      <c r="AL2320"/>
      <c r="AM2320"/>
    </row>
    <row r="2321" spans="1:39" hidden="1" x14ac:dyDescent="0.25">
      <c r="A2321" s="1">
        <v>46</v>
      </c>
      <c r="C2321" s="1">
        <v>1193</v>
      </c>
      <c r="D2321" s="1" t="s">
        <v>2576</v>
      </c>
      <c r="E2321" s="1">
        <v>2</v>
      </c>
      <c r="F2321" s="1"/>
      <c r="G2321" s="1"/>
      <c r="H2321" s="10">
        <v>0</v>
      </c>
      <c r="I2321" s="1">
        <v>2</v>
      </c>
      <c r="J2321" s="1">
        <v>0</v>
      </c>
      <c r="K2321" s="1" t="s">
        <v>2577</v>
      </c>
      <c r="L2321" s="1">
        <v>40</v>
      </c>
      <c r="M2321" s="1">
        <v>6.91</v>
      </c>
      <c r="N2321" s="1"/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>
        <f t="shared" si="229"/>
        <v>0</v>
      </c>
      <c r="AC2321"/>
      <c r="AD2321"/>
      <c r="AE2321"/>
      <c r="AI2321"/>
      <c r="AL2321"/>
      <c r="AM2321"/>
    </row>
    <row r="2322" spans="1:39" hidden="1" x14ac:dyDescent="0.25">
      <c r="A2322" s="1">
        <v>44</v>
      </c>
      <c r="C2322" s="1">
        <v>6912</v>
      </c>
      <c r="D2322" s="1" t="s">
        <v>1445</v>
      </c>
      <c r="E2322" s="1">
        <v>2</v>
      </c>
      <c r="F2322" s="1"/>
      <c r="G2322" s="1"/>
      <c r="H2322" s="10">
        <v>0</v>
      </c>
      <c r="I2322" s="1">
        <v>2</v>
      </c>
      <c r="J2322" s="1">
        <v>0</v>
      </c>
      <c r="K2322" s="1" t="s">
        <v>2577</v>
      </c>
      <c r="L2322" s="1">
        <v>1</v>
      </c>
      <c r="M2322" s="1">
        <v>8.07</v>
      </c>
      <c r="N2322" s="1"/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>
        <f t="shared" si="229"/>
        <v>0</v>
      </c>
      <c r="AC2322"/>
      <c r="AD2322"/>
      <c r="AE2322"/>
      <c r="AI2322"/>
      <c r="AL2322"/>
      <c r="AM2322"/>
    </row>
    <row r="2323" spans="1:39" hidden="1" x14ac:dyDescent="0.25">
      <c r="A2323" s="1">
        <v>39</v>
      </c>
      <c r="C2323" s="1">
        <v>7497</v>
      </c>
      <c r="D2323" s="1" t="s">
        <v>1445</v>
      </c>
      <c r="E2323" s="1">
        <v>2</v>
      </c>
      <c r="F2323" s="1"/>
      <c r="G2323" s="1"/>
      <c r="H2323" s="10">
        <v>0</v>
      </c>
      <c r="I2323" s="1">
        <v>2</v>
      </c>
      <c r="J2323" s="1">
        <v>0</v>
      </c>
      <c r="K2323" s="1" t="s">
        <v>2577</v>
      </c>
      <c r="L2323" s="1">
        <v>82</v>
      </c>
      <c r="M2323" s="1">
        <v>7.08</v>
      </c>
      <c r="N2323" s="1"/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>
        <f t="shared" si="229"/>
        <v>0</v>
      </c>
      <c r="AC2323"/>
      <c r="AD2323"/>
      <c r="AE2323"/>
      <c r="AI2323"/>
      <c r="AL2323"/>
      <c r="AM2323"/>
    </row>
    <row r="2324" spans="1:39" hidden="1" x14ac:dyDescent="0.25">
      <c r="A2324" s="1" t="s">
        <v>2578</v>
      </c>
      <c r="C2324" s="1">
        <v>7853</v>
      </c>
      <c r="D2324" s="1" t="s">
        <v>2579</v>
      </c>
      <c r="E2324" s="1">
        <v>2</v>
      </c>
      <c r="F2324" s="1"/>
      <c r="G2324" s="1"/>
      <c r="H2324" s="10">
        <v>0</v>
      </c>
      <c r="I2324" s="1">
        <v>2</v>
      </c>
      <c r="J2324" s="1">
        <v>0</v>
      </c>
      <c r="K2324" s="1" t="s">
        <v>2577</v>
      </c>
      <c r="L2324" s="1">
        <v>1</v>
      </c>
      <c r="M2324" s="1">
        <v>15.41</v>
      </c>
      <c r="N2324" s="1"/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>
        <f t="shared" si="229"/>
        <v>0</v>
      </c>
      <c r="AC2324"/>
      <c r="AD2324"/>
      <c r="AE2324"/>
      <c r="AI2324"/>
      <c r="AL2324"/>
      <c r="AM2324"/>
    </row>
    <row r="2325" spans="1:39" hidden="1" x14ac:dyDescent="0.25">
      <c r="A2325" s="1" t="s">
        <v>2580</v>
      </c>
      <c r="C2325" s="1">
        <v>8663</v>
      </c>
      <c r="D2325" s="1" t="s">
        <v>691</v>
      </c>
      <c r="E2325" s="1">
        <v>2</v>
      </c>
      <c r="F2325" s="1"/>
      <c r="G2325" s="1"/>
      <c r="H2325" s="10">
        <v>0</v>
      </c>
      <c r="I2325" s="1">
        <v>2</v>
      </c>
      <c r="J2325" s="1">
        <v>0</v>
      </c>
      <c r="K2325" s="1" t="s">
        <v>2577</v>
      </c>
      <c r="L2325" s="1">
        <v>1</v>
      </c>
      <c r="M2325" s="1">
        <v>6.47</v>
      </c>
      <c r="N2325" s="1"/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>
        <f t="shared" si="229"/>
        <v>0</v>
      </c>
      <c r="AC2325"/>
      <c r="AD2325"/>
      <c r="AE2325"/>
      <c r="AI2325"/>
      <c r="AL2325"/>
      <c r="AM2325"/>
    </row>
    <row r="2326" spans="1:39" hidden="1" x14ac:dyDescent="0.25">
      <c r="A2326" s="1" t="s">
        <v>2580</v>
      </c>
      <c r="C2326" s="1">
        <v>8671</v>
      </c>
      <c r="D2326" s="1" t="s">
        <v>455</v>
      </c>
      <c r="E2326" s="1">
        <v>2</v>
      </c>
      <c r="F2326" s="1"/>
      <c r="G2326" s="1"/>
      <c r="H2326" s="10">
        <v>0</v>
      </c>
      <c r="I2326" s="1">
        <v>2</v>
      </c>
      <c r="J2326" s="1">
        <v>0</v>
      </c>
      <c r="K2326" s="1" t="s">
        <v>2577</v>
      </c>
      <c r="L2326" s="1">
        <v>1</v>
      </c>
      <c r="M2326" s="1">
        <v>9.51</v>
      </c>
      <c r="N2326" s="1"/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>
        <f t="shared" si="229"/>
        <v>0</v>
      </c>
      <c r="AC2326"/>
      <c r="AD2326"/>
      <c r="AE2326"/>
      <c r="AI2326"/>
      <c r="AL2326"/>
      <c r="AM2326"/>
    </row>
    <row r="2327" spans="1:39" hidden="1" x14ac:dyDescent="0.25">
      <c r="A2327" s="1">
        <v>40</v>
      </c>
      <c r="C2327" s="1">
        <v>9161</v>
      </c>
      <c r="D2327" s="1" t="s">
        <v>511</v>
      </c>
      <c r="E2327" s="1">
        <v>2</v>
      </c>
      <c r="F2327" s="1"/>
      <c r="G2327" s="1"/>
      <c r="H2327" s="10">
        <v>0</v>
      </c>
      <c r="I2327" s="1">
        <v>2</v>
      </c>
      <c r="J2327" s="1">
        <v>0</v>
      </c>
      <c r="K2327" s="1" t="s">
        <v>2577</v>
      </c>
      <c r="L2327" s="1">
        <v>1</v>
      </c>
      <c r="M2327" s="1">
        <v>9.7200000000000006</v>
      </c>
      <c r="N2327" s="1"/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>
        <f t="shared" si="229"/>
        <v>0</v>
      </c>
      <c r="AC2327"/>
      <c r="AD2327"/>
      <c r="AE2327"/>
      <c r="AI2327"/>
      <c r="AL2327"/>
      <c r="AM2327"/>
    </row>
    <row r="2328" spans="1:39" hidden="1" x14ac:dyDescent="0.25">
      <c r="A2328" s="1" t="s">
        <v>2580</v>
      </c>
      <c r="C2328" s="1">
        <v>10053</v>
      </c>
      <c r="D2328" s="1" t="s">
        <v>1311</v>
      </c>
      <c r="E2328" s="1">
        <v>2</v>
      </c>
      <c r="F2328" s="1"/>
      <c r="G2328" s="1"/>
      <c r="H2328" s="10">
        <v>0</v>
      </c>
      <c r="I2328" s="1">
        <v>2</v>
      </c>
      <c r="J2328" s="1">
        <v>0</v>
      </c>
      <c r="K2328" s="1" t="s">
        <v>2581</v>
      </c>
      <c r="L2328" s="1">
        <v>1</v>
      </c>
      <c r="M2328" s="1">
        <v>223.52</v>
      </c>
      <c r="N2328" s="1"/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>
        <f t="shared" si="229"/>
        <v>0</v>
      </c>
      <c r="AC2328"/>
      <c r="AD2328"/>
      <c r="AE2328"/>
      <c r="AI2328"/>
      <c r="AL2328"/>
      <c r="AM2328"/>
    </row>
    <row r="2329" spans="1:39" hidden="1" x14ac:dyDescent="0.25">
      <c r="A2329" s="1">
        <v>41</v>
      </c>
      <c r="C2329" s="1">
        <v>11367</v>
      </c>
      <c r="D2329" s="1" t="s">
        <v>2582</v>
      </c>
      <c r="E2329" s="1">
        <v>1</v>
      </c>
      <c r="F2329" s="1"/>
      <c r="G2329" s="1"/>
      <c r="H2329" s="10">
        <v>0</v>
      </c>
      <c r="I2329" s="1">
        <v>1</v>
      </c>
      <c r="J2329" s="1">
        <v>0</v>
      </c>
      <c r="K2329" s="1" t="s">
        <v>2583</v>
      </c>
      <c r="L2329" s="1">
        <v>400</v>
      </c>
      <c r="M2329" s="1">
        <v>17.16</v>
      </c>
      <c r="N2329" s="1"/>
      <c r="O2329" s="1">
        <v>10</v>
      </c>
      <c r="P2329" s="1">
        <v>12</v>
      </c>
      <c r="Q2329" s="1">
        <v>0</v>
      </c>
      <c r="R2329" s="1">
        <v>10</v>
      </c>
      <c r="S2329" s="1">
        <v>2</v>
      </c>
      <c r="T2329" s="1">
        <v>2</v>
      </c>
      <c r="U2329" s="1">
        <v>4</v>
      </c>
      <c r="V2329" s="1">
        <v>0</v>
      </c>
      <c r="W2329" s="1">
        <v>0</v>
      </c>
      <c r="X2329" s="1">
        <v>1</v>
      </c>
      <c r="Y2329" s="1">
        <v>0</v>
      </c>
      <c r="Z2329" s="1">
        <v>0</v>
      </c>
      <c r="AA2329" s="1">
        <v>0</v>
      </c>
      <c r="AB2329" s="42">
        <f t="shared" si="229"/>
        <v>41</v>
      </c>
      <c r="AC2329" s="43">
        <f>AB2329/12</f>
        <v>3.4166666666666665</v>
      </c>
      <c r="AD2329"/>
      <c r="AE2329"/>
      <c r="AI2329"/>
      <c r="AL2329"/>
      <c r="AM2329"/>
    </row>
    <row r="2330" spans="1:39" hidden="1" x14ac:dyDescent="0.25">
      <c r="A2330" s="1">
        <v>41</v>
      </c>
      <c r="C2330" s="1">
        <v>8664</v>
      </c>
      <c r="D2330" s="1" t="s">
        <v>2584</v>
      </c>
      <c r="E2330" s="1">
        <v>2</v>
      </c>
      <c r="F2330" s="1"/>
      <c r="G2330" s="1"/>
      <c r="H2330" s="10">
        <v>0</v>
      </c>
      <c r="I2330" s="1">
        <v>2</v>
      </c>
      <c r="J2330" s="1">
        <v>0</v>
      </c>
      <c r="K2330" s="1" t="s">
        <v>2583</v>
      </c>
      <c r="L2330" s="1">
        <v>1</v>
      </c>
      <c r="M2330" s="1">
        <v>6.56</v>
      </c>
      <c r="N2330" s="1"/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>
        <f t="shared" si="229"/>
        <v>0</v>
      </c>
      <c r="AC2330"/>
      <c r="AD2330"/>
      <c r="AE2330"/>
      <c r="AI2330"/>
      <c r="AL2330"/>
      <c r="AM2330"/>
    </row>
    <row r="2331" spans="1:39" hidden="1" x14ac:dyDescent="0.25">
      <c r="A2331" s="1">
        <v>40</v>
      </c>
      <c r="C2331" s="1">
        <v>10422</v>
      </c>
      <c r="D2331" s="1" t="s">
        <v>2585</v>
      </c>
      <c r="E2331" s="1">
        <v>2</v>
      </c>
      <c r="F2331" s="1"/>
      <c r="G2331" s="1"/>
      <c r="H2331" s="10">
        <v>0</v>
      </c>
      <c r="I2331" s="1">
        <v>2</v>
      </c>
      <c r="J2331" s="1">
        <v>0</v>
      </c>
      <c r="K2331" s="1" t="s">
        <v>2583</v>
      </c>
      <c r="L2331" s="1">
        <v>1</v>
      </c>
      <c r="M2331" s="1">
        <v>21.42</v>
      </c>
      <c r="N2331" s="1"/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>
        <f t="shared" si="229"/>
        <v>0</v>
      </c>
      <c r="AC2331"/>
      <c r="AD2331"/>
      <c r="AE2331"/>
      <c r="AI2331"/>
      <c r="AL2331"/>
      <c r="AM2331"/>
    </row>
    <row r="2332" spans="1:39" hidden="1" x14ac:dyDescent="0.25">
      <c r="A2332" s="1">
        <v>41</v>
      </c>
      <c r="C2332" s="1">
        <v>11254</v>
      </c>
      <c r="D2332" s="1" t="s">
        <v>1595</v>
      </c>
      <c r="E2332" s="1">
        <v>2</v>
      </c>
      <c r="F2332" s="1"/>
      <c r="G2332" s="1"/>
      <c r="H2332" s="10">
        <v>0</v>
      </c>
      <c r="I2332" s="1">
        <v>2</v>
      </c>
      <c r="J2332" s="1">
        <v>0</v>
      </c>
      <c r="K2332" s="1" t="s">
        <v>2583</v>
      </c>
      <c r="L2332" s="1">
        <v>65</v>
      </c>
      <c r="M2332" s="1">
        <v>0</v>
      </c>
      <c r="N2332" s="1"/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>
        <f t="shared" si="229"/>
        <v>0</v>
      </c>
      <c r="AC2332"/>
      <c r="AD2332"/>
      <c r="AE2332"/>
      <c r="AI2332"/>
      <c r="AL2332"/>
      <c r="AM2332"/>
    </row>
    <row r="2333" spans="1:39" hidden="1" x14ac:dyDescent="0.25">
      <c r="A2333" s="1">
        <v>45</v>
      </c>
      <c r="C2333" s="1">
        <v>12519</v>
      </c>
      <c r="D2333" s="1" t="s">
        <v>1666</v>
      </c>
      <c r="E2333" s="1">
        <v>2</v>
      </c>
      <c r="F2333" s="1"/>
      <c r="G2333" s="1"/>
      <c r="H2333" s="10">
        <v>0</v>
      </c>
      <c r="I2333" s="1">
        <v>2</v>
      </c>
      <c r="J2333" s="1">
        <v>0</v>
      </c>
      <c r="K2333" s="1" t="s">
        <v>2583</v>
      </c>
      <c r="L2333" s="1">
        <v>1</v>
      </c>
      <c r="M2333" s="1">
        <v>0</v>
      </c>
      <c r="N2333" s="1"/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>
        <f t="shared" si="229"/>
        <v>0</v>
      </c>
      <c r="AC2333"/>
      <c r="AD2333"/>
      <c r="AE2333"/>
      <c r="AI2333"/>
      <c r="AL2333"/>
      <c r="AM2333"/>
    </row>
    <row r="2334" spans="1:39" hidden="1" x14ac:dyDescent="0.25">
      <c r="A2334" s="1" t="s">
        <v>2586</v>
      </c>
      <c r="C2334" s="1">
        <v>12520</v>
      </c>
      <c r="D2334" s="1" t="s">
        <v>1789</v>
      </c>
      <c r="E2334" s="1">
        <v>2</v>
      </c>
      <c r="F2334" s="1"/>
      <c r="G2334" s="1"/>
      <c r="H2334" s="10">
        <v>0</v>
      </c>
      <c r="I2334" s="1">
        <v>2</v>
      </c>
      <c r="J2334" s="1">
        <v>0</v>
      </c>
      <c r="K2334" s="1" t="s">
        <v>2583</v>
      </c>
      <c r="L2334" s="1">
        <v>1</v>
      </c>
      <c r="M2334" s="1">
        <v>0</v>
      </c>
      <c r="N2334" s="1"/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>
        <f t="shared" si="229"/>
        <v>0</v>
      </c>
      <c r="AC2334"/>
      <c r="AD2334"/>
      <c r="AE2334"/>
      <c r="AI2334"/>
      <c r="AL2334"/>
      <c r="AM2334"/>
    </row>
    <row r="2335" spans="1:39" hidden="1" x14ac:dyDescent="0.25">
      <c r="A2335" s="1">
        <v>41</v>
      </c>
      <c r="C2335" s="1">
        <v>12521</v>
      </c>
      <c r="D2335" s="1" t="s">
        <v>2587</v>
      </c>
      <c r="E2335" s="1">
        <v>2</v>
      </c>
      <c r="F2335" s="1"/>
      <c r="G2335" s="1"/>
      <c r="H2335" s="10">
        <v>0</v>
      </c>
      <c r="I2335" s="1">
        <v>2</v>
      </c>
      <c r="J2335" s="1">
        <v>0</v>
      </c>
      <c r="K2335" s="1" t="s">
        <v>2583</v>
      </c>
      <c r="L2335" s="1">
        <v>1</v>
      </c>
      <c r="M2335" s="1">
        <v>0</v>
      </c>
      <c r="N2335" s="1"/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>
        <f t="shared" si="229"/>
        <v>0</v>
      </c>
      <c r="AC2335"/>
      <c r="AD2335"/>
      <c r="AE2335"/>
      <c r="AI2335"/>
      <c r="AL2335"/>
      <c r="AM2335"/>
    </row>
    <row r="2336" spans="1:39" hidden="1" x14ac:dyDescent="0.25">
      <c r="A2336" s="1">
        <v>42</v>
      </c>
      <c r="C2336" s="1">
        <v>12522</v>
      </c>
      <c r="D2336" s="1" t="s">
        <v>2588</v>
      </c>
      <c r="E2336" s="1">
        <v>2</v>
      </c>
      <c r="F2336" s="1"/>
      <c r="G2336" s="1"/>
      <c r="H2336" s="10">
        <v>0</v>
      </c>
      <c r="I2336" s="1">
        <v>2</v>
      </c>
      <c r="J2336" s="1">
        <v>0</v>
      </c>
      <c r="K2336" s="1" t="s">
        <v>2583</v>
      </c>
      <c r="L2336" s="1">
        <v>1</v>
      </c>
      <c r="M2336" s="1">
        <v>0</v>
      </c>
      <c r="N2336" s="1"/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>
        <f t="shared" si="229"/>
        <v>0</v>
      </c>
      <c r="AC2336"/>
      <c r="AD2336"/>
      <c r="AE2336"/>
      <c r="AI2336"/>
      <c r="AL2336"/>
      <c r="AM2336"/>
    </row>
    <row r="2337" spans="1:39" hidden="1" x14ac:dyDescent="0.25">
      <c r="A2337" s="1">
        <v>42</v>
      </c>
      <c r="C2337" s="1">
        <v>8576</v>
      </c>
      <c r="D2337" s="1" t="s">
        <v>508</v>
      </c>
      <c r="E2337" s="1">
        <v>2</v>
      </c>
      <c r="F2337" s="1"/>
      <c r="G2337" s="1"/>
      <c r="H2337" s="10">
        <v>0</v>
      </c>
      <c r="I2337" s="1">
        <v>2</v>
      </c>
      <c r="J2337" s="1">
        <v>0</v>
      </c>
      <c r="K2337" s="1" t="s">
        <v>2589</v>
      </c>
      <c r="L2337" s="1">
        <v>1</v>
      </c>
      <c r="M2337" s="1">
        <v>15.54</v>
      </c>
      <c r="N2337" s="1"/>
      <c r="O2337" s="1">
        <v>15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42">
        <f t="shared" si="229"/>
        <v>15</v>
      </c>
      <c r="AC2337" s="43">
        <f>AB2337/12</f>
        <v>1.25</v>
      </c>
      <c r="AD2337"/>
      <c r="AE2337"/>
      <c r="AI2337"/>
      <c r="AL2337"/>
      <c r="AM2337"/>
    </row>
    <row r="2338" spans="1:39" hidden="1" x14ac:dyDescent="0.25">
      <c r="A2338" s="1">
        <v>46</v>
      </c>
      <c r="C2338" s="1">
        <v>7473</v>
      </c>
      <c r="D2338" s="1" t="s">
        <v>2590</v>
      </c>
      <c r="E2338" s="1">
        <v>2</v>
      </c>
      <c r="F2338" s="1"/>
      <c r="G2338" s="1"/>
      <c r="H2338" s="10">
        <v>0</v>
      </c>
      <c r="I2338" s="1" t="s">
        <v>44</v>
      </c>
      <c r="J2338" s="1">
        <v>0</v>
      </c>
      <c r="K2338" s="1" t="s">
        <v>2589</v>
      </c>
      <c r="L2338" s="1">
        <v>1</v>
      </c>
      <c r="M2338" s="1">
        <v>173.73</v>
      </c>
      <c r="N2338" s="1"/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>
        <f t="shared" si="229"/>
        <v>0</v>
      </c>
      <c r="AC2338"/>
      <c r="AD2338"/>
      <c r="AE2338"/>
      <c r="AI2338"/>
      <c r="AL2338"/>
      <c r="AM2338"/>
    </row>
    <row r="2339" spans="1:39" hidden="1" x14ac:dyDescent="0.25">
      <c r="A2339" s="1">
        <v>40</v>
      </c>
      <c r="C2339" s="1">
        <v>8923</v>
      </c>
      <c r="D2339" s="1" t="s">
        <v>604</v>
      </c>
      <c r="E2339" s="1">
        <v>2</v>
      </c>
      <c r="F2339" s="1"/>
      <c r="G2339" s="1"/>
      <c r="H2339" s="10">
        <v>0</v>
      </c>
      <c r="I2339" s="1" t="s">
        <v>44</v>
      </c>
      <c r="J2339" s="1">
        <v>0</v>
      </c>
      <c r="K2339" s="1" t="s">
        <v>2589</v>
      </c>
      <c r="L2339" s="1">
        <v>1</v>
      </c>
      <c r="M2339" s="1">
        <v>369.62</v>
      </c>
      <c r="N2339" s="1"/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>
        <f t="shared" si="229"/>
        <v>0</v>
      </c>
      <c r="AC2339"/>
      <c r="AD2339"/>
      <c r="AE2339"/>
      <c r="AI2339"/>
      <c r="AL2339"/>
      <c r="AM2339"/>
    </row>
    <row r="2340" spans="1:39" hidden="1" x14ac:dyDescent="0.25">
      <c r="A2340" s="1" t="s">
        <v>2591</v>
      </c>
      <c r="C2340" s="1">
        <v>10358</v>
      </c>
      <c r="D2340" s="1" t="s">
        <v>2592</v>
      </c>
      <c r="E2340" s="1">
        <v>2</v>
      </c>
      <c r="F2340" s="1"/>
      <c r="G2340" s="1"/>
      <c r="H2340" s="10">
        <v>0</v>
      </c>
      <c r="I2340" s="1">
        <v>2</v>
      </c>
      <c r="J2340" s="1">
        <v>0</v>
      </c>
      <c r="K2340" s="1" t="s">
        <v>2589</v>
      </c>
      <c r="L2340" s="1">
        <v>1</v>
      </c>
      <c r="M2340" s="1">
        <v>113.45</v>
      </c>
      <c r="N2340" s="1"/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>
        <f t="shared" si="229"/>
        <v>0</v>
      </c>
      <c r="AC2340"/>
      <c r="AD2340"/>
      <c r="AE2340"/>
      <c r="AI2340"/>
      <c r="AL2340"/>
      <c r="AM2340"/>
    </row>
    <row r="2341" spans="1:39" hidden="1" x14ac:dyDescent="0.25">
      <c r="A2341" s="1" t="s">
        <v>2591</v>
      </c>
      <c r="C2341" s="1">
        <v>10545</v>
      </c>
      <c r="D2341" s="1" t="s">
        <v>2593</v>
      </c>
      <c r="E2341" s="1">
        <v>2</v>
      </c>
      <c r="F2341" s="1"/>
      <c r="G2341" s="1"/>
      <c r="H2341" s="10">
        <v>0</v>
      </c>
      <c r="I2341" s="1">
        <v>2</v>
      </c>
      <c r="J2341" s="1">
        <v>0</v>
      </c>
      <c r="K2341" s="1" t="s">
        <v>2589</v>
      </c>
      <c r="L2341" s="1">
        <v>1</v>
      </c>
      <c r="M2341" s="1">
        <v>56.42</v>
      </c>
      <c r="N2341" s="1"/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>
        <f t="shared" si="229"/>
        <v>0</v>
      </c>
      <c r="AC2341"/>
      <c r="AD2341"/>
      <c r="AE2341"/>
      <c r="AI2341"/>
      <c r="AL2341"/>
      <c r="AM2341"/>
    </row>
    <row r="2342" spans="1:39" hidden="1" x14ac:dyDescent="0.25">
      <c r="A2342" s="1" t="s">
        <v>2591</v>
      </c>
      <c r="C2342" s="1">
        <v>10551</v>
      </c>
      <c r="D2342" s="1" t="s">
        <v>2594</v>
      </c>
      <c r="E2342" s="1">
        <v>2</v>
      </c>
      <c r="F2342" s="1"/>
      <c r="G2342" s="1"/>
      <c r="H2342" s="10">
        <v>0</v>
      </c>
      <c r="I2342" s="1">
        <v>2</v>
      </c>
      <c r="J2342" s="1">
        <v>0</v>
      </c>
      <c r="K2342" s="1" t="s">
        <v>2589</v>
      </c>
      <c r="L2342" s="1">
        <v>1</v>
      </c>
      <c r="M2342" s="1">
        <v>58.47</v>
      </c>
      <c r="N2342" s="1"/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>
        <f t="shared" si="229"/>
        <v>0</v>
      </c>
      <c r="AC2342"/>
      <c r="AD2342"/>
      <c r="AE2342"/>
      <c r="AI2342"/>
      <c r="AL2342"/>
      <c r="AM2342"/>
    </row>
    <row r="2343" spans="1:39" hidden="1" x14ac:dyDescent="0.25">
      <c r="A2343" s="1">
        <v>44</v>
      </c>
      <c r="C2343" s="1">
        <v>10565</v>
      </c>
      <c r="D2343" s="1" t="s">
        <v>2595</v>
      </c>
      <c r="E2343" s="1">
        <v>2</v>
      </c>
      <c r="F2343" s="1"/>
      <c r="G2343" s="1"/>
      <c r="H2343" s="10">
        <v>0</v>
      </c>
      <c r="I2343" s="1">
        <v>2</v>
      </c>
      <c r="J2343" s="1">
        <v>0</v>
      </c>
      <c r="K2343" s="1" t="s">
        <v>2589</v>
      </c>
      <c r="L2343" s="1">
        <v>1</v>
      </c>
      <c r="M2343" s="1">
        <v>76.44</v>
      </c>
      <c r="N2343" s="1"/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>
        <f t="shared" si="229"/>
        <v>0</v>
      </c>
      <c r="AC2343"/>
      <c r="AD2343"/>
      <c r="AE2343"/>
      <c r="AI2343"/>
      <c r="AL2343"/>
      <c r="AM2343"/>
    </row>
    <row r="2344" spans="1:39" hidden="1" x14ac:dyDescent="0.25">
      <c r="A2344" s="1" t="s">
        <v>2591</v>
      </c>
      <c r="C2344" s="1">
        <v>10568</v>
      </c>
      <c r="D2344" s="1" t="s">
        <v>2596</v>
      </c>
      <c r="E2344" s="1">
        <v>2</v>
      </c>
      <c r="F2344" s="1"/>
      <c r="G2344" s="1"/>
      <c r="H2344" s="10">
        <v>0</v>
      </c>
      <c r="I2344" s="1">
        <v>2</v>
      </c>
      <c r="J2344" s="1">
        <v>0</v>
      </c>
      <c r="K2344" s="1" t="s">
        <v>2589</v>
      </c>
      <c r="L2344" s="1">
        <v>1</v>
      </c>
      <c r="M2344" s="1">
        <v>418.38</v>
      </c>
      <c r="N2344" s="1"/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>
        <f t="shared" si="229"/>
        <v>0</v>
      </c>
      <c r="AC2344"/>
      <c r="AD2344"/>
      <c r="AE2344"/>
      <c r="AI2344"/>
      <c r="AL2344"/>
      <c r="AM2344"/>
    </row>
    <row r="2345" spans="1:39" hidden="1" x14ac:dyDescent="0.25">
      <c r="A2345" s="1">
        <v>39</v>
      </c>
      <c r="C2345" s="1">
        <v>6745</v>
      </c>
      <c r="D2345" s="1" t="s">
        <v>2597</v>
      </c>
      <c r="E2345" s="1">
        <v>2</v>
      </c>
      <c r="F2345" s="1"/>
      <c r="G2345" s="1"/>
      <c r="H2345" s="10">
        <v>0</v>
      </c>
      <c r="I2345" s="1">
        <v>2</v>
      </c>
      <c r="J2345" s="1">
        <v>0</v>
      </c>
      <c r="K2345" s="1" t="s">
        <v>2589</v>
      </c>
      <c r="L2345" s="1">
        <v>1</v>
      </c>
      <c r="M2345" s="1">
        <v>62.41</v>
      </c>
      <c r="N2345" s="1"/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>
        <f t="shared" si="229"/>
        <v>0</v>
      </c>
      <c r="AC2345"/>
      <c r="AD2345"/>
      <c r="AE2345"/>
      <c r="AI2345"/>
      <c r="AL2345"/>
      <c r="AM2345"/>
    </row>
    <row r="2346" spans="1:39" hidden="1" x14ac:dyDescent="0.25">
      <c r="A2346" s="1">
        <v>41</v>
      </c>
      <c r="C2346" s="1">
        <v>6475</v>
      </c>
      <c r="D2346" s="1" t="s">
        <v>2598</v>
      </c>
      <c r="E2346" s="1">
        <v>2</v>
      </c>
      <c r="F2346" s="1"/>
      <c r="G2346" s="1"/>
      <c r="H2346" s="10">
        <v>0</v>
      </c>
      <c r="I2346" s="1" t="s">
        <v>44</v>
      </c>
      <c r="J2346" s="1">
        <v>0</v>
      </c>
      <c r="K2346" s="1" t="s">
        <v>889</v>
      </c>
      <c r="L2346" s="1">
        <v>1</v>
      </c>
      <c r="M2346" s="1">
        <v>25.52</v>
      </c>
      <c r="N2346" s="1"/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>
        <f t="shared" si="229"/>
        <v>0</v>
      </c>
      <c r="AC2346"/>
      <c r="AD2346"/>
      <c r="AE2346"/>
      <c r="AI2346"/>
      <c r="AL2346"/>
      <c r="AM2346"/>
    </row>
    <row r="2347" spans="1:39" hidden="1" x14ac:dyDescent="0.25">
      <c r="A2347" s="1">
        <v>40</v>
      </c>
      <c r="C2347" s="1">
        <v>9620</v>
      </c>
      <c r="D2347" s="1" t="s">
        <v>2599</v>
      </c>
      <c r="E2347" s="1">
        <v>2</v>
      </c>
      <c r="F2347" s="1"/>
      <c r="G2347" s="1"/>
      <c r="H2347" s="10">
        <v>0</v>
      </c>
      <c r="I2347" s="1">
        <v>2</v>
      </c>
      <c r="J2347" s="1">
        <v>0</v>
      </c>
      <c r="K2347" s="1" t="s">
        <v>889</v>
      </c>
      <c r="L2347" s="1">
        <v>1</v>
      </c>
      <c r="M2347" s="1">
        <v>480.82</v>
      </c>
      <c r="N2347" s="1"/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>
        <f t="shared" ref="AB2347:AB2410" si="230">SUM(O2347:AA2347)</f>
        <v>0</v>
      </c>
      <c r="AC2347"/>
      <c r="AD2347"/>
      <c r="AE2347"/>
      <c r="AI2347"/>
      <c r="AL2347"/>
      <c r="AM2347"/>
    </row>
    <row r="2348" spans="1:39" hidden="1" x14ac:dyDescent="0.25">
      <c r="A2348" s="1">
        <v>46</v>
      </c>
      <c r="C2348" s="1">
        <v>12654</v>
      </c>
      <c r="D2348" s="1" t="s">
        <v>1639</v>
      </c>
      <c r="E2348" s="1">
        <v>2</v>
      </c>
      <c r="F2348" s="1"/>
      <c r="G2348" s="1"/>
      <c r="H2348" s="10">
        <v>0</v>
      </c>
      <c r="I2348" s="1">
        <v>2</v>
      </c>
      <c r="J2348" s="1">
        <v>0</v>
      </c>
      <c r="K2348" s="1" t="s">
        <v>889</v>
      </c>
      <c r="L2348" s="1">
        <v>1</v>
      </c>
      <c r="M2348" s="1">
        <v>0</v>
      </c>
      <c r="N2348" s="1"/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>
        <f t="shared" si="230"/>
        <v>0</v>
      </c>
      <c r="AC2348"/>
      <c r="AD2348"/>
      <c r="AE2348"/>
      <c r="AI2348"/>
      <c r="AL2348"/>
      <c r="AM2348"/>
    </row>
    <row r="2349" spans="1:39" hidden="1" x14ac:dyDescent="0.25">
      <c r="A2349" s="1">
        <v>39</v>
      </c>
      <c r="C2349" s="1">
        <v>9024</v>
      </c>
      <c r="D2349" s="1" t="s">
        <v>1205</v>
      </c>
      <c r="E2349" s="1">
        <v>2</v>
      </c>
      <c r="F2349" s="1"/>
      <c r="G2349" s="1"/>
      <c r="H2349" s="10">
        <v>0</v>
      </c>
      <c r="I2349" s="1">
        <v>1</v>
      </c>
      <c r="J2349" s="1">
        <v>0</v>
      </c>
      <c r="K2349" s="1" t="s">
        <v>889</v>
      </c>
      <c r="L2349" s="1">
        <v>2</v>
      </c>
      <c r="M2349" s="1">
        <v>31.64</v>
      </c>
      <c r="N2349" s="1"/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>
        <f t="shared" si="230"/>
        <v>0</v>
      </c>
      <c r="AC2349"/>
      <c r="AD2349"/>
      <c r="AE2349"/>
      <c r="AI2349"/>
      <c r="AL2349"/>
      <c r="AM2349"/>
    </row>
    <row r="2350" spans="1:39" hidden="1" x14ac:dyDescent="0.25">
      <c r="A2350" s="1">
        <v>41</v>
      </c>
      <c r="C2350" s="1">
        <v>10962</v>
      </c>
      <c r="D2350" s="1" t="s">
        <v>1702</v>
      </c>
      <c r="E2350" s="1">
        <v>2</v>
      </c>
      <c r="F2350" s="1"/>
      <c r="G2350" s="1"/>
      <c r="H2350" s="10">
        <v>0</v>
      </c>
      <c r="I2350" s="1">
        <v>2</v>
      </c>
      <c r="J2350" s="1">
        <v>0</v>
      </c>
      <c r="K2350" s="1" t="s">
        <v>2600</v>
      </c>
      <c r="L2350" s="1">
        <v>1</v>
      </c>
      <c r="M2350" s="1">
        <v>88.21</v>
      </c>
      <c r="N2350" s="1"/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>
        <f t="shared" si="230"/>
        <v>0</v>
      </c>
      <c r="AC2350"/>
      <c r="AD2350"/>
      <c r="AE2350"/>
      <c r="AI2350"/>
      <c r="AL2350"/>
      <c r="AM2350"/>
    </row>
    <row r="2351" spans="1:39" hidden="1" x14ac:dyDescent="0.25">
      <c r="A2351" s="1">
        <v>40</v>
      </c>
      <c r="C2351" s="1">
        <v>8964</v>
      </c>
      <c r="D2351" s="1" t="s">
        <v>2328</v>
      </c>
      <c r="E2351" s="1">
        <v>2</v>
      </c>
      <c r="F2351" s="1"/>
      <c r="G2351" s="1"/>
      <c r="H2351" s="10">
        <v>0</v>
      </c>
      <c r="I2351" s="1">
        <v>2</v>
      </c>
      <c r="J2351" s="1">
        <v>0</v>
      </c>
      <c r="K2351" s="1" t="s">
        <v>2601</v>
      </c>
      <c r="L2351" s="1">
        <v>2</v>
      </c>
      <c r="M2351" s="1">
        <v>17.8</v>
      </c>
      <c r="N2351" s="1"/>
      <c r="O2351" s="1">
        <v>6</v>
      </c>
      <c r="P2351" s="1">
        <v>2</v>
      </c>
      <c r="Q2351" s="1">
        <v>14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42">
        <f t="shared" si="230"/>
        <v>22</v>
      </c>
      <c r="AC2351" s="43">
        <f>AB2351/12</f>
        <v>1.8333333333333333</v>
      </c>
      <c r="AD2351"/>
      <c r="AE2351"/>
      <c r="AI2351"/>
      <c r="AL2351"/>
      <c r="AM2351"/>
    </row>
    <row r="2352" spans="1:39" hidden="1" x14ac:dyDescent="0.25">
      <c r="A2352" s="1">
        <v>45</v>
      </c>
      <c r="C2352" s="1">
        <v>10887</v>
      </c>
      <c r="D2352" s="1" t="s">
        <v>1311</v>
      </c>
      <c r="E2352" s="1">
        <v>2</v>
      </c>
      <c r="F2352" s="1"/>
      <c r="G2352" s="1"/>
      <c r="H2352" s="10">
        <v>0</v>
      </c>
      <c r="I2352" s="1">
        <v>2</v>
      </c>
      <c r="J2352" s="1">
        <v>0</v>
      </c>
      <c r="K2352" s="1" t="s">
        <v>2601</v>
      </c>
      <c r="L2352" s="1">
        <v>1</v>
      </c>
      <c r="M2352" s="1">
        <v>315.07</v>
      </c>
      <c r="N2352" s="1"/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>
        <f t="shared" si="230"/>
        <v>0</v>
      </c>
      <c r="AC2352"/>
      <c r="AD2352"/>
      <c r="AE2352"/>
      <c r="AI2352"/>
      <c r="AL2352"/>
      <c r="AM2352"/>
    </row>
    <row r="2353" spans="1:39" hidden="1" x14ac:dyDescent="0.25">
      <c r="A2353" s="1">
        <v>39</v>
      </c>
      <c r="C2353" s="1">
        <v>11804</v>
      </c>
      <c r="D2353" s="1" t="s">
        <v>922</v>
      </c>
      <c r="E2353" s="1">
        <v>2</v>
      </c>
      <c r="F2353" s="1"/>
      <c r="G2353" s="1"/>
      <c r="H2353" s="10">
        <v>0</v>
      </c>
      <c r="I2353" s="1">
        <v>2</v>
      </c>
      <c r="J2353" s="1">
        <v>0</v>
      </c>
      <c r="K2353" s="1" t="s">
        <v>2602</v>
      </c>
      <c r="L2353" s="1">
        <v>5</v>
      </c>
      <c r="M2353" s="1">
        <v>30.9</v>
      </c>
      <c r="N2353" s="1"/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>
        <f t="shared" si="230"/>
        <v>0</v>
      </c>
      <c r="AC2353"/>
      <c r="AD2353"/>
      <c r="AE2353"/>
      <c r="AI2353"/>
      <c r="AL2353"/>
      <c r="AM2353"/>
    </row>
    <row r="2354" spans="1:39" hidden="1" x14ac:dyDescent="0.25">
      <c r="A2354" s="1">
        <v>45</v>
      </c>
      <c r="C2354" s="1">
        <v>10535</v>
      </c>
      <c r="D2354" s="1" t="s">
        <v>1311</v>
      </c>
      <c r="E2354" s="1">
        <v>2</v>
      </c>
      <c r="F2354" s="1"/>
      <c r="G2354" s="1"/>
      <c r="H2354" s="10">
        <v>0</v>
      </c>
      <c r="I2354" s="1">
        <v>2</v>
      </c>
      <c r="J2354" s="1">
        <v>0</v>
      </c>
      <c r="K2354" s="1" t="s">
        <v>2602</v>
      </c>
      <c r="L2354" s="1">
        <v>1</v>
      </c>
      <c r="M2354" s="1">
        <v>315.07</v>
      </c>
      <c r="N2354" s="1"/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>
        <f t="shared" si="230"/>
        <v>0</v>
      </c>
      <c r="AC2354"/>
      <c r="AD2354"/>
      <c r="AE2354"/>
      <c r="AI2354"/>
      <c r="AL2354"/>
      <c r="AM2354"/>
    </row>
    <row r="2355" spans="1:39" hidden="1" x14ac:dyDescent="0.25">
      <c r="A2355" s="1">
        <v>41</v>
      </c>
      <c r="C2355" s="1">
        <v>11933</v>
      </c>
      <c r="D2355" s="1" t="s">
        <v>2603</v>
      </c>
      <c r="E2355" s="1">
        <v>2</v>
      </c>
      <c r="F2355" s="1"/>
      <c r="G2355" s="1"/>
      <c r="H2355" s="10">
        <v>0</v>
      </c>
      <c r="I2355" s="1">
        <v>2</v>
      </c>
      <c r="J2355" s="1">
        <v>0</v>
      </c>
      <c r="K2355" s="1" t="s">
        <v>2602</v>
      </c>
      <c r="L2355" s="1">
        <v>25</v>
      </c>
      <c r="M2355" s="1">
        <v>0</v>
      </c>
      <c r="N2355" s="1"/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>
        <f t="shared" si="230"/>
        <v>0</v>
      </c>
      <c r="AC2355"/>
      <c r="AD2355"/>
      <c r="AE2355"/>
      <c r="AI2355"/>
      <c r="AL2355"/>
      <c r="AM2355"/>
    </row>
    <row r="2356" spans="1:39" hidden="1" x14ac:dyDescent="0.25">
      <c r="A2356" s="1">
        <v>39</v>
      </c>
      <c r="C2356" s="1">
        <v>11962</v>
      </c>
      <c r="D2356" s="1" t="s">
        <v>2604</v>
      </c>
      <c r="E2356" s="1">
        <v>2</v>
      </c>
      <c r="F2356" s="1"/>
      <c r="G2356" s="1"/>
      <c r="H2356" s="10">
        <v>0</v>
      </c>
      <c r="I2356" s="1">
        <v>2</v>
      </c>
      <c r="J2356" s="1">
        <v>0</v>
      </c>
      <c r="K2356" s="1" t="s">
        <v>2602</v>
      </c>
      <c r="L2356" s="1">
        <v>7</v>
      </c>
      <c r="M2356" s="1">
        <v>793.86</v>
      </c>
      <c r="N2356" s="1"/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>
        <f t="shared" si="230"/>
        <v>0</v>
      </c>
      <c r="AC2356"/>
      <c r="AD2356"/>
      <c r="AE2356"/>
      <c r="AI2356"/>
      <c r="AL2356"/>
      <c r="AM2356"/>
    </row>
    <row r="2357" spans="1:39" hidden="1" x14ac:dyDescent="0.25">
      <c r="A2357" s="1" t="s">
        <v>2605</v>
      </c>
      <c r="C2357" s="1">
        <v>11964</v>
      </c>
      <c r="D2357" s="1" t="s">
        <v>2604</v>
      </c>
      <c r="E2357" s="1">
        <v>2</v>
      </c>
      <c r="F2357" s="1"/>
      <c r="G2357" s="1"/>
      <c r="H2357" s="10">
        <v>0</v>
      </c>
      <c r="I2357" s="1">
        <v>2</v>
      </c>
      <c r="J2357" s="1">
        <v>0</v>
      </c>
      <c r="K2357" s="1" t="s">
        <v>2602</v>
      </c>
      <c r="L2357" s="1">
        <v>6</v>
      </c>
      <c r="M2357" s="1">
        <v>793.86</v>
      </c>
      <c r="N2357" s="1"/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>
        <f t="shared" si="230"/>
        <v>0</v>
      </c>
      <c r="AC2357"/>
      <c r="AD2357"/>
      <c r="AE2357"/>
      <c r="AI2357"/>
      <c r="AL2357"/>
      <c r="AM2357"/>
    </row>
    <row r="2358" spans="1:39" hidden="1" x14ac:dyDescent="0.25">
      <c r="C2358" s="1">
        <v>11675</v>
      </c>
      <c r="D2358" s="1" t="s">
        <v>2606</v>
      </c>
      <c r="E2358" s="1">
        <v>2</v>
      </c>
      <c r="F2358" s="1"/>
      <c r="G2358" s="1"/>
      <c r="H2358" s="10">
        <v>0</v>
      </c>
      <c r="I2358" s="1">
        <v>2</v>
      </c>
      <c r="J2358" s="1">
        <v>0</v>
      </c>
      <c r="K2358" s="1" t="s">
        <v>2607</v>
      </c>
      <c r="L2358" s="1">
        <v>20</v>
      </c>
      <c r="M2358" s="1">
        <v>23.88</v>
      </c>
      <c r="N2358" s="1"/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>
        <f t="shared" si="230"/>
        <v>0</v>
      </c>
      <c r="AC2358"/>
      <c r="AD2358"/>
      <c r="AE2358"/>
      <c r="AI2358"/>
      <c r="AL2358"/>
      <c r="AM2358"/>
    </row>
    <row r="2359" spans="1:39" hidden="1" x14ac:dyDescent="0.25">
      <c r="A2359" s="1">
        <v>42</v>
      </c>
      <c r="C2359" s="1">
        <v>11835</v>
      </c>
      <c r="D2359" s="1" t="s">
        <v>2608</v>
      </c>
      <c r="E2359" s="1">
        <v>2</v>
      </c>
      <c r="F2359" s="1"/>
      <c r="G2359" s="1"/>
      <c r="H2359" s="10">
        <v>0</v>
      </c>
      <c r="I2359" s="1">
        <v>2</v>
      </c>
      <c r="J2359" s="1">
        <v>0</v>
      </c>
      <c r="K2359" s="1" t="s">
        <v>2607</v>
      </c>
      <c r="L2359" s="1">
        <v>23</v>
      </c>
      <c r="M2359" s="1">
        <v>128.44</v>
      </c>
      <c r="N2359" s="1"/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>
        <f t="shared" si="230"/>
        <v>0</v>
      </c>
      <c r="AC2359"/>
      <c r="AD2359"/>
      <c r="AE2359"/>
      <c r="AI2359"/>
      <c r="AL2359"/>
      <c r="AM2359"/>
    </row>
    <row r="2360" spans="1:39" hidden="1" x14ac:dyDescent="0.25">
      <c r="C2360" s="1">
        <v>11836</v>
      </c>
      <c r="D2360" s="1" t="s">
        <v>2609</v>
      </c>
      <c r="E2360" s="1">
        <v>2</v>
      </c>
      <c r="F2360" s="1"/>
      <c r="G2360" s="1"/>
      <c r="H2360" s="10">
        <v>0</v>
      </c>
      <c r="I2360" s="1">
        <v>2</v>
      </c>
      <c r="J2360" s="1">
        <v>0</v>
      </c>
      <c r="K2360" s="1" t="s">
        <v>2607</v>
      </c>
      <c r="L2360" s="1">
        <v>89</v>
      </c>
      <c r="M2360" s="1">
        <v>136.38</v>
      </c>
      <c r="N2360" s="1"/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>
        <f t="shared" si="230"/>
        <v>0</v>
      </c>
      <c r="AC2360"/>
      <c r="AD2360"/>
      <c r="AE2360"/>
      <c r="AI2360"/>
      <c r="AL2360"/>
      <c r="AM2360"/>
    </row>
    <row r="2361" spans="1:39" hidden="1" x14ac:dyDescent="0.25">
      <c r="C2361" s="1">
        <v>11899</v>
      </c>
      <c r="D2361" s="1" t="s">
        <v>2610</v>
      </c>
      <c r="E2361" s="1">
        <v>2</v>
      </c>
      <c r="F2361" s="1"/>
      <c r="G2361" s="1"/>
      <c r="H2361" s="10">
        <v>0</v>
      </c>
      <c r="I2361" s="1">
        <v>2</v>
      </c>
      <c r="J2361" s="1">
        <v>0</v>
      </c>
      <c r="K2361" s="1" t="s">
        <v>2607</v>
      </c>
      <c r="L2361" s="1">
        <v>12</v>
      </c>
      <c r="M2361" s="1">
        <v>107.58</v>
      </c>
      <c r="N2361" s="1"/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>
        <f t="shared" si="230"/>
        <v>0</v>
      </c>
      <c r="AC2361"/>
      <c r="AD2361"/>
      <c r="AE2361"/>
      <c r="AI2361"/>
      <c r="AL2361"/>
      <c r="AM2361"/>
    </row>
    <row r="2362" spans="1:39" hidden="1" x14ac:dyDescent="0.25">
      <c r="C2362" s="1">
        <v>11900</v>
      </c>
      <c r="D2362" s="1" t="s">
        <v>2611</v>
      </c>
      <c r="E2362" s="1">
        <v>2</v>
      </c>
      <c r="F2362" s="1"/>
      <c r="G2362" s="1"/>
      <c r="H2362" s="10">
        <v>0</v>
      </c>
      <c r="I2362" s="1">
        <v>2</v>
      </c>
      <c r="J2362" s="1">
        <v>0</v>
      </c>
      <c r="K2362" s="1" t="s">
        <v>2607</v>
      </c>
      <c r="L2362" s="1">
        <v>24</v>
      </c>
      <c r="M2362" s="1">
        <v>128.44</v>
      </c>
      <c r="N2362" s="1"/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>
        <f t="shared" si="230"/>
        <v>0</v>
      </c>
      <c r="AC2362"/>
      <c r="AD2362"/>
      <c r="AE2362"/>
      <c r="AI2362"/>
      <c r="AL2362"/>
      <c r="AM2362"/>
    </row>
    <row r="2363" spans="1:39" hidden="1" x14ac:dyDescent="0.25">
      <c r="A2363" s="1">
        <v>38</v>
      </c>
      <c r="C2363" s="1">
        <v>11901</v>
      </c>
      <c r="D2363" s="1" t="s">
        <v>2612</v>
      </c>
      <c r="E2363" s="1">
        <v>2</v>
      </c>
      <c r="F2363" s="1"/>
      <c r="G2363" s="1"/>
      <c r="H2363" s="10">
        <v>0</v>
      </c>
      <c r="I2363" s="1">
        <v>2</v>
      </c>
      <c r="J2363" s="1">
        <v>0</v>
      </c>
      <c r="K2363" s="1" t="s">
        <v>2607</v>
      </c>
      <c r="L2363" s="1">
        <v>30</v>
      </c>
      <c r="M2363" s="1">
        <v>128.44</v>
      </c>
      <c r="N2363" s="1"/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>
        <f t="shared" si="230"/>
        <v>0</v>
      </c>
      <c r="AC2363"/>
      <c r="AD2363"/>
      <c r="AE2363"/>
      <c r="AI2363"/>
      <c r="AL2363"/>
      <c r="AM2363"/>
    </row>
    <row r="2364" spans="1:39" hidden="1" x14ac:dyDescent="0.25">
      <c r="A2364" s="1">
        <v>40</v>
      </c>
      <c r="C2364" s="1">
        <v>10044</v>
      </c>
      <c r="D2364" s="1" t="s">
        <v>1311</v>
      </c>
      <c r="E2364" s="1">
        <v>2</v>
      </c>
      <c r="F2364" s="1"/>
      <c r="G2364" s="1"/>
      <c r="H2364" s="10">
        <v>0</v>
      </c>
      <c r="I2364" s="1">
        <v>2</v>
      </c>
      <c r="J2364" s="1">
        <v>0</v>
      </c>
      <c r="K2364" s="1" t="s">
        <v>2613</v>
      </c>
      <c r="L2364" s="1">
        <v>1</v>
      </c>
      <c r="M2364" s="1">
        <v>223.52</v>
      </c>
      <c r="N2364" s="1"/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>
        <f t="shared" si="230"/>
        <v>0</v>
      </c>
      <c r="AC2364"/>
      <c r="AD2364"/>
      <c r="AE2364"/>
      <c r="AI2364"/>
      <c r="AL2364"/>
      <c r="AM2364"/>
    </row>
    <row r="2365" spans="1:39" hidden="1" x14ac:dyDescent="0.25">
      <c r="A2365" s="1" t="s">
        <v>2614</v>
      </c>
      <c r="C2365" s="1">
        <v>7829</v>
      </c>
      <c r="D2365" s="1" t="s">
        <v>2615</v>
      </c>
      <c r="E2365" s="1">
        <v>2</v>
      </c>
      <c r="F2365" s="1"/>
      <c r="G2365" s="1"/>
      <c r="H2365" s="10">
        <v>0</v>
      </c>
      <c r="I2365" s="1" t="s">
        <v>44</v>
      </c>
      <c r="J2365" s="1">
        <v>0</v>
      </c>
      <c r="K2365" s="1" t="s">
        <v>2613</v>
      </c>
      <c r="L2365" s="1">
        <v>1</v>
      </c>
      <c r="M2365" s="1">
        <v>14.51</v>
      </c>
      <c r="N2365" s="1"/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>
        <f t="shared" si="230"/>
        <v>0</v>
      </c>
      <c r="AC2365"/>
      <c r="AD2365"/>
      <c r="AE2365"/>
      <c r="AI2365"/>
      <c r="AL2365"/>
      <c r="AM2365"/>
    </row>
    <row r="2366" spans="1:39" hidden="1" x14ac:dyDescent="0.25">
      <c r="A2366" s="1">
        <v>42</v>
      </c>
      <c r="C2366" s="1">
        <v>10311</v>
      </c>
      <c r="D2366" s="1" t="s">
        <v>1273</v>
      </c>
      <c r="E2366" s="1">
        <v>2</v>
      </c>
      <c r="F2366" s="1"/>
      <c r="G2366" s="1"/>
      <c r="H2366" s="10">
        <v>0</v>
      </c>
      <c r="I2366" s="1">
        <v>2</v>
      </c>
      <c r="J2366" s="1">
        <v>0</v>
      </c>
      <c r="K2366" s="1" t="s">
        <v>2613</v>
      </c>
      <c r="L2366" s="1">
        <v>1</v>
      </c>
      <c r="M2366" s="1">
        <v>17.670000000000002</v>
      </c>
      <c r="N2366" s="1"/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>
        <f t="shared" si="230"/>
        <v>0</v>
      </c>
      <c r="AC2366"/>
      <c r="AD2366"/>
      <c r="AE2366"/>
      <c r="AI2366"/>
      <c r="AL2366"/>
      <c r="AM2366"/>
    </row>
    <row r="2367" spans="1:39" hidden="1" x14ac:dyDescent="0.25">
      <c r="A2367" s="1" t="s">
        <v>2616</v>
      </c>
      <c r="C2367" s="1">
        <v>7592</v>
      </c>
      <c r="D2367" s="1" t="s">
        <v>753</v>
      </c>
      <c r="E2367" s="1">
        <v>2</v>
      </c>
      <c r="F2367" s="1"/>
      <c r="G2367" s="1"/>
      <c r="H2367" s="10">
        <v>0</v>
      </c>
      <c r="I2367" s="1" t="s">
        <v>44</v>
      </c>
      <c r="J2367" s="1">
        <v>0</v>
      </c>
      <c r="K2367" s="1" t="s">
        <v>2617</v>
      </c>
      <c r="L2367" s="1">
        <v>1</v>
      </c>
      <c r="M2367" s="1">
        <v>517.5</v>
      </c>
      <c r="N2367" s="1"/>
      <c r="O2367" s="1">
        <v>0</v>
      </c>
      <c r="P2367" s="1">
        <v>-1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42">
        <f t="shared" si="230"/>
        <v>-1</v>
      </c>
      <c r="AC2367" s="43">
        <f>AB2367/12</f>
        <v>-8.3333333333333329E-2</v>
      </c>
      <c r="AD2367"/>
      <c r="AE2367"/>
      <c r="AI2367"/>
      <c r="AL2367"/>
      <c r="AM2367"/>
    </row>
    <row r="2368" spans="1:39" hidden="1" x14ac:dyDescent="0.25">
      <c r="A2368" s="1" t="s">
        <v>2616</v>
      </c>
      <c r="C2368" s="1">
        <v>7576</v>
      </c>
      <c r="D2368" s="1" t="s">
        <v>1506</v>
      </c>
      <c r="E2368" s="1">
        <v>2</v>
      </c>
      <c r="F2368" s="1"/>
      <c r="G2368" s="1"/>
      <c r="H2368" s="10">
        <v>0</v>
      </c>
      <c r="I2368" s="1">
        <v>1</v>
      </c>
      <c r="J2368" s="1">
        <v>0</v>
      </c>
      <c r="K2368" s="1" t="s">
        <v>2617</v>
      </c>
      <c r="L2368" s="1">
        <v>1</v>
      </c>
      <c r="M2368" s="1">
        <v>467.03</v>
      </c>
      <c r="N2368" s="1"/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>
        <f t="shared" si="230"/>
        <v>0</v>
      </c>
      <c r="AC2368"/>
      <c r="AD2368"/>
      <c r="AE2368"/>
      <c r="AI2368"/>
      <c r="AL2368"/>
      <c r="AM2368"/>
    </row>
    <row r="2369" spans="1:39" hidden="1" x14ac:dyDescent="0.25">
      <c r="A2369" s="1" t="s">
        <v>2616</v>
      </c>
      <c r="C2369" s="1">
        <v>8178</v>
      </c>
      <c r="D2369" s="1" t="s">
        <v>753</v>
      </c>
      <c r="E2369" s="1">
        <v>2</v>
      </c>
      <c r="F2369" s="1"/>
      <c r="G2369" s="1"/>
      <c r="H2369" s="10">
        <v>0</v>
      </c>
      <c r="I2369" s="1">
        <v>2</v>
      </c>
      <c r="J2369" s="1">
        <v>0</v>
      </c>
      <c r="K2369" s="1" t="s">
        <v>2617</v>
      </c>
      <c r="L2369" s="1">
        <v>1</v>
      </c>
      <c r="M2369" s="1">
        <v>489.9</v>
      </c>
      <c r="N2369" s="1"/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>
        <f t="shared" si="230"/>
        <v>0</v>
      </c>
      <c r="AC2369"/>
      <c r="AD2369"/>
      <c r="AE2369"/>
      <c r="AI2369"/>
      <c r="AL2369"/>
      <c r="AM2369"/>
    </row>
    <row r="2370" spans="1:39" hidden="1" x14ac:dyDescent="0.25">
      <c r="C2370" s="1">
        <v>8182</v>
      </c>
      <c r="D2370" s="1" t="s">
        <v>2618</v>
      </c>
      <c r="E2370" s="1">
        <v>2</v>
      </c>
      <c r="F2370" s="1"/>
      <c r="G2370" s="1"/>
      <c r="H2370" s="10">
        <v>0</v>
      </c>
      <c r="I2370" s="1">
        <v>2</v>
      </c>
      <c r="J2370" s="1">
        <v>0</v>
      </c>
      <c r="K2370" s="1" t="s">
        <v>2617</v>
      </c>
      <c r="L2370" s="1">
        <v>1</v>
      </c>
      <c r="M2370" s="1">
        <v>462.3</v>
      </c>
      <c r="N2370" s="1"/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>
        <f t="shared" si="230"/>
        <v>0</v>
      </c>
      <c r="AC2370"/>
      <c r="AD2370"/>
      <c r="AE2370"/>
      <c r="AI2370"/>
      <c r="AL2370"/>
      <c r="AM2370"/>
    </row>
    <row r="2371" spans="1:39" hidden="1" x14ac:dyDescent="0.25">
      <c r="C2371" s="1">
        <v>8257</v>
      </c>
      <c r="D2371" s="1" t="s">
        <v>2618</v>
      </c>
      <c r="E2371" s="1">
        <v>2</v>
      </c>
      <c r="F2371" s="1"/>
      <c r="G2371" s="1"/>
      <c r="H2371" s="10">
        <v>0</v>
      </c>
      <c r="I2371" s="1">
        <v>2</v>
      </c>
      <c r="J2371" s="1">
        <v>0</v>
      </c>
      <c r="K2371" s="1" t="s">
        <v>2617</v>
      </c>
      <c r="L2371" s="1">
        <v>1</v>
      </c>
      <c r="M2371" s="1">
        <v>172.29</v>
      </c>
      <c r="N2371" s="1"/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>
        <f t="shared" si="230"/>
        <v>0</v>
      </c>
      <c r="AC2371"/>
      <c r="AD2371"/>
      <c r="AE2371"/>
      <c r="AI2371"/>
      <c r="AL2371"/>
      <c r="AM2371"/>
    </row>
    <row r="2372" spans="1:39" hidden="1" x14ac:dyDescent="0.25">
      <c r="C2372" s="1">
        <v>8703</v>
      </c>
      <c r="D2372" s="1" t="s">
        <v>2619</v>
      </c>
      <c r="E2372" s="1">
        <v>2</v>
      </c>
      <c r="F2372" s="1"/>
      <c r="G2372" s="1"/>
      <c r="H2372" s="10">
        <v>0</v>
      </c>
      <c r="I2372" s="1" t="s">
        <v>44</v>
      </c>
      <c r="J2372" s="1">
        <v>0</v>
      </c>
      <c r="K2372" s="1" t="s">
        <v>2617</v>
      </c>
      <c r="L2372" s="1">
        <v>1</v>
      </c>
      <c r="M2372" s="1">
        <v>85.14</v>
      </c>
      <c r="N2372" s="1"/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>
        <f t="shared" si="230"/>
        <v>0</v>
      </c>
      <c r="AC2372"/>
      <c r="AD2372"/>
      <c r="AE2372"/>
      <c r="AI2372"/>
      <c r="AL2372"/>
      <c r="AM2372"/>
    </row>
    <row r="2373" spans="1:39" hidden="1" x14ac:dyDescent="0.25">
      <c r="A2373" s="1">
        <v>46</v>
      </c>
      <c r="C2373" s="1">
        <v>8704</v>
      </c>
      <c r="D2373" s="1" t="s">
        <v>753</v>
      </c>
      <c r="E2373" s="1">
        <v>2</v>
      </c>
      <c r="F2373" s="1"/>
      <c r="G2373" s="1"/>
      <c r="H2373" s="10">
        <v>0</v>
      </c>
      <c r="I2373" s="1">
        <v>2</v>
      </c>
      <c r="J2373" s="1">
        <v>0</v>
      </c>
      <c r="K2373" s="1" t="s">
        <v>2617</v>
      </c>
      <c r="L2373" s="1">
        <v>1</v>
      </c>
      <c r="M2373" s="1">
        <v>199.97</v>
      </c>
      <c r="N2373" s="1"/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>
        <f t="shared" si="230"/>
        <v>0</v>
      </c>
      <c r="AC2373"/>
      <c r="AD2373"/>
      <c r="AE2373"/>
      <c r="AI2373"/>
      <c r="AL2373"/>
      <c r="AM2373"/>
    </row>
    <row r="2374" spans="1:39" hidden="1" x14ac:dyDescent="0.25">
      <c r="C2374" s="1">
        <v>9142</v>
      </c>
      <c r="D2374" s="1" t="s">
        <v>2620</v>
      </c>
      <c r="E2374" s="1">
        <v>2</v>
      </c>
      <c r="F2374" s="1"/>
      <c r="G2374" s="1"/>
      <c r="H2374" s="10">
        <v>0</v>
      </c>
      <c r="I2374" s="1">
        <v>2</v>
      </c>
      <c r="J2374" s="1">
        <v>0</v>
      </c>
      <c r="K2374" s="1" t="s">
        <v>2617</v>
      </c>
      <c r="L2374" s="1">
        <v>1</v>
      </c>
      <c r="M2374" s="1">
        <v>110.62</v>
      </c>
      <c r="N2374" s="1"/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>
        <f t="shared" si="230"/>
        <v>0</v>
      </c>
      <c r="AC2374"/>
      <c r="AD2374"/>
      <c r="AE2374"/>
      <c r="AI2374"/>
      <c r="AL2374"/>
      <c r="AM2374"/>
    </row>
    <row r="2375" spans="1:39" hidden="1" x14ac:dyDescent="0.25">
      <c r="A2375" s="1" t="s">
        <v>2621</v>
      </c>
      <c r="C2375" s="1">
        <v>11031</v>
      </c>
      <c r="D2375" s="1" t="s">
        <v>1506</v>
      </c>
      <c r="E2375" s="1">
        <v>2</v>
      </c>
      <c r="F2375" s="1"/>
      <c r="G2375" s="1"/>
      <c r="H2375" s="10">
        <v>0</v>
      </c>
      <c r="I2375" s="1">
        <v>1</v>
      </c>
      <c r="J2375" s="1">
        <v>0</v>
      </c>
      <c r="K2375" s="1" t="s">
        <v>2617</v>
      </c>
      <c r="L2375" s="1">
        <v>1</v>
      </c>
      <c r="M2375" s="1">
        <v>217.29</v>
      </c>
      <c r="N2375" s="1"/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>
        <f t="shared" si="230"/>
        <v>0</v>
      </c>
      <c r="AC2375"/>
      <c r="AD2375"/>
      <c r="AE2375"/>
      <c r="AI2375"/>
      <c r="AL2375"/>
      <c r="AM2375"/>
    </row>
    <row r="2376" spans="1:39" hidden="1" x14ac:dyDescent="0.25">
      <c r="A2376" s="1" t="s">
        <v>1193</v>
      </c>
      <c r="C2376" s="1">
        <v>7075</v>
      </c>
      <c r="D2376" s="1" t="s">
        <v>2622</v>
      </c>
      <c r="E2376" s="1">
        <v>2</v>
      </c>
      <c r="F2376" s="1"/>
      <c r="G2376" s="1"/>
      <c r="H2376" s="10">
        <v>0</v>
      </c>
      <c r="I2376" s="1" t="s">
        <v>44</v>
      </c>
      <c r="J2376" s="1">
        <v>0</v>
      </c>
      <c r="K2376" s="1" t="s">
        <v>477</v>
      </c>
      <c r="L2376" s="1">
        <v>20</v>
      </c>
      <c r="M2376" s="1">
        <v>68.87</v>
      </c>
      <c r="N2376" s="1"/>
      <c r="O2376" s="1">
        <v>4</v>
      </c>
      <c r="P2376" s="1">
        <v>11</v>
      </c>
      <c r="Q2376" s="1">
        <v>2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42">
        <f t="shared" si="230"/>
        <v>17</v>
      </c>
      <c r="AC2376" s="43">
        <f t="shared" ref="AC2376:AC2394" si="231">AB2376/12</f>
        <v>1.4166666666666667</v>
      </c>
      <c r="AD2376"/>
      <c r="AE2376"/>
      <c r="AI2376"/>
      <c r="AL2376"/>
      <c r="AM2376"/>
    </row>
    <row r="2377" spans="1:39" hidden="1" x14ac:dyDescent="0.25">
      <c r="A2377" s="1">
        <v>41</v>
      </c>
      <c r="C2377" s="1">
        <v>11400</v>
      </c>
      <c r="D2377" s="1" t="s">
        <v>777</v>
      </c>
      <c r="E2377" s="1">
        <v>2</v>
      </c>
      <c r="F2377" s="1"/>
      <c r="G2377" s="1"/>
      <c r="H2377" s="10">
        <v>0</v>
      </c>
      <c r="I2377" s="1" t="s">
        <v>44</v>
      </c>
      <c r="J2377" s="1">
        <v>0</v>
      </c>
      <c r="K2377" s="1" t="s">
        <v>477</v>
      </c>
      <c r="L2377" s="1">
        <v>1</v>
      </c>
      <c r="M2377" s="1">
        <v>125.35</v>
      </c>
      <c r="N2377" s="1"/>
      <c r="O2377" s="1">
        <v>0</v>
      </c>
      <c r="P2377" s="1">
        <v>-1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42">
        <f t="shared" si="230"/>
        <v>-1</v>
      </c>
      <c r="AC2377" s="43">
        <f t="shared" si="231"/>
        <v>-8.3333333333333329E-2</v>
      </c>
      <c r="AD2377"/>
      <c r="AE2377"/>
      <c r="AI2377"/>
      <c r="AL2377"/>
      <c r="AM2377"/>
    </row>
    <row r="2378" spans="1:39" hidden="1" x14ac:dyDescent="0.25">
      <c r="A2378" s="1">
        <v>42</v>
      </c>
      <c r="C2378" s="1">
        <v>11562</v>
      </c>
      <c r="D2378" s="1" t="s">
        <v>492</v>
      </c>
      <c r="E2378" s="1">
        <v>2</v>
      </c>
      <c r="F2378" s="1"/>
      <c r="G2378" s="1"/>
      <c r="H2378" s="10">
        <v>0</v>
      </c>
      <c r="I2378" s="1">
        <v>2</v>
      </c>
      <c r="J2378" s="1">
        <v>0</v>
      </c>
      <c r="K2378" s="1" t="s">
        <v>477</v>
      </c>
      <c r="L2378" s="1">
        <v>1</v>
      </c>
      <c r="M2378" s="1">
        <v>110.68</v>
      </c>
      <c r="N2378" s="1"/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2</v>
      </c>
      <c r="U2378" s="1">
        <v>1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42">
        <f t="shared" si="230"/>
        <v>4</v>
      </c>
      <c r="AC2378" s="43">
        <f t="shared" si="231"/>
        <v>0.33333333333333331</v>
      </c>
      <c r="AD2378"/>
      <c r="AE2378"/>
      <c r="AI2378"/>
      <c r="AL2378"/>
      <c r="AM2378"/>
    </row>
    <row r="2379" spans="1:39" hidden="1" x14ac:dyDescent="0.25">
      <c r="C2379" s="1">
        <v>11567</v>
      </c>
      <c r="D2379" s="1" t="s">
        <v>492</v>
      </c>
      <c r="E2379" s="1">
        <v>1</v>
      </c>
      <c r="F2379" s="1"/>
      <c r="G2379" s="1"/>
      <c r="H2379" s="10">
        <v>0</v>
      </c>
      <c r="I2379" s="1">
        <v>1</v>
      </c>
      <c r="J2379" s="1">
        <v>0</v>
      </c>
      <c r="K2379" s="1" t="s">
        <v>477</v>
      </c>
      <c r="L2379" s="1">
        <v>1</v>
      </c>
      <c r="M2379" s="1">
        <v>110.68</v>
      </c>
      <c r="N2379" s="1"/>
      <c r="O2379" s="1">
        <v>0</v>
      </c>
      <c r="P2379" s="1">
        <v>0</v>
      </c>
      <c r="Q2379" s="1">
        <v>0</v>
      </c>
      <c r="R2379" s="1">
        <v>0</v>
      </c>
      <c r="S2379" s="1">
        <v>1</v>
      </c>
      <c r="T2379" s="1">
        <v>0</v>
      </c>
      <c r="U2379" s="1">
        <v>1</v>
      </c>
      <c r="V2379" s="1">
        <v>1</v>
      </c>
      <c r="W2379" s="1">
        <v>1</v>
      </c>
      <c r="X2379" s="1">
        <v>0</v>
      </c>
      <c r="Y2379" s="1">
        <v>2</v>
      </c>
      <c r="Z2379" s="1">
        <v>0</v>
      </c>
      <c r="AA2379" s="1">
        <v>0</v>
      </c>
      <c r="AB2379" s="42">
        <f t="shared" si="230"/>
        <v>6</v>
      </c>
      <c r="AC2379" s="43">
        <f t="shared" si="231"/>
        <v>0.5</v>
      </c>
      <c r="AD2379"/>
      <c r="AE2379"/>
      <c r="AI2379"/>
      <c r="AL2379"/>
      <c r="AM2379"/>
    </row>
    <row r="2380" spans="1:39" hidden="1" x14ac:dyDescent="0.25">
      <c r="A2380" s="1" t="s">
        <v>2623</v>
      </c>
      <c r="C2380" s="1">
        <v>8589</v>
      </c>
      <c r="D2380" s="1" t="s">
        <v>1260</v>
      </c>
      <c r="E2380" s="1">
        <v>2</v>
      </c>
      <c r="F2380" s="1"/>
      <c r="G2380" s="1"/>
      <c r="H2380" s="10">
        <v>0</v>
      </c>
      <c r="I2380" s="1">
        <v>2</v>
      </c>
      <c r="J2380" s="1">
        <v>0</v>
      </c>
      <c r="K2380" s="1" t="s">
        <v>477</v>
      </c>
      <c r="L2380" s="1">
        <v>5</v>
      </c>
      <c r="M2380" s="1">
        <v>14.9</v>
      </c>
      <c r="N2380" s="1"/>
      <c r="O2380" s="1">
        <v>1</v>
      </c>
      <c r="P2380" s="1">
        <v>16</v>
      </c>
      <c r="Q2380" s="1">
        <v>1</v>
      </c>
      <c r="R2380" s="1">
        <v>5</v>
      </c>
      <c r="S2380" s="1">
        <v>2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42">
        <f t="shared" si="230"/>
        <v>25</v>
      </c>
      <c r="AC2380" s="43">
        <f t="shared" si="231"/>
        <v>2.0833333333333335</v>
      </c>
      <c r="AD2380"/>
      <c r="AE2380"/>
      <c r="AI2380"/>
      <c r="AL2380"/>
      <c r="AM2380"/>
    </row>
    <row r="2381" spans="1:39" hidden="1" x14ac:dyDescent="0.25">
      <c r="A2381" s="1" t="s">
        <v>2624</v>
      </c>
      <c r="C2381" s="1">
        <v>10453</v>
      </c>
      <c r="D2381" s="1" t="s">
        <v>2625</v>
      </c>
      <c r="E2381" s="1">
        <v>2</v>
      </c>
      <c r="F2381" s="1"/>
      <c r="G2381" s="1"/>
      <c r="H2381" s="10">
        <v>0</v>
      </c>
      <c r="I2381" s="1">
        <v>2</v>
      </c>
      <c r="J2381" s="1">
        <v>0</v>
      </c>
      <c r="K2381" s="1" t="s">
        <v>477</v>
      </c>
      <c r="L2381" s="1">
        <v>3</v>
      </c>
      <c r="M2381" s="1">
        <v>17.079999999999998</v>
      </c>
      <c r="N2381" s="1"/>
      <c r="O2381" s="1">
        <v>2</v>
      </c>
      <c r="P2381" s="1">
        <v>0</v>
      </c>
      <c r="Q2381" s="1">
        <v>6</v>
      </c>
      <c r="R2381" s="1">
        <v>4</v>
      </c>
      <c r="S2381" s="1">
        <v>0</v>
      </c>
      <c r="T2381" s="1">
        <v>3</v>
      </c>
      <c r="U2381" s="1">
        <v>0</v>
      </c>
      <c r="V2381" s="1">
        <v>3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42">
        <f t="shared" si="230"/>
        <v>18</v>
      </c>
      <c r="AC2381" s="43">
        <f t="shared" si="231"/>
        <v>1.5</v>
      </c>
      <c r="AD2381"/>
      <c r="AE2381"/>
      <c r="AI2381"/>
      <c r="AL2381"/>
      <c r="AM2381"/>
    </row>
    <row r="2382" spans="1:39" hidden="1" x14ac:dyDescent="0.25">
      <c r="A2382" s="1">
        <v>39</v>
      </c>
      <c r="C2382" s="1">
        <v>10457</v>
      </c>
      <c r="D2382" s="1" t="s">
        <v>2626</v>
      </c>
      <c r="E2382" s="1">
        <v>2</v>
      </c>
      <c r="F2382" s="1"/>
      <c r="G2382" s="1"/>
      <c r="H2382" s="10">
        <v>0</v>
      </c>
      <c r="I2382" s="1">
        <v>2</v>
      </c>
      <c r="J2382" s="1">
        <v>0</v>
      </c>
      <c r="K2382" s="1" t="s">
        <v>477</v>
      </c>
      <c r="L2382" s="1">
        <v>3</v>
      </c>
      <c r="M2382" s="1">
        <v>17.079999999999998</v>
      </c>
      <c r="N2382" s="1"/>
      <c r="O2382" s="1">
        <v>2</v>
      </c>
      <c r="P2382" s="1">
        <v>0</v>
      </c>
      <c r="Q2382" s="1">
        <v>8</v>
      </c>
      <c r="R2382" s="1">
        <v>6</v>
      </c>
      <c r="S2382" s="1">
        <v>2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42">
        <f t="shared" si="230"/>
        <v>18</v>
      </c>
      <c r="AC2382" s="43">
        <f t="shared" si="231"/>
        <v>1.5</v>
      </c>
      <c r="AD2382"/>
      <c r="AE2382"/>
      <c r="AI2382"/>
      <c r="AL2382"/>
      <c r="AM2382"/>
    </row>
    <row r="2383" spans="1:39" hidden="1" x14ac:dyDescent="0.25">
      <c r="A2383" s="1">
        <v>40</v>
      </c>
      <c r="C2383" s="1">
        <v>10458</v>
      </c>
      <c r="D2383" s="1" t="s">
        <v>2627</v>
      </c>
      <c r="E2383" s="1">
        <v>2</v>
      </c>
      <c r="F2383" s="1"/>
      <c r="G2383" s="1"/>
      <c r="H2383" s="10">
        <v>0</v>
      </c>
      <c r="I2383" s="1">
        <v>2</v>
      </c>
      <c r="J2383" s="1">
        <v>0</v>
      </c>
      <c r="K2383" s="1" t="s">
        <v>477</v>
      </c>
      <c r="L2383" s="1">
        <v>3</v>
      </c>
      <c r="M2383" s="1">
        <v>17.079999999999998</v>
      </c>
      <c r="N2383" s="1"/>
      <c r="O2383" s="1">
        <v>1</v>
      </c>
      <c r="P2383" s="1">
        <v>0</v>
      </c>
      <c r="Q2383" s="1">
        <v>5</v>
      </c>
      <c r="R2383" s="1">
        <v>10</v>
      </c>
      <c r="S2383" s="1">
        <v>2</v>
      </c>
      <c r="T2383" s="1">
        <v>7</v>
      </c>
      <c r="U2383" s="1">
        <v>1</v>
      </c>
      <c r="V2383" s="1">
        <v>3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42">
        <f t="shared" si="230"/>
        <v>29</v>
      </c>
      <c r="AC2383" s="43">
        <f t="shared" si="231"/>
        <v>2.4166666666666665</v>
      </c>
      <c r="AD2383"/>
      <c r="AE2383"/>
      <c r="AI2383"/>
      <c r="AL2383"/>
      <c r="AM2383"/>
    </row>
    <row r="2384" spans="1:39" hidden="1" x14ac:dyDescent="0.25">
      <c r="A2384" s="1">
        <v>41</v>
      </c>
      <c r="C2384" s="1">
        <v>10773</v>
      </c>
      <c r="D2384" s="1" t="s">
        <v>2414</v>
      </c>
      <c r="E2384" s="1">
        <v>2</v>
      </c>
      <c r="F2384" s="1"/>
      <c r="G2384" s="1"/>
      <c r="H2384" s="10">
        <v>0</v>
      </c>
      <c r="I2384" s="1">
        <v>2</v>
      </c>
      <c r="J2384" s="1">
        <v>0</v>
      </c>
      <c r="K2384" s="1" t="s">
        <v>477</v>
      </c>
      <c r="L2384" s="1">
        <v>1</v>
      </c>
      <c r="M2384" s="1">
        <v>39</v>
      </c>
      <c r="N2384" s="1"/>
      <c r="O2384" s="1">
        <v>0</v>
      </c>
      <c r="P2384" s="1">
        <v>0</v>
      </c>
      <c r="Q2384" s="1">
        <v>5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42">
        <f t="shared" si="230"/>
        <v>5</v>
      </c>
      <c r="AC2384" s="43">
        <f t="shared" si="231"/>
        <v>0.41666666666666669</v>
      </c>
      <c r="AD2384"/>
      <c r="AE2384"/>
      <c r="AI2384"/>
      <c r="AL2384"/>
      <c r="AM2384"/>
    </row>
    <row r="2385" spans="1:39" hidden="1" x14ac:dyDescent="0.25">
      <c r="A2385" s="1" t="s">
        <v>2628</v>
      </c>
      <c r="C2385" s="1">
        <v>10777</v>
      </c>
      <c r="D2385" s="1" t="s">
        <v>2414</v>
      </c>
      <c r="E2385" s="1">
        <v>2</v>
      </c>
      <c r="F2385" s="1"/>
      <c r="G2385" s="1"/>
      <c r="H2385" s="10">
        <v>0</v>
      </c>
      <c r="I2385" s="1">
        <v>2</v>
      </c>
      <c r="J2385" s="1">
        <v>0</v>
      </c>
      <c r="K2385" s="1" t="s">
        <v>477</v>
      </c>
      <c r="L2385" s="1">
        <v>1</v>
      </c>
      <c r="M2385" s="1">
        <v>39</v>
      </c>
      <c r="N2385" s="1"/>
      <c r="O2385" s="1">
        <v>0</v>
      </c>
      <c r="P2385" s="1">
        <v>0</v>
      </c>
      <c r="Q2385" s="1">
        <v>3</v>
      </c>
      <c r="R2385" s="1">
        <v>0</v>
      </c>
      <c r="S2385" s="1">
        <v>0</v>
      </c>
      <c r="T2385" s="1">
        <v>0</v>
      </c>
      <c r="U2385" s="1">
        <v>1</v>
      </c>
      <c r="V2385" s="1">
        <v>1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42">
        <f t="shared" si="230"/>
        <v>5</v>
      </c>
      <c r="AC2385" s="43">
        <f t="shared" si="231"/>
        <v>0.41666666666666669</v>
      </c>
      <c r="AD2385"/>
      <c r="AE2385"/>
      <c r="AI2385"/>
      <c r="AL2385"/>
      <c r="AM2385"/>
    </row>
    <row r="2386" spans="1:39" hidden="1" x14ac:dyDescent="0.25">
      <c r="C2386" s="1">
        <v>10781</v>
      </c>
      <c r="D2386" s="1" t="s">
        <v>2414</v>
      </c>
      <c r="E2386" s="1">
        <v>2</v>
      </c>
      <c r="F2386" s="1"/>
      <c r="G2386" s="1"/>
      <c r="H2386" s="10">
        <v>0</v>
      </c>
      <c r="I2386" s="1">
        <v>2</v>
      </c>
      <c r="J2386" s="1">
        <v>0</v>
      </c>
      <c r="K2386" s="1" t="s">
        <v>477</v>
      </c>
      <c r="L2386" s="1">
        <v>1</v>
      </c>
      <c r="M2386" s="1">
        <v>39</v>
      </c>
      <c r="N2386" s="1"/>
      <c r="O2386" s="1">
        <v>0</v>
      </c>
      <c r="P2386" s="1">
        <v>1</v>
      </c>
      <c r="Q2386" s="1">
        <v>10</v>
      </c>
      <c r="R2386" s="1">
        <v>0</v>
      </c>
      <c r="S2386" s="1">
        <v>1</v>
      </c>
      <c r="T2386" s="1">
        <v>0</v>
      </c>
      <c r="U2386" s="1">
        <v>1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42">
        <f t="shared" si="230"/>
        <v>13</v>
      </c>
      <c r="AC2386" s="43">
        <f t="shared" si="231"/>
        <v>1.0833333333333333</v>
      </c>
      <c r="AD2386"/>
      <c r="AE2386"/>
      <c r="AI2386"/>
      <c r="AL2386"/>
      <c r="AM2386"/>
    </row>
    <row r="2387" spans="1:39" hidden="1" x14ac:dyDescent="0.25">
      <c r="A2387" s="1" t="s">
        <v>2629</v>
      </c>
      <c r="C2387" s="1">
        <v>10788</v>
      </c>
      <c r="D2387" s="1" t="s">
        <v>2630</v>
      </c>
      <c r="E2387" s="1">
        <v>2</v>
      </c>
      <c r="F2387" s="1"/>
      <c r="G2387" s="1"/>
      <c r="H2387" s="10">
        <v>0</v>
      </c>
      <c r="I2387" s="1">
        <v>2</v>
      </c>
      <c r="J2387" s="1">
        <v>0</v>
      </c>
      <c r="K2387" s="1" t="s">
        <v>477</v>
      </c>
      <c r="L2387" s="1">
        <v>1</v>
      </c>
      <c r="M2387" s="1">
        <v>39</v>
      </c>
      <c r="N2387" s="1"/>
      <c r="O2387" s="1">
        <v>1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42">
        <f t="shared" si="230"/>
        <v>2</v>
      </c>
      <c r="AC2387" s="43">
        <f t="shared" si="231"/>
        <v>0.16666666666666666</v>
      </c>
      <c r="AD2387"/>
      <c r="AE2387"/>
      <c r="AI2387"/>
      <c r="AL2387"/>
      <c r="AM2387"/>
    </row>
    <row r="2388" spans="1:39" hidden="1" x14ac:dyDescent="0.25">
      <c r="A2388" s="1" t="s">
        <v>2629</v>
      </c>
      <c r="C2388" s="1">
        <v>11340</v>
      </c>
      <c r="D2388" s="1" t="s">
        <v>2631</v>
      </c>
      <c r="E2388" s="1">
        <v>2</v>
      </c>
      <c r="F2388" s="1"/>
      <c r="G2388" s="1"/>
      <c r="H2388" s="10">
        <v>0</v>
      </c>
      <c r="I2388" s="1">
        <v>2</v>
      </c>
      <c r="J2388" s="1">
        <v>0</v>
      </c>
      <c r="K2388" s="1" t="s">
        <v>477</v>
      </c>
      <c r="L2388" s="1">
        <v>1</v>
      </c>
      <c r="M2388" s="1">
        <v>39</v>
      </c>
      <c r="N2388" s="1"/>
      <c r="O2388" s="1">
        <v>0</v>
      </c>
      <c r="P2388" s="1">
        <v>1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42">
        <f t="shared" si="230"/>
        <v>1</v>
      </c>
      <c r="AC2388" s="43">
        <f t="shared" si="231"/>
        <v>8.3333333333333329E-2</v>
      </c>
      <c r="AD2388"/>
      <c r="AE2388"/>
      <c r="AI2388"/>
      <c r="AL2388"/>
      <c r="AM2388"/>
    </row>
    <row r="2389" spans="1:39" hidden="1" x14ac:dyDescent="0.25">
      <c r="A2389" s="1" t="s">
        <v>2629</v>
      </c>
      <c r="C2389" s="1">
        <v>11347</v>
      </c>
      <c r="D2389" s="1" t="s">
        <v>827</v>
      </c>
      <c r="E2389" s="1">
        <v>2</v>
      </c>
      <c r="F2389" s="1"/>
      <c r="G2389" s="1"/>
      <c r="H2389" s="10">
        <v>0</v>
      </c>
      <c r="I2389" s="1">
        <v>2</v>
      </c>
      <c r="J2389" s="1">
        <v>0</v>
      </c>
      <c r="K2389" s="1" t="s">
        <v>477</v>
      </c>
      <c r="L2389" s="1">
        <v>2</v>
      </c>
      <c r="M2389" s="1">
        <v>44</v>
      </c>
      <c r="N2389" s="1"/>
      <c r="O2389" s="1">
        <v>2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42">
        <f t="shared" si="230"/>
        <v>2</v>
      </c>
      <c r="AC2389" s="43">
        <f t="shared" si="231"/>
        <v>0.16666666666666666</v>
      </c>
      <c r="AD2389"/>
      <c r="AE2389"/>
      <c r="AI2389"/>
      <c r="AL2389"/>
      <c r="AM2389"/>
    </row>
    <row r="2390" spans="1:39" hidden="1" x14ac:dyDescent="0.25">
      <c r="C2390" s="1">
        <v>11716</v>
      </c>
      <c r="D2390" s="1" t="s">
        <v>2632</v>
      </c>
      <c r="E2390" s="1">
        <v>2</v>
      </c>
      <c r="F2390" s="1"/>
      <c r="G2390" s="1"/>
      <c r="H2390" s="10">
        <v>0</v>
      </c>
      <c r="I2390" s="1">
        <v>2</v>
      </c>
      <c r="J2390" s="1">
        <v>0</v>
      </c>
      <c r="K2390" s="1" t="s">
        <v>477</v>
      </c>
      <c r="L2390" s="1">
        <v>1</v>
      </c>
      <c r="M2390" s="1">
        <v>39</v>
      </c>
      <c r="N2390" s="1"/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42">
        <f t="shared" si="230"/>
        <v>1</v>
      </c>
      <c r="AC2390" s="43">
        <f t="shared" si="231"/>
        <v>8.3333333333333329E-2</v>
      </c>
      <c r="AD2390"/>
      <c r="AE2390"/>
      <c r="AI2390"/>
      <c r="AL2390"/>
      <c r="AM2390"/>
    </row>
    <row r="2391" spans="1:39" hidden="1" x14ac:dyDescent="0.25">
      <c r="A2391" s="1" t="s">
        <v>99</v>
      </c>
      <c r="C2391" s="1">
        <v>11724</v>
      </c>
      <c r="D2391" s="1" t="s">
        <v>2633</v>
      </c>
      <c r="E2391" s="1">
        <v>1</v>
      </c>
      <c r="F2391" s="1"/>
      <c r="G2391" s="1"/>
      <c r="H2391" s="10">
        <v>0</v>
      </c>
      <c r="I2391" s="1">
        <v>1</v>
      </c>
      <c r="J2391" s="1">
        <v>0</v>
      </c>
      <c r="K2391" s="1" t="s">
        <v>477</v>
      </c>
      <c r="L2391" s="1">
        <v>1</v>
      </c>
      <c r="M2391" s="1">
        <v>39</v>
      </c>
      <c r="N2391" s="1"/>
      <c r="O2391" s="1">
        <v>0</v>
      </c>
      <c r="P2391" s="1">
        <v>1</v>
      </c>
      <c r="Q2391" s="1">
        <v>1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1</v>
      </c>
      <c r="Z2391" s="1">
        <v>0</v>
      </c>
      <c r="AA2391" s="1">
        <v>0</v>
      </c>
      <c r="AB2391" s="42">
        <f t="shared" si="230"/>
        <v>3</v>
      </c>
      <c r="AC2391" s="43">
        <f t="shared" si="231"/>
        <v>0.25</v>
      </c>
      <c r="AD2391"/>
      <c r="AE2391"/>
      <c r="AI2391"/>
      <c r="AL2391"/>
      <c r="AM2391"/>
    </row>
    <row r="2392" spans="1:39" hidden="1" x14ac:dyDescent="0.25">
      <c r="A2392" s="1">
        <v>39</v>
      </c>
      <c r="C2392" s="1">
        <v>11728</v>
      </c>
      <c r="D2392" s="1" t="s">
        <v>2434</v>
      </c>
      <c r="E2392" s="1">
        <v>2</v>
      </c>
      <c r="F2392" s="1"/>
      <c r="G2392" s="1"/>
      <c r="H2392" s="10">
        <v>0</v>
      </c>
      <c r="I2392" s="1">
        <v>2</v>
      </c>
      <c r="J2392" s="1">
        <v>0</v>
      </c>
      <c r="K2392" s="1" t="s">
        <v>477</v>
      </c>
      <c r="L2392" s="1">
        <v>2</v>
      </c>
      <c r="M2392" s="1">
        <v>29</v>
      </c>
      <c r="N2392" s="1"/>
      <c r="O2392" s="1">
        <v>0</v>
      </c>
      <c r="P2392" s="1">
        <v>1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42">
        <f t="shared" si="230"/>
        <v>1</v>
      </c>
      <c r="AC2392" s="43">
        <f t="shared" si="231"/>
        <v>8.3333333333333329E-2</v>
      </c>
      <c r="AD2392"/>
      <c r="AE2392"/>
      <c r="AI2392"/>
      <c r="AL2392"/>
      <c r="AM2392"/>
    </row>
    <row r="2393" spans="1:39" hidden="1" x14ac:dyDescent="0.25">
      <c r="A2393" s="1">
        <v>40</v>
      </c>
      <c r="C2393" s="1">
        <v>12021</v>
      </c>
      <c r="D2393" s="1" t="s">
        <v>2370</v>
      </c>
      <c r="E2393" s="1">
        <v>2</v>
      </c>
      <c r="F2393" s="1"/>
      <c r="G2393" s="1"/>
      <c r="H2393" s="10">
        <v>0</v>
      </c>
      <c r="I2393" s="1">
        <v>2</v>
      </c>
      <c r="J2393" s="1">
        <v>0</v>
      </c>
      <c r="K2393" s="1" t="s">
        <v>477</v>
      </c>
      <c r="L2393" s="1">
        <v>2</v>
      </c>
      <c r="M2393" s="1">
        <v>60.65</v>
      </c>
      <c r="N2393" s="1"/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42">
        <f t="shared" si="230"/>
        <v>1</v>
      </c>
      <c r="AC2393" s="43">
        <f t="shared" si="231"/>
        <v>8.3333333333333329E-2</v>
      </c>
      <c r="AD2393"/>
      <c r="AE2393"/>
      <c r="AI2393"/>
      <c r="AL2393"/>
      <c r="AM2393"/>
    </row>
    <row r="2394" spans="1:39" hidden="1" x14ac:dyDescent="0.25">
      <c r="A2394" s="1" t="s">
        <v>2634</v>
      </c>
      <c r="C2394" s="1">
        <v>7357</v>
      </c>
      <c r="D2394" s="1" t="s">
        <v>1697</v>
      </c>
      <c r="E2394" s="1">
        <v>1</v>
      </c>
      <c r="F2394" s="1"/>
      <c r="G2394" s="1"/>
      <c r="H2394" s="10">
        <v>0</v>
      </c>
      <c r="I2394" s="1">
        <v>1</v>
      </c>
      <c r="J2394" s="1">
        <v>0</v>
      </c>
      <c r="K2394" s="1" t="s">
        <v>477</v>
      </c>
      <c r="L2394" s="1">
        <v>2</v>
      </c>
      <c r="M2394" s="1">
        <v>162.02000000000001</v>
      </c>
      <c r="N2394" s="1"/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-1</v>
      </c>
      <c r="AA2394" s="1">
        <v>0</v>
      </c>
      <c r="AB2394" s="42">
        <f t="shared" si="230"/>
        <v>-1</v>
      </c>
      <c r="AC2394" s="43">
        <f t="shared" si="231"/>
        <v>-8.3333333333333329E-2</v>
      </c>
      <c r="AD2394"/>
      <c r="AE2394"/>
      <c r="AI2394"/>
      <c r="AL2394"/>
      <c r="AM2394"/>
    </row>
    <row r="2395" spans="1:39" hidden="1" x14ac:dyDescent="0.25">
      <c r="A2395" s="1" t="s">
        <v>113</v>
      </c>
      <c r="C2395" s="1">
        <v>7077</v>
      </c>
      <c r="D2395" s="1" t="s">
        <v>2635</v>
      </c>
      <c r="E2395" s="1">
        <v>2</v>
      </c>
      <c r="F2395" s="1"/>
      <c r="G2395" s="1"/>
      <c r="H2395" s="10">
        <v>0</v>
      </c>
      <c r="I2395" s="1" t="s">
        <v>44</v>
      </c>
      <c r="J2395" s="1">
        <v>0</v>
      </c>
      <c r="K2395" s="1" t="s">
        <v>477</v>
      </c>
      <c r="L2395" s="1">
        <v>30</v>
      </c>
      <c r="M2395" s="1">
        <v>26.39</v>
      </c>
      <c r="N2395" s="1"/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>
        <f t="shared" si="230"/>
        <v>0</v>
      </c>
      <c r="AC2395"/>
      <c r="AD2395"/>
      <c r="AE2395"/>
      <c r="AI2395"/>
      <c r="AL2395"/>
      <c r="AM2395"/>
    </row>
    <row r="2396" spans="1:39" hidden="1" x14ac:dyDescent="0.25">
      <c r="A2396" s="1">
        <v>45</v>
      </c>
      <c r="C2396" s="1">
        <v>7078</v>
      </c>
      <c r="D2396" s="1" t="s">
        <v>2636</v>
      </c>
      <c r="E2396" s="1">
        <v>2</v>
      </c>
      <c r="F2396" s="1"/>
      <c r="G2396" s="1"/>
      <c r="H2396" s="10">
        <v>0</v>
      </c>
      <c r="I2396" s="1" t="s">
        <v>44</v>
      </c>
      <c r="J2396" s="1">
        <v>0</v>
      </c>
      <c r="K2396" s="1" t="s">
        <v>477</v>
      </c>
      <c r="L2396" s="1">
        <v>150</v>
      </c>
      <c r="M2396" s="1">
        <v>95.28</v>
      </c>
      <c r="N2396" s="1"/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>
        <f t="shared" si="230"/>
        <v>0</v>
      </c>
      <c r="AC2396"/>
      <c r="AD2396"/>
      <c r="AE2396"/>
      <c r="AI2396"/>
      <c r="AL2396"/>
      <c r="AM2396"/>
    </row>
    <row r="2397" spans="1:39" hidden="1" x14ac:dyDescent="0.25">
      <c r="A2397" s="1" t="s">
        <v>113</v>
      </c>
      <c r="C2397" s="1">
        <v>8944</v>
      </c>
      <c r="D2397" s="1" t="s">
        <v>2637</v>
      </c>
      <c r="E2397" s="1">
        <v>2</v>
      </c>
      <c r="F2397" s="1"/>
      <c r="G2397" s="1"/>
      <c r="H2397" s="10">
        <v>0</v>
      </c>
      <c r="I2397" s="1">
        <v>2</v>
      </c>
      <c r="J2397" s="1">
        <v>0</v>
      </c>
      <c r="K2397" s="1" t="s">
        <v>477</v>
      </c>
      <c r="L2397" s="1">
        <v>1</v>
      </c>
      <c r="M2397" s="1">
        <v>3313.81</v>
      </c>
      <c r="N2397" s="1"/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>
        <f t="shared" si="230"/>
        <v>0</v>
      </c>
      <c r="AC2397"/>
      <c r="AD2397"/>
      <c r="AE2397"/>
      <c r="AI2397"/>
      <c r="AL2397"/>
      <c r="AM2397"/>
    </row>
    <row r="2398" spans="1:39" hidden="1" x14ac:dyDescent="0.25">
      <c r="A2398" s="1">
        <v>37</v>
      </c>
      <c r="C2398" s="1">
        <v>8974</v>
      </c>
      <c r="D2398" s="1" t="s">
        <v>2638</v>
      </c>
      <c r="E2398" s="1">
        <v>2</v>
      </c>
      <c r="F2398" s="1"/>
      <c r="G2398" s="1"/>
      <c r="H2398" s="10">
        <v>0</v>
      </c>
      <c r="I2398" s="1" t="s">
        <v>44</v>
      </c>
      <c r="J2398" s="1">
        <v>0</v>
      </c>
      <c r="K2398" s="1" t="s">
        <v>477</v>
      </c>
      <c r="L2398" s="1">
        <v>20</v>
      </c>
      <c r="M2398" s="1">
        <v>59.93</v>
      </c>
      <c r="N2398" s="1"/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>
        <f t="shared" si="230"/>
        <v>0</v>
      </c>
      <c r="AC2398"/>
      <c r="AD2398"/>
      <c r="AE2398"/>
      <c r="AI2398"/>
      <c r="AL2398"/>
      <c r="AM2398"/>
    </row>
    <row r="2399" spans="1:39" hidden="1" x14ac:dyDescent="0.25">
      <c r="A2399" s="1" t="s">
        <v>99</v>
      </c>
      <c r="C2399" s="1">
        <v>9746</v>
      </c>
      <c r="D2399" s="1" t="s">
        <v>2639</v>
      </c>
      <c r="E2399" s="1">
        <v>2</v>
      </c>
      <c r="F2399" s="1"/>
      <c r="G2399" s="1"/>
      <c r="H2399" s="10">
        <v>0</v>
      </c>
      <c r="I2399" s="1">
        <v>2</v>
      </c>
      <c r="J2399" s="1">
        <v>0</v>
      </c>
      <c r="K2399" s="1" t="s">
        <v>477</v>
      </c>
      <c r="L2399" s="1">
        <v>1</v>
      </c>
      <c r="M2399" s="1">
        <v>304.60000000000002</v>
      </c>
      <c r="N2399" s="1"/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>
        <f t="shared" si="230"/>
        <v>0</v>
      </c>
      <c r="AC2399"/>
      <c r="AD2399"/>
      <c r="AE2399"/>
      <c r="AI2399"/>
      <c r="AL2399"/>
      <c r="AM2399"/>
    </row>
    <row r="2400" spans="1:39" hidden="1" x14ac:dyDescent="0.25">
      <c r="A2400" s="1" t="s">
        <v>2640</v>
      </c>
      <c r="C2400" s="1">
        <v>9747</v>
      </c>
      <c r="D2400" s="1" t="s">
        <v>2641</v>
      </c>
      <c r="E2400" s="1">
        <v>2</v>
      </c>
      <c r="F2400" s="1"/>
      <c r="G2400" s="1"/>
      <c r="H2400" s="10">
        <v>0</v>
      </c>
      <c r="I2400" s="1">
        <v>2</v>
      </c>
      <c r="J2400" s="1">
        <v>0</v>
      </c>
      <c r="K2400" s="1" t="s">
        <v>477</v>
      </c>
      <c r="L2400" s="1">
        <v>1</v>
      </c>
      <c r="M2400" s="1">
        <v>304.60000000000002</v>
      </c>
      <c r="N2400" s="1"/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>
        <f t="shared" si="230"/>
        <v>0</v>
      </c>
      <c r="AC2400"/>
      <c r="AD2400"/>
      <c r="AE2400"/>
      <c r="AI2400"/>
      <c r="AL2400"/>
      <c r="AM2400"/>
    </row>
    <row r="2401" spans="1:39" hidden="1" x14ac:dyDescent="0.25">
      <c r="A2401" s="1" t="s">
        <v>113</v>
      </c>
      <c r="C2401" s="1">
        <v>9748</v>
      </c>
      <c r="D2401" s="1" t="s">
        <v>2642</v>
      </c>
      <c r="E2401" s="1">
        <v>2</v>
      </c>
      <c r="F2401" s="1"/>
      <c r="G2401" s="1"/>
      <c r="H2401" s="10">
        <v>0</v>
      </c>
      <c r="I2401" s="1">
        <v>2</v>
      </c>
      <c r="J2401" s="1">
        <v>0</v>
      </c>
      <c r="K2401" s="1" t="s">
        <v>477</v>
      </c>
      <c r="L2401" s="1">
        <v>1</v>
      </c>
      <c r="M2401" s="1">
        <v>304.60000000000002</v>
      </c>
      <c r="N2401" s="1"/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>
        <f t="shared" si="230"/>
        <v>0</v>
      </c>
      <c r="AC2401"/>
      <c r="AD2401"/>
      <c r="AE2401"/>
      <c r="AI2401"/>
      <c r="AL2401"/>
      <c r="AM2401"/>
    </row>
    <row r="2402" spans="1:39" hidden="1" x14ac:dyDescent="0.25">
      <c r="A2402" s="1" t="s">
        <v>2643</v>
      </c>
      <c r="C2402" s="1">
        <v>9749</v>
      </c>
      <c r="D2402" s="1" t="s">
        <v>2644</v>
      </c>
      <c r="E2402" s="1">
        <v>2</v>
      </c>
      <c r="F2402" s="1"/>
      <c r="G2402" s="1"/>
      <c r="H2402" s="10">
        <v>0</v>
      </c>
      <c r="I2402" s="1">
        <v>2</v>
      </c>
      <c r="J2402" s="1">
        <v>0</v>
      </c>
      <c r="K2402" s="1" t="s">
        <v>477</v>
      </c>
      <c r="L2402" s="1">
        <v>1</v>
      </c>
      <c r="M2402" s="1">
        <v>304.60000000000002</v>
      </c>
      <c r="N2402" s="1"/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>
        <f t="shared" si="230"/>
        <v>0</v>
      </c>
      <c r="AC2402"/>
      <c r="AD2402"/>
      <c r="AE2402"/>
      <c r="AI2402"/>
      <c r="AL2402"/>
      <c r="AM2402"/>
    </row>
    <row r="2403" spans="1:39" hidden="1" x14ac:dyDescent="0.25">
      <c r="A2403" s="1" t="s">
        <v>104</v>
      </c>
      <c r="C2403" s="1">
        <v>9750</v>
      </c>
      <c r="D2403" s="1" t="s">
        <v>2645</v>
      </c>
      <c r="E2403" s="1">
        <v>2</v>
      </c>
      <c r="F2403" s="1"/>
      <c r="G2403" s="1"/>
      <c r="H2403" s="10">
        <v>0</v>
      </c>
      <c r="I2403" s="1">
        <v>2</v>
      </c>
      <c r="J2403" s="1">
        <v>0</v>
      </c>
      <c r="K2403" s="1" t="s">
        <v>477</v>
      </c>
      <c r="L2403" s="1">
        <v>1</v>
      </c>
      <c r="M2403" s="1">
        <v>304.60000000000002</v>
      </c>
      <c r="N2403" s="1"/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>
        <f t="shared" si="230"/>
        <v>0</v>
      </c>
      <c r="AC2403"/>
      <c r="AD2403"/>
      <c r="AE2403"/>
      <c r="AI2403"/>
      <c r="AL2403"/>
      <c r="AM2403"/>
    </row>
    <row r="2404" spans="1:39" hidden="1" x14ac:dyDescent="0.25">
      <c r="A2404" s="1" t="s">
        <v>92</v>
      </c>
      <c r="C2404" s="1">
        <v>9751</v>
      </c>
      <c r="D2404" s="1" t="s">
        <v>2646</v>
      </c>
      <c r="E2404" s="1">
        <v>2</v>
      </c>
      <c r="F2404" s="1"/>
      <c r="G2404" s="1"/>
      <c r="H2404" s="10">
        <v>0</v>
      </c>
      <c r="I2404" s="1">
        <v>2</v>
      </c>
      <c r="J2404" s="1">
        <v>0</v>
      </c>
      <c r="K2404" s="1" t="s">
        <v>477</v>
      </c>
      <c r="L2404" s="1">
        <v>2</v>
      </c>
      <c r="M2404" s="1">
        <v>304.60000000000002</v>
      </c>
      <c r="N2404" s="1"/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>
        <f t="shared" si="230"/>
        <v>0</v>
      </c>
      <c r="AC2404"/>
      <c r="AD2404"/>
      <c r="AE2404"/>
      <c r="AI2404"/>
      <c r="AL2404"/>
      <c r="AM2404"/>
    </row>
    <row r="2405" spans="1:39" hidden="1" x14ac:dyDescent="0.25">
      <c r="A2405" s="1">
        <v>43</v>
      </c>
      <c r="C2405" s="1">
        <v>9753</v>
      </c>
      <c r="D2405" s="1" t="s">
        <v>2647</v>
      </c>
      <c r="E2405" s="1">
        <v>2</v>
      </c>
      <c r="F2405" s="1"/>
      <c r="G2405" s="1"/>
      <c r="H2405" s="10">
        <v>0</v>
      </c>
      <c r="I2405" s="1">
        <v>2</v>
      </c>
      <c r="J2405" s="1">
        <v>0</v>
      </c>
      <c r="K2405" s="1" t="s">
        <v>477</v>
      </c>
      <c r="L2405" s="1">
        <v>2</v>
      </c>
      <c r="M2405" s="1">
        <v>304.60000000000002</v>
      </c>
      <c r="N2405" s="1"/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>
        <f t="shared" si="230"/>
        <v>0</v>
      </c>
      <c r="AC2405"/>
      <c r="AD2405"/>
      <c r="AE2405"/>
      <c r="AI2405"/>
      <c r="AL2405"/>
      <c r="AM2405"/>
    </row>
    <row r="2406" spans="1:39" hidden="1" x14ac:dyDescent="0.25">
      <c r="A2406" s="1" t="s">
        <v>113</v>
      </c>
      <c r="C2406" s="1">
        <v>9893</v>
      </c>
      <c r="D2406" s="1" t="s">
        <v>2648</v>
      </c>
      <c r="E2406" s="1">
        <v>2</v>
      </c>
      <c r="F2406" s="1"/>
      <c r="G2406" s="1"/>
      <c r="H2406" s="10">
        <v>0</v>
      </c>
      <c r="I2406" s="1" t="s">
        <v>44</v>
      </c>
      <c r="J2406" s="1">
        <v>0</v>
      </c>
      <c r="K2406" s="1" t="s">
        <v>477</v>
      </c>
      <c r="L2406" s="1">
        <v>20</v>
      </c>
      <c r="M2406" s="1">
        <v>72.08</v>
      </c>
      <c r="N2406" s="1"/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>
        <f t="shared" si="230"/>
        <v>0</v>
      </c>
      <c r="AC2406"/>
      <c r="AD2406"/>
      <c r="AE2406"/>
      <c r="AI2406"/>
      <c r="AL2406"/>
      <c r="AM2406"/>
    </row>
    <row r="2407" spans="1:39" hidden="1" x14ac:dyDescent="0.25">
      <c r="A2407" s="1" t="s">
        <v>104</v>
      </c>
      <c r="C2407" s="1">
        <v>10275</v>
      </c>
      <c r="D2407" s="1" t="s">
        <v>2649</v>
      </c>
      <c r="E2407" s="1">
        <v>2</v>
      </c>
      <c r="F2407" s="1"/>
      <c r="G2407" s="1"/>
      <c r="H2407" s="10">
        <v>0</v>
      </c>
      <c r="I2407" s="1">
        <v>2</v>
      </c>
      <c r="J2407" s="1">
        <v>0</v>
      </c>
      <c r="K2407" s="1" t="s">
        <v>477</v>
      </c>
      <c r="L2407" s="1">
        <v>1</v>
      </c>
      <c r="M2407" s="1">
        <v>1000.91</v>
      </c>
      <c r="N2407" s="1"/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>
        <f t="shared" si="230"/>
        <v>0</v>
      </c>
      <c r="AC2407"/>
      <c r="AD2407"/>
      <c r="AE2407"/>
      <c r="AI2407"/>
      <c r="AL2407"/>
      <c r="AM2407"/>
    </row>
    <row r="2408" spans="1:39" hidden="1" x14ac:dyDescent="0.25">
      <c r="A2408" s="1">
        <v>40</v>
      </c>
      <c r="C2408" s="1">
        <v>12660</v>
      </c>
      <c r="D2408" s="1" t="s">
        <v>2649</v>
      </c>
      <c r="E2408" s="1">
        <v>2</v>
      </c>
      <c r="F2408" s="1"/>
      <c r="G2408" s="1"/>
      <c r="H2408" s="10">
        <v>0</v>
      </c>
      <c r="I2408" s="1">
        <v>2</v>
      </c>
      <c r="J2408" s="1">
        <v>0</v>
      </c>
      <c r="K2408" s="1" t="s">
        <v>477</v>
      </c>
      <c r="L2408" s="1">
        <v>12</v>
      </c>
      <c r="M2408" s="1">
        <v>0</v>
      </c>
      <c r="N2408" s="1"/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>
        <f t="shared" si="230"/>
        <v>0</v>
      </c>
      <c r="AC2408"/>
      <c r="AD2408"/>
      <c r="AE2408"/>
      <c r="AI2408"/>
      <c r="AL2408"/>
      <c r="AM2408"/>
    </row>
    <row r="2409" spans="1:39" hidden="1" x14ac:dyDescent="0.25">
      <c r="A2409" s="1">
        <v>41</v>
      </c>
      <c r="C2409" s="1">
        <v>12662</v>
      </c>
      <c r="D2409" s="1" t="s">
        <v>2650</v>
      </c>
      <c r="E2409" s="1">
        <v>2</v>
      </c>
      <c r="F2409" s="1"/>
      <c r="G2409" s="1"/>
      <c r="H2409" s="10">
        <v>0</v>
      </c>
      <c r="I2409" s="1">
        <v>2</v>
      </c>
      <c r="J2409" s="1">
        <v>0</v>
      </c>
      <c r="K2409" s="1" t="s">
        <v>477</v>
      </c>
      <c r="L2409" s="1">
        <v>50</v>
      </c>
      <c r="M2409" s="1">
        <v>0</v>
      </c>
      <c r="N2409" s="1"/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>
        <f t="shared" si="230"/>
        <v>0</v>
      </c>
      <c r="AC2409"/>
      <c r="AD2409"/>
      <c r="AE2409"/>
      <c r="AI2409"/>
      <c r="AL2409"/>
      <c r="AM2409"/>
    </row>
    <row r="2410" spans="1:39" hidden="1" x14ac:dyDescent="0.25">
      <c r="A2410" s="1" t="s">
        <v>2651</v>
      </c>
      <c r="C2410" s="1">
        <v>7356</v>
      </c>
      <c r="D2410" s="1" t="s">
        <v>1699</v>
      </c>
      <c r="E2410" s="1">
        <v>2</v>
      </c>
      <c r="F2410" s="1"/>
      <c r="G2410" s="1"/>
      <c r="H2410" s="10">
        <v>0</v>
      </c>
      <c r="I2410" s="1">
        <v>2</v>
      </c>
      <c r="J2410" s="1">
        <v>0</v>
      </c>
      <c r="K2410" s="1" t="s">
        <v>477</v>
      </c>
      <c r="L2410" s="1">
        <v>1</v>
      </c>
      <c r="M2410" s="1">
        <v>159.28</v>
      </c>
      <c r="N2410" s="1"/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>
        <f t="shared" si="230"/>
        <v>0</v>
      </c>
      <c r="AC2410"/>
      <c r="AD2410"/>
      <c r="AE2410"/>
      <c r="AI2410"/>
      <c r="AL2410"/>
      <c r="AM2410"/>
    </row>
    <row r="2411" spans="1:39" hidden="1" x14ac:dyDescent="0.25">
      <c r="A2411" s="1">
        <v>39.5</v>
      </c>
      <c r="C2411" s="1">
        <v>9359</v>
      </c>
      <c r="D2411" s="1" t="s">
        <v>1701</v>
      </c>
      <c r="E2411" s="1">
        <v>2</v>
      </c>
      <c r="F2411" s="1"/>
      <c r="G2411" s="1"/>
      <c r="H2411" s="10">
        <v>0</v>
      </c>
      <c r="I2411" s="1">
        <v>2</v>
      </c>
      <c r="J2411" s="1">
        <v>0</v>
      </c>
      <c r="K2411" s="1" t="s">
        <v>477</v>
      </c>
      <c r="L2411" s="1">
        <v>2</v>
      </c>
      <c r="M2411" s="1">
        <v>134.77000000000001</v>
      </c>
      <c r="N2411" s="1"/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>
        <f t="shared" ref="AB2411:AB2474" si="232">SUM(O2411:AA2411)</f>
        <v>0</v>
      </c>
      <c r="AC2411"/>
      <c r="AD2411"/>
      <c r="AE2411"/>
      <c r="AI2411"/>
      <c r="AL2411"/>
      <c r="AM2411"/>
    </row>
    <row r="2412" spans="1:39" hidden="1" x14ac:dyDescent="0.25">
      <c r="A2412" s="1" t="s">
        <v>2640</v>
      </c>
      <c r="C2412" s="1">
        <v>9375</v>
      </c>
      <c r="D2412" s="1" t="s">
        <v>1308</v>
      </c>
      <c r="E2412" s="1">
        <v>2</v>
      </c>
      <c r="F2412" s="1"/>
      <c r="G2412" s="1"/>
      <c r="H2412" s="10">
        <v>0</v>
      </c>
      <c r="I2412" s="1">
        <v>2</v>
      </c>
      <c r="J2412" s="1">
        <v>0</v>
      </c>
      <c r="K2412" s="1" t="s">
        <v>477</v>
      </c>
      <c r="L2412" s="1">
        <v>1</v>
      </c>
      <c r="M2412" s="1">
        <v>172.2</v>
      </c>
      <c r="N2412" s="1"/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>
        <f t="shared" si="232"/>
        <v>0</v>
      </c>
      <c r="AC2412"/>
      <c r="AD2412"/>
      <c r="AE2412"/>
      <c r="AI2412"/>
      <c r="AL2412"/>
      <c r="AM2412"/>
    </row>
    <row r="2413" spans="1:39" hidden="1" x14ac:dyDescent="0.25">
      <c r="A2413" s="1" t="s">
        <v>92</v>
      </c>
      <c r="C2413" s="1">
        <v>9996</v>
      </c>
      <c r="D2413" s="1" t="s">
        <v>1308</v>
      </c>
      <c r="E2413" s="1">
        <v>2</v>
      </c>
      <c r="F2413" s="1"/>
      <c r="G2413" s="1"/>
      <c r="H2413" s="10">
        <v>0</v>
      </c>
      <c r="I2413" s="1">
        <v>2</v>
      </c>
      <c r="J2413" s="1">
        <v>0</v>
      </c>
      <c r="K2413" s="1" t="s">
        <v>477</v>
      </c>
      <c r="L2413" s="1">
        <v>1</v>
      </c>
      <c r="M2413" s="1">
        <v>467.18</v>
      </c>
      <c r="N2413" s="1"/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>
        <f t="shared" si="232"/>
        <v>0</v>
      </c>
      <c r="AC2413"/>
      <c r="AD2413"/>
      <c r="AE2413"/>
      <c r="AI2413"/>
      <c r="AL2413"/>
      <c r="AM2413"/>
    </row>
    <row r="2414" spans="1:39" hidden="1" x14ac:dyDescent="0.25">
      <c r="A2414" s="1" t="s">
        <v>2640</v>
      </c>
      <c r="C2414" s="1">
        <v>10017</v>
      </c>
      <c r="D2414" s="1" t="s">
        <v>1747</v>
      </c>
      <c r="E2414" s="1">
        <v>2</v>
      </c>
      <c r="F2414" s="1"/>
      <c r="G2414" s="1"/>
      <c r="H2414" s="10">
        <v>0</v>
      </c>
      <c r="I2414" s="1">
        <v>2</v>
      </c>
      <c r="J2414" s="1">
        <v>0</v>
      </c>
      <c r="K2414" s="1" t="s">
        <v>477</v>
      </c>
      <c r="L2414" s="1">
        <v>1</v>
      </c>
      <c r="M2414" s="1">
        <v>294.42</v>
      </c>
      <c r="N2414" s="1"/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>
        <f t="shared" si="232"/>
        <v>0</v>
      </c>
      <c r="AC2414"/>
      <c r="AD2414"/>
      <c r="AE2414"/>
      <c r="AI2414"/>
      <c r="AL2414"/>
      <c r="AM2414"/>
    </row>
    <row r="2415" spans="1:39" hidden="1" x14ac:dyDescent="0.25">
      <c r="A2415" s="1" t="s">
        <v>2652</v>
      </c>
      <c r="C2415" s="1">
        <v>10029</v>
      </c>
      <c r="D2415" s="1" t="s">
        <v>1747</v>
      </c>
      <c r="E2415" s="1">
        <v>2</v>
      </c>
      <c r="F2415" s="1"/>
      <c r="G2415" s="1"/>
      <c r="H2415" s="10">
        <v>0</v>
      </c>
      <c r="I2415" s="1">
        <v>2</v>
      </c>
      <c r="J2415" s="1">
        <v>0</v>
      </c>
      <c r="K2415" s="1" t="s">
        <v>477</v>
      </c>
      <c r="L2415" s="1">
        <v>1</v>
      </c>
      <c r="M2415" s="1">
        <v>294.42</v>
      </c>
      <c r="N2415" s="1"/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>
        <f t="shared" si="232"/>
        <v>0</v>
      </c>
      <c r="AC2415"/>
      <c r="AD2415"/>
      <c r="AE2415"/>
      <c r="AI2415"/>
      <c r="AL2415"/>
      <c r="AM2415"/>
    </row>
    <row r="2416" spans="1:39" hidden="1" x14ac:dyDescent="0.25">
      <c r="A2416" s="1" t="s">
        <v>2653</v>
      </c>
      <c r="C2416" s="1">
        <v>10074</v>
      </c>
      <c r="D2416" s="1" t="s">
        <v>1390</v>
      </c>
      <c r="E2416" s="1">
        <v>2</v>
      </c>
      <c r="F2416" s="1"/>
      <c r="G2416" s="1"/>
      <c r="H2416" s="10">
        <v>0</v>
      </c>
      <c r="I2416" s="1">
        <v>2</v>
      </c>
      <c r="J2416" s="1">
        <v>0</v>
      </c>
      <c r="K2416" s="1" t="s">
        <v>477</v>
      </c>
      <c r="L2416" s="1">
        <v>1</v>
      </c>
      <c r="M2416" s="1">
        <v>213.73</v>
      </c>
      <c r="N2416" s="1"/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>
        <f t="shared" si="232"/>
        <v>0</v>
      </c>
      <c r="AC2416"/>
      <c r="AD2416"/>
      <c r="AE2416"/>
      <c r="AI2416"/>
      <c r="AL2416"/>
      <c r="AM2416"/>
    </row>
    <row r="2417" spans="1:39" hidden="1" x14ac:dyDescent="0.25">
      <c r="A2417" s="1" t="s">
        <v>1514</v>
      </c>
      <c r="C2417" s="1">
        <v>10082</v>
      </c>
      <c r="D2417" s="1" t="s">
        <v>2654</v>
      </c>
      <c r="E2417" s="1">
        <v>2</v>
      </c>
      <c r="F2417" s="1"/>
      <c r="G2417" s="1"/>
      <c r="H2417" s="10">
        <v>0</v>
      </c>
      <c r="I2417" s="1">
        <v>2</v>
      </c>
      <c r="J2417" s="1">
        <v>0</v>
      </c>
      <c r="K2417" s="1" t="s">
        <v>477</v>
      </c>
      <c r="L2417" s="1">
        <v>1</v>
      </c>
      <c r="M2417" s="1">
        <v>56.97</v>
      </c>
      <c r="N2417" s="1"/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>
        <f t="shared" si="232"/>
        <v>0</v>
      </c>
      <c r="AC2417"/>
      <c r="AD2417"/>
      <c r="AE2417"/>
      <c r="AI2417"/>
      <c r="AL2417"/>
      <c r="AM2417"/>
    </row>
    <row r="2418" spans="1:39" hidden="1" x14ac:dyDescent="0.25">
      <c r="C2418" s="1">
        <v>10083</v>
      </c>
      <c r="D2418" s="1" t="s">
        <v>2654</v>
      </c>
      <c r="E2418" s="1">
        <v>2</v>
      </c>
      <c r="F2418" s="1"/>
      <c r="G2418" s="1"/>
      <c r="H2418" s="10">
        <v>0</v>
      </c>
      <c r="I2418" s="1">
        <v>2</v>
      </c>
      <c r="J2418" s="1">
        <v>0</v>
      </c>
      <c r="K2418" s="1" t="s">
        <v>477</v>
      </c>
      <c r="L2418" s="1">
        <v>1</v>
      </c>
      <c r="M2418" s="1">
        <v>56.97</v>
      </c>
      <c r="N2418" s="1"/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>
        <f t="shared" si="232"/>
        <v>0</v>
      </c>
      <c r="AC2418"/>
      <c r="AD2418"/>
      <c r="AE2418"/>
      <c r="AI2418"/>
      <c r="AL2418"/>
      <c r="AM2418"/>
    </row>
    <row r="2419" spans="1:39" hidden="1" x14ac:dyDescent="0.25">
      <c r="A2419" s="1">
        <v>42</v>
      </c>
      <c r="C2419" s="1">
        <v>10208</v>
      </c>
      <c r="D2419" s="1" t="s">
        <v>1437</v>
      </c>
      <c r="E2419" s="1">
        <v>2</v>
      </c>
      <c r="F2419" s="1"/>
      <c r="G2419" s="1"/>
      <c r="H2419" s="10">
        <v>0</v>
      </c>
      <c r="I2419" s="1">
        <v>2</v>
      </c>
      <c r="J2419" s="1">
        <v>0</v>
      </c>
      <c r="K2419" s="1" t="s">
        <v>477</v>
      </c>
      <c r="L2419" s="1">
        <v>2</v>
      </c>
      <c r="M2419" s="1">
        <v>134.77000000000001</v>
      </c>
      <c r="N2419" s="1"/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>
        <f t="shared" si="232"/>
        <v>0</v>
      </c>
      <c r="AC2419"/>
      <c r="AD2419"/>
      <c r="AE2419"/>
      <c r="AI2419"/>
      <c r="AL2419"/>
      <c r="AM2419"/>
    </row>
    <row r="2420" spans="1:39" hidden="1" x14ac:dyDescent="0.25">
      <c r="A2420" s="1" t="s">
        <v>2655</v>
      </c>
      <c r="C2420" s="1">
        <v>10210</v>
      </c>
      <c r="D2420" s="1" t="s">
        <v>1701</v>
      </c>
      <c r="E2420" s="1">
        <v>2</v>
      </c>
      <c r="F2420" s="1"/>
      <c r="G2420" s="1"/>
      <c r="H2420" s="10">
        <v>0</v>
      </c>
      <c r="I2420" s="1">
        <v>2</v>
      </c>
      <c r="J2420" s="1">
        <v>0</v>
      </c>
      <c r="K2420" s="1" t="s">
        <v>477</v>
      </c>
      <c r="L2420" s="1">
        <v>1</v>
      </c>
      <c r="M2420" s="1">
        <v>134.77000000000001</v>
      </c>
      <c r="N2420" s="1"/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>
        <f t="shared" si="232"/>
        <v>0</v>
      </c>
      <c r="AC2420"/>
      <c r="AD2420"/>
      <c r="AE2420"/>
      <c r="AI2420"/>
      <c r="AL2420"/>
      <c r="AM2420"/>
    </row>
    <row r="2421" spans="1:39" hidden="1" x14ac:dyDescent="0.25">
      <c r="A2421" s="1" t="s">
        <v>92</v>
      </c>
      <c r="C2421" s="1">
        <v>10532</v>
      </c>
      <c r="D2421" s="1" t="s">
        <v>1308</v>
      </c>
      <c r="E2421" s="1">
        <v>2</v>
      </c>
      <c r="F2421" s="1"/>
      <c r="G2421" s="1"/>
      <c r="H2421" s="10">
        <v>0</v>
      </c>
      <c r="I2421" s="1">
        <v>2</v>
      </c>
      <c r="J2421" s="1">
        <v>0</v>
      </c>
      <c r="K2421" s="1" t="s">
        <v>477</v>
      </c>
      <c r="L2421" s="1">
        <v>1</v>
      </c>
      <c r="M2421" s="1">
        <v>456.35</v>
      </c>
      <c r="N2421" s="1"/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>
        <f t="shared" si="232"/>
        <v>0</v>
      </c>
      <c r="AC2421"/>
      <c r="AD2421"/>
      <c r="AE2421"/>
      <c r="AI2421"/>
      <c r="AL2421"/>
      <c r="AM2421"/>
    </row>
    <row r="2422" spans="1:39" hidden="1" x14ac:dyDescent="0.25">
      <c r="C2422" s="1">
        <v>10766</v>
      </c>
      <c r="D2422" s="1" t="s">
        <v>1747</v>
      </c>
      <c r="E2422" s="1">
        <v>2</v>
      </c>
      <c r="F2422" s="1"/>
      <c r="G2422" s="1"/>
      <c r="H2422" s="10">
        <v>0</v>
      </c>
      <c r="I2422" s="1">
        <v>2</v>
      </c>
      <c r="J2422" s="1">
        <v>0</v>
      </c>
      <c r="K2422" s="1" t="s">
        <v>477</v>
      </c>
      <c r="L2422" s="1">
        <v>1</v>
      </c>
      <c r="M2422" s="1">
        <v>294.42</v>
      </c>
      <c r="N2422" s="1"/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>
        <f t="shared" si="232"/>
        <v>0</v>
      </c>
      <c r="AC2422"/>
      <c r="AD2422"/>
      <c r="AE2422"/>
      <c r="AI2422"/>
      <c r="AL2422"/>
      <c r="AM2422"/>
    </row>
    <row r="2423" spans="1:39" hidden="1" x14ac:dyDescent="0.25">
      <c r="A2423" s="1" t="s">
        <v>113</v>
      </c>
      <c r="C2423" s="1">
        <v>10861</v>
      </c>
      <c r="D2423" s="1" t="s">
        <v>1308</v>
      </c>
      <c r="E2423" s="1">
        <v>2</v>
      </c>
      <c r="F2423" s="1"/>
      <c r="G2423" s="1"/>
      <c r="H2423" s="10">
        <v>0</v>
      </c>
      <c r="I2423" s="1">
        <v>2</v>
      </c>
      <c r="J2423" s="1">
        <v>0</v>
      </c>
      <c r="K2423" s="1" t="s">
        <v>477</v>
      </c>
      <c r="L2423" s="1">
        <v>1</v>
      </c>
      <c r="M2423" s="1">
        <v>456.35</v>
      </c>
      <c r="N2423" s="1"/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>
        <f t="shared" si="232"/>
        <v>0</v>
      </c>
      <c r="AC2423"/>
      <c r="AD2423"/>
      <c r="AE2423"/>
      <c r="AI2423"/>
      <c r="AL2423"/>
      <c r="AM2423"/>
    </row>
    <row r="2424" spans="1:39" hidden="1" x14ac:dyDescent="0.25">
      <c r="A2424" s="1" t="s">
        <v>99</v>
      </c>
      <c r="C2424" s="1">
        <v>10880</v>
      </c>
      <c r="D2424" s="1" t="s">
        <v>1311</v>
      </c>
      <c r="E2424" s="1">
        <v>2</v>
      </c>
      <c r="F2424" s="1"/>
      <c r="G2424" s="1"/>
      <c r="H2424" s="10">
        <v>0</v>
      </c>
      <c r="I2424" s="1">
        <v>2</v>
      </c>
      <c r="J2424" s="1">
        <v>0</v>
      </c>
      <c r="K2424" s="1" t="s">
        <v>477</v>
      </c>
      <c r="L2424" s="1">
        <v>1</v>
      </c>
      <c r="M2424" s="1">
        <v>315.07</v>
      </c>
      <c r="N2424" s="1"/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>
        <f t="shared" si="232"/>
        <v>0</v>
      </c>
      <c r="AC2424"/>
      <c r="AD2424"/>
      <c r="AE2424"/>
      <c r="AI2424"/>
      <c r="AL2424"/>
      <c r="AM2424"/>
    </row>
    <row r="2425" spans="1:39" hidden="1" x14ac:dyDescent="0.25">
      <c r="C2425" s="1">
        <v>10901</v>
      </c>
      <c r="D2425" s="1" t="s">
        <v>1481</v>
      </c>
      <c r="E2425" s="1">
        <v>2</v>
      </c>
      <c r="F2425" s="1"/>
      <c r="G2425" s="1"/>
      <c r="H2425" s="10">
        <v>0</v>
      </c>
      <c r="I2425" s="1">
        <v>2</v>
      </c>
      <c r="J2425" s="1">
        <v>0</v>
      </c>
      <c r="K2425" s="1" t="s">
        <v>477</v>
      </c>
      <c r="L2425" s="1">
        <v>1</v>
      </c>
      <c r="M2425" s="1">
        <v>177.77</v>
      </c>
      <c r="N2425" s="1"/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>
        <f t="shared" si="232"/>
        <v>0</v>
      </c>
      <c r="AC2425"/>
      <c r="AD2425"/>
      <c r="AE2425"/>
      <c r="AI2425"/>
      <c r="AL2425"/>
      <c r="AM2425"/>
    </row>
    <row r="2426" spans="1:39" hidden="1" x14ac:dyDescent="0.25">
      <c r="C2426" s="1">
        <v>10902</v>
      </c>
      <c r="D2426" s="1" t="s">
        <v>1486</v>
      </c>
      <c r="E2426" s="1">
        <v>2</v>
      </c>
      <c r="F2426" s="1"/>
      <c r="G2426" s="1"/>
      <c r="H2426" s="10">
        <v>0</v>
      </c>
      <c r="I2426" s="1">
        <v>2</v>
      </c>
      <c r="J2426" s="1">
        <v>0</v>
      </c>
      <c r="K2426" s="1" t="s">
        <v>477</v>
      </c>
      <c r="L2426" s="1">
        <v>1</v>
      </c>
      <c r="M2426" s="1">
        <v>177.77</v>
      </c>
      <c r="N2426" s="1"/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>
        <f t="shared" si="232"/>
        <v>0</v>
      </c>
      <c r="AC2426"/>
      <c r="AD2426"/>
      <c r="AE2426"/>
      <c r="AI2426"/>
      <c r="AL2426"/>
      <c r="AM2426"/>
    </row>
    <row r="2427" spans="1:39" hidden="1" x14ac:dyDescent="0.25">
      <c r="C2427" s="1">
        <v>10906</v>
      </c>
      <c r="D2427" s="1" t="s">
        <v>1475</v>
      </c>
      <c r="E2427" s="1">
        <v>2</v>
      </c>
      <c r="F2427" s="1"/>
      <c r="G2427" s="1"/>
      <c r="H2427" s="10">
        <v>0</v>
      </c>
      <c r="I2427" s="1">
        <v>2</v>
      </c>
      <c r="J2427" s="1">
        <v>0</v>
      </c>
      <c r="K2427" s="1" t="s">
        <v>477</v>
      </c>
      <c r="L2427" s="1">
        <v>1</v>
      </c>
      <c r="M2427" s="1">
        <v>177.77</v>
      </c>
      <c r="N2427" s="1"/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>
        <f t="shared" si="232"/>
        <v>0</v>
      </c>
      <c r="AC2427"/>
      <c r="AD2427"/>
      <c r="AE2427"/>
      <c r="AI2427"/>
      <c r="AL2427"/>
      <c r="AM2427"/>
    </row>
    <row r="2428" spans="1:39" hidden="1" x14ac:dyDescent="0.25">
      <c r="C2428" s="1">
        <v>10910</v>
      </c>
      <c r="D2428" s="1" t="s">
        <v>1477</v>
      </c>
      <c r="E2428" s="1">
        <v>2</v>
      </c>
      <c r="F2428" s="1"/>
      <c r="G2428" s="1"/>
      <c r="H2428" s="10">
        <v>0</v>
      </c>
      <c r="I2428" s="1">
        <v>2</v>
      </c>
      <c r="J2428" s="1">
        <v>0</v>
      </c>
      <c r="K2428" s="1" t="s">
        <v>477</v>
      </c>
      <c r="L2428" s="1">
        <v>1</v>
      </c>
      <c r="M2428" s="1">
        <v>177.77</v>
      </c>
      <c r="N2428" s="1"/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>
        <f t="shared" si="232"/>
        <v>0</v>
      </c>
      <c r="AC2428"/>
      <c r="AD2428"/>
      <c r="AE2428"/>
      <c r="AI2428"/>
      <c r="AL2428"/>
      <c r="AM2428"/>
    </row>
    <row r="2429" spans="1:39" hidden="1" x14ac:dyDescent="0.25">
      <c r="A2429" s="1">
        <v>55</v>
      </c>
      <c r="C2429" s="1">
        <v>10922</v>
      </c>
      <c r="D2429" s="1" t="s">
        <v>1308</v>
      </c>
      <c r="E2429" s="1">
        <v>2</v>
      </c>
      <c r="F2429" s="1"/>
      <c r="G2429" s="1"/>
      <c r="H2429" s="10">
        <v>0</v>
      </c>
      <c r="I2429" s="1">
        <v>2</v>
      </c>
      <c r="J2429" s="1">
        <v>0</v>
      </c>
      <c r="K2429" s="1" t="s">
        <v>477</v>
      </c>
      <c r="L2429" s="1">
        <v>1</v>
      </c>
      <c r="M2429" s="1">
        <v>456.35</v>
      </c>
      <c r="N2429" s="1"/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>
        <f t="shared" si="232"/>
        <v>0</v>
      </c>
      <c r="AC2429"/>
      <c r="AD2429"/>
      <c r="AE2429"/>
      <c r="AI2429"/>
      <c r="AL2429"/>
      <c r="AM2429"/>
    </row>
    <row r="2430" spans="1:39" hidden="1" x14ac:dyDescent="0.25">
      <c r="A2430" s="1">
        <v>57</v>
      </c>
      <c r="C2430" s="1">
        <v>10956</v>
      </c>
      <c r="D2430" s="1" t="s">
        <v>1314</v>
      </c>
      <c r="E2430" s="1">
        <v>2</v>
      </c>
      <c r="F2430" s="1"/>
      <c r="G2430" s="1"/>
      <c r="H2430" s="10">
        <v>0</v>
      </c>
      <c r="I2430" s="1">
        <v>2</v>
      </c>
      <c r="J2430" s="1">
        <v>0</v>
      </c>
      <c r="K2430" s="1" t="s">
        <v>477</v>
      </c>
      <c r="L2430" s="1">
        <v>1</v>
      </c>
      <c r="M2430" s="1">
        <v>68.91</v>
      </c>
      <c r="N2430" s="1"/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>
        <f t="shared" si="232"/>
        <v>0</v>
      </c>
      <c r="AC2430"/>
      <c r="AD2430"/>
      <c r="AE2430"/>
      <c r="AI2430"/>
      <c r="AL2430"/>
      <c r="AM2430"/>
    </row>
    <row r="2431" spans="1:39" hidden="1" x14ac:dyDescent="0.25">
      <c r="A2431" s="1" t="s">
        <v>92</v>
      </c>
      <c r="C2431" s="1">
        <v>10961</v>
      </c>
      <c r="D2431" s="1" t="s">
        <v>1702</v>
      </c>
      <c r="E2431" s="1">
        <v>2</v>
      </c>
      <c r="F2431" s="1"/>
      <c r="G2431" s="1"/>
      <c r="H2431" s="10">
        <v>0</v>
      </c>
      <c r="I2431" s="1">
        <v>2</v>
      </c>
      <c r="J2431" s="1">
        <v>0</v>
      </c>
      <c r="K2431" s="1" t="s">
        <v>477</v>
      </c>
      <c r="L2431" s="1">
        <v>1</v>
      </c>
      <c r="M2431" s="1">
        <v>88.21</v>
      </c>
      <c r="N2431" s="1"/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>
        <f t="shared" si="232"/>
        <v>0</v>
      </c>
      <c r="AC2431"/>
      <c r="AD2431"/>
      <c r="AE2431"/>
      <c r="AI2431"/>
      <c r="AL2431"/>
      <c r="AM2431"/>
    </row>
    <row r="2432" spans="1:39" hidden="1" x14ac:dyDescent="0.25">
      <c r="A2432" s="1" t="s">
        <v>104</v>
      </c>
      <c r="C2432" s="1">
        <v>10963</v>
      </c>
      <c r="D2432" s="1" t="s">
        <v>1702</v>
      </c>
      <c r="E2432" s="1">
        <v>2</v>
      </c>
      <c r="F2432" s="1"/>
      <c r="G2432" s="1"/>
      <c r="H2432" s="10">
        <v>0</v>
      </c>
      <c r="I2432" s="1">
        <v>2</v>
      </c>
      <c r="J2432" s="1">
        <v>0</v>
      </c>
      <c r="K2432" s="1" t="s">
        <v>477</v>
      </c>
      <c r="L2432" s="1">
        <v>1</v>
      </c>
      <c r="M2432" s="1">
        <v>88.21</v>
      </c>
      <c r="N2432" s="1"/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>
        <f t="shared" si="232"/>
        <v>0</v>
      </c>
      <c r="AC2432"/>
      <c r="AD2432"/>
      <c r="AE2432"/>
      <c r="AI2432"/>
      <c r="AL2432"/>
      <c r="AM2432"/>
    </row>
    <row r="2433" spans="1:39" hidden="1" x14ac:dyDescent="0.25">
      <c r="A2433" s="1">
        <v>41</v>
      </c>
      <c r="C2433" s="1">
        <v>8585</v>
      </c>
      <c r="D2433" s="1" t="s">
        <v>1260</v>
      </c>
      <c r="E2433" s="1">
        <v>2</v>
      </c>
      <c r="F2433" s="1"/>
      <c r="G2433" s="1"/>
      <c r="H2433" s="10">
        <v>0</v>
      </c>
      <c r="I2433" s="1">
        <v>2</v>
      </c>
      <c r="J2433" s="1">
        <v>0</v>
      </c>
      <c r="K2433" s="1" t="s">
        <v>477</v>
      </c>
      <c r="L2433" s="1">
        <v>5</v>
      </c>
      <c r="M2433" s="1">
        <v>14.98</v>
      </c>
      <c r="N2433" s="1"/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>
        <f t="shared" si="232"/>
        <v>0</v>
      </c>
      <c r="AC2433"/>
      <c r="AD2433"/>
      <c r="AE2433"/>
      <c r="AI2433"/>
      <c r="AL2433"/>
      <c r="AM2433"/>
    </row>
    <row r="2434" spans="1:39" hidden="1" x14ac:dyDescent="0.25">
      <c r="A2434" s="1" t="s">
        <v>104</v>
      </c>
      <c r="C2434" s="1">
        <v>8586</v>
      </c>
      <c r="D2434" s="1" t="s">
        <v>1260</v>
      </c>
      <c r="E2434" s="1">
        <v>2</v>
      </c>
      <c r="F2434" s="1"/>
      <c r="G2434" s="1"/>
      <c r="H2434" s="10">
        <v>0</v>
      </c>
      <c r="I2434" s="1">
        <v>2</v>
      </c>
      <c r="J2434" s="1">
        <v>0</v>
      </c>
      <c r="K2434" s="1" t="s">
        <v>477</v>
      </c>
      <c r="L2434" s="1">
        <v>5</v>
      </c>
      <c r="M2434" s="1">
        <v>14.98</v>
      </c>
      <c r="N2434" s="1"/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>
        <f t="shared" si="232"/>
        <v>0</v>
      </c>
      <c r="AC2434"/>
      <c r="AD2434"/>
      <c r="AE2434"/>
      <c r="AI2434"/>
      <c r="AL2434"/>
      <c r="AM2434"/>
    </row>
    <row r="2435" spans="1:39" hidden="1" x14ac:dyDescent="0.25">
      <c r="A2435" s="1" t="s">
        <v>92</v>
      </c>
      <c r="C2435" s="1">
        <v>8590</v>
      </c>
      <c r="D2435" s="1" t="s">
        <v>1260</v>
      </c>
      <c r="E2435" s="1">
        <v>2</v>
      </c>
      <c r="F2435" s="1"/>
      <c r="G2435" s="1"/>
      <c r="H2435" s="10">
        <v>0</v>
      </c>
      <c r="I2435" s="1">
        <v>2</v>
      </c>
      <c r="J2435" s="1">
        <v>0</v>
      </c>
      <c r="K2435" s="1" t="s">
        <v>477</v>
      </c>
      <c r="L2435" s="1">
        <v>5</v>
      </c>
      <c r="M2435" s="1">
        <v>14.84</v>
      </c>
      <c r="N2435" s="1"/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>
        <f t="shared" si="232"/>
        <v>0</v>
      </c>
      <c r="AC2435"/>
      <c r="AD2435"/>
      <c r="AE2435"/>
      <c r="AI2435"/>
      <c r="AL2435"/>
      <c r="AM2435"/>
    </row>
    <row r="2436" spans="1:39" hidden="1" x14ac:dyDescent="0.25">
      <c r="A2436" s="1" t="s">
        <v>104</v>
      </c>
      <c r="C2436" s="1">
        <v>8673</v>
      </c>
      <c r="D2436" s="1" t="s">
        <v>1071</v>
      </c>
      <c r="E2436" s="1">
        <v>2</v>
      </c>
      <c r="F2436" s="1"/>
      <c r="G2436" s="1"/>
      <c r="H2436" s="10">
        <v>0</v>
      </c>
      <c r="I2436" s="1">
        <v>2</v>
      </c>
      <c r="J2436" s="1">
        <v>0</v>
      </c>
      <c r="K2436" s="1" t="s">
        <v>477</v>
      </c>
      <c r="L2436" s="1">
        <v>1</v>
      </c>
      <c r="M2436" s="1">
        <v>9.51</v>
      </c>
      <c r="N2436" s="1"/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>
        <f t="shared" si="232"/>
        <v>0</v>
      </c>
      <c r="AC2436"/>
      <c r="AD2436"/>
      <c r="AE2436"/>
      <c r="AI2436"/>
      <c r="AL2436"/>
      <c r="AM2436"/>
    </row>
    <row r="2437" spans="1:39" hidden="1" x14ac:dyDescent="0.25">
      <c r="A2437" s="1" t="s">
        <v>2656</v>
      </c>
      <c r="C2437" s="1">
        <v>9288</v>
      </c>
      <c r="D2437" s="1" t="s">
        <v>2657</v>
      </c>
      <c r="E2437" s="1">
        <v>2</v>
      </c>
      <c r="F2437" s="1"/>
      <c r="G2437" s="1"/>
      <c r="H2437" s="10">
        <v>0</v>
      </c>
      <c r="I2437" s="1">
        <v>2</v>
      </c>
      <c r="J2437" s="1">
        <v>0</v>
      </c>
      <c r="K2437" s="1" t="s">
        <v>477</v>
      </c>
      <c r="L2437" s="1">
        <v>10</v>
      </c>
      <c r="M2437" s="1">
        <v>11.8</v>
      </c>
      <c r="N2437" s="1"/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>
        <f t="shared" si="232"/>
        <v>0</v>
      </c>
      <c r="AC2437"/>
      <c r="AD2437"/>
      <c r="AE2437"/>
      <c r="AI2437"/>
      <c r="AL2437"/>
      <c r="AM2437"/>
    </row>
    <row r="2438" spans="1:39" hidden="1" x14ac:dyDescent="0.25">
      <c r="A2438" s="1" t="s">
        <v>113</v>
      </c>
      <c r="C2438" s="1">
        <v>10315</v>
      </c>
      <c r="D2438" s="1" t="s">
        <v>2658</v>
      </c>
      <c r="E2438" s="1">
        <v>2</v>
      </c>
      <c r="F2438" s="1"/>
      <c r="G2438" s="1"/>
      <c r="H2438" s="10">
        <v>0</v>
      </c>
      <c r="I2438" s="1">
        <v>2</v>
      </c>
      <c r="J2438" s="1">
        <v>0</v>
      </c>
      <c r="K2438" s="1" t="s">
        <v>477</v>
      </c>
      <c r="L2438" s="1">
        <v>5</v>
      </c>
      <c r="M2438" s="1">
        <v>15.03</v>
      </c>
      <c r="N2438" s="1"/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>
        <f t="shared" si="232"/>
        <v>0</v>
      </c>
      <c r="AC2438"/>
      <c r="AD2438"/>
      <c r="AE2438"/>
      <c r="AI2438"/>
      <c r="AL2438"/>
      <c r="AM2438"/>
    </row>
    <row r="2439" spans="1:39" hidden="1" x14ac:dyDescent="0.25">
      <c r="A2439" s="1" t="s">
        <v>2659</v>
      </c>
      <c r="C2439" s="1">
        <v>10416</v>
      </c>
      <c r="D2439" s="1" t="s">
        <v>511</v>
      </c>
      <c r="E2439" s="1">
        <v>2</v>
      </c>
      <c r="F2439" s="1"/>
      <c r="G2439" s="1"/>
      <c r="H2439" s="10">
        <v>0</v>
      </c>
      <c r="I2439" s="1">
        <v>2</v>
      </c>
      <c r="J2439" s="1">
        <v>0</v>
      </c>
      <c r="K2439" s="1" t="s">
        <v>477</v>
      </c>
      <c r="L2439" s="1">
        <v>5</v>
      </c>
      <c r="M2439" s="1">
        <v>10.56</v>
      </c>
      <c r="N2439" s="1"/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>
        <f t="shared" si="232"/>
        <v>0</v>
      </c>
      <c r="AC2439"/>
      <c r="AD2439"/>
      <c r="AE2439"/>
      <c r="AI2439"/>
      <c r="AL2439"/>
      <c r="AM2439"/>
    </row>
    <row r="2440" spans="1:39" hidden="1" x14ac:dyDescent="0.25">
      <c r="A2440" s="1" t="s">
        <v>113</v>
      </c>
      <c r="C2440" s="1">
        <v>10450</v>
      </c>
      <c r="D2440" s="1" t="s">
        <v>2660</v>
      </c>
      <c r="E2440" s="1">
        <v>2</v>
      </c>
      <c r="F2440" s="1"/>
      <c r="G2440" s="1"/>
      <c r="H2440" s="10">
        <v>0</v>
      </c>
      <c r="I2440" s="1">
        <v>2</v>
      </c>
      <c r="J2440" s="1">
        <v>0</v>
      </c>
      <c r="K2440" s="1" t="s">
        <v>477</v>
      </c>
      <c r="L2440" s="1">
        <v>3</v>
      </c>
      <c r="M2440" s="1">
        <v>17.079999999999998</v>
      </c>
      <c r="N2440" s="1"/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>
        <f t="shared" si="232"/>
        <v>0</v>
      </c>
      <c r="AC2440"/>
      <c r="AD2440"/>
      <c r="AE2440"/>
      <c r="AI2440"/>
      <c r="AL2440"/>
      <c r="AM2440"/>
    </row>
    <row r="2441" spans="1:39" hidden="1" x14ac:dyDescent="0.25">
      <c r="A2441" s="1">
        <v>44.5</v>
      </c>
      <c r="C2441" s="1">
        <v>10451</v>
      </c>
      <c r="D2441" s="1" t="s">
        <v>2661</v>
      </c>
      <c r="E2441" s="1">
        <v>2</v>
      </c>
      <c r="F2441" s="1"/>
      <c r="G2441" s="1"/>
      <c r="H2441" s="10">
        <v>0</v>
      </c>
      <c r="I2441" s="1">
        <v>2</v>
      </c>
      <c r="J2441" s="1">
        <v>0</v>
      </c>
      <c r="K2441" s="1" t="s">
        <v>477</v>
      </c>
      <c r="L2441" s="1">
        <v>3</v>
      </c>
      <c r="M2441" s="1">
        <v>17.079999999999998</v>
      </c>
      <c r="N2441" s="1"/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>
        <f t="shared" si="232"/>
        <v>0</v>
      </c>
      <c r="AC2441"/>
      <c r="AD2441"/>
      <c r="AE2441"/>
      <c r="AI2441"/>
      <c r="AL2441"/>
      <c r="AM2441"/>
    </row>
    <row r="2442" spans="1:39" hidden="1" x14ac:dyDescent="0.25">
      <c r="A2442" s="1">
        <v>42</v>
      </c>
      <c r="C2442" s="1">
        <v>10456</v>
      </c>
      <c r="D2442" s="1" t="s">
        <v>2662</v>
      </c>
      <c r="E2442" s="1">
        <v>2</v>
      </c>
      <c r="F2442" s="1"/>
      <c r="G2442" s="1"/>
      <c r="H2442" s="10">
        <v>0</v>
      </c>
      <c r="I2442" s="1">
        <v>2</v>
      </c>
      <c r="J2442" s="1">
        <v>0</v>
      </c>
      <c r="K2442" s="1" t="s">
        <v>477</v>
      </c>
      <c r="L2442" s="1">
        <v>3</v>
      </c>
      <c r="M2442" s="1">
        <v>17.079999999999998</v>
      </c>
      <c r="N2442" s="1"/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>
        <f t="shared" si="232"/>
        <v>0</v>
      </c>
      <c r="AC2442"/>
      <c r="AD2442"/>
      <c r="AE2442"/>
      <c r="AI2442"/>
      <c r="AL2442"/>
      <c r="AM2442"/>
    </row>
    <row r="2443" spans="1:39" hidden="1" x14ac:dyDescent="0.25">
      <c r="A2443" s="1">
        <v>43</v>
      </c>
      <c r="C2443" s="1">
        <v>10746</v>
      </c>
      <c r="D2443" s="1" t="s">
        <v>131</v>
      </c>
      <c r="E2443" s="1">
        <v>2</v>
      </c>
      <c r="F2443" s="1"/>
      <c r="G2443" s="1"/>
      <c r="H2443" s="10">
        <v>0</v>
      </c>
      <c r="I2443" s="1">
        <v>2</v>
      </c>
      <c r="J2443" s="1">
        <v>0</v>
      </c>
      <c r="K2443" s="1" t="s">
        <v>477</v>
      </c>
      <c r="L2443" s="1">
        <v>5</v>
      </c>
      <c r="M2443" s="1">
        <v>23.78</v>
      </c>
      <c r="N2443" s="1"/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>
        <f t="shared" si="232"/>
        <v>0</v>
      </c>
      <c r="AC2443"/>
      <c r="AD2443"/>
      <c r="AE2443"/>
      <c r="AI2443"/>
      <c r="AL2443"/>
      <c r="AM2443"/>
    </row>
    <row r="2444" spans="1:39" hidden="1" x14ac:dyDescent="0.25">
      <c r="A2444" s="1">
        <v>44</v>
      </c>
      <c r="C2444" s="1">
        <v>10778</v>
      </c>
      <c r="D2444" s="1" t="s">
        <v>2414</v>
      </c>
      <c r="E2444" s="1">
        <v>2</v>
      </c>
      <c r="F2444" s="1"/>
      <c r="G2444" s="1"/>
      <c r="H2444" s="10">
        <v>0</v>
      </c>
      <c r="I2444" s="1">
        <v>2</v>
      </c>
      <c r="J2444" s="1">
        <v>0</v>
      </c>
      <c r="K2444" s="1" t="s">
        <v>477</v>
      </c>
      <c r="L2444" s="1">
        <v>1</v>
      </c>
      <c r="M2444" s="1">
        <v>39</v>
      </c>
      <c r="N2444" s="1"/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>
        <f t="shared" si="232"/>
        <v>0</v>
      </c>
      <c r="AC2444"/>
      <c r="AD2444"/>
      <c r="AE2444"/>
      <c r="AI2444"/>
      <c r="AL2444"/>
      <c r="AM2444"/>
    </row>
    <row r="2445" spans="1:39" hidden="1" x14ac:dyDescent="0.25">
      <c r="A2445" s="1">
        <v>45</v>
      </c>
      <c r="C2445" s="1">
        <v>10782</v>
      </c>
      <c r="D2445" s="1" t="s">
        <v>2414</v>
      </c>
      <c r="E2445" s="1">
        <v>2</v>
      </c>
      <c r="F2445" s="1"/>
      <c r="G2445" s="1"/>
      <c r="H2445" s="10">
        <v>0</v>
      </c>
      <c r="I2445" s="1">
        <v>2</v>
      </c>
      <c r="J2445" s="1">
        <v>0</v>
      </c>
      <c r="K2445" s="1" t="s">
        <v>477</v>
      </c>
      <c r="L2445" s="1">
        <v>2</v>
      </c>
      <c r="M2445" s="1">
        <v>39</v>
      </c>
      <c r="N2445" s="1"/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>
        <f t="shared" si="232"/>
        <v>0</v>
      </c>
      <c r="AC2445"/>
      <c r="AD2445"/>
      <c r="AE2445"/>
      <c r="AI2445"/>
      <c r="AL2445"/>
      <c r="AM2445"/>
    </row>
    <row r="2446" spans="1:39" hidden="1" x14ac:dyDescent="0.25">
      <c r="A2446" s="1">
        <v>46</v>
      </c>
      <c r="C2446" s="1">
        <v>10783</v>
      </c>
      <c r="D2446" s="1" t="s">
        <v>2414</v>
      </c>
      <c r="E2446" s="1">
        <v>2</v>
      </c>
      <c r="F2446" s="1"/>
      <c r="G2446" s="1"/>
      <c r="H2446" s="10">
        <v>0</v>
      </c>
      <c r="I2446" s="1">
        <v>2</v>
      </c>
      <c r="J2446" s="1">
        <v>0</v>
      </c>
      <c r="K2446" s="1" t="s">
        <v>477</v>
      </c>
      <c r="L2446" s="1">
        <v>2</v>
      </c>
      <c r="M2446" s="1">
        <v>39</v>
      </c>
      <c r="N2446" s="1"/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>
        <f t="shared" si="232"/>
        <v>0</v>
      </c>
      <c r="AC2446"/>
      <c r="AD2446"/>
      <c r="AE2446"/>
      <c r="AI2446"/>
      <c r="AL2446"/>
      <c r="AM2446"/>
    </row>
    <row r="2447" spans="1:39" hidden="1" x14ac:dyDescent="0.25">
      <c r="A2447" s="1">
        <v>33</v>
      </c>
      <c r="C2447" s="1">
        <v>10784</v>
      </c>
      <c r="D2447" s="1" t="s">
        <v>2414</v>
      </c>
      <c r="E2447" s="1">
        <v>2</v>
      </c>
      <c r="F2447" s="1"/>
      <c r="G2447" s="1"/>
      <c r="H2447" s="10">
        <v>0</v>
      </c>
      <c r="I2447" s="1">
        <v>2</v>
      </c>
      <c r="J2447" s="1">
        <v>0</v>
      </c>
      <c r="K2447" s="1" t="s">
        <v>477</v>
      </c>
      <c r="L2447" s="1">
        <v>1</v>
      </c>
      <c r="M2447" s="1">
        <v>39</v>
      </c>
      <c r="N2447" s="1"/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>
        <f t="shared" si="232"/>
        <v>0</v>
      </c>
      <c r="AC2447"/>
      <c r="AD2447"/>
      <c r="AE2447"/>
      <c r="AI2447"/>
      <c r="AL2447"/>
      <c r="AM2447"/>
    </row>
    <row r="2448" spans="1:39" hidden="1" x14ac:dyDescent="0.25">
      <c r="A2448" s="1">
        <v>35</v>
      </c>
      <c r="C2448" s="1">
        <v>10786</v>
      </c>
      <c r="D2448" s="1" t="s">
        <v>2663</v>
      </c>
      <c r="E2448" s="1">
        <v>2</v>
      </c>
      <c r="F2448" s="1"/>
      <c r="G2448" s="1"/>
      <c r="H2448" s="10">
        <v>0</v>
      </c>
      <c r="I2448" s="1">
        <v>2</v>
      </c>
      <c r="J2448" s="1">
        <v>0</v>
      </c>
      <c r="K2448" s="1" t="s">
        <v>477</v>
      </c>
      <c r="L2448" s="1">
        <v>2</v>
      </c>
      <c r="M2448" s="1">
        <v>39</v>
      </c>
      <c r="N2448" s="1"/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>
        <f t="shared" si="232"/>
        <v>0</v>
      </c>
      <c r="AC2448"/>
      <c r="AD2448"/>
      <c r="AE2448"/>
      <c r="AI2448"/>
      <c r="AL2448"/>
      <c r="AM2448"/>
    </row>
    <row r="2449" spans="1:39" hidden="1" x14ac:dyDescent="0.25">
      <c r="A2449" s="1">
        <v>36</v>
      </c>
      <c r="C2449" s="1">
        <v>10787</v>
      </c>
      <c r="D2449" s="1" t="s">
        <v>2664</v>
      </c>
      <c r="E2449" s="1">
        <v>2</v>
      </c>
      <c r="F2449" s="1"/>
      <c r="G2449" s="1"/>
      <c r="H2449" s="10">
        <v>0</v>
      </c>
      <c r="I2449" s="1">
        <v>2</v>
      </c>
      <c r="J2449" s="1">
        <v>0</v>
      </c>
      <c r="K2449" s="1" t="s">
        <v>477</v>
      </c>
      <c r="L2449" s="1">
        <v>2</v>
      </c>
      <c r="M2449" s="1">
        <v>39</v>
      </c>
      <c r="N2449" s="1"/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>
        <f t="shared" si="232"/>
        <v>0</v>
      </c>
      <c r="AC2449"/>
      <c r="AD2449"/>
      <c r="AE2449"/>
      <c r="AI2449"/>
      <c r="AL2449"/>
      <c r="AM2449"/>
    </row>
    <row r="2450" spans="1:39" hidden="1" x14ac:dyDescent="0.25">
      <c r="A2450" s="1">
        <v>37</v>
      </c>
      <c r="C2450" s="1">
        <v>10798</v>
      </c>
      <c r="D2450" s="1" t="s">
        <v>907</v>
      </c>
      <c r="E2450" s="1">
        <v>2</v>
      </c>
      <c r="F2450" s="1"/>
      <c r="G2450" s="1"/>
      <c r="H2450" s="10">
        <v>0</v>
      </c>
      <c r="I2450" s="1">
        <v>2</v>
      </c>
      <c r="J2450" s="1">
        <v>0</v>
      </c>
      <c r="K2450" s="1" t="s">
        <v>477</v>
      </c>
      <c r="L2450" s="1">
        <v>1</v>
      </c>
      <c r="M2450" s="1">
        <v>44</v>
      </c>
      <c r="N2450" s="1"/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>
        <f t="shared" si="232"/>
        <v>0</v>
      </c>
      <c r="AC2450"/>
      <c r="AD2450"/>
      <c r="AE2450"/>
      <c r="AI2450"/>
      <c r="AL2450"/>
      <c r="AM2450"/>
    </row>
    <row r="2451" spans="1:39" hidden="1" x14ac:dyDescent="0.25">
      <c r="A2451" s="1">
        <v>38</v>
      </c>
      <c r="C2451" s="1">
        <v>10802</v>
      </c>
      <c r="D2451" s="1" t="s">
        <v>907</v>
      </c>
      <c r="E2451" s="1">
        <v>2</v>
      </c>
      <c r="F2451" s="1"/>
      <c r="G2451" s="1"/>
      <c r="H2451" s="10">
        <v>0</v>
      </c>
      <c r="I2451" s="1">
        <v>2</v>
      </c>
      <c r="J2451" s="1">
        <v>0</v>
      </c>
      <c r="K2451" s="1" t="s">
        <v>477</v>
      </c>
      <c r="L2451" s="1">
        <v>1</v>
      </c>
      <c r="M2451" s="1">
        <v>44</v>
      </c>
      <c r="N2451" s="1"/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>
        <f t="shared" si="232"/>
        <v>0</v>
      </c>
      <c r="AC2451"/>
      <c r="AD2451"/>
      <c r="AE2451"/>
      <c r="AI2451"/>
      <c r="AL2451"/>
      <c r="AM2451"/>
    </row>
    <row r="2452" spans="1:39" hidden="1" x14ac:dyDescent="0.25">
      <c r="C2452" s="1">
        <v>10806</v>
      </c>
      <c r="D2452" s="1" t="s">
        <v>2665</v>
      </c>
      <c r="E2452" s="1">
        <v>2</v>
      </c>
      <c r="F2452" s="1"/>
      <c r="G2452" s="1"/>
      <c r="H2452" s="10">
        <v>0</v>
      </c>
      <c r="I2452" s="1">
        <v>2</v>
      </c>
      <c r="J2452" s="1">
        <v>0</v>
      </c>
      <c r="K2452" s="1" t="s">
        <v>477</v>
      </c>
      <c r="L2452" s="1">
        <v>2</v>
      </c>
      <c r="M2452" s="1">
        <v>44</v>
      </c>
      <c r="N2452" s="1"/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>
        <f t="shared" si="232"/>
        <v>0</v>
      </c>
      <c r="AC2452"/>
      <c r="AD2452"/>
      <c r="AE2452"/>
      <c r="AI2452"/>
      <c r="AL2452"/>
      <c r="AM2452"/>
    </row>
    <row r="2453" spans="1:39" hidden="1" x14ac:dyDescent="0.25">
      <c r="C2453" s="1">
        <v>11329</v>
      </c>
      <c r="D2453" s="1" t="s">
        <v>1687</v>
      </c>
      <c r="E2453" s="1">
        <v>2</v>
      </c>
      <c r="F2453" s="1"/>
      <c r="G2453" s="1"/>
      <c r="H2453" s="10">
        <v>0</v>
      </c>
      <c r="I2453" s="1">
        <v>2</v>
      </c>
      <c r="J2453" s="1">
        <v>0</v>
      </c>
      <c r="K2453" s="1" t="s">
        <v>477</v>
      </c>
      <c r="L2453" s="1">
        <v>1</v>
      </c>
      <c r="M2453" s="1">
        <v>39</v>
      </c>
      <c r="N2453" s="1"/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>
        <f t="shared" si="232"/>
        <v>0</v>
      </c>
      <c r="AC2453"/>
      <c r="AD2453"/>
      <c r="AE2453"/>
      <c r="AI2453"/>
      <c r="AL2453"/>
      <c r="AM2453"/>
    </row>
    <row r="2454" spans="1:39" hidden="1" x14ac:dyDescent="0.25">
      <c r="C2454" s="1">
        <v>11332</v>
      </c>
      <c r="D2454" s="1" t="s">
        <v>2631</v>
      </c>
      <c r="E2454" s="1">
        <v>2</v>
      </c>
      <c r="F2454" s="1"/>
      <c r="G2454" s="1"/>
      <c r="H2454" s="10">
        <v>0</v>
      </c>
      <c r="I2454" s="1">
        <v>2</v>
      </c>
      <c r="J2454" s="1">
        <v>0</v>
      </c>
      <c r="K2454" s="1" t="s">
        <v>477</v>
      </c>
      <c r="L2454" s="1">
        <v>1</v>
      </c>
      <c r="M2454" s="1">
        <v>39</v>
      </c>
      <c r="N2454" s="1"/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>
        <f t="shared" si="232"/>
        <v>0</v>
      </c>
      <c r="AC2454"/>
      <c r="AD2454"/>
      <c r="AE2454"/>
      <c r="AI2454"/>
      <c r="AL2454"/>
      <c r="AM2454"/>
    </row>
    <row r="2455" spans="1:39" hidden="1" x14ac:dyDescent="0.25">
      <c r="C2455" s="1">
        <v>11334</v>
      </c>
      <c r="D2455" s="1" t="s">
        <v>2666</v>
      </c>
      <c r="E2455" s="1">
        <v>2</v>
      </c>
      <c r="F2455" s="1"/>
      <c r="G2455" s="1"/>
      <c r="H2455" s="10">
        <v>0</v>
      </c>
      <c r="I2455" s="1">
        <v>2</v>
      </c>
      <c r="J2455" s="1">
        <v>0</v>
      </c>
      <c r="K2455" s="1" t="s">
        <v>477</v>
      </c>
      <c r="L2455" s="1">
        <v>2</v>
      </c>
      <c r="M2455" s="1">
        <v>39</v>
      </c>
      <c r="N2455" s="1"/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>
        <f t="shared" si="232"/>
        <v>0</v>
      </c>
      <c r="AC2455"/>
      <c r="AD2455"/>
      <c r="AE2455"/>
      <c r="AI2455"/>
      <c r="AL2455"/>
      <c r="AM2455"/>
    </row>
    <row r="2456" spans="1:39" hidden="1" x14ac:dyDescent="0.25">
      <c r="C2456" s="1">
        <v>11335</v>
      </c>
      <c r="D2456" s="1" t="s">
        <v>2667</v>
      </c>
      <c r="E2456" s="1">
        <v>2</v>
      </c>
      <c r="F2456" s="1"/>
      <c r="G2456" s="1"/>
      <c r="H2456" s="10">
        <v>0</v>
      </c>
      <c r="I2456" s="1">
        <v>2</v>
      </c>
      <c r="J2456" s="1">
        <v>0</v>
      </c>
      <c r="K2456" s="1" t="s">
        <v>477</v>
      </c>
      <c r="L2456" s="1">
        <v>2</v>
      </c>
      <c r="M2456" s="1">
        <v>39</v>
      </c>
      <c r="N2456" s="1"/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>
        <f t="shared" si="232"/>
        <v>0</v>
      </c>
      <c r="AC2456"/>
      <c r="AD2456"/>
      <c r="AE2456"/>
      <c r="AI2456"/>
      <c r="AL2456"/>
      <c r="AM2456"/>
    </row>
    <row r="2457" spans="1:39" hidden="1" x14ac:dyDescent="0.25">
      <c r="C2457" s="1">
        <v>11336</v>
      </c>
      <c r="D2457" s="1" t="s">
        <v>2668</v>
      </c>
      <c r="E2457" s="1">
        <v>2</v>
      </c>
      <c r="F2457" s="1"/>
      <c r="G2457" s="1"/>
      <c r="H2457" s="10">
        <v>0</v>
      </c>
      <c r="I2457" s="1">
        <v>2</v>
      </c>
      <c r="J2457" s="1">
        <v>0</v>
      </c>
      <c r="K2457" s="1" t="s">
        <v>477</v>
      </c>
      <c r="L2457" s="1">
        <v>1</v>
      </c>
      <c r="M2457" s="1">
        <v>39</v>
      </c>
      <c r="N2457" s="1"/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>
        <f t="shared" si="232"/>
        <v>0</v>
      </c>
      <c r="AC2457"/>
      <c r="AD2457"/>
      <c r="AE2457"/>
      <c r="AI2457"/>
      <c r="AL2457"/>
      <c r="AM2457"/>
    </row>
    <row r="2458" spans="1:39" hidden="1" x14ac:dyDescent="0.25">
      <c r="C2458" s="1">
        <v>11338</v>
      </c>
      <c r="D2458" s="1" t="s">
        <v>1708</v>
      </c>
      <c r="E2458" s="1">
        <v>2</v>
      </c>
      <c r="F2458" s="1"/>
      <c r="G2458" s="1"/>
      <c r="H2458" s="10">
        <v>0</v>
      </c>
      <c r="I2458" s="1">
        <v>2</v>
      </c>
      <c r="J2458" s="1">
        <v>0</v>
      </c>
      <c r="K2458" s="1" t="s">
        <v>477</v>
      </c>
      <c r="L2458" s="1">
        <v>1</v>
      </c>
      <c r="M2458" s="1">
        <v>39</v>
      </c>
      <c r="N2458" s="1"/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>
        <f t="shared" si="232"/>
        <v>0</v>
      </c>
      <c r="AC2458"/>
      <c r="AD2458"/>
      <c r="AE2458"/>
      <c r="AI2458"/>
      <c r="AL2458"/>
      <c r="AM2458"/>
    </row>
    <row r="2459" spans="1:39" hidden="1" x14ac:dyDescent="0.25">
      <c r="A2459" s="1">
        <v>8120</v>
      </c>
      <c r="C2459" s="1">
        <v>11341</v>
      </c>
      <c r="D2459" s="1" t="s">
        <v>925</v>
      </c>
      <c r="E2459" s="1">
        <v>2</v>
      </c>
      <c r="F2459" s="1"/>
      <c r="G2459" s="1"/>
      <c r="H2459" s="10">
        <v>0</v>
      </c>
      <c r="I2459" s="1">
        <v>2</v>
      </c>
      <c r="J2459" s="1">
        <v>0</v>
      </c>
      <c r="K2459" s="1" t="s">
        <v>477</v>
      </c>
      <c r="L2459" s="1">
        <v>1</v>
      </c>
      <c r="M2459" s="1">
        <v>44</v>
      </c>
      <c r="N2459" s="1"/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>
        <f t="shared" si="232"/>
        <v>0</v>
      </c>
      <c r="AC2459"/>
      <c r="AD2459"/>
      <c r="AE2459"/>
      <c r="AI2459"/>
      <c r="AL2459"/>
      <c r="AM2459"/>
    </row>
    <row r="2460" spans="1:39" hidden="1" x14ac:dyDescent="0.25">
      <c r="A2460" s="1">
        <v>5170</v>
      </c>
      <c r="C2460" s="1">
        <v>11346</v>
      </c>
      <c r="D2460" s="1" t="s">
        <v>827</v>
      </c>
      <c r="E2460" s="1">
        <v>2</v>
      </c>
      <c r="F2460" s="1"/>
      <c r="G2460" s="1"/>
      <c r="H2460" s="10">
        <v>0</v>
      </c>
      <c r="I2460" s="1">
        <v>2</v>
      </c>
      <c r="J2460" s="1">
        <v>0</v>
      </c>
      <c r="K2460" s="1" t="s">
        <v>477</v>
      </c>
      <c r="L2460" s="1">
        <v>2</v>
      </c>
      <c r="M2460" s="1">
        <v>44</v>
      </c>
      <c r="N2460" s="1"/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>
        <f t="shared" si="232"/>
        <v>0</v>
      </c>
      <c r="AC2460"/>
      <c r="AD2460"/>
      <c r="AE2460"/>
      <c r="AI2460"/>
      <c r="AL2460"/>
      <c r="AM2460"/>
    </row>
    <row r="2461" spans="1:39" hidden="1" x14ac:dyDescent="0.25">
      <c r="A2461" s="1">
        <v>6170</v>
      </c>
      <c r="C2461" s="1">
        <v>11350</v>
      </c>
      <c r="D2461" s="1" t="s">
        <v>925</v>
      </c>
      <c r="E2461" s="1">
        <v>2</v>
      </c>
      <c r="F2461" s="1"/>
      <c r="G2461" s="1"/>
      <c r="H2461" s="10">
        <v>0</v>
      </c>
      <c r="I2461" s="1">
        <v>2</v>
      </c>
      <c r="J2461" s="1">
        <v>0</v>
      </c>
      <c r="K2461" s="1" t="s">
        <v>477</v>
      </c>
      <c r="L2461" s="1">
        <v>2</v>
      </c>
      <c r="M2461" s="1">
        <v>44</v>
      </c>
      <c r="N2461" s="1"/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>
        <f t="shared" si="232"/>
        <v>0</v>
      </c>
      <c r="AC2461"/>
      <c r="AD2461"/>
      <c r="AE2461"/>
      <c r="AI2461"/>
      <c r="AL2461"/>
      <c r="AM2461"/>
    </row>
    <row r="2462" spans="1:39" hidden="1" x14ac:dyDescent="0.25">
      <c r="A2462" s="1">
        <v>6171</v>
      </c>
      <c r="C2462" s="1">
        <v>11714</v>
      </c>
      <c r="D2462" s="1" t="s">
        <v>2632</v>
      </c>
      <c r="E2462" s="1">
        <v>2</v>
      </c>
      <c r="F2462" s="1"/>
      <c r="G2462" s="1"/>
      <c r="H2462" s="10">
        <v>0</v>
      </c>
      <c r="I2462" s="1">
        <v>2</v>
      </c>
      <c r="J2462" s="1">
        <v>0</v>
      </c>
      <c r="K2462" s="1" t="s">
        <v>477</v>
      </c>
      <c r="L2462" s="1">
        <v>1</v>
      </c>
      <c r="M2462" s="1">
        <v>39</v>
      </c>
      <c r="N2462" s="1"/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>
        <f t="shared" si="232"/>
        <v>0</v>
      </c>
      <c r="AC2462"/>
      <c r="AD2462"/>
      <c r="AE2462"/>
      <c r="AI2462"/>
      <c r="AL2462"/>
      <c r="AM2462"/>
    </row>
    <row r="2463" spans="1:39" hidden="1" x14ac:dyDescent="0.25">
      <c r="A2463" s="1">
        <v>1000</v>
      </c>
      <c r="C2463" s="1">
        <v>11715</v>
      </c>
      <c r="D2463" s="1" t="s">
        <v>2632</v>
      </c>
      <c r="E2463" s="1">
        <v>2</v>
      </c>
      <c r="F2463" s="1"/>
      <c r="G2463" s="1"/>
      <c r="H2463" s="10">
        <v>0</v>
      </c>
      <c r="I2463" s="1">
        <v>2</v>
      </c>
      <c r="J2463" s="1">
        <v>0</v>
      </c>
      <c r="K2463" s="1" t="s">
        <v>477</v>
      </c>
      <c r="L2463" s="1">
        <v>2</v>
      </c>
      <c r="M2463" s="1">
        <v>39</v>
      </c>
      <c r="N2463" s="1"/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>
        <f t="shared" si="232"/>
        <v>0</v>
      </c>
      <c r="AC2463"/>
      <c r="AD2463"/>
      <c r="AE2463"/>
      <c r="AI2463"/>
      <c r="AL2463"/>
      <c r="AM2463"/>
    </row>
    <row r="2464" spans="1:39" hidden="1" x14ac:dyDescent="0.25">
      <c r="A2464" s="1">
        <v>1001</v>
      </c>
      <c r="C2464" s="1">
        <v>11721</v>
      </c>
      <c r="D2464" s="1" t="s">
        <v>2669</v>
      </c>
      <c r="E2464" s="1">
        <v>2</v>
      </c>
      <c r="F2464" s="1"/>
      <c r="G2464" s="1"/>
      <c r="H2464" s="10">
        <v>0</v>
      </c>
      <c r="I2464" s="1">
        <v>2</v>
      </c>
      <c r="J2464" s="1">
        <v>0</v>
      </c>
      <c r="K2464" s="1" t="s">
        <v>477</v>
      </c>
      <c r="L2464" s="1">
        <v>2</v>
      </c>
      <c r="M2464" s="1">
        <v>39</v>
      </c>
      <c r="N2464" s="1"/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>
        <f t="shared" si="232"/>
        <v>0</v>
      </c>
      <c r="AC2464"/>
      <c r="AD2464"/>
      <c r="AE2464"/>
      <c r="AI2464"/>
      <c r="AL2464"/>
      <c r="AM2464"/>
    </row>
    <row r="2465" spans="1:39" hidden="1" x14ac:dyDescent="0.25">
      <c r="A2465" s="1">
        <v>17231</v>
      </c>
      <c r="C2465" s="1">
        <v>11723</v>
      </c>
      <c r="D2465" s="1" t="s">
        <v>2670</v>
      </c>
      <c r="E2465" s="1">
        <v>2</v>
      </c>
      <c r="F2465" s="1"/>
      <c r="G2465" s="1"/>
      <c r="H2465" s="10">
        <v>0</v>
      </c>
      <c r="I2465" s="1">
        <v>2</v>
      </c>
      <c r="J2465" s="1">
        <v>0</v>
      </c>
      <c r="K2465" s="1" t="s">
        <v>477</v>
      </c>
      <c r="L2465" s="1">
        <v>2</v>
      </c>
      <c r="M2465" s="1">
        <v>39</v>
      </c>
      <c r="N2465" s="1"/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>
        <f t="shared" si="232"/>
        <v>0</v>
      </c>
      <c r="AC2465"/>
      <c r="AD2465"/>
      <c r="AE2465"/>
      <c r="AI2465"/>
      <c r="AL2465"/>
      <c r="AM2465"/>
    </row>
    <row r="2466" spans="1:39" hidden="1" x14ac:dyDescent="0.25">
      <c r="A2466" s="1">
        <v>17237</v>
      </c>
      <c r="C2466" s="1">
        <v>11725</v>
      </c>
      <c r="D2466" s="1" t="s">
        <v>2434</v>
      </c>
      <c r="E2466" s="1">
        <v>2</v>
      </c>
      <c r="F2466" s="1"/>
      <c r="G2466" s="1"/>
      <c r="H2466" s="10">
        <v>0</v>
      </c>
      <c r="I2466" s="1">
        <v>2</v>
      </c>
      <c r="J2466" s="1">
        <v>0</v>
      </c>
      <c r="K2466" s="1" t="s">
        <v>477</v>
      </c>
      <c r="L2466" s="1">
        <v>2</v>
      </c>
      <c r="M2466" s="1">
        <v>29</v>
      </c>
      <c r="N2466" s="1"/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>
        <f t="shared" si="232"/>
        <v>0</v>
      </c>
      <c r="AC2466"/>
      <c r="AD2466"/>
      <c r="AE2466"/>
      <c r="AI2466"/>
      <c r="AL2466"/>
      <c r="AM2466"/>
    </row>
    <row r="2467" spans="1:39" hidden="1" x14ac:dyDescent="0.25">
      <c r="A2467" s="1">
        <v>17280</v>
      </c>
      <c r="C2467" s="1">
        <v>11308</v>
      </c>
      <c r="D2467" s="1" t="s">
        <v>1639</v>
      </c>
      <c r="E2467" s="1">
        <v>2</v>
      </c>
      <c r="F2467" s="1"/>
      <c r="G2467" s="1"/>
      <c r="H2467" s="10">
        <v>0</v>
      </c>
      <c r="I2467" s="1">
        <v>2</v>
      </c>
      <c r="J2467" s="1">
        <v>0</v>
      </c>
      <c r="K2467" s="1" t="s">
        <v>477</v>
      </c>
      <c r="L2467" s="1">
        <v>1</v>
      </c>
      <c r="M2467" s="1">
        <v>0</v>
      </c>
      <c r="N2467" s="1"/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>
        <f t="shared" si="232"/>
        <v>0</v>
      </c>
      <c r="AC2467"/>
      <c r="AD2467"/>
      <c r="AE2467"/>
      <c r="AI2467"/>
      <c r="AL2467"/>
      <c r="AM2467"/>
    </row>
    <row r="2468" spans="1:39" hidden="1" x14ac:dyDescent="0.25">
      <c r="A2468" s="1">
        <v>17281</v>
      </c>
      <c r="C2468" s="1">
        <v>11375</v>
      </c>
      <c r="D2468" s="1" t="s">
        <v>1811</v>
      </c>
      <c r="E2468" s="1">
        <v>2</v>
      </c>
      <c r="F2468" s="1"/>
      <c r="G2468" s="1"/>
      <c r="H2468" s="10">
        <v>0</v>
      </c>
      <c r="I2468" s="1">
        <v>2</v>
      </c>
      <c r="J2468" s="1">
        <v>0</v>
      </c>
      <c r="K2468" s="1" t="s">
        <v>477</v>
      </c>
      <c r="L2468" s="1">
        <v>1</v>
      </c>
      <c r="M2468" s="1">
        <v>0</v>
      </c>
      <c r="N2468" s="1"/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>
        <f t="shared" si="232"/>
        <v>0</v>
      </c>
      <c r="AC2468"/>
      <c r="AD2468"/>
      <c r="AE2468"/>
      <c r="AI2468"/>
      <c r="AL2468"/>
      <c r="AM2468"/>
    </row>
    <row r="2469" spans="1:39" hidden="1" x14ac:dyDescent="0.25">
      <c r="A2469" s="1">
        <v>17282</v>
      </c>
      <c r="C2469" s="1">
        <v>11385</v>
      </c>
      <c r="D2469" s="1" t="s">
        <v>1782</v>
      </c>
      <c r="E2469" s="1">
        <v>2</v>
      </c>
      <c r="F2469" s="1"/>
      <c r="G2469" s="1"/>
      <c r="H2469" s="10">
        <v>0</v>
      </c>
      <c r="I2469" s="1">
        <v>2</v>
      </c>
      <c r="J2469" s="1">
        <v>0</v>
      </c>
      <c r="K2469" s="1" t="s">
        <v>477</v>
      </c>
      <c r="L2469" s="1">
        <v>1</v>
      </c>
      <c r="M2469" s="1">
        <v>0</v>
      </c>
      <c r="N2469" s="1"/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>
        <f t="shared" si="232"/>
        <v>0</v>
      </c>
      <c r="AC2469"/>
      <c r="AD2469"/>
      <c r="AE2469"/>
      <c r="AI2469"/>
      <c r="AL2469"/>
      <c r="AM2469"/>
    </row>
    <row r="2470" spans="1:39" hidden="1" x14ac:dyDescent="0.25">
      <c r="A2470" s="1">
        <v>17274</v>
      </c>
      <c r="C2470" s="1">
        <v>8126</v>
      </c>
      <c r="D2470" s="1" t="s">
        <v>2671</v>
      </c>
      <c r="E2470" s="1">
        <v>2</v>
      </c>
      <c r="F2470" s="1"/>
      <c r="G2470" s="1"/>
      <c r="H2470" s="10">
        <v>0</v>
      </c>
      <c r="I2470" s="1" t="s">
        <v>44</v>
      </c>
      <c r="J2470" s="1">
        <v>0</v>
      </c>
      <c r="K2470" s="1" t="s">
        <v>477</v>
      </c>
      <c r="L2470" s="1">
        <v>3</v>
      </c>
      <c r="M2470" s="1">
        <v>453.94</v>
      </c>
      <c r="N2470" s="1"/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>
        <f t="shared" si="232"/>
        <v>0</v>
      </c>
      <c r="AC2470"/>
      <c r="AD2470"/>
      <c r="AE2470"/>
      <c r="AI2470"/>
      <c r="AL2470"/>
      <c r="AM2470"/>
    </row>
    <row r="2471" spans="1:39" hidden="1" x14ac:dyDescent="0.25">
      <c r="A2471" s="1">
        <v>19410</v>
      </c>
      <c r="C2471" s="1">
        <v>8130</v>
      </c>
      <c r="D2471" s="1" t="s">
        <v>2671</v>
      </c>
      <c r="E2471" s="1">
        <v>2</v>
      </c>
      <c r="F2471" s="1"/>
      <c r="G2471" s="1"/>
      <c r="H2471" s="10">
        <v>0</v>
      </c>
      <c r="I2471" s="1" t="s">
        <v>44</v>
      </c>
      <c r="J2471" s="1">
        <v>0</v>
      </c>
      <c r="K2471" s="1" t="s">
        <v>477</v>
      </c>
      <c r="L2471" s="1">
        <v>5</v>
      </c>
      <c r="M2471" s="1">
        <v>453.94</v>
      </c>
      <c r="N2471" s="1"/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>
        <f t="shared" si="232"/>
        <v>0</v>
      </c>
      <c r="AC2471"/>
      <c r="AD2471"/>
      <c r="AE2471"/>
      <c r="AI2471"/>
      <c r="AL2471"/>
      <c r="AM2471"/>
    </row>
    <row r="2472" spans="1:39" hidden="1" x14ac:dyDescent="0.25">
      <c r="A2472" s="1">
        <v>18700</v>
      </c>
      <c r="C2472" s="1">
        <v>8147</v>
      </c>
      <c r="D2472" s="1" t="s">
        <v>1630</v>
      </c>
      <c r="E2472" s="1">
        <v>2</v>
      </c>
      <c r="F2472" s="1"/>
      <c r="G2472" s="1"/>
      <c r="H2472" s="10">
        <v>0</v>
      </c>
      <c r="I2472" s="1" t="s">
        <v>44</v>
      </c>
      <c r="J2472" s="1">
        <v>0</v>
      </c>
      <c r="K2472" s="1" t="s">
        <v>477</v>
      </c>
      <c r="L2472" s="1">
        <v>1</v>
      </c>
      <c r="M2472" s="1">
        <v>127.36</v>
      </c>
      <c r="N2472" s="1"/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>
        <f t="shared" si="232"/>
        <v>0</v>
      </c>
      <c r="AC2472"/>
      <c r="AD2472"/>
      <c r="AE2472"/>
      <c r="AI2472"/>
      <c r="AL2472"/>
      <c r="AM2472"/>
    </row>
    <row r="2473" spans="1:39" hidden="1" x14ac:dyDescent="0.25">
      <c r="A2473" s="1" t="s">
        <v>2672</v>
      </c>
      <c r="C2473" s="1">
        <v>8149</v>
      </c>
      <c r="D2473" s="1" t="s">
        <v>1630</v>
      </c>
      <c r="E2473" s="1">
        <v>2</v>
      </c>
      <c r="F2473" s="1"/>
      <c r="G2473" s="1"/>
      <c r="H2473" s="10">
        <v>0</v>
      </c>
      <c r="I2473" s="1" t="s">
        <v>44</v>
      </c>
      <c r="J2473" s="1">
        <v>0</v>
      </c>
      <c r="K2473" s="1" t="s">
        <v>477</v>
      </c>
      <c r="L2473" s="1">
        <v>1</v>
      </c>
      <c r="M2473" s="1">
        <v>128.31</v>
      </c>
      <c r="N2473" s="1"/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>
        <f t="shared" si="232"/>
        <v>0</v>
      </c>
      <c r="AC2473"/>
      <c r="AD2473"/>
      <c r="AE2473"/>
      <c r="AI2473"/>
      <c r="AL2473"/>
      <c r="AM2473"/>
    </row>
    <row r="2474" spans="1:39" hidden="1" x14ac:dyDescent="0.25">
      <c r="A2474" s="1" t="s">
        <v>2673</v>
      </c>
      <c r="C2474" s="1">
        <v>8177</v>
      </c>
      <c r="D2474" s="1" t="s">
        <v>753</v>
      </c>
      <c r="E2474" s="1">
        <v>2</v>
      </c>
      <c r="F2474" s="1"/>
      <c r="G2474" s="1"/>
      <c r="H2474" s="10">
        <v>0</v>
      </c>
      <c r="I2474" s="1" t="s">
        <v>44</v>
      </c>
      <c r="J2474" s="1">
        <v>0</v>
      </c>
      <c r="K2474" s="1" t="s">
        <v>477</v>
      </c>
      <c r="L2474" s="1">
        <v>1</v>
      </c>
      <c r="M2474" s="1">
        <v>219.58</v>
      </c>
      <c r="N2474" s="1"/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>
        <f t="shared" si="232"/>
        <v>0</v>
      </c>
      <c r="AC2474"/>
      <c r="AD2474"/>
      <c r="AE2474"/>
      <c r="AI2474"/>
      <c r="AL2474"/>
      <c r="AM2474"/>
    </row>
    <row r="2475" spans="1:39" hidden="1" x14ac:dyDescent="0.25">
      <c r="A2475" s="1">
        <v>62000</v>
      </c>
      <c r="C2475" s="1">
        <v>8183</v>
      </c>
      <c r="D2475" s="1" t="s">
        <v>2618</v>
      </c>
      <c r="E2475" s="1">
        <v>2</v>
      </c>
      <c r="F2475" s="1"/>
      <c r="G2475" s="1"/>
      <c r="H2475" s="10">
        <v>0</v>
      </c>
      <c r="I2475" s="1">
        <v>2</v>
      </c>
      <c r="J2475" s="1">
        <v>0</v>
      </c>
      <c r="K2475" s="1" t="s">
        <v>477</v>
      </c>
      <c r="L2475" s="1">
        <v>1</v>
      </c>
      <c r="M2475" s="1">
        <v>593.4</v>
      </c>
      <c r="N2475" s="1"/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>
        <f t="shared" ref="AB2475:AB2538" si="233">SUM(O2475:AA2475)</f>
        <v>0</v>
      </c>
      <c r="AC2475"/>
      <c r="AD2475"/>
      <c r="AE2475"/>
      <c r="AI2475"/>
      <c r="AL2475"/>
      <c r="AM2475"/>
    </row>
    <row r="2476" spans="1:39" hidden="1" x14ac:dyDescent="0.25">
      <c r="A2476" s="1">
        <v>6125</v>
      </c>
      <c r="C2476" s="1">
        <v>10594</v>
      </c>
      <c r="D2476" s="1" t="s">
        <v>2275</v>
      </c>
      <c r="E2476" s="1">
        <v>2</v>
      </c>
      <c r="F2476" s="1"/>
      <c r="G2476" s="1"/>
      <c r="H2476" s="10">
        <v>0</v>
      </c>
      <c r="I2476" s="1" t="s">
        <v>44</v>
      </c>
      <c r="J2476" s="1">
        <v>0</v>
      </c>
      <c r="K2476" s="1" t="s">
        <v>477</v>
      </c>
      <c r="L2476" s="1">
        <v>1</v>
      </c>
      <c r="M2476" s="1">
        <v>213.71</v>
      </c>
      <c r="N2476" s="1"/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>
        <f t="shared" si="233"/>
        <v>0</v>
      </c>
      <c r="AC2476"/>
      <c r="AD2476"/>
      <c r="AE2476"/>
      <c r="AI2476"/>
      <c r="AL2476"/>
      <c r="AM2476"/>
    </row>
    <row r="2477" spans="1:39" hidden="1" x14ac:dyDescent="0.25">
      <c r="A2477" s="1">
        <v>17530</v>
      </c>
      <c r="C2477" s="1">
        <v>10399</v>
      </c>
      <c r="D2477" s="1" t="s">
        <v>2674</v>
      </c>
      <c r="E2477" s="1">
        <v>2</v>
      </c>
      <c r="F2477" s="1"/>
      <c r="G2477" s="1"/>
      <c r="H2477" s="10">
        <v>0</v>
      </c>
      <c r="I2477" s="1">
        <v>2</v>
      </c>
      <c r="J2477" s="1">
        <v>0</v>
      </c>
      <c r="K2477" s="1" t="s">
        <v>477</v>
      </c>
      <c r="L2477" s="1">
        <v>2</v>
      </c>
      <c r="M2477" s="1">
        <v>66.7</v>
      </c>
      <c r="N2477" s="1"/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>
        <f t="shared" si="233"/>
        <v>0</v>
      </c>
      <c r="AC2477"/>
      <c r="AD2477"/>
      <c r="AE2477"/>
      <c r="AI2477"/>
      <c r="AL2477"/>
      <c r="AM2477"/>
    </row>
    <row r="2478" spans="1:39" hidden="1" x14ac:dyDescent="0.25">
      <c r="A2478" s="1">
        <v>1001</v>
      </c>
      <c r="C2478" s="1">
        <v>12020</v>
      </c>
      <c r="D2478" s="1" t="s">
        <v>2370</v>
      </c>
      <c r="E2478" s="1">
        <v>2</v>
      </c>
      <c r="F2478" s="1"/>
      <c r="G2478" s="1"/>
      <c r="H2478" s="10">
        <v>0</v>
      </c>
      <c r="I2478" s="1">
        <v>2</v>
      </c>
      <c r="J2478" s="1">
        <v>0</v>
      </c>
      <c r="K2478" s="1" t="s">
        <v>477</v>
      </c>
      <c r="L2478" s="1">
        <v>2</v>
      </c>
      <c r="M2478" s="1">
        <v>60.65</v>
      </c>
      <c r="N2478" s="1"/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>
        <f t="shared" si="233"/>
        <v>0</v>
      </c>
      <c r="AC2478"/>
      <c r="AD2478"/>
      <c r="AE2478"/>
      <c r="AI2478"/>
      <c r="AL2478"/>
      <c r="AM2478"/>
    </row>
    <row r="2479" spans="1:39" hidden="1" x14ac:dyDescent="0.25">
      <c r="A2479" s="1" t="s">
        <v>2675</v>
      </c>
      <c r="C2479" s="1">
        <v>12022</v>
      </c>
      <c r="D2479" s="1" t="s">
        <v>2370</v>
      </c>
      <c r="E2479" s="1">
        <v>2</v>
      </c>
      <c r="F2479" s="1"/>
      <c r="G2479" s="1"/>
      <c r="H2479" s="10">
        <v>0</v>
      </c>
      <c r="I2479" s="1">
        <v>2</v>
      </c>
      <c r="J2479" s="1">
        <v>0</v>
      </c>
      <c r="K2479" s="1" t="s">
        <v>477</v>
      </c>
      <c r="L2479" s="1">
        <v>2</v>
      </c>
      <c r="M2479" s="1">
        <v>60.65</v>
      </c>
      <c r="N2479" s="1"/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>
        <f t="shared" si="233"/>
        <v>0</v>
      </c>
      <c r="AC2479"/>
      <c r="AD2479"/>
      <c r="AE2479"/>
      <c r="AI2479"/>
      <c r="AL2479"/>
      <c r="AM2479"/>
    </row>
    <row r="2480" spans="1:39" hidden="1" x14ac:dyDescent="0.25">
      <c r="C2480" s="1">
        <v>12023</v>
      </c>
      <c r="D2480" s="1" t="s">
        <v>2370</v>
      </c>
      <c r="E2480" s="1">
        <v>2</v>
      </c>
      <c r="F2480" s="1"/>
      <c r="G2480" s="1"/>
      <c r="H2480" s="10">
        <v>0</v>
      </c>
      <c r="I2480" s="1">
        <v>2</v>
      </c>
      <c r="J2480" s="1">
        <v>0</v>
      </c>
      <c r="K2480" s="1" t="s">
        <v>477</v>
      </c>
      <c r="L2480" s="1">
        <v>2</v>
      </c>
      <c r="M2480" s="1">
        <v>60.65</v>
      </c>
      <c r="N2480" s="1"/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>
        <f t="shared" si="233"/>
        <v>0</v>
      </c>
      <c r="AC2480"/>
      <c r="AD2480"/>
      <c r="AE2480"/>
      <c r="AI2480"/>
      <c r="AL2480"/>
      <c r="AM2480"/>
    </row>
    <row r="2481" spans="3:39" hidden="1" x14ac:dyDescent="0.25">
      <c r="C2481" s="1">
        <v>6040</v>
      </c>
      <c r="D2481" s="1" t="s">
        <v>598</v>
      </c>
      <c r="E2481" s="1">
        <v>2</v>
      </c>
      <c r="F2481" s="1"/>
      <c r="G2481" s="1"/>
      <c r="H2481" s="10">
        <v>0</v>
      </c>
      <c r="I2481" s="1">
        <v>2</v>
      </c>
      <c r="J2481" s="1">
        <v>0</v>
      </c>
      <c r="K2481" s="1" t="s">
        <v>2676</v>
      </c>
      <c r="L2481" s="1">
        <v>1</v>
      </c>
      <c r="M2481" s="1">
        <v>49.12</v>
      </c>
      <c r="N2481" s="1"/>
      <c r="O2481" s="1">
        <v>9</v>
      </c>
      <c r="P2481" s="1">
        <v>0</v>
      </c>
      <c r="Q2481" s="1">
        <v>3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42">
        <f t="shared" si="233"/>
        <v>12</v>
      </c>
      <c r="AC2481" s="43">
        <f>AB2481/12</f>
        <v>1</v>
      </c>
      <c r="AD2481"/>
      <c r="AE2481"/>
      <c r="AI2481"/>
      <c r="AL2481"/>
      <c r="AM2481"/>
    </row>
    <row r="2482" spans="3:39" hidden="1" x14ac:dyDescent="0.25">
      <c r="C2482" s="1">
        <v>10033</v>
      </c>
      <c r="D2482" s="1" t="s">
        <v>2677</v>
      </c>
      <c r="E2482" s="1">
        <v>2</v>
      </c>
      <c r="F2482" s="1"/>
      <c r="G2482" s="1"/>
      <c r="H2482" s="10">
        <v>0</v>
      </c>
      <c r="I2482" s="1">
        <v>2</v>
      </c>
      <c r="J2482" s="1">
        <v>0</v>
      </c>
      <c r="K2482" s="1" t="s">
        <v>346</v>
      </c>
      <c r="L2482" s="1">
        <v>1</v>
      </c>
      <c r="M2482" s="1">
        <v>223.52</v>
      </c>
      <c r="N2482" s="1"/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>
        <f t="shared" si="233"/>
        <v>0</v>
      </c>
      <c r="AC2482"/>
      <c r="AD2482"/>
      <c r="AE2482"/>
      <c r="AI2482"/>
      <c r="AL2482"/>
      <c r="AM2482"/>
    </row>
    <row r="2483" spans="3:39" hidden="1" x14ac:dyDescent="0.25">
      <c r="C2483" s="1">
        <v>12673</v>
      </c>
      <c r="D2483" s="1" t="s">
        <v>2678</v>
      </c>
      <c r="E2483" s="1">
        <v>2</v>
      </c>
      <c r="F2483" s="1"/>
      <c r="G2483" s="1"/>
      <c r="H2483" s="10">
        <v>0</v>
      </c>
      <c r="I2483" s="1">
        <v>2</v>
      </c>
      <c r="J2483" s="1">
        <v>0</v>
      </c>
      <c r="K2483" s="1" t="s">
        <v>2679</v>
      </c>
      <c r="L2483" s="1">
        <v>1</v>
      </c>
      <c r="M2483" s="1">
        <v>29.41</v>
      </c>
      <c r="N2483" s="1"/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>
        <f t="shared" si="233"/>
        <v>0</v>
      </c>
      <c r="AC2483"/>
      <c r="AD2483"/>
      <c r="AE2483"/>
      <c r="AI2483"/>
      <c r="AL2483"/>
      <c r="AM2483"/>
    </row>
    <row r="2484" spans="3:39" hidden="1" x14ac:dyDescent="0.25">
      <c r="C2484" s="1">
        <v>12674</v>
      </c>
      <c r="D2484" s="1" t="s">
        <v>2680</v>
      </c>
      <c r="E2484" s="1">
        <v>2</v>
      </c>
      <c r="F2484" s="1"/>
      <c r="G2484" s="1"/>
      <c r="H2484" s="10">
        <v>0</v>
      </c>
      <c r="I2484" s="1">
        <v>2</v>
      </c>
      <c r="J2484" s="1">
        <v>0</v>
      </c>
      <c r="K2484" s="1" t="s">
        <v>2679</v>
      </c>
      <c r="L2484" s="1">
        <v>1</v>
      </c>
      <c r="M2484" s="1">
        <v>98.77</v>
      </c>
      <c r="N2484" s="1"/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>
        <f t="shared" si="233"/>
        <v>0</v>
      </c>
      <c r="AC2484"/>
      <c r="AD2484"/>
      <c r="AE2484"/>
      <c r="AI2484"/>
      <c r="AL2484"/>
      <c r="AM2484"/>
    </row>
    <row r="2485" spans="3:39" hidden="1" x14ac:dyDescent="0.25">
      <c r="C2485" s="1">
        <v>12544</v>
      </c>
      <c r="D2485" s="1" t="s">
        <v>2603</v>
      </c>
      <c r="E2485" s="1">
        <v>2</v>
      </c>
      <c r="F2485" s="1"/>
      <c r="G2485" s="1"/>
      <c r="H2485" s="10">
        <v>0</v>
      </c>
      <c r="I2485" s="1">
        <v>2</v>
      </c>
      <c r="J2485" s="1">
        <v>0</v>
      </c>
      <c r="K2485" s="1" t="s">
        <v>2679</v>
      </c>
      <c r="L2485" s="1">
        <v>22</v>
      </c>
      <c r="M2485" s="1">
        <v>0</v>
      </c>
      <c r="N2485" s="1"/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>
        <f t="shared" si="233"/>
        <v>0</v>
      </c>
      <c r="AC2485"/>
      <c r="AD2485"/>
      <c r="AE2485"/>
      <c r="AI2485"/>
      <c r="AL2485"/>
      <c r="AM2485"/>
    </row>
    <row r="2486" spans="3:39" hidden="1" x14ac:dyDescent="0.25">
      <c r="C2486" s="1">
        <v>9376</v>
      </c>
      <c r="D2486" s="1" t="s">
        <v>1308</v>
      </c>
      <c r="E2486" s="1">
        <v>2</v>
      </c>
      <c r="F2486" s="1"/>
      <c r="G2486" s="1"/>
      <c r="H2486" s="10">
        <v>0</v>
      </c>
      <c r="I2486" s="1">
        <v>2</v>
      </c>
      <c r="J2486" s="1">
        <v>0</v>
      </c>
      <c r="K2486" s="1" t="s">
        <v>2681</v>
      </c>
      <c r="L2486" s="1">
        <v>1</v>
      </c>
      <c r="M2486" s="1">
        <v>172.2</v>
      </c>
      <c r="N2486" s="1"/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>
        <f t="shared" si="233"/>
        <v>0</v>
      </c>
      <c r="AC2486"/>
      <c r="AD2486"/>
      <c r="AE2486"/>
      <c r="AI2486"/>
      <c r="AL2486"/>
      <c r="AM2486"/>
    </row>
    <row r="2487" spans="3:39" hidden="1" x14ac:dyDescent="0.25">
      <c r="C2487" s="1">
        <v>10059</v>
      </c>
      <c r="D2487" s="1" t="s">
        <v>1390</v>
      </c>
      <c r="E2487" s="1">
        <v>2</v>
      </c>
      <c r="F2487" s="1"/>
      <c r="G2487" s="1"/>
      <c r="H2487" s="10">
        <v>0</v>
      </c>
      <c r="I2487" s="1">
        <v>2</v>
      </c>
      <c r="J2487" s="1">
        <v>0</v>
      </c>
      <c r="K2487" s="1" t="s">
        <v>2681</v>
      </c>
      <c r="L2487" s="1">
        <v>1</v>
      </c>
      <c r="M2487" s="1">
        <v>213.73</v>
      </c>
      <c r="N2487" s="1"/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>
        <f t="shared" si="233"/>
        <v>0</v>
      </c>
      <c r="AC2487"/>
      <c r="AD2487"/>
      <c r="AE2487"/>
      <c r="AI2487"/>
      <c r="AL2487"/>
      <c r="AM2487"/>
    </row>
    <row r="2488" spans="3:39" hidden="1" x14ac:dyDescent="0.25">
      <c r="C2488" s="1">
        <v>12690</v>
      </c>
      <c r="D2488" s="1" t="s">
        <v>397</v>
      </c>
      <c r="E2488" s="1">
        <v>2</v>
      </c>
      <c r="F2488" s="1"/>
      <c r="G2488" s="1"/>
      <c r="H2488" s="10">
        <v>0</v>
      </c>
      <c r="I2488" s="1">
        <v>2</v>
      </c>
      <c r="J2488" s="1">
        <v>0</v>
      </c>
      <c r="K2488" s="1" t="s">
        <v>2682</v>
      </c>
      <c r="L2488" s="1">
        <v>25</v>
      </c>
      <c r="M2488" s="1">
        <v>0</v>
      </c>
      <c r="N2488" s="1"/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>
        <f t="shared" si="233"/>
        <v>0</v>
      </c>
      <c r="AC2488"/>
      <c r="AD2488"/>
      <c r="AE2488"/>
      <c r="AI2488"/>
      <c r="AL2488"/>
      <c r="AM2488"/>
    </row>
    <row r="2489" spans="3:39" hidden="1" x14ac:dyDescent="0.25">
      <c r="C2489" s="1">
        <v>8104</v>
      </c>
      <c r="D2489" s="1" t="s">
        <v>2683</v>
      </c>
      <c r="E2489" s="1">
        <v>2</v>
      </c>
      <c r="F2489" s="1"/>
      <c r="G2489" s="1"/>
      <c r="H2489" s="10">
        <v>0</v>
      </c>
      <c r="I2489" s="1">
        <v>2</v>
      </c>
      <c r="J2489" s="1">
        <v>0</v>
      </c>
      <c r="K2489" s="1" t="s">
        <v>2684</v>
      </c>
      <c r="L2489" s="1">
        <v>1</v>
      </c>
      <c r="M2489" s="1">
        <v>11954.7</v>
      </c>
      <c r="N2489" s="1"/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>
        <f t="shared" si="233"/>
        <v>0</v>
      </c>
      <c r="AC2489"/>
      <c r="AD2489"/>
      <c r="AE2489"/>
      <c r="AI2489"/>
      <c r="AL2489"/>
      <c r="AM2489"/>
    </row>
    <row r="2490" spans="3:39" hidden="1" x14ac:dyDescent="0.25">
      <c r="C2490" s="1">
        <v>8574</v>
      </c>
      <c r="D2490" s="1" t="s">
        <v>508</v>
      </c>
      <c r="E2490" s="1">
        <v>2</v>
      </c>
      <c r="F2490" s="1"/>
      <c r="G2490" s="1"/>
      <c r="H2490" s="10">
        <v>0</v>
      </c>
      <c r="I2490" s="1">
        <v>2</v>
      </c>
      <c r="J2490" s="1">
        <v>0</v>
      </c>
      <c r="K2490" s="1" t="s">
        <v>999</v>
      </c>
      <c r="L2490" s="1">
        <v>1</v>
      </c>
      <c r="M2490" s="1">
        <v>15.32</v>
      </c>
      <c r="N2490" s="1"/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>
        <f t="shared" si="233"/>
        <v>0</v>
      </c>
      <c r="AC2490"/>
      <c r="AD2490"/>
      <c r="AE2490"/>
      <c r="AI2490"/>
      <c r="AL2490"/>
      <c r="AM2490"/>
    </row>
    <row r="2491" spans="3:39" hidden="1" x14ac:dyDescent="0.25">
      <c r="C2491" s="1">
        <v>8587</v>
      </c>
      <c r="D2491" s="1" t="s">
        <v>1260</v>
      </c>
      <c r="E2491" s="1">
        <v>2</v>
      </c>
      <c r="F2491" s="1"/>
      <c r="G2491" s="1"/>
      <c r="H2491" s="10">
        <v>0</v>
      </c>
      <c r="I2491" s="1">
        <v>2</v>
      </c>
      <c r="J2491" s="1">
        <v>0</v>
      </c>
      <c r="K2491" s="1" t="s">
        <v>999</v>
      </c>
      <c r="L2491" s="1">
        <v>1</v>
      </c>
      <c r="M2491" s="1">
        <v>15</v>
      </c>
      <c r="N2491" s="1"/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>
        <f t="shared" si="233"/>
        <v>0</v>
      </c>
      <c r="AC2491"/>
      <c r="AD2491"/>
      <c r="AE2491"/>
      <c r="AI2491"/>
      <c r="AL2491"/>
      <c r="AM2491"/>
    </row>
    <row r="2492" spans="3:39" hidden="1" x14ac:dyDescent="0.25">
      <c r="C2492" s="1">
        <v>8655</v>
      </c>
      <c r="D2492" s="1" t="s">
        <v>425</v>
      </c>
      <c r="E2492" s="1">
        <v>2</v>
      </c>
      <c r="F2492" s="1"/>
      <c r="G2492" s="1"/>
      <c r="H2492" s="10">
        <v>0</v>
      </c>
      <c r="I2492" s="1">
        <v>2</v>
      </c>
      <c r="J2492" s="1">
        <v>0</v>
      </c>
      <c r="K2492" s="1" t="s">
        <v>999</v>
      </c>
      <c r="L2492" s="1">
        <v>1</v>
      </c>
      <c r="M2492" s="1">
        <v>6.47</v>
      </c>
      <c r="N2492" s="1"/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>
        <f t="shared" si="233"/>
        <v>0</v>
      </c>
      <c r="AC2492"/>
      <c r="AD2492"/>
      <c r="AE2492"/>
      <c r="AI2492"/>
      <c r="AL2492"/>
      <c r="AM2492"/>
    </row>
    <row r="2493" spans="3:39" hidden="1" x14ac:dyDescent="0.25">
      <c r="C2493" s="1">
        <v>9162</v>
      </c>
      <c r="D2493" s="1" t="s">
        <v>1071</v>
      </c>
      <c r="E2493" s="1">
        <v>2</v>
      </c>
      <c r="F2493" s="1"/>
      <c r="G2493" s="1"/>
      <c r="H2493" s="10">
        <v>0</v>
      </c>
      <c r="I2493" s="1">
        <v>2</v>
      </c>
      <c r="J2493" s="1">
        <v>0</v>
      </c>
      <c r="K2493" s="1" t="s">
        <v>999</v>
      </c>
      <c r="L2493" s="1">
        <v>1</v>
      </c>
      <c r="M2493" s="1">
        <v>9.51</v>
      </c>
      <c r="N2493" s="1"/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>
        <f t="shared" si="233"/>
        <v>0</v>
      </c>
      <c r="AC2493"/>
      <c r="AD2493"/>
      <c r="AE2493"/>
      <c r="AI2493"/>
      <c r="AL2493"/>
      <c r="AM2493"/>
    </row>
    <row r="2494" spans="3:39" hidden="1" x14ac:dyDescent="0.25">
      <c r="C2494" s="1">
        <v>11467</v>
      </c>
      <c r="D2494" s="1" t="s">
        <v>2030</v>
      </c>
      <c r="E2494" s="1">
        <v>2</v>
      </c>
      <c r="F2494" s="1"/>
      <c r="G2494" s="1"/>
      <c r="H2494" s="10">
        <v>0</v>
      </c>
      <c r="I2494" s="1">
        <v>2</v>
      </c>
      <c r="J2494" s="1">
        <v>0</v>
      </c>
      <c r="K2494" s="1" t="s">
        <v>999</v>
      </c>
      <c r="L2494" s="1">
        <v>2</v>
      </c>
      <c r="M2494" s="1">
        <v>12</v>
      </c>
      <c r="N2494" s="1"/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>
        <f t="shared" si="233"/>
        <v>0</v>
      </c>
      <c r="AC2494"/>
      <c r="AD2494"/>
      <c r="AE2494"/>
      <c r="AI2494"/>
      <c r="AL2494"/>
      <c r="AM2494"/>
    </row>
    <row r="2495" spans="3:39" hidden="1" x14ac:dyDescent="0.25">
      <c r="C2495" s="1">
        <v>6623</v>
      </c>
      <c r="D2495" s="1" t="s">
        <v>2685</v>
      </c>
      <c r="E2495" s="1">
        <v>2</v>
      </c>
      <c r="F2495" s="1"/>
      <c r="G2495" s="1"/>
      <c r="H2495" s="10">
        <v>0</v>
      </c>
      <c r="I2495" s="1">
        <v>2</v>
      </c>
      <c r="J2495" s="1">
        <v>0</v>
      </c>
      <c r="K2495" s="1" t="s">
        <v>2686</v>
      </c>
      <c r="L2495" s="1">
        <v>1</v>
      </c>
      <c r="M2495" s="1">
        <v>19.059999999999999</v>
      </c>
      <c r="N2495" s="1"/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>
        <f t="shared" si="233"/>
        <v>0</v>
      </c>
      <c r="AC2495"/>
      <c r="AD2495"/>
      <c r="AE2495"/>
      <c r="AI2495"/>
      <c r="AL2495"/>
      <c r="AM2495"/>
    </row>
    <row r="2496" spans="3:39" hidden="1" x14ac:dyDescent="0.25">
      <c r="C2496" s="1">
        <v>11582</v>
      </c>
      <c r="D2496" s="1" t="s">
        <v>492</v>
      </c>
      <c r="E2496" s="1">
        <v>2</v>
      </c>
      <c r="F2496" s="1"/>
      <c r="G2496" s="1"/>
      <c r="H2496" s="10">
        <v>0</v>
      </c>
      <c r="I2496" s="1">
        <v>2</v>
      </c>
      <c r="J2496" s="1">
        <v>0</v>
      </c>
      <c r="K2496" s="1" t="s">
        <v>2686</v>
      </c>
      <c r="L2496" s="1">
        <v>1</v>
      </c>
      <c r="M2496" s="1">
        <v>127.85</v>
      </c>
      <c r="N2496" s="1"/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>
        <f t="shared" si="233"/>
        <v>0</v>
      </c>
      <c r="AC2496"/>
      <c r="AD2496"/>
      <c r="AE2496"/>
      <c r="AI2496"/>
      <c r="AL2496"/>
      <c r="AM2496"/>
    </row>
    <row r="2497" spans="1:39" hidden="1" x14ac:dyDescent="0.25">
      <c r="C2497" s="1">
        <v>8027</v>
      </c>
      <c r="D2497" s="1" t="s">
        <v>2687</v>
      </c>
      <c r="E2497" s="1">
        <v>2</v>
      </c>
      <c r="F2497" s="1"/>
      <c r="G2497" s="1"/>
      <c r="H2497" s="10">
        <v>0</v>
      </c>
      <c r="I2497" s="1">
        <v>2</v>
      </c>
      <c r="J2497" s="1">
        <v>0</v>
      </c>
      <c r="K2497" s="1" t="s">
        <v>469</v>
      </c>
      <c r="L2497" s="1">
        <v>60</v>
      </c>
      <c r="M2497" s="1">
        <v>8.4499999999999993</v>
      </c>
      <c r="N2497" s="1"/>
      <c r="O2497" s="1">
        <v>16</v>
      </c>
      <c r="P2497" s="1">
        <v>44</v>
      </c>
      <c r="Q2497" s="1">
        <v>6</v>
      </c>
      <c r="R2497" s="1">
        <v>12</v>
      </c>
      <c r="S2497" s="1">
        <v>10</v>
      </c>
      <c r="T2497" s="1">
        <v>15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42">
        <f t="shared" si="233"/>
        <v>103</v>
      </c>
      <c r="AC2497" s="43">
        <f>AB2497/12</f>
        <v>8.5833333333333339</v>
      </c>
      <c r="AD2497"/>
      <c r="AE2497"/>
      <c r="AI2497"/>
      <c r="AL2497"/>
      <c r="AM2497"/>
    </row>
    <row r="2498" spans="1:39" hidden="1" x14ac:dyDescent="0.25">
      <c r="C2498" s="1">
        <v>6006</v>
      </c>
      <c r="D2498" s="1" t="s">
        <v>2688</v>
      </c>
      <c r="E2498" s="1">
        <v>2</v>
      </c>
      <c r="F2498" s="1"/>
      <c r="G2498" s="1"/>
      <c r="H2498" s="10">
        <v>0</v>
      </c>
      <c r="I2498" s="1">
        <v>2</v>
      </c>
      <c r="J2498" s="1">
        <v>0</v>
      </c>
      <c r="K2498" s="1" t="s">
        <v>469</v>
      </c>
      <c r="L2498" s="1">
        <v>100</v>
      </c>
      <c r="M2498" s="1">
        <v>12.72</v>
      </c>
      <c r="N2498" s="1"/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>
        <f t="shared" si="233"/>
        <v>0</v>
      </c>
      <c r="AC2498"/>
      <c r="AD2498"/>
      <c r="AE2498"/>
      <c r="AI2498"/>
      <c r="AL2498"/>
      <c r="AM2498"/>
    </row>
    <row r="2499" spans="1:39" hidden="1" x14ac:dyDescent="0.25">
      <c r="C2499" s="1">
        <v>12493</v>
      </c>
      <c r="D2499" s="1" t="s">
        <v>2689</v>
      </c>
      <c r="E2499" s="1">
        <v>2</v>
      </c>
      <c r="F2499" s="1"/>
      <c r="G2499" s="1"/>
      <c r="H2499" s="10">
        <v>0</v>
      </c>
      <c r="I2499" s="1">
        <v>2</v>
      </c>
      <c r="J2499" s="1">
        <v>0</v>
      </c>
      <c r="K2499" s="1" t="s">
        <v>469</v>
      </c>
      <c r="L2499" s="1">
        <v>200</v>
      </c>
      <c r="M2499" s="1">
        <v>13.66</v>
      </c>
      <c r="N2499" s="1"/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>
        <f t="shared" si="233"/>
        <v>0</v>
      </c>
      <c r="AC2499"/>
      <c r="AD2499"/>
      <c r="AE2499"/>
      <c r="AI2499"/>
      <c r="AL2499"/>
      <c r="AM2499"/>
    </row>
    <row r="2500" spans="1:39" hidden="1" x14ac:dyDescent="0.25">
      <c r="C2500" s="1">
        <v>12494</v>
      </c>
      <c r="D2500" s="1" t="s">
        <v>2689</v>
      </c>
      <c r="E2500" s="1">
        <v>2</v>
      </c>
      <c r="F2500" s="1"/>
      <c r="G2500" s="1"/>
      <c r="H2500" s="10">
        <v>0</v>
      </c>
      <c r="I2500" s="1">
        <v>2</v>
      </c>
      <c r="J2500" s="1">
        <v>0</v>
      </c>
      <c r="K2500" s="1" t="s">
        <v>469</v>
      </c>
      <c r="L2500" s="1">
        <v>30</v>
      </c>
      <c r="M2500" s="1">
        <v>19.670000000000002</v>
      </c>
      <c r="N2500" s="1"/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>
        <f t="shared" si="233"/>
        <v>0</v>
      </c>
      <c r="AC2500"/>
      <c r="AD2500"/>
      <c r="AE2500"/>
      <c r="AI2500"/>
      <c r="AL2500"/>
      <c r="AM2500"/>
    </row>
    <row r="2501" spans="1:39" hidden="1" x14ac:dyDescent="0.25">
      <c r="C2501" s="1">
        <v>12514</v>
      </c>
      <c r="D2501" s="1" t="s">
        <v>2690</v>
      </c>
      <c r="E2501" s="1">
        <v>2</v>
      </c>
      <c r="F2501" s="1"/>
      <c r="G2501" s="1"/>
      <c r="H2501" s="10">
        <v>0</v>
      </c>
      <c r="I2501" s="1">
        <v>2</v>
      </c>
      <c r="J2501" s="1">
        <v>0</v>
      </c>
      <c r="K2501" s="1" t="s">
        <v>469</v>
      </c>
      <c r="L2501" s="1">
        <v>12</v>
      </c>
      <c r="M2501" s="1">
        <v>13</v>
      </c>
      <c r="N2501" s="1"/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>
        <f t="shared" si="233"/>
        <v>0</v>
      </c>
      <c r="AC2501"/>
      <c r="AD2501"/>
      <c r="AE2501"/>
      <c r="AI2501"/>
      <c r="AL2501"/>
      <c r="AM2501"/>
    </row>
    <row r="2502" spans="1:39" hidden="1" x14ac:dyDescent="0.25">
      <c r="C2502" s="1">
        <v>10461</v>
      </c>
      <c r="D2502" s="1" t="s">
        <v>2691</v>
      </c>
      <c r="E2502" s="1">
        <v>1</v>
      </c>
      <c r="F2502" s="1"/>
      <c r="G2502" s="1"/>
      <c r="H2502" s="10">
        <v>0</v>
      </c>
      <c r="I2502" s="1">
        <v>1</v>
      </c>
      <c r="J2502" s="1">
        <v>0</v>
      </c>
      <c r="K2502" s="1" t="s">
        <v>2692</v>
      </c>
      <c r="L2502" s="1">
        <v>250</v>
      </c>
      <c r="M2502" s="1">
        <v>7.18</v>
      </c>
      <c r="N2502" s="1"/>
      <c r="O2502" s="1">
        <v>1</v>
      </c>
      <c r="P2502" s="1">
        <v>1</v>
      </c>
      <c r="Q2502" s="1">
        <v>4</v>
      </c>
      <c r="R2502" s="1">
        <v>41</v>
      </c>
      <c r="S2502" s="1">
        <v>8</v>
      </c>
      <c r="T2502" s="1">
        <v>5</v>
      </c>
      <c r="U2502" s="1">
        <v>4</v>
      </c>
      <c r="V2502" s="1">
        <v>9</v>
      </c>
      <c r="W2502" s="1">
        <v>26</v>
      </c>
      <c r="X2502" s="1">
        <v>1</v>
      </c>
      <c r="Y2502" s="1">
        <v>0</v>
      </c>
      <c r="Z2502" s="1">
        <v>0</v>
      </c>
      <c r="AA2502" s="1">
        <v>0</v>
      </c>
      <c r="AB2502" s="42">
        <f t="shared" si="233"/>
        <v>100</v>
      </c>
      <c r="AC2502" s="43">
        <f>AB2502/12</f>
        <v>8.3333333333333339</v>
      </c>
      <c r="AD2502"/>
      <c r="AE2502"/>
      <c r="AI2502"/>
      <c r="AL2502"/>
      <c r="AM2502"/>
    </row>
    <row r="2503" spans="1:39" hidden="1" x14ac:dyDescent="0.25">
      <c r="C2503" s="1">
        <v>8645</v>
      </c>
      <c r="D2503" s="1" t="s">
        <v>2693</v>
      </c>
      <c r="E2503" s="1">
        <v>2</v>
      </c>
      <c r="F2503" s="1"/>
      <c r="G2503" s="1"/>
      <c r="H2503" s="10">
        <v>0</v>
      </c>
      <c r="I2503" s="1">
        <v>2</v>
      </c>
      <c r="J2503" s="1">
        <v>0</v>
      </c>
      <c r="K2503" s="1" t="s">
        <v>2692</v>
      </c>
      <c r="L2503" s="1">
        <v>200</v>
      </c>
      <c r="M2503" s="1">
        <v>3.86</v>
      </c>
      <c r="N2503" s="1"/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>
        <f t="shared" si="233"/>
        <v>0</v>
      </c>
      <c r="AC2503"/>
      <c r="AD2503"/>
      <c r="AE2503"/>
      <c r="AI2503"/>
      <c r="AL2503"/>
      <c r="AM2503"/>
    </row>
    <row r="2504" spans="1:39" hidden="1" x14ac:dyDescent="0.25">
      <c r="C2504" s="1">
        <v>11464</v>
      </c>
      <c r="D2504" s="1" t="s">
        <v>2694</v>
      </c>
      <c r="E2504" s="1">
        <v>2</v>
      </c>
      <c r="F2504" s="1"/>
      <c r="G2504" s="1"/>
      <c r="H2504" s="10">
        <v>0</v>
      </c>
      <c r="I2504" s="1">
        <v>2</v>
      </c>
      <c r="J2504" s="1">
        <v>0</v>
      </c>
      <c r="K2504" s="1" t="s">
        <v>2692</v>
      </c>
      <c r="L2504" s="1">
        <v>100</v>
      </c>
      <c r="M2504" s="1">
        <v>7.18</v>
      </c>
      <c r="N2504" s="1"/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>
        <f t="shared" si="233"/>
        <v>0</v>
      </c>
      <c r="AC2504"/>
      <c r="AD2504"/>
      <c r="AE2504"/>
      <c r="AI2504"/>
      <c r="AL2504"/>
      <c r="AM2504"/>
    </row>
    <row r="2505" spans="1:39" hidden="1" x14ac:dyDescent="0.25">
      <c r="C2505" s="1">
        <v>12166</v>
      </c>
      <c r="D2505" s="1" t="s">
        <v>508</v>
      </c>
      <c r="E2505" s="1">
        <v>2</v>
      </c>
      <c r="F2505" s="1"/>
      <c r="G2505" s="1"/>
      <c r="H2505" s="10">
        <v>0</v>
      </c>
      <c r="I2505" s="1">
        <v>2</v>
      </c>
      <c r="J2505" s="1">
        <v>0</v>
      </c>
      <c r="K2505" s="1" t="s">
        <v>2692</v>
      </c>
      <c r="L2505" s="1">
        <v>150</v>
      </c>
      <c r="M2505" s="1">
        <v>9</v>
      </c>
      <c r="N2505" s="1"/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>
        <f t="shared" si="233"/>
        <v>0</v>
      </c>
      <c r="AC2505"/>
      <c r="AD2505"/>
      <c r="AE2505"/>
      <c r="AI2505"/>
      <c r="AL2505"/>
      <c r="AM2505"/>
    </row>
    <row r="2506" spans="1:39" hidden="1" x14ac:dyDescent="0.25">
      <c r="C2506" s="1">
        <v>12186</v>
      </c>
      <c r="D2506" s="1" t="s">
        <v>2030</v>
      </c>
      <c r="E2506" s="1">
        <v>2</v>
      </c>
      <c r="F2506" s="1"/>
      <c r="G2506" s="1"/>
      <c r="H2506" s="10">
        <v>0</v>
      </c>
      <c r="I2506" s="1">
        <v>2</v>
      </c>
      <c r="J2506" s="1">
        <v>0</v>
      </c>
      <c r="K2506" s="1" t="s">
        <v>2692</v>
      </c>
      <c r="L2506" s="1">
        <v>150</v>
      </c>
      <c r="M2506" s="1">
        <v>7.18</v>
      </c>
      <c r="N2506" s="1"/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>
        <f t="shared" si="233"/>
        <v>0</v>
      </c>
      <c r="AC2506"/>
      <c r="AD2506"/>
      <c r="AE2506"/>
      <c r="AI2506"/>
      <c r="AL2506"/>
      <c r="AM2506"/>
    </row>
    <row r="2507" spans="1:39" hidden="1" x14ac:dyDescent="0.25">
      <c r="A2507" s="1" t="s">
        <v>2695</v>
      </c>
      <c r="C2507" s="1">
        <v>12188</v>
      </c>
      <c r="D2507" s="1" t="s">
        <v>2030</v>
      </c>
      <c r="E2507" s="1">
        <v>2</v>
      </c>
      <c r="F2507" s="1"/>
      <c r="G2507" s="1"/>
      <c r="H2507" s="10">
        <v>0</v>
      </c>
      <c r="I2507" s="1">
        <v>2</v>
      </c>
      <c r="J2507" s="1">
        <v>0</v>
      </c>
      <c r="K2507" s="1" t="s">
        <v>2692</v>
      </c>
      <c r="L2507" s="1">
        <v>150</v>
      </c>
      <c r="M2507" s="1">
        <v>7.18</v>
      </c>
      <c r="N2507" s="1"/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>
        <f t="shared" si="233"/>
        <v>0</v>
      </c>
      <c r="AC2507"/>
      <c r="AD2507"/>
      <c r="AE2507"/>
      <c r="AI2507"/>
      <c r="AL2507"/>
      <c r="AM2507"/>
    </row>
    <row r="2508" spans="1:39" hidden="1" x14ac:dyDescent="0.25">
      <c r="C2508" s="1">
        <v>12195</v>
      </c>
      <c r="D2508" s="1" t="s">
        <v>2696</v>
      </c>
      <c r="E2508" s="1">
        <v>2</v>
      </c>
      <c r="F2508" s="1"/>
      <c r="G2508" s="1"/>
      <c r="H2508" s="10">
        <v>0</v>
      </c>
      <c r="I2508" s="1">
        <v>2</v>
      </c>
      <c r="J2508" s="1">
        <v>0</v>
      </c>
      <c r="K2508" s="1" t="s">
        <v>2692</v>
      </c>
      <c r="L2508" s="1">
        <v>100</v>
      </c>
      <c r="M2508" s="1">
        <v>13.14</v>
      </c>
      <c r="N2508" s="1"/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>
        <f t="shared" si="233"/>
        <v>0</v>
      </c>
      <c r="AC2508"/>
      <c r="AD2508"/>
      <c r="AE2508"/>
      <c r="AI2508"/>
      <c r="AL2508"/>
      <c r="AM2508"/>
    </row>
    <row r="2509" spans="1:39" hidden="1" x14ac:dyDescent="0.25">
      <c r="C2509" s="1">
        <v>12251</v>
      </c>
      <c r="D2509" s="1" t="s">
        <v>2697</v>
      </c>
      <c r="E2509" s="1">
        <v>2</v>
      </c>
      <c r="F2509" s="1"/>
      <c r="G2509" s="1"/>
      <c r="H2509" s="10">
        <v>0</v>
      </c>
      <c r="I2509" s="1">
        <v>2</v>
      </c>
      <c r="J2509" s="1">
        <v>0</v>
      </c>
      <c r="K2509" s="1" t="s">
        <v>2692</v>
      </c>
      <c r="L2509" s="1">
        <v>10</v>
      </c>
      <c r="M2509" s="1">
        <v>9.66</v>
      </c>
      <c r="N2509" s="1"/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>
        <f t="shared" si="233"/>
        <v>0</v>
      </c>
      <c r="AC2509"/>
      <c r="AD2509"/>
      <c r="AE2509"/>
      <c r="AI2509"/>
      <c r="AL2509"/>
      <c r="AM2509"/>
    </row>
    <row r="2510" spans="1:39" hidden="1" x14ac:dyDescent="0.25">
      <c r="C2510" s="1">
        <v>12255</v>
      </c>
      <c r="D2510" s="1" t="s">
        <v>2698</v>
      </c>
      <c r="E2510" s="1">
        <v>2</v>
      </c>
      <c r="F2510" s="1"/>
      <c r="G2510" s="1"/>
      <c r="H2510" s="10">
        <v>0</v>
      </c>
      <c r="I2510" s="1">
        <v>2</v>
      </c>
      <c r="J2510" s="1">
        <v>0</v>
      </c>
      <c r="K2510" s="1" t="s">
        <v>2692</v>
      </c>
      <c r="L2510" s="1">
        <v>10</v>
      </c>
      <c r="M2510" s="1">
        <v>12.31</v>
      </c>
      <c r="N2510" s="1"/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>
        <f t="shared" si="233"/>
        <v>0</v>
      </c>
      <c r="AC2510"/>
      <c r="AD2510"/>
      <c r="AE2510"/>
      <c r="AI2510"/>
      <c r="AL2510"/>
      <c r="AM2510"/>
    </row>
    <row r="2511" spans="1:39" hidden="1" x14ac:dyDescent="0.25">
      <c r="C2511" s="1">
        <v>12263</v>
      </c>
      <c r="D2511" s="1" t="s">
        <v>2699</v>
      </c>
      <c r="E2511" s="1">
        <v>2</v>
      </c>
      <c r="F2511" s="1"/>
      <c r="G2511" s="1"/>
      <c r="H2511" s="10">
        <v>0</v>
      </c>
      <c r="I2511" s="1">
        <v>2</v>
      </c>
      <c r="J2511" s="1">
        <v>0</v>
      </c>
      <c r="K2511" s="1" t="s">
        <v>2692</v>
      </c>
      <c r="L2511" s="1">
        <v>10</v>
      </c>
      <c r="M2511" s="1">
        <v>9.66</v>
      </c>
      <c r="N2511" s="1"/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>
        <f t="shared" si="233"/>
        <v>0</v>
      </c>
      <c r="AC2511"/>
      <c r="AD2511"/>
      <c r="AE2511"/>
      <c r="AI2511"/>
      <c r="AL2511"/>
      <c r="AM2511"/>
    </row>
    <row r="2512" spans="1:39" hidden="1" x14ac:dyDescent="0.25">
      <c r="C2512" s="1">
        <v>11213</v>
      </c>
      <c r="D2512" s="1" t="s">
        <v>2700</v>
      </c>
      <c r="E2512" s="1">
        <v>2</v>
      </c>
      <c r="F2512" s="1"/>
      <c r="G2512" s="1"/>
      <c r="H2512" s="10">
        <v>0</v>
      </c>
      <c r="I2512" s="1">
        <v>2</v>
      </c>
      <c r="J2512" s="1">
        <v>0</v>
      </c>
      <c r="K2512" s="1" t="s">
        <v>1163</v>
      </c>
      <c r="L2512" s="1">
        <v>0.18</v>
      </c>
      <c r="M2512" s="1">
        <v>6.04</v>
      </c>
      <c r="N2512" s="1"/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>
        <f t="shared" si="233"/>
        <v>0</v>
      </c>
      <c r="AC2512"/>
      <c r="AD2512"/>
      <c r="AE2512"/>
      <c r="AI2512"/>
      <c r="AL2512"/>
      <c r="AM2512"/>
    </row>
    <row r="2513" spans="1:39" hidden="1" x14ac:dyDescent="0.25">
      <c r="C2513" s="1">
        <v>7281</v>
      </c>
      <c r="D2513" s="1" t="s">
        <v>2701</v>
      </c>
      <c r="E2513" s="1">
        <v>2</v>
      </c>
      <c r="F2513" s="1"/>
      <c r="G2513" s="1"/>
      <c r="H2513" s="10">
        <v>0</v>
      </c>
      <c r="I2513" s="1">
        <v>2</v>
      </c>
      <c r="J2513" s="1">
        <v>0</v>
      </c>
      <c r="K2513" s="1" t="s">
        <v>1163</v>
      </c>
      <c r="L2513" s="1">
        <v>1</v>
      </c>
      <c r="M2513" s="1">
        <v>4.6900000000000004</v>
      </c>
      <c r="N2513" s="1"/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>
        <f t="shared" si="233"/>
        <v>0</v>
      </c>
      <c r="AC2513"/>
      <c r="AD2513"/>
      <c r="AE2513"/>
      <c r="AI2513"/>
      <c r="AL2513"/>
      <c r="AM2513"/>
    </row>
    <row r="2514" spans="1:39" hidden="1" x14ac:dyDescent="0.25">
      <c r="C2514" s="1">
        <v>7881</v>
      </c>
      <c r="D2514" s="1" t="s">
        <v>2702</v>
      </c>
      <c r="E2514" s="1">
        <v>2</v>
      </c>
      <c r="F2514" s="1"/>
      <c r="G2514" s="1"/>
      <c r="H2514" s="10">
        <v>0</v>
      </c>
      <c r="I2514" s="1">
        <v>2</v>
      </c>
      <c r="J2514" s="1">
        <v>0</v>
      </c>
      <c r="K2514" s="1" t="s">
        <v>1163</v>
      </c>
      <c r="L2514" s="1">
        <v>1</v>
      </c>
      <c r="M2514" s="1">
        <v>26.7</v>
      </c>
      <c r="N2514" s="1"/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>
        <f t="shared" si="233"/>
        <v>0</v>
      </c>
      <c r="AC2514"/>
      <c r="AD2514"/>
      <c r="AE2514"/>
      <c r="AI2514"/>
      <c r="AL2514"/>
      <c r="AM2514"/>
    </row>
    <row r="2515" spans="1:39" hidden="1" x14ac:dyDescent="0.25">
      <c r="C2515" s="1">
        <v>11355</v>
      </c>
      <c r="D2515" s="1" t="s">
        <v>1775</v>
      </c>
      <c r="E2515" s="1">
        <v>2</v>
      </c>
      <c r="F2515" s="1"/>
      <c r="G2515" s="1"/>
      <c r="H2515" s="10">
        <v>0</v>
      </c>
      <c r="I2515" s="1">
        <v>2</v>
      </c>
      <c r="J2515" s="1">
        <v>0</v>
      </c>
      <c r="K2515" s="1" t="s">
        <v>1163</v>
      </c>
      <c r="L2515" s="1">
        <v>1</v>
      </c>
      <c r="M2515" s="1">
        <v>50.62</v>
      </c>
      <c r="N2515" s="1"/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>
        <f t="shared" si="233"/>
        <v>0</v>
      </c>
      <c r="AC2515"/>
      <c r="AD2515"/>
      <c r="AE2515"/>
      <c r="AI2515"/>
      <c r="AL2515"/>
      <c r="AM2515"/>
    </row>
    <row r="2516" spans="1:39" hidden="1" x14ac:dyDescent="0.25">
      <c r="C2516" s="1">
        <v>11357</v>
      </c>
      <c r="D2516" s="1" t="s">
        <v>852</v>
      </c>
      <c r="E2516" s="1">
        <v>2</v>
      </c>
      <c r="F2516" s="1"/>
      <c r="G2516" s="1"/>
      <c r="H2516" s="10">
        <v>0</v>
      </c>
      <c r="I2516" s="1">
        <v>2</v>
      </c>
      <c r="J2516" s="1">
        <v>0</v>
      </c>
      <c r="K2516" s="1" t="s">
        <v>1163</v>
      </c>
      <c r="L2516" s="1">
        <v>1</v>
      </c>
      <c r="M2516" s="1">
        <v>61.87</v>
      </c>
      <c r="N2516" s="1"/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>
        <f t="shared" si="233"/>
        <v>0</v>
      </c>
      <c r="AC2516"/>
      <c r="AD2516"/>
      <c r="AE2516"/>
      <c r="AI2516"/>
      <c r="AL2516"/>
      <c r="AM2516"/>
    </row>
    <row r="2517" spans="1:39" hidden="1" x14ac:dyDescent="0.25">
      <c r="C2517" s="1">
        <v>11371</v>
      </c>
      <c r="D2517" s="1" t="s">
        <v>2703</v>
      </c>
      <c r="E2517" s="1">
        <v>2</v>
      </c>
      <c r="F2517" s="1"/>
      <c r="G2517" s="1"/>
      <c r="H2517" s="10">
        <v>0</v>
      </c>
      <c r="I2517" s="1">
        <v>2</v>
      </c>
      <c r="J2517" s="1">
        <v>0</v>
      </c>
      <c r="K2517" s="1" t="s">
        <v>1163</v>
      </c>
      <c r="L2517" s="1">
        <v>1</v>
      </c>
      <c r="M2517" s="1">
        <v>0</v>
      </c>
      <c r="N2517" s="1"/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>
        <f t="shared" si="233"/>
        <v>0</v>
      </c>
      <c r="AC2517"/>
      <c r="AD2517"/>
      <c r="AE2517"/>
      <c r="AI2517"/>
      <c r="AL2517"/>
      <c r="AM2517"/>
    </row>
    <row r="2518" spans="1:39" hidden="1" x14ac:dyDescent="0.25">
      <c r="C2518" s="1">
        <v>11446</v>
      </c>
      <c r="D2518" s="1" t="s">
        <v>1782</v>
      </c>
      <c r="E2518" s="1">
        <v>2</v>
      </c>
      <c r="F2518" s="1"/>
      <c r="G2518" s="1"/>
      <c r="H2518" s="10">
        <v>0</v>
      </c>
      <c r="I2518" s="1">
        <v>2</v>
      </c>
      <c r="J2518" s="1">
        <v>0</v>
      </c>
      <c r="K2518" s="1" t="s">
        <v>1163</v>
      </c>
      <c r="L2518" s="1">
        <v>1</v>
      </c>
      <c r="M2518" s="1">
        <v>0</v>
      </c>
      <c r="N2518" s="1"/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>
        <f t="shared" si="233"/>
        <v>0</v>
      </c>
      <c r="AC2518"/>
      <c r="AD2518"/>
      <c r="AE2518"/>
      <c r="AI2518"/>
      <c r="AL2518"/>
      <c r="AM2518"/>
    </row>
    <row r="2519" spans="1:39" hidden="1" x14ac:dyDescent="0.25">
      <c r="C2519" s="1">
        <v>11208</v>
      </c>
      <c r="D2519" s="1" t="s">
        <v>657</v>
      </c>
      <c r="E2519" s="1">
        <v>2</v>
      </c>
      <c r="F2519" s="1"/>
      <c r="G2519" s="1"/>
      <c r="H2519" s="10">
        <v>0</v>
      </c>
      <c r="I2519" s="1">
        <v>2</v>
      </c>
      <c r="J2519" s="1">
        <v>0</v>
      </c>
      <c r="K2519" s="1" t="s">
        <v>1163</v>
      </c>
      <c r="L2519" s="1">
        <v>0.06</v>
      </c>
      <c r="M2519" s="1">
        <v>0.2</v>
      </c>
      <c r="N2519" s="1"/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>
        <f t="shared" si="233"/>
        <v>0</v>
      </c>
      <c r="AC2519"/>
      <c r="AD2519"/>
      <c r="AE2519"/>
      <c r="AI2519"/>
      <c r="AL2519"/>
      <c r="AM2519"/>
    </row>
    <row r="2520" spans="1:39" hidden="1" x14ac:dyDescent="0.25">
      <c r="C2520" s="1">
        <v>11997</v>
      </c>
      <c r="D2520" s="1" t="s">
        <v>2704</v>
      </c>
      <c r="E2520" s="1">
        <v>2</v>
      </c>
      <c r="F2520" s="1"/>
      <c r="G2520" s="1"/>
      <c r="H2520" s="10">
        <v>0</v>
      </c>
      <c r="I2520" s="1">
        <v>2</v>
      </c>
      <c r="J2520" s="1">
        <v>0</v>
      </c>
      <c r="K2520" s="1" t="s">
        <v>2705</v>
      </c>
      <c r="L2520" s="1">
        <v>1</v>
      </c>
      <c r="M2520" s="1">
        <v>3150.88</v>
      </c>
      <c r="N2520" s="1"/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>
        <f t="shared" si="233"/>
        <v>0</v>
      </c>
      <c r="AC2520"/>
      <c r="AD2520"/>
      <c r="AE2520"/>
      <c r="AI2520"/>
      <c r="AL2520"/>
      <c r="AM2520"/>
    </row>
    <row r="2521" spans="1:39" hidden="1" x14ac:dyDescent="0.25">
      <c r="C2521" s="1">
        <v>10293</v>
      </c>
      <c r="D2521" s="1" t="s">
        <v>2706</v>
      </c>
      <c r="E2521" s="1">
        <v>1</v>
      </c>
      <c r="F2521" s="1"/>
      <c r="G2521" s="1"/>
      <c r="H2521" s="10">
        <v>0</v>
      </c>
      <c r="I2521" s="1">
        <v>1</v>
      </c>
      <c r="J2521" s="1">
        <v>0</v>
      </c>
      <c r="K2521" s="1" t="s">
        <v>967</v>
      </c>
      <c r="L2521" s="1">
        <v>1</v>
      </c>
      <c r="M2521" s="1">
        <v>9.7899999999999991</v>
      </c>
      <c r="N2521" s="1"/>
      <c r="O2521" s="1">
        <v>4</v>
      </c>
      <c r="P2521" s="1">
        <v>3</v>
      </c>
      <c r="Q2521" s="1">
        <v>7</v>
      </c>
      <c r="R2521" s="1">
        <v>12</v>
      </c>
      <c r="S2521" s="1">
        <v>1</v>
      </c>
      <c r="T2521" s="1">
        <v>8</v>
      </c>
      <c r="U2521" s="1">
        <v>1</v>
      </c>
      <c r="V2521" s="1">
        <v>1</v>
      </c>
      <c r="W2521" s="1">
        <v>4</v>
      </c>
      <c r="X2521" s="1">
        <v>2</v>
      </c>
      <c r="Y2521" s="1">
        <v>0</v>
      </c>
      <c r="Z2521" s="1">
        <v>0</v>
      </c>
      <c r="AA2521" s="1">
        <v>0</v>
      </c>
      <c r="AB2521" s="42">
        <f t="shared" si="233"/>
        <v>43</v>
      </c>
      <c r="AC2521" s="43">
        <f>AB2521/12</f>
        <v>3.5833333333333335</v>
      </c>
      <c r="AD2521"/>
      <c r="AE2521"/>
      <c r="AI2521"/>
      <c r="AL2521"/>
      <c r="AM2521"/>
    </row>
    <row r="2522" spans="1:39" hidden="1" x14ac:dyDescent="0.25">
      <c r="C2522" s="1">
        <v>10316</v>
      </c>
      <c r="D2522" s="1" t="s">
        <v>2707</v>
      </c>
      <c r="E2522" s="1">
        <v>2</v>
      </c>
      <c r="F2522" s="1"/>
      <c r="G2522" s="1"/>
      <c r="H2522" s="10">
        <v>0</v>
      </c>
      <c r="I2522" s="1">
        <v>2</v>
      </c>
      <c r="J2522" s="1">
        <v>0</v>
      </c>
      <c r="K2522" s="1" t="s">
        <v>967</v>
      </c>
      <c r="L2522" s="1">
        <v>1</v>
      </c>
      <c r="M2522" s="1">
        <v>15.45</v>
      </c>
      <c r="N2522" s="1"/>
      <c r="O2522" s="1">
        <v>4</v>
      </c>
      <c r="P2522" s="1">
        <v>13</v>
      </c>
      <c r="Q2522" s="1">
        <v>9</v>
      </c>
      <c r="R2522" s="1">
        <v>19</v>
      </c>
      <c r="S2522" s="1">
        <v>17</v>
      </c>
      <c r="T2522" s="1">
        <v>14</v>
      </c>
      <c r="U2522" s="1">
        <v>4</v>
      </c>
      <c r="V2522" s="1">
        <v>1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42">
        <f t="shared" si="233"/>
        <v>81</v>
      </c>
      <c r="AC2522" s="43">
        <f>AB2522/12</f>
        <v>6.75</v>
      </c>
      <c r="AD2522"/>
      <c r="AE2522"/>
      <c r="AI2522"/>
      <c r="AL2522"/>
      <c r="AM2522"/>
    </row>
    <row r="2523" spans="1:39" hidden="1" x14ac:dyDescent="0.25">
      <c r="A2523" s="1" t="s">
        <v>2708</v>
      </c>
      <c r="C2523" s="1">
        <v>11333</v>
      </c>
      <c r="D2523" s="1" t="s">
        <v>2709</v>
      </c>
      <c r="E2523" s="1">
        <v>2</v>
      </c>
      <c r="F2523" s="1"/>
      <c r="G2523" s="1"/>
      <c r="H2523" s="10">
        <v>0</v>
      </c>
      <c r="I2523" s="1">
        <v>2</v>
      </c>
      <c r="J2523" s="1">
        <v>0</v>
      </c>
      <c r="K2523" s="1" t="s">
        <v>967</v>
      </c>
      <c r="L2523" s="1">
        <v>1</v>
      </c>
      <c r="M2523" s="1">
        <v>39</v>
      </c>
      <c r="N2523" s="1"/>
      <c r="O2523" s="1">
        <v>1</v>
      </c>
      <c r="P2523" s="1">
        <v>1</v>
      </c>
      <c r="Q2523" s="1">
        <v>2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42">
        <f t="shared" si="233"/>
        <v>4</v>
      </c>
      <c r="AC2523" s="43">
        <f>AB2523/12</f>
        <v>0.33333333333333331</v>
      </c>
      <c r="AD2523"/>
      <c r="AE2523"/>
      <c r="AI2523"/>
      <c r="AL2523"/>
      <c r="AM2523"/>
    </row>
    <row r="2524" spans="1:39" hidden="1" x14ac:dyDescent="0.25">
      <c r="C2524" s="1">
        <v>11337</v>
      </c>
      <c r="D2524" s="1" t="s">
        <v>1687</v>
      </c>
      <c r="E2524" s="1">
        <v>2</v>
      </c>
      <c r="F2524" s="1"/>
      <c r="G2524" s="1"/>
      <c r="H2524" s="10">
        <v>0</v>
      </c>
      <c r="I2524" s="1">
        <v>2</v>
      </c>
      <c r="J2524" s="1">
        <v>0</v>
      </c>
      <c r="K2524" s="1" t="s">
        <v>967</v>
      </c>
      <c r="L2524" s="1">
        <v>1</v>
      </c>
      <c r="M2524" s="1">
        <v>39</v>
      </c>
      <c r="N2524" s="1"/>
      <c r="O2524" s="1">
        <v>0</v>
      </c>
      <c r="P2524" s="1">
        <v>1</v>
      </c>
      <c r="Q2524" s="1">
        <v>3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42">
        <f t="shared" si="233"/>
        <v>4</v>
      </c>
      <c r="AC2524" s="43">
        <f>AB2524/12</f>
        <v>0.33333333333333331</v>
      </c>
      <c r="AD2524"/>
      <c r="AE2524"/>
      <c r="AI2524"/>
      <c r="AL2524"/>
      <c r="AM2524"/>
    </row>
    <row r="2525" spans="1:39" hidden="1" x14ac:dyDescent="0.25">
      <c r="A2525" s="1" t="s">
        <v>2708</v>
      </c>
      <c r="C2525" s="1">
        <v>11345</v>
      </c>
      <c r="D2525" s="1" t="s">
        <v>827</v>
      </c>
      <c r="E2525" s="1">
        <v>2</v>
      </c>
      <c r="F2525" s="1"/>
      <c r="G2525" s="1"/>
      <c r="H2525" s="10">
        <v>0</v>
      </c>
      <c r="I2525" s="1">
        <v>2</v>
      </c>
      <c r="J2525" s="1">
        <v>0</v>
      </c>
      <c r="K2525" s="1" t="s">
        <v>967</v>
      </c>
      <c r="L2525" s="1">
        <v>1</v>
      </c>
      <c r="M2525" s="1">
        <v>44</v>
      </c>
      <c r="N2525" s="1"/>
      <c r="O2525" s="1">
        <v>2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42">
        <f t="shared" si="233"/>
        <v>2</v>
      </c>
      <c r="AC2525" s="43">
        <f>AB2525/12</f>
        <v>0.16666666666666666</v>
      </c>
      <c r="AD2525"/>
      <c r="AE2525"/>
      <c r="AI2525"/>
      <c r="AL2525"/>
      <c r="AM2525"/>
    </row>
    <row r="2526" spans="1:39" hidden="1" x14ac:dyDescent="0.25">
      <c r="C2526" s="1">
        <v>10536</v>
      </c>
      <c r="D2526" s="1" t="s">
        <v>1311</v>
      </c>
      <c r="E2526" s="1">
        <v>2</v>
      </c>
      <c r="F2526" s="1"/>
      <c r="G2526" s="1"/>
      <c r="H2526" s="10">
        <v>0</v>
      </c>
      <c r="I2526" s="1">
        <v>2</v>
      </c>
      <c r="J2526" s="1">
        <v>0</v>
      </c>
      <c r="K2526" s="1" t="s">
        <v>967</v>
      </c>
      <c r="L2526" s="1">
        <v>1</v>
      </c>
      <c r="M2526" s="1">
        <v>315.07</v>
      </c>
      <c r="N2526" s="1"/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>
        <f t="shared" si="233"/>
        <v>0</v>
      </c>
      <c r="AC2526"/>
      <c r="AD2526"/>
      <c r="AE2526"/>
      <c r="AI2526"/>
      <c r="AL2526"/>
      <c r="AM2526"/>
    </row>
    <row r="2527" spans="1:39" hidden="1" x14ac:dyDescent="0.25">
      <c r="C2527" s="1">
        <v>11713</v>
      </c>
      <c r="D2527" s="1" t="s">
        <v>2632</v>
      </c>
      <c r="E2527" s="1">
        <v>2</v>
      </c>
      <c r="F2527" s="1"/>
      <c r="G2527" s="1"/>
      <c r="H2527" s="10">
        <v>0</v>
      </c>
      <c r="I2527" s="1">
        <v>2</v>
      </c>
      <c r="J2527" s="1">
        <v>0</v>
      </c>
      <c r="K2527" s="1" t="s">
        <v>967</v>
      </c>
      <c r="L2527" s="1">
        <v>1</v>
      </c>
      <c r="M2527" s="1">
        <v>39</v>
      </c>
      <c r="N2527" s="1"/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>
        <f t="shared" si="233"/>
        <v>0</v>
      </c>
      <c r="AC2527"/>
      <c r="AD2527"/>
      <c r="AE2527"/>
      <c r="AI2527"/>
      <c r="AL2527"/>
      <c r="AM2527"/>
    </row>
    <row r="2528" spans="1:39" hidden="1" x14ac:dyDescent="0.25">
      <c r="A2528" s="1" t="s">
        <v>2710</v>
      </c>
      <c r="C2528" s="1">
        <v>11717</v>
      </c>
      <c r="D2528" s="1" t="s">
        <v>2431</v>
      </c>
      <c r="E2528" s="1">
        <v>2</v>
      </c>
      <c r="F2528" s="1"/>
      <c r="G2528" s="1"/>
      <c r="H2528" s="10">
        <v>0</v>
      </c>
      <c r="I2528" s="1">
        <v>2</v>
      </c>
      <c r="J2528" s="1">
        <v>0</v>
      </c>
      <c r="K2528" s="1" t="s">
        <v>967</v>
      </c>
      <c r="L2528" s="1">
        <v>1</v>
      </c>
      <c r="M2528" s="1">
        <v>29</v>
      </c>
      <c r="N2528" s="1"/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>
        <f t="shared" si="233"/>
        <v>0</v>
      </c>
      <c r="AC2528"/>
      <c r="AD2528"/>
      <c r="AE2528"/>
      <c r="AI2528"/>
      <c r="AL2528"/>
      <c r="AM2528"/>
    </row>
    <row r="2529" spans="1:39" hidden="1" x14ac:dyDescent="0.25">
      <c r="A2529" s="1" t="s">
        <v>2711</v>
      </c>
      <c r="C2529" s="1">
        <v>11722</v>
      </c>
      <c r="D2529" s="1" t="s">
        <v>2712</v>
      </c>
      <c r="E2529" s="1">
        <v>2</v>
      </c>
      <c r="F2529" s="1"/>
      <c r="G2529" s="1"/>
      <c r="H2529" s="10">
        <v>0</v>
      </c>
      <c r="I2529" s="1">
        <v>2</v>
      </c>
      <c r="J2529" s="1">
        <v>0</v>
      </c>
      <c r="K2529" s="1" t="s">
        <v>967</v>
      </c>
      <c r="L2529" s="1">
        <v>1</v>
      </c>
      <c r="M2529" s="1">
        <v>39</v>
      </c>
      <c r="N2529" s="1"/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>
        <f t="shared" si="233"/>
        <v>0</v>
      </c>
      <c r="AC2529"/>
      <c r="AD2529"/>
      <c r="AE2529"/>
      <c r="AI2529"/>
      <c r="AL2529"/>
      <c r="AM2529"/>
    </row>
    <row r="2530" spans="1:39" hidden="1" x14ac:dyDescent="0.25">
      <c r="A2530" s="1" t="s">
        <v>2713</v>
      </c>
      <c r="C2530" s="1">
        <v>11726</v>
      </c>
      <c r="D2530" s="1" t="s">
        <v>2434</v>
      </c>
      <c r="E2530" s="1">
        <v>2</v>
      </c>
      <c r="F2530" s="1"/>
      <c r="G2530" s="1"/>
      <c r="H2530" s="10">
        <v>0</v>
      </c>
      <c r="I2530" s="1">
        <v>2</v>
      </c>
      <c r="J2530" s="1">
        <v>0</v>
      </c>
      <c r="K2530" s="1" t="s">
        <v>967</v>
      </c>
      <c r="L2530" s="1">
        <v>1</v>
      </c>
      <c r="M2530" s="1">
        <v>29</v>
      </c>
      <c r="N2530" s="1"/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>
        <f t="shared" si="233"/>
        <v>0</v>
      </c>
      <c r="AC2530"/>
      <c r="AD2530"/>
      <c r="AE2530"/>
      <c r="AI2530"/>
      <c r="AL2530"/>
      <c r="AM2530"/>
    </row>
    <row r="2531" spans="1:39" hidden="1" x14ac:dyDescent="0.25">
      <c r="C2531" s="1">
        <v>12450</v>
      </c>
      <c r="D2531" s="1" t="s">
        <v>1251</v>
      </c>
      <c r="E2531" s="1">
        <v>2</v>
      </c>
      <c r="F2531" s="1"/>
      <c r="G2531" s="1"/>
      <c r="H2531" s="10">
        <v>0</v>
      </c>
      <c r="I2531" s="1">
        <v>2</v>
      </c>
      <c r="J2531" s="1">
        <v>0</v>
      </c>
      <c r="K2531" s="1" t="s">
        <v>967</v>
      </c>
      <c r="L2531" s="1">
        <v>50</v>
      </c>
      <c r="M2531" s="1">
        <v>98.79</v>
      </c>
      <c r="N2531" s="1"/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>
        <f t="shared" si="233"/>
        <v>0</v>
      </c>
      <c r="AC2531"/>
      <c r="AD2531"/>
      <c r="AE2531"/>
      <c r="AI2531"/>
      <c r="AL2531"/>
      <c r="AM2531"/>
    </row>
    <row r="2532" spans="1:39" hidden="1" x14ac:dyDescent="0.25">
      <c r="A2532" s="1" t="s">
        <v>2714</v>
      </c>
      <c r="C2532" s="1">
        <v>12734</v>
      </c>
      <c r="D2532" s="1" t="s">
        <v>2715</v>
      </c>
      <c r="E2532" s="1">
        <v>2</v>
      </c>
      <c r="F2532" s="1"/>
      <c r="G2532" s="1"/>
      <c r="H2532" s="10">
        <v>0</v>
      </c>
      <c r="I2532" s="1">
        <v>2</v>
      </c>
      <c r="J2532" s="1">
        <v>0</v>
      </c>
      <c r="K2532" s="1" t="s">
        <v>874</v>
      </c>
      <c r="L2532" s="1">
        <v>1</v>
      </c>
      <c r="M2532" s="1">
        <v>118.89</v>
      </c>
      <c r="N2532" s="1"/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>
        <f t="shared" si="233"/>
        <v>0</v>
      </c>
      <c r="AC2532"/>
      <c r="AD2532"/>
      <c r="AE2532"/>
      <c r="AI2532"/>
      <c r="AL2532"/>
      <c r="AM2532"/>
    </row>
    <row r="2533" spans="1:39" hidden="1" x14ac:dyDescent="0.25">
      <c r="A2533" s="1" t="s">
        <v>2716</v>
      </c>
      <c r="C2533" s="1">
        <v>12268</v>
      </c>
      <c r="D2533" s="1" t="s">
        <v>43</v>
      </c>
      <c r="E2533" s="1">
        <v>2</v>
      </c>
      <c r="F2533" s="1"/>
      <c r="G2533" s="1"/>
      <c r="H2533" s="10">
        <v>0</v>
      </c>
      <c r="I2533" s="1">
        <v>2</v>
      </c>
      <c r="J2533" s="1">
        <v>0</v>
      </c>
      <c r="K2533" s="1" t="s">
        <v>874</v>
      </c>
      <c r="L2533" s="1">
        <v>28800</v>
      </c>
      <c r="M2533" s="1">
        <v>0.03</v>
      </c>
      <c r="N2533" s="1"/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>
        <f t="shared" si="233"/>
        <v>0</v>
      </c>
      <c r="AC2533"/>
      <c r="AD2533"/>
      <c r="AE2533"/>
      <c r="AI2533"/>
      <c r="AL2533"/>
      <c r="AM2533"/>
    </row>
    <row r="2534" spans="1:39" hidden="1" x14ac:dyDescent="0.25">
      <c r="A2534" s="1" t="s">
        <v>2717</v>
      </c>
      <c r="C2534" s="1">
        <v>12468</v>
      </c>
      <c r="D2534" s="1" t="s">
        <v>131</v>
      </c>
      <c r="E2534" s="1">
        <v>2</v>
      </c>
      <c r="F2534" s="1"/>
      <c r="G2534" s="1"/>
      <c r="H2534" s="10">
        <v>0</v>
      </c>
      <c r="I2534" s="1">
        <v>2</v>
      </c>
      <c r="J2534" s="1">
        <v>0</v>
      </c>
      <c r="K2534" s="1" t="s">
        <v>874</v>
      </c>
      <c r="L2534" s="1">
        <v>1000</v>
      </c>
      <c r="M2534" s="1">
        <v>14.03</v>
      </c>
      <c r="N2534" s="1"/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>
        <f t="shared" si="233"/>
        <v>0</v>
      </c>
      <c r="AC2534"/>
      <c r="AD2534"/>
      <c r="AE2534"/>
      <c r="AI2534"/>
      <c r="AL2534"/>
      <c r="AM2534"/>
    </row>
    <row r="2535" spans="1:39" hidden="1" x14ac:dyDescent="0.25">
      <c r="C2535" s="1">
        <v>10923</v>
      </c>
      <c r="D2535" s="1" t="s">
        <v>1311</v>
      </c>
      <c r="E2535" s="1">
        <v>2</v>
      </c>
      <c r="F2535" s="1"/>
      <c r="G2535" s="1"/>
      <c r="H2535" s="10">
        <v>0</v>
      </c>
      <c r="I2535" s="1">
        <v>2</v>
      </c>
      <c r="J2535" s="1">
        <v>0</v>
      </c>
      <c r="K2535" s="1" t="s">
        <v>2718</v>
      </c>
      <c r="L2535" s="1">
        <v>1</v>
      </c>
      <c r="M2535" s="1">
        <v>315.07</v>
      </c>
      <c r="N2535" s="1"/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>
        <f t="shared" si="233"/>
        <v>0</v>
      </c>
      <c r="AC2535"/>
      <c r="AD2535"/>
      <c r="AE2535"/>
      <c r="AI2535"/>
      <c r="AL2535"/>
      <c r="AM2535"/>
    </row>
    <row r="2536" spans="1:39" hidden="1" x14ac:dyDescent="0.25">
      <c r="C2536" s="1">
        <v>5948</v>
      </c>
      <c r="D2536" s="1" t="s">
        <v>2719</v>
      </c>
      <c r="E2536" s="1">
        <v>2</v>
      </c>
      <c r="F2536" s="1"/>
      <c r="G2536" s="1"/>
      <c r="H2536" s="10">
        <v>0</v>
      </c>
      <c r="I2536" s="1">
        <v>2</v>
      </c>
      <c r="J2536" s="1">
        <v>0</v>
      </c>
      <c r="K2536" s="1" t="s">
        <v>2718</v>
      </c>
      <c r="L2536" s="1">
        <v>1</v>
      </c>
      <c r="M2536" s="1">
        <v>11.11</v>
      </c>
      <c r="N2536" s="1"/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>
        <f t="shared" si="233"/>
        <v>0</v>
      </c>
      <c r="AC2536"/>
      <c r="AD2536"/>
      <c r="AE2536"/>
      <c r="AI2536"/>
      <c r="AL2536"/>
      <c r="AM2536"/>
    </row>
    <row r="2537" spans="1:39" hidden="1" x14ac:dyDescent="0.25">
      <c r="C2537" s="1">
        <v>5952</v>
      </c>
      <c r="D2537" s="1" t="s">
        <v>2720</v>
      </c>
      <c r="E2537" s="1">
        <v>2</v>
      </c>
      <c r="F2537" s="1"/>
      <c r="G2537" s="1"/>
      <c r="H2537" s="10">
        <v>0</v>
      </c>
      <c r="I2537" s="1">
        <v>2</v>
      </c>
      <c r="J2537" s="1">
        <v>0</v>
      </c>
      <c r="K2537" s="1" t="s">
        <v>2718</v>
      </c>
      <c r="L2537" s="1">
        <v>1</v>
      </c>
      <c r="M2537" s="1">
        <v>13.51</v>
      </c>
      <c r="N2537" s="1"/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>
        <f t="shared" si="233"/>
        <v>0</v>
      </c>
      <c r="AC2537"/>
      <c r="AD2537"/>
      <c r="AE2537"/>
      <c r="AI2537"/>
      <c r="AL2537"/>
      <c r="AM2537"/>
    </row>
    <row r="2538" spans="1:39" hidden="1" x14ac:dyDescent="0.25">
      <c r="C2538" s="1">
        <v>9113</v>
      </c>
      <c r="D2538" s="1" t="s">
        <v>2721</v>
      </c>
      <c r="E2538" s="1">
        <v>2</v>
      </c>
      <c r="F2538" s="1"/>
      <c r="G2538" s="1"/>
      <c r="H2538" s="10">
        <v>0</v>
      </c>
      <c r="I2538" s="1">
        <v>2</v>
      </c>
      <c r="J2538" s="1">
        <v>0</v>
      </c>
      <c r="K2538" s="1" t="s">
        <v>2718</v>
      </c>
      <c r="L2538" s="1">
        <v>1</v>
      </c>
      <c r="M2538" s="1">
        <v>179.81</v>
      </c>
      <c r="N2538" s="1"/>
      <c r="O2538" s="1">
        <v>2</v>
      </c>
      <c r="P2538" s="1">
        <v>1</v>
      </c>
      <c r="Q2538" s="1">
        <v>1</v>
      </c>
      <c r="R2538" s="1">
        <v>1</v>
      </c>
      <c r="S2538" s="1">
        <v>1</v>
      </c>
      <c r="T2538" s="1">
        <v>0</v>
      </c>
      <c r="U2538" s="1">
        <v>0</v>
      </c>
      <c r="V2538" s="1">
        <v>1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42">
        <f t="shared" si="233"/>
        <v>7</v>
      </c>
      <c r="AC2538" s="43">
        <f>AB2538/12</f>
        <v>0.58333333333333337</v>
      </c>
      <c r="AD2538"/>
      <c r="AE2538"/>
      <c r="AI2538"/>
      <c r="AL2538"/>
      <c r="AM2538"/>
    </row>
    <row r="2539" spans="1:39" hidden="1" x14ac:dyDescent="0.25">
      <c r="A2539" s="1" t="s">
        <v>2722</v>
      </c>
      <c r="C2539" s="1">
        <v>9815</v>
      </c>
      <c r="D2539" s="1" t="s">
        <v>1420</v>
      </c>
      <c r="E2539" s="1">
        <v>2</v>
      </c>
      <c r="F2539" s="1"/>
      <c r="G2539" s="1"/>
      <c r="H2539" s="10">
        <v>0</v>
      </c>
      <c r="I2539" s="1">
        <v>2</v>
      </c>
      <c r="J2539" s="1">
        <v>0</v>
      </c>
      <c r="K2539" s="1" t="s">
        <v>2718</v>
      </c>
      <c r="L2539" s="1">
        <v>1</v>
      </c>
      <c r="M2539" s="1">
        <v>16.34</v>
      </c>
      <c r="N2539" s="1"/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1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42">
        <f t="shared" ref="AB2539:AB2602" si="234">SUM(O2539:AA2539)</f>
        <v>1</v>
      </c>
      <c r="AC2539" s="43">
        <f>AB2539/12</f>
        <v>8.3333333333333329E-2</v>
      </c>
      <c r="AD2539"/>
      <c r="AE2539"/>
      <c r="AI2539"/>
      <c r="AL2539"/>
      <c r="AM2539"/>
    </row>
    <row r="2540" spans="1:39" hidden="1" x14ac:dyDescent="0.25">
      <c r="A2540" s="1" t="s">
        <v>2723</v>
      </c>
      <c r="C2540" s="1">
        <v>10892</v>
      </c>
      <c r="D2540" s="1" t="s">
        <v>1311</v>
      </c>
      <c r="E2540" s="1">
        <v>2</v>
      </c>
      <c r="F2540" s="1"/>
      <c r="G2540" s="1"/>
      <c r="H2540" s="10">
        <v>0</v>
      </c>
      <c r="I2540" s="1">
        <v>2</v>
      </c>
      <c r="J2540" s="1">
        <v>0</v>
      </c>
      <c r="K2540" s="1" t="s">
        <v>2724</v>
      </c>
      <c r="L2540" s="1">
        <v>1</v>
      </c>
      <c r="M2540" s="1">
        <v>315.07</v>
      </c>
      <c r="N2540" s="1"/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>
        <f t="shared" si="234"/>
        <v>0</v>
      </c>
      <c r="AC2540"/>
      <c r="AD2540"/>
      <c r="AE2540"/>
      <c r="AI2540"/>
      <c r="AL2540"/>
      <c r="AM2540"/>
    </row>
    <row r="2541" spans="1:39" hidden="1" x14ac:dyDescent="0.25">
      <c r="A2541" s="1" t="s">
        <v>2725</v>
      </c>
      <c r="C2541" s="1">
        <v>11420</v>
      </c>
      <c r="D2541" s="1" t="s">
        <v>492</v>
      </c>
      <c r="E2541" s="1">
        <v>2</v>
      </c>
      <c r="F2541" s="1"/>
      <c r="G2541" s="1"/>
      <c r="H2541" s="10">
        <v>0</v>
      </c>
      <c r="I2541" s="1" t="s">
        <v>44</v>
      </c>
      <c r="J2541" s="1">
        <v>0</v>
      </c>
      <c r="K2541" s="1" t="s">
        <v>2724</v>
      </c>
      <c r="L2541" s="1">
        <v>1</v>
      </c>
      <c r="M2541" s="1">
        <v>238.56</v>
      </c>
      <c r="N2541" s="1"/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>
        <f t="shared" si="234"/>
        <v>0</v>
      </c>
      <c r="AC2541"/>
      <c r="AD2541"/>
      <c r="AE2541"/>
      <c r="AI2541"/>
      <c r="AL2541"/>
      <c r="AM2541"/>
    </row>
    <row r="2542" spans="1:39" hidden="1" x14ac:dyDescent="0.25">
      <c r="A2542" s="1" t="s">
        <v>2726</v>
      </c>
      <c r="C2542" s="1">
        <v>11831</v>
      </c>
      <c r="D2542" s="1" t="s">
        <v>2727</v>
      </c>
      <c r="E2542" s="1">
        <v>2</v>
      </c>
      <c r="F2542" s="1"/>
      <c r="G2542" s="1"/>
      <c r="H2542" s="10">
        <v>0</v>
      </c>
      <c r="I2542" s="1">
        <v>2</v>
      </c>
      <c r="J2542" s="1">
        <v>0</v>
      </c>
      <c r="K2542" s="1" t="s">
        <v>697</v>
      </c>
      <c r="L2542" s="1">
        <v>29</v>
      </c>
      <c r="M2542" s="1">
        <v>107.58</v>
      </c>
      <c r="N2542" s="1"/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>
        <f t="shared" si="234"/>
        <v>0</v>
      </c>
      <c r="AC2542"/>
      <c r="AD2542"/>
      <c r="AE2542"/>
      <c r="AI2542"/>
      <c r="AL2542"/>
      <c r="AM2542"/>
    </row>
    <row r="2543" spans="1:39" hidden="1" x14ac:dyDescent="0.25">
      <c r="A2543" s="1" t="s">
        <v>2728</v>
      </c>
      <c r="C2543" s="1">
        <v>11896</v>
      </c>
      <c r="D2543" s="1" t="s">
        <v>2729</v>
      </c>
      <c r="E2543" s="1">
        <v>2</v>
      </c>
      <c r="F2543" s="1"/>
      <c r="G2543" s="1"/>
      <c r="H2543" s="10">
        <v>0</v>
      </c>
      <c r="I2543" s="1">
        <v>2</v>
      </c>
      <c r="J2543" s="1">
        <v>0</v>
      </c>
      <c r="K2543" s="1" t="s">
        <v>697</v>
      </c>
      <c r="L2543" s="1">
        <v>15</v>
      </c>
      <c r="M2543" s="1">
        <v>107.58</v>
      </c>
      <c r="N2543" s="1"/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>
        <f t="shared" si="234"/>
        <v>0</v>
      </c>
      <c r="AC2543"/>
      <c r="AD2543"/>
      <c r="AE2543"/>
      <c r="AI2543"/>
      <c r="AL2543"/>
      <c r="AM2543"/>
    </row>
    <row r="2544" spans="1:39" hidden="1" x14ac:dyDescent="0.25">
      <c r="A2544" s="1" t="s">
        <v>2730</v>
      </c>
      <c r="C2544" s="1">
        <v>11971</v>
      </c>
      <c r="D2544" s="1" t="s">
        <v>2731</v>
      </c>
      <c r="E2544" s="1">
        <v>2</v>
      </c>
      <c r="F2544" s="1"/>
      <c r="G2544" s="1"/>
      <c r="H2544" s="10">
        <v>0</v>
      </c>
      <c r="I2544" s="1">
        <v>2</v>
      </c>
      <c r="J2544" s="1">
        <v>0</v>
      </c>
      <c r="K2544" s="1" t="s">
        <v>697</v>
      </c>
      <c r="L2544" s="1">
        <v>7</v>
      </c>
      <c r="M2544" s="1">
        <v>1221.05</v>
      </c>
      <c r="N2544" s="1"/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>
        <f t="shared" si="234"/>
        <v>0</v>
      </c>
      <c r="AC2544"/>
      <c r="AD2544"/>
      <c r="AE2544"/>
      <c r="AI2544"/>
      <c r="AL2544"/>
      <c r="AM2544"/>
    </row>
    <row r="2545" spans="1:39" hidden="1" x14ac:dyDescent="0.25">
      <c r="A2545" s="1" t="s">
        <v>2730</v>
      </c>
      <c r="C2545" s="1">
        <v>11718</v>
      </c>
      <c r="D2545" s="1" t="s">
        <v>2431</v>
      </c>
      <c r="E2545" s="1">
        <v>2</v>
      </c>
      <c r="F2545" s="1"/>
      <c r="G2545" s="1"/>
      <c r="H2545" s="10">
        <v>0</v>
      </c>
      <c r="I2545" s="1">
        <v>2</v>
      </c>
      <c r="J2545" s="1">
        <v>0</v>
      </c>
      <c r="K2545" s="1" t="s">
        <v>2732</v>
      </c>
      <c r="L2545" s="1">
        <v>1</v>
      </c>
      <c r="M2545" s="1">
        <v>29</v>
      </c>
      <c r="N2545" s="1"/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>
        <f t="shared" si="234"/>
        <v>0</v>
      </c>
      <c r="AC2545"/>
      <c r="AD2545"/>
      <c r="AE2545"/>
      <c r="AI2545"/>
      <c r="AL2545"/>
      <c r="AM2545"/>
    </row>
    <row r="2546" spans="1:39" hidden="1" x14ac:dyDescent="0.25">
      <c r="C2546" s="1">
        <v>8919</v>
      </c>
      <c r="D2546" s="1" t="s">
        <v>2554</v>
      </c>
      <c r="E2546" s="1">
        <v>2</v>
      </c>
      <c r="F2546" s="1"/>
      <c r="G2546" s="1"/>
      <c r="H2546" s="10">
        <v>0</v>
      </c>
      <c r="I2546" s="1" t="s">
        <v>44</v>
      </c>
      <c r="J2546" s="1">
        <v>0</v>
      </c>
      <c r="K2546" s="1" t="s">
        <v>2732</v>
      </c>
      <c r="L2546" s="1">
        <v>1</v>
      </c>
      <c r="M2546" s="1">
        <v>82.13</v>
      </c>
      <c r="N2546" s="1"/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>
        <f t="shared" si="234"/>
        <v>0</v>
      </c>
      <c r="AC2546"/>
      <c r="AD2546"/>
      <c r="AE2546"/>
      <c r="AI2546"/>
      <c r="AL2546"/>
      <c r="AM2546"/>
    </row>
    <row r="2547" spans="1:39" hidden="1" x14ac:dyDescent="0.25">
      <c r="A2547" s="1" t="s">
        <v>113</v>
      </c>
      <c r="C2547" s="1">
        <v>11860</v>
      </c>
      <c r="D2547" s="1" t="s">
        <v>2733</v>
      </c>
      <c r="E2547" s="1">
        <v>2</v>
      </c>
      <c r="F2547" s="1"/>
      <c r="G2547" s="1"/>
      <c r="H2547" s="10">
        <v>0</v>
      </c>
      <c r="I2547" s="1">
        <v>2</v>
      </c>
      <c r="J2547" s="1">
        <v>0</v>
      </c>
      <c r="K2547" s="1" t="s">
        <v>2732</v>
      </c>
      <c r="L2547" s="1">
        <v>500</v>
      </c>
      <c r="M2547" s="1">
        <v>20.39</v>
      </c>
      <c r="N2547" s="1"/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>
        <f t="shared" si="234"/>
        <v>0</v>
      </c>
      <c r="AC2547"/>
      <c r="AD2547"/>
      <c r="AE2547"/>
      <c r="AI2547"/>
      <c r="AL2547"/>
      <c r="AM2547"/>
    </row>
    <row r="2548" spans="1:39" hidden="1" x14ac:dyDescent="0.25">
      <c r="C2548" s="1">
        <v>7378</v>
      </c>
      <c r="D2548" s="1" t="s">
        <v>1784</v>
      </c>
      <c r="E2548" s="1">
        <v>2</v>
      </c>
      <c r="F2548" s="1"/>
      <c r="G2548" s="1"/>
      <c r="H2548" s="10">
        <v>0</v>
      </c>
      <c r="I2548" s="1">
        <v>2</v>
      </c>
      <c r="J2548" s="1">
        <v>0</v>
      </c>
      <c r="K2548" s="1" t="s">
        <v>2734</v>
      </c>
      <c r="L2548" s="1">
        <v>30</v>
      </c>
      <c r="M2548" s="1">
        <v>4.43</v>
      </c>
      <c r="N2548" s="1"/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>
        <f t="shared" si="234"/>
        <v>0</v>
      </c>
      <c r="AC2548"/>
      <c r="AD2548"/>
      <c r="AE2548"/>
      <c r="AI2548"/>
      <c r="AL2548"/>
      <c r="AM2548"/>
    </row>
    <row r="2549" spans="1:39" hidden="1" x14ac:dyDescent="0.25">
      <c r="C2549" s="1">
        <v>10517</v>
      </c>
      <c r="D2549" s="1" t="s">
        <v>2735</v>
      </c>
      <c r="E2549" s="1">
        <v>2</v>
      </c>
      <c r="F2549" s="1"/>
      <c r="G2549" s="1"/>
      <c r="H2549" s="10">
        <v>0</v>
      </c>
      <c r="I2549" s="1">
        <v>2</v>
      </c>
      <c r="J2549" s="1">
        <v>0</v>
      </c>
      <c r="K2549" s="1" t="s">
        <v>2734</v>
      </c>
      <c r="L2549" s="1">
        <v>24</v>
      </c>
      <c r="M2549" s="1">
        <v>116.6</v>
      </c>
      <c r="N2549" s="1"/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>
        <f t="shared" si="234"/>
        <v>0</v>
      </c>
      <c r="AC2549"/>
      <c r="AD2549"/>
      <c r="AE2549"/>
      <c r="AI2549"/>
      <c r="AL2549"/>
      <c r="AM2549"/>
    </row>
    <row r="2550" spans="1:39" hidden="1" x14ac:dyDescent="0.25">
      <c r="C2550" s="1">
        <v>11328</v>
      </c>
      <c r="D2550" s="1" t="s">
        <v>2736</v>
      </c>
      <c r="E2550" s="1">
        <v>2</v>
      </c>
      <c r="F2550" s="1"/>
      <c r="G2550" s="1"/>
      <c r="H2550" s="10">
        <v>0</v>
      </c>
      <c r="I2550" s="1">
        <v>2</v>
      </c>
      <c r="J2550" s="1">
        <v>0</v>
      </c>
      <c r="K2550" s="1" t="s">
        <v>2734</v>
      </c>
      <c r="L2550" s="1">
        <v>20</v>
      </c>
      <c r="M2550" s="1">
        <v>16.54</v>
      </c>
      <c r="N2550" s="1"/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>
        <f t="shared" si="234"/>
        <v>0</v>
      </c>
      <c r="AC2550"/>
      <c r="AD2550"/>
      <c r="AE2550"/>
      <c r="AI2550"/>
      <c r="AL2550"/>
      <c r="AM2550"/>
    </row>
    <row r="2551" spans="1:39" hidden="1" x14ac:dyDescent="0.25">
      <c r="C2551" s="1">
        <v>12613</v>
      </c>
      <c r="D2551" s="1" t="s">
        <v>2735</v>
      </c>
      <c r="E2551" s="1">
        <v>2</v>
      </c>
      <c r="F2551" s="1"/>
      <c r="G2551" s="1"/>
      <c r="H2551" s="10">
        <v>0</v>
      </c>
      <c r="I2551" s="1">
        <v>2</v>
      </c>
      <c r="J2551" s="1">
        <v>0</v>
      </c>
      <c r="K2551" s="1" t="s">
        <v>2734</v>
      </c>
      <c r="L2551" s="1">
        <v>10</v>
      </c>
      <c r="M2551" s="1">
        <v>116.6</v>
      </c>
      <c r="N2551" s="1"/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>
        <f t="shared" si="234"/>
        <v>0</v>
      </c>
      <c r="AC2551"/>
      <c r="AD2551"/>
      <c r="AE2551"/>
      <c r="AI2551"/>
      <c r="AL2551"/>
      <c r="AM2551"/>
    </row>
    <row r="2552" spans="1:39" hidden="1" x14ac:dyDescent="0.25">
      <c r="A2552" s="1" t="s">
        <v>2737</v>
      </c>
      <c r="C2552" s="1">
        <v>12616</v>
      </c>
      <c r="D2552" s="1" t="s">
        <v>2735</v>
      </c>
      <c r="E2552" s="1">
        <v>2</v>
      </c>
      <c r="F2552" s="1"/>
      <c r="G2552" s="1"/>
      <c r="H2552" s="10">
        <v>0</v>
      </c>
      <c r="I2552" s="1">
        <v>2</v>
      </c>
      <c r="J2552" s="1">
        <v>0</v>
      </c>
      <c r="K2552" s="1" t="s">
        <v>2734</v>
      </c>
      <c r="L2552" s="1">
        <v>10</v>
      </c>
      <c r="M2552" s="1">
        <v>116.6</v>
      </c>
      <c r="N2552" s="1"/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>
        <f t="shared" si="234"/>
        <v>0</v>
      </c>
      <c r="AC2552"/>
      <c r="AD2552"/>
      <c r="AE2552"/>
      <c r="AI2552"/>
      <c r="AL2552"/>
      <c r="AM2552"/>
    </row>
    <row r="2553" spans="1:39" hidden="1" x14ac:dyDescent="0.25">
      <c r="A2553" s="1" t="s">
        <v>2738</v>
      </c>
      <c r="C2553" s="1">
        <v>12618</v>
      </c>
      <c r="D2553" s="1" t="s">
        <v>2735</v>
      </c>
      <c r="E2553" s="1">
        <v>2</v>
      </c>
      <c r="F2553" s="1"/>
      <c r="G2553" s="1"/>
      <c r="H2553" s="10">
        <v>0</v>
      </c>
      <c r="I2553" s="1">
        <v>2</v>
      </c>
      <c r="J2553" s="1">
        <v>0</v>
      </c>
      <c r="K2553" s="1" t="s">
        <v>2734</v>
      </c>
      <c r="L2553" s="1">
        <v>10</v>
      </c>
      <c r="M2553" s="1">
        <v>116.6</v>
      </c>
      <c r="N2553" s="1"/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>
        <f t="shared" si="234"/>
        <v>0</v>
      </c>
      <c r="AC2553"/>
      <c r="AD2553"/>
      <c r="AE2553"/>
      <c r="AI2553"/>
      <c r="AL2553"/>
      <c r="AM2553"/>
    </row>
    <row r="2554" spans="1:39" hidden="1" x14ac:dyDescent="0.25">
      <c r="C2554" s="1">
        <v>12620</v>
      </c>
      <c r="D2554" s="1" t="s">
        <v>2735</v>
      </c>
      <c r="E2554" s="1">
        <v>2</v>
      </c>
      <c r="F2554" s="1"/>
      <c r="G2554" s="1"/>
      <c r="H2554" s="10">
        <v>0</v>
      </c>
      <c r="I2554" s="1">
        <v>2</v>
      </c>
      <c r="J2554" s="1">
        <v>0</v>
      </c>
      <c r="K2554" s="1" t="s">
        <v>2734</v>
      </c>
      <c r="L2554" s="1">
        <v>10</v>
      </c>
      <c r="M2554" s="1">
        <v>116.6</v>
      </c>
      <c r="N2554" s="1"/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>
        <f t="shared" si="234"/>
        <v>0</v>
      </c>
      <c r="AC2554"/>
      <c r="AD2554"/>
      <c r="AE2554"/>
      <c r="AI2554"/>
      <c r="AL2554"/>
      <c r="AM2554"/>
    </row>
    <row r="2555" spans="1:39" hidden="1" x14ac:dyDescent="0.25">
      <c r="A2555" s="1" t="s">
        <v>104</v>
      </c>
      <c r="C2555" s="1">
        <v>12625</v>
      </c>
      <c r="D2555" s="1" t="s">
        <v>2739</v>
      </c>
      <c r="E2555" s="1">
        <v>2</v>
      </c>
      <c r="F2555" s="1"/>
      <c r="G2555" s="1"/>
      <c r="H2555" s="10">
        <v>0</v>
      </c>
      <c r="I2555" s="1">
        <v>2</v>
      </c>
      <c r="J2555" s="1">
        <v>0</v>
      </c>
      <c r="K2555" s="1" t="s">
        <v>2734</v>
      </c>
      <c r="L2555" s="1">
        <v>6</v>
      </c>
      <c r="M2555" s="1">
        <v>125.53</v>
      </c>
      <c r="N2555" s="1"/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>
        <f t="shared" si="234"/>
        <v>0</v>
      </c>
      <c r="AC2555"/>
      <c r="AD2555"/>
      <c r="AE2555"/>
      <c r="AI2555"/>
      <c r="AL2555"/>
      <c r="AM2555"/>
    </row>
    <row r="2556" spans="1:39" hidden="1" x14ac:dyDescent="0.25">
      <c r="A2556" s="1" t="s">
        <v>113</v>
      </c>
      <c r="C2556" s="1">
        <v>12626</v>
      </c>
      <c r="D2556" s="1" t="s">
        <v>2740</v>
      </c>
      <c r="E2556" s="1">
        <v>2</v>
      </c>
      <c r="F2556" s="1"/>
      <c r="G2556" s="1"/>
      <c r="H2556" s="10">
        <v>0</v>
      </c>
      <c r="I2556" s="1">
        <v>2</v>
      </c>
      <c r="J2556" s="1">
        <v>0</v>
      </c>
      <c r="K2556" s="1" t="s">
        <v>2734</v>
      </c>
      <c r="L2556" s="1">
        <v>12</v>
      </c>
      <c r="M2556" s="1">
        <v>125.53</v>
      </c>
      <c r="N2556" s="1"/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>
        <f t="shared" si="234"/>
        <v>0</v>
      </c>
      <c r="AC2556"/>
      <c r="AD2556"/>
      <c r="AE2556"/>
      <c r="AI2556"/>
      <c r="AL2556"/>
      <c r="AM2556"/>
    </row>
    <row r="2557" spans="1:39" hidden="1" x14ac:dyDescent="0.25">
      <c r="A2557" s="1" t="s">
        <v>2741</v>
      </c>
      <c r="C2557" s="1">
        <v>12627</v>
      </c>
      <c r="D2557" s="1" t="s">
        <v>2739</v>
      </c>
      <c r="E2557" s="1">
        <v>2</v>
      </c>
      <c r="F2557" s="1"/>
      <c r="G2557" s="1"/>
      <c r="H2557" s="10">
        <v>0</v>
      </c>
      <c r="I2557" s="1">
        <v>2</v>
      </c>
      <c r="J2557" s="1">
        <v>0</v>
      </c>
      <c r="K2557" s="1" t="s">
        <v>2734</v>
      </c>
      <c r="L2557" s="1">
        <v>6</v>
      </c>
      <c r="M2557" s="1">
        <v>125.53</v>
      </c>
      <c r="N2557" s="1"/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>
        <f t="shared" si="234"/>
        <v>0</v>
      </c>
      <c r="AC2557"/>
      <c r="AD2557"/>
      <c r="AE2557"/>
      <c r="AI2557"/>
      <c r="AL2557"/>
      <c r="AM2557"/>
    </row>
    <row r="2558" spans="1:39" hidden="1" x14ac:dyDescent="0.25">
      <c r="A2558" s="1" t="s">
        <v>2742</v>
      </c>
      <c r="C2558" s="1">
        <v>12631</v>
      </c>
      <c r="D2558" s="1" t="s">
        <v>2739</v>
      </c>
      <c r="E2558" s="1">
        <v>2</v>
      </c>
      <c r="F2558" s="1"/>
      <c r="G2558" s="1"/>
      <c r="H2558" s="10">
        <v>0</v>
      </c>
      <c r="I2558" s="1">
        <v>2</v>
      </c>
      <c r="J2558" s="1">
        <v>0</v>
      </c>
      <c r="K2558" s="1" t="s">
        <v>2734</v>
      </c>
      <c r="L2558" s="1">
        <v>6</v>
      </c>
      <c r="M2558" s="1">
        <v>125.53</v>
      </c>
      <c r="N2558" s="1"/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>
        <f t="shared" si="234"/>
        <v>0</v>
      </c>
      <c r="AC2558"/>
      <c r="AD2558"/>
      <c r="AE2558"/>
      <c r="AI2558"/>
      <c r="AL2558"/>
      <c r="AM2558"/>
    </row>
    <row r="2559" spans="1:39" hidden="1" x14ac:dyDescent="0.25">
      <c r="A2559" s="1" t="s">
        <v>2743</v>
      </c>
      <c r="C2559" s="1">
        <v>12634</v>
      </c>
      <c r="D2559" s="1" t="s">
        <v>2740</v>
      </c>
      <c r="E2559" s="1">
        <v>2</v>
      </c>
      <c r="F2559" s="1"/>
      <c r="G2559" s="1"/>
      <c r="H2559" s="10">
        <v>0</v>
      </c>
      <c r="I2559" s="1">
        <v>2</v>
      </c>
      <c r="J2559" s="1">
        <v>0</v>
      </c>
      <c r="K2559" s="1" t="s">
        <v>2734</v>
      </c>
      <c r="L2559" s="1">
        <v>12</v>
      </c>
      <c r="M2559" s="1">
        <v>125.53</v>
      </c>
      <c r="N2559" s="1"/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>
        <f t="shared" si="234"/>
        <v>0</v>
      </c>
      <c r="AC2559"/>
      <c r="AD2559"/>
      <c r="AE2559"/>
      <c r="AI2559"/>
      <c r="AL2559"/>
      <c r="AM2559"/>
    </row>
    <row r="2560" spans="1:39" hidden="1" x14ac:dyDescent="0.25">
      <c r="A2560" s="1" t="s">
        <v>2744</v>
      </c>
      <c r="C2560" s="1">
        <v>12635</v>
      </c>
      <c r="D2560" s="1" t="s">
        <v>2745</v>
      </c>
      <c r="E2560" s="1">
        <v>2</v>
      </c>
      <c r="F2560" s="1"/>
      <c r="G2560" s="1"/>
      <c r="H2560" s="10">
        <v>0</v>
      </c>
      <c r="I2560" s="1">
        <v>2</v>
      </c>
      <c r="J2560" s="1">
        <v>0</v>
      </c>
      <c r="K2560" s="1" t="s">
        <v>2734</v>
      </c>
      <c r="L2560" s="1">
        <v>4</v>
      </c>
      <c r="M2560" s="1">
        <v>180.81</v>
      </c>
      <c r="N2560" s="1"/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>
        <f t="shared" si="234"/>
        <v>0</v>
      </c>
      <c r="AC2560"/>
      <c r="AD2560"/>
      <c r="AE2560"/>
      <c r="AI2560"/>
      <c r="AL2560"/>
      <c r="AM2560"/>
    </row>
    <row r="2561" spans="1:39" hidden="1" x14ac:dyDescent="0.25">
      <c r="A2561" s="1" t="s">
        <v>2746</v>
      </c>
      <c r="C2561" s="1">
        <v>12637</v>
      </c>
      <c r="D2561" s="1" t="s">
        <v>2745</v>
      </c>
      <c r="E2561" s="1">
        <v>2</v>
      </c>
      <c r="F2561" s="1"/>
      <c r="G2561" s="1"/>
      <c r="H2561" s="10">
        <v>0</v>
      </c>
      <c r="I2561" s="1">
        <v>2</v>
      </c>
      <c r="J2561" s="1">
        <v>0</v>
      </c>
      <c r="K2561" s="1" t="s">
        <v>2734</v>
      </c>
      <c r="L2561" s="1">
        <v>4</v>
      </c>
      <c r="M2561" s="1">
        <v>180.81</v>
      </c>
      <c r="N2561" s="1"/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>
        <f t="shared" si="234"/>
        <v>0</v>
      </c>
      <c r="AC2561"/>
      <c r="AD2561"/>
      <c r="AE2561"/>
      <c r="AI2561"/>
      <c r="AL2561"/>
      <c r="AM2561"/>
    </row>
    <row r="2562" spans="1:39" hidden="1" x14ac:dyDescent="0.25">
      <c r="A2562" s="1" t="s">
        <v>2747</v>
      </c>
      <c r="C2562" s="1">
        <v>12639</v>
      </c>
      <c r="D2562" s="1" t="s">
        <v>2745</v>
      </c>
      <c r="E2562" s="1">
        <v>2</v>
      </c>
      <c r="F2562" s="1"/>
      <c r="G2562" s="1"/>
      <c r="H2562" s="10">
        <v>0</v>
      </c>
      <c r="I2562" s="1">
        <v>2</v>
      </c>
      <c r="J2562" s="1">
        <v>0</v>
      </c>
      <c r="K2562" s="1" t="s">
        <v>2734</v>
      </c>
      <c r="L2562" s="1">
        <v>5</v>
      </c>
      <c r="M2562" s="1">
        <v>180.81</v>
      </c>
      <c r="N2562" s="1"/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>
        <f t="shared" si="234"/>
        <v>0</v>
      </c>
      <c r="AC2562"/>
      <c r="AD2562"/>
      <c r="AE2562"/>
      <c r="AI2562"/>
      <c r="AL2562"/>
      <c r="AM2562"/>
    </row>
    <row r="2563" spans="1:39" hidden="1" x14ac:dyDescent="0.25">
      <c r="A2563" s="1" t="s">
        <v>92</v>
      </c>
      <c r="C2563" s="1">
        <v>12641</v>
      </c>
      <c r="D2563" s="1" t="s">
        <v>2745</v>
      </c>
      <c r="E2563" s="1">
        <v>2</v>
      </c>
      <c r="F2563" s="1"/>
      <c r="G2563" s="1"/>
      <c r="H2563" s="10">
        <v>0</v>
      </c>
      <c r="I2563" s="1">
        <v>2</v>
      </c>
      <c r="J2563" s="1">
        <v>0</v>
      </c>
      <c r="K2563" s="1" t="s">
        <v>2734</v>
      </c>
      <c r="L2563" s="1">
        <v>4</v>
      </c>
      <c r="M2563" s="1">
        <v>180.81</v>
      </c>
      <c r="N2563" s="1"/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>
        <f t="shared" si="234"/>
        <v>0</v>
      </c>
      <c r="AC2563"/>
      <c r="AD2563"/>
      <c r="AE2563"/>
      <c r="AI2563"/>
      <c r="AL2563"/>
      <c r="AM2563"/>
    </row>
    <row r="2564" spans="1:39" hidden="1" x14ac:dyDescent="0.25">
      <c r="A2564" s="1" t="s">
        <v>92</v>
      </c>
      <c r="C2564" s="1">
        <v>12644</v>
      </c>
      <c r="D2564" s="1" t="s">
        <v>2748</v>
      </c>
      <c r="E2564" s="1">
        <v>2</v>
      </c>
      <c r="F2564" s="1"/>
      <c r="G2564" s="1"/>
      <c r="H2564" s="10">
        <v>0</v>
      </c>
      <c r="I2564" s="1">
        <v>2</v>
      </c>
      <c r="J2564" s="1">
        <v>0</v>
      </c>
      <c r="K2564" s="1" t="s">
        <v>2734</v>
      </c>
      <c r="L2564" s="1">
        <v>10</v>
      </c>
      <c r="M2564" s="1">
        <v>180.81</v>
      </c>
      <c r="N2564" s="1"/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>
        <f t="shared" si="234"/>
        <v>0</v>
      </c>
      <c r="AC2564"/>
      <c r="AD2564"/>
      <c r="AE2564"/>
      <c r="AI2564"/>
      <c r="AL2564"/>
      <c r="AM2564"/>
    </row>
    <row r="2565" spans="1:39" hidden="1" x14ac:dyDescent="0.25">
      <c r="A2565" s="1" t="s">
        <v>2749</v>
      </c>
      <c r="C2565" s="1">
        <v>12645</v>
      </c>
      <c r="D2565" s="1" t="s">
        <v>1784</v>
      </c>
      <c r="E2565" s="1">
        <v>2</v>
      </c>
      <c r="F2565" s="1"/>
      <c r="G2565" s="1"/>
      <c r="H2565" s="10">
        <v>0</v>
      </c>
      <c r="I2565" s="1">
        <v>2</v>
      </c>
      <c r="J2565" s="1">
        <v>0</v>
      </c>
      <c r="K2565" s="1" t="s">
        <v>2734</v>
      </c>
      <c r="L2565" s="1">
        <v>5</v>
      </c>
      <c r="M2565" s="1">
        <v>20.96</v>
      </c>
      <c r="N2565" s="1"/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>
        <f t="shared" si="234"/>
        <v>0</v>
      </c>
      <c r="AC2565"/>
      <c r="AD2565"/>
      <c r="AE2565"/>
      <c r="AI2565"/>
      <c r="AL2565"/>
      <c r="AM2565"/>
    </row>
    <row r="2566" spans="1:39" hidden="1" x14ac:dyDescent="0.25">
      <c r="A2566" s="1" t="s">
        <v>99</v>
      </c>
      <c r="C2566" s="1">
        <v>12646</v>
      </c>
      <c r="D2566" s="1" t="s">
        <v>1784</v>
      </c>
      <c r="E2566" s="1">
        <v>2</v>
      </c>
      <c r="F2566" s="1"/>
      <c r="G2566" s="1"/>
      <c r="H2566" s="10">
        <v>0</v>
      </c>
      <c r="I2566" s="1">
        <v>2</v>
      </c>
      <c r="J2566" s="1">
        <v>0</v>
      </c>
      <c r="K2566" s="1" t="s">
        <v>2734</v>
      </c>
      <c r="L2566" s="1">
        <v>30</v>
      </c>
      <c r="M2566" s="1">
        <v>20.96</v>
      </c>
      <c r="N2566" s="1"/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>
        <f t="shared" si="234"/>
        <v>0</v>
      </c>
      <c r="AC2566"/>
      <c r="AD2566"/>
      <c r="AE2566"/>
      <c r="AI2566"/>
      <c r="AL2566"/>
      <c r="AM2566"/>
    </row>
    <row r="2567" spans="1:39" hidden="1" x14ac:dyDescent="0.25">
      <c r="A2567" s="1">
        <v>37</v>
      </c>
      <c r="C2567" s="1">
        <v>12647</v>
      </c>
      <c r="D2567" s="1" t="s">
        <v>1784</v>
      </c>
      <c r="E2567" s="1">
        <v>2</v>
      </c>
      <c r="F2567" s="1"/>
      <c r="G2567" s="1"/>
      <c r="H2567" s="10">
        <v>0</v>
      </c>
      <c r="I2567" s="1">
        <v>2</v>
      </c>
      <c r="J2567" s="1">
        <v>0</v>
      </c>
      <c r="K2567" s="1" t="s">
        <v>2734</v>
      </c>
      <c r="L2567" s="1">
        <v>5</v>
      </c>
      <c r="M2567" s="1">
        <v>20.96</v>
      </c>
      <c r="N2567" s="1"/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>
        <f t="shared" si="234"/>
        <v>0</v>
      </c>
      <c r="AC2567"/>
      <c r="AD2567"/>
      <c r="AE2567"/>
      <c r="AI2567"/>
      <c r="AL2567"/>
      <c r="AM2567"/>
    </row>
    <row r="2568" spans="1:39" hidden="1" x14ac:dyDescent="0.25">
      <c r="A2568" s="1" t="s">
        <v>701</v>
      </c>
      <c r="C2568" s="1">
        <v>12648</v>
      </c>
      <c r="D2568" s="1" t="s">
        <v>1784</v>
      </c>
      <c r="E2568" s="1">
        <v>2</v>
      </c>
      <c r="F2568" s="1"/>
      <c r="G2568" s="1"/>
      <c r="H2568" s="10">
        <v>0</v>
      </c>
      <c r="I2568" s="1">
        <v>2</v>
      </c>
      <c r="J2568" s="1">
        <v>0</v>
      </c>
      <c r="K2568" s="1" t="s">
        <v>2734</v>
      </c>
      <c r="L2568" s="1">
        <v>10</v>
      </c>
      <c r="M2568" s="1">
        <v>20.96</v>
      </c>
      <c r="N2568" s="1"/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>
        <f t="shared" si="234"/>
        <v>0</v>
      </c>
      <c r="AC2568"/>
      <c r="AD2568"/>
      <c r="AE2568"/>
      <c r="AI2568"/>
      <c r="AL2568"/>
      <c r="AM2568"/>
    </row>
    <row r="2569" spans="1:39" hidden="1" x14ac:dyDescent="0.25">
      <c r="A2569" s="1" t="s">
        <v>2750</v>
      </c>
      <c r="C2569" s="1">
        <v>12649</v>
      </c>
      <c r="D2569" s="1" t="s">
        <v>1784</v>
      </c>
      <c r="E2569" s="1">
        <v>2</v>
      </c>
      <c r="F2569" s="1"/>
      <c r="G2569" s="1"/>
      <c r="H2569" s="10">
        <v>0</v>
      </c>
      <c r="I2569" s="1">
        <v>2</v>
      </c>
      <c r="J2569" s="1">
        <v>0</v>
      </c>
      <c r="K2569" s="1" t="s">
        <v>2734</v>
      </c>
      <c r="L2569" s="1">
        <v>10</v>
      </c>
      <c r="M2569" s="1">
        <v>20.96</v>
      </c>
      <c r="N2569" s="1"/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>
        <f t="shared" si="234"/>
        <v>0</v>
      </c>
      <c r="AC2569"/>
      <c r="AD2569"/>
      <c r="AE2569"/>
      <c r="AI2569"/>
      <c r="AL2569"/>
      <c r="AM2569"/>
    </row>
    <row r="2570" spans="1:39" hidden="1" x14ac:dyDescent="0.25">
      <c r="A2570" s="1" t="s">
        <v>2751</v>
      </c>
      <c r="C2570" s="1">
        <v>12650</v>
      </c>
      <c r="D2570" s="1" t="s">
        <v>1213</v>
      </c>
      <c r="E2570" s="1">
        <v>2</v>
      </c>
      <c r="F2570" s="1"/>
      <c r="G2570" s="1"/>
      <c r="H2570" s="10">
        <v>0</v>
      </c>
      <c r="I2570" s="1">
        <v>2</v>
      </c>
      <c r="J2570" s="1">
        <v>0</v>
      </c>
      <c r="K2570" s="1" t="s">
        <v>2734</v>
      </c>
      <c r="L2570" s="1">
        <v>20</v>
      </c>
      <c r="M2570" s="1">
        <v>11.59</v>
      </c>
      <c r="N2570" s="1"/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>
        <f t="shared" si="234"/>
        <v>0</v>
      </c>
      <c r="AC2570"/>
      <c r="AD2570"/>
      <c r="AE2570"/>
      <c r="AI2570"/>
      <c r="AL2570"/>
      <c r="AM2570"/>
    </row>
    <row r="2571" spans="1:39" hidden="1" x14ac:dyDescent="0.25">
      <c r="A2571" s="1" t="s">
        <v>2752</v>
      </c>
      <c r="C2571" s="1">
        <v>12651</v>
      </c>
      <c r="D2571" s="1" t="s">
        <v>1213</v>
      </c>
      <c r="E2571" s="1">
        <v>2</v>
      </c>
      <c r="F2571" s="1"/>
      <c r="G2571" s="1"/>
      <c r="H2571" s="10">
        <v>0</v>
      </c>
      <c r="I2571" s="1">
        <v>2</v>
      </c>
      <c r="J2571" s="1">
        <v>0</v>
      </c>
      <c r="K2571" s="1" t="s">
        <v>2734</v>
      </c>
      <c r="L2571" s="1">
        <v>10</v>
      </c>
      <c r="M2571" s="1">
        <v>11.59</v>
      </c>
      <c r="N2571" s="1"/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>
        <f t="shared" si="234"/>
        <v>0</v>
      </c>
      <c r="AC2571"/>
      <c r="AD2571"/>
      <c r="AE2571"/>
      <c r="AI2571"/>
      <c r="AL2571"/>
      <c r="AM2571"/>
    </row>
    <row r="2572" spans="1:39" hidden="1" x14ac:dyDescent="0.25">
      <c r="C2572" s="1">
        <v>12652</v>
      </c>
      <c r="D2572" s="1" t="s">
        <v>1213</v>
      </c>
      <c r="E2572" s="1">
        <v>2</v>
      </c>
      <c r="F2572" s="1"/>
      <c r="G2572" s="1"/>
      <c r="H2572" s="10">
        <v>0</v>
      </c>
      <c r="I2572" s="1">
        <v>2</v>
      </c>
      <c r="J2572" s="1">
        <v>0</v>
      </c>
      <c r="K2572" s="1" t="s">
        <v>2734</v>
      </c>
      <c r="L2572" s="1">
        <v>10</v>
      </c>
      <c r="M2572" s="1">
        <v>11.59</v>
      </c>
      <c r="N2572" s="1"/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>
        <f t="shared" si="234"/>
        <v>0</v>
      </c>
      <c r="AC2572"/>
      <c r="AD2572"/>
      <c r="AE2572"/>
      <c r="AI2572"/>
      <c r="AL2572"/>
      <c r="AM2572"/>
    </row>
    <row r="2573" spans="1:39" hidden="1" x14ac:dyDescent="0.25">
      <c r="C2573" s="1">
        <v>12739</v>
      </c>
      <c r="D2573" s="1" t="s">
        <v>1782</v>
      </c>
      <c r="E2573" s="1">
        <v>2</v>
      </c>
      <c r="F2573" s="1"/>
      <c r="G2573" s="1"/>
      <c r="H2573" s="10">
        <v>0</v>
      </c>
      <c r="I2573" s="1">
        <v>2</v>
      </c>
      <c r="J2573" s="1">
        <v>0</v>
      </c>
      <c r="K2573" s="1" t="s">
        <v>2753</v>
      </c>
      <c r="L2573" s="1">
        <v>1</v>
      </c>
      <c r="M2573" s="1">
        <v>0</v>
      </c>
      <c r="N2573" s="1"/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>
        <f t="shared" si="234"/>
        <v>0</v>
      </c>
      <c r="AC2573"/>
      <c r="AD2573"/>
      <c r="AE2573"/>
      <c r="AI2573"/>
      <c r="AL2573"/>
      <c r="AM2573"/>
    </row>
    <row r="2574" spans="1:39" hidden="1" x14ac:dyDescent="0.25">
      <c r="A2574" s="1">
        <v>81141004</v>
      </c>
      <c r="C2574" s="1">
        <v>11488</v>
      </c>
      <c r="D2574" s="1" t="s">
        <v>1784</v>
      </c>
      <c r="E2574" s="1">
        <v>2</v>
      </c>
      <c r="F2574" s="1"/>
      <c r="G2574" s="1"/>
      <c r="H2574" s="10">
        <v>0</v>
      </c>
      <c r="I2574" s="1">
        <v>2</v>
      </c>
      <c r="J2574" s="1">
        <v>0</v>
      </c>
      <c r="K2574" s="1" t="s">
        <v>2754</v>
      </c>
      <c r="L2574" s="1">
        <v>1</v>
      </c>
      <c r="M2574" s="1">
        <v>11.8</v>
      </c>
      <c r="N2574" s="1"/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>
        <f t="shared" si="234"/>
        <v>0</v>
      </c>
      <c r="AC2574"/>
      <c r="AD2574"/>
      <c r="AE2574"/>
      <c r="AI2574"/>
      <c r="AL2574"/>
      <c r="AM2574"/>
    </row>
    <row r="2575" spans="1:39" hidden="1" x14ac:dyDescent="0.25">
      <c r="A2575" s="1" t="s">
        <v>2755</v>
      </c>
      <c r="C2575" s="1">
        <v>8539</v>
      </c>
      <c r="D2575" s="1" t="s">
        <v>2756</v>
      </c>
      <c r="E2575" s="1">
        <v>2</v>
      </c>
      <c r="F2575" s="1"/>
      <c r="G2575" s="1"/>
      <c r="H2575" s="10">
        <v>0</v>
      </c>
      <c r="I2575" s="1" t="s">
        <v>44</v>
      </c>
      <c r="J2575" s="1">
        <v>0</v>
      </c>
      <c r="K2575" s="1" t="s">
        <v>2757</v>
      </c>
      <c r="L2575" s="1">
        <v>1</v>
      </c>
      <c r="M2575" s="1">
        <v>205.84</v>
      </c>
      <c r="N2575" s="1"/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>
        <f t="shared" si="234"/>
        <v>0</v>
      </c>
      <c r="AC2575"/>
      <c r="AD2575"/>
      <c r="AE2575"/>
      <c r="AI2575"/>
      <c r="AL2575"/>
      <c r="AM2575"/>
    </row>
    <row r="2576" spans="1:39" hidden="1" x14ac:dyDescent="0.25">
      <c r="A2576" s="1" t="s">
        <v>2758</v>
      </c>
      <c r="C2576" s="1">
        <v>8566</v>
      </c>
      <c r="D2576" s="1" t="s">
        <v>2759</v>
      </c>
      <c r="E2576" s="1">
        <v>2</v>
      </c>
      <c r="F2576" s="1"/>
      <c r="G2576" s="1"/>
      <c r="H2576" s="10">
        <v>0</v>
      </c>
      <c r="I2576" s="1">
        <v>2</v>
      </c>
      <c r="J2576" s="1">
        <v>0</v>
      </c>
      <c r="K2576" s="1" t="s">
        <v>2757</v>
      </c>
      <c r="L2576" s="1">
        <v>1</v>
      </c>
      <c r="M2576" s="1">
        <v>15.57</v>
      </c>
      <c r="N2576" s="1"/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>
        <f t="shared" si="234"/>
        <v>0</v>
      </c>
      <c r="AC2576"/>
      <c r="AD2576"/>
      <c r="AE2576"/>
      <c r="AI2576"/>
      <c r="AL2576"/>
      <c r="AM2576"/>
    </row>
    <row r="2577" spans="1:39" hidden="1" x14ac:dyDescent="0.25">
      <c r="A2577" s="1">
        <v>81141004</v>
      </c>
      <c r="C2577" s="1">
        <v>6605</v>
      </c>
      <c r="D2577" s="1" t="s">
        <v>2760</v>
      </c>
      <c r="E2577" s="1">
        <v>2</v>
      </c>
      <c r="F2577" s="1"/>
      <c r="G2577" s="1"/>
      <c r="H2577" s="10">
        <v>0</v>
      </c>
      <c r="I2577" s="1">
        <v>2</v>
      </c>
      <c r="J2577" s="1">
        <v>0</v>
      </c>
      <c r="K2577" s="1" t="s">
        <v>2761</v>
      </c>
      <c r="L2577" s="1">
        <v>1</v>
      </c>
      <c r="M2577" s="1">
        <v>190.32</v>
      </c>
      <c r="N2577" s="1"/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>
        <f t="shared" si="234"/>
        <v>0</v>
      </c>
      <c r="AC2577"/>
      <c r="AD2577"/>
      <c r="AE2577"/>
      <c r="AI2577"/>
      <c r="AL2577"/>
      <c r="AM2577"/>
    </row>
    <row r="2578" spans="1:39" hidden="1" x14ac:dyDescent="0.25">
      <c r="C2578" s="1">
        <v>6376</v>
      </c>
      <c r="D2578" s="1" t="s">
        <v>2177</v>
      </c>
      <c r="E2578" s="1">
        <v>2</v>
      </c>
      <c r="F2578" s="1"/>
      <c r="G2578" s="1"/>
      <c r="H2578" s="10">
        <v>0</v>
      </c>
      <c r="I2578" s="1">
        <v>2</v>
      </c>
      <c r="J2578" s="1">
        <v>0</v>
      </c>
      <c r="K2578" s="1" t="s">
        <v>2761</v>
      </c>
      <c r="L2578" s="1">
        <v>30</v>
      </c>
      <c r="M2578" s="1">
        <v>11.59</v>
      </c>
      <c r="N2578" s="1"/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>
        <f t="shared" si="234"/>
        <v>0</v>
      </c>
      <c r="AC2578"/>
      <c r="AD2578"/>
      <c r="AE2578"/>
      <c r="AI2578"/>
      <c r="AL2578"/>
      <c r="AM2578"/>
    </row>
    <row r="2579" spans="1:39" hidden="1" x14ac:dyDescent="0.25">
      <c r="C2579" s="1">
        <v>9666</v>
      </c>
      <c r="D2579" s="1" t="s">
        <v>660</v>
      </c>
      <c r="E2579" s="1">
        <v>2</v>
      </c>
      <c r="F2579" s="1"/>
      <c r="G2579" s="1"/>
      <c r="H2579" s="10">
        <v>0</v>
      </c>
      <c r="I2579" s="1">
        <v>2</v>
      </c>
      <c r="J2579" s="1">
        <v>0</v>
      </c>
      <c r="K2579" s="1" t="s">
        <v>652</v>
      </c>
      <c r="L2579" s="1">
        <v>80</v>
      </c>
      <c r="M2579" s="1">
        <v>125.04</v>
      </c>
      <c r="N2579" s="1"/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>
        <f t="shared" si="234"/>
        <v>0</v>
      </c>
      <c r="AC2579"/>
      <c r="AD2579"/>
      <c r="AE2579"/>
      <c r="AI2579"/>
      <c r="AL2579"/>
      <c r="AM2579"/>
    </row>
    <row r="2580" spans="1:39" hidden="1" x14ac:dyDescent="0.25">
      <c r="A2580" s="1">
        <v>510300751111</v>
      </c>
      <c r="C2580" s="1">
        <v>10401</v>
      </c>
      <c r="D2580" s="1" t="s">
        <v>2674</v>
      </c>
      <c r="E2580" s="1">
        <v>2</v>
      </c>
      <c r="F2580" s="1"/>
      <c r="G2580" s="1"/>
      <c r="H2580" s="10">
        <v>0</v>
      </c>
      <c r="I2580" s="1">
        <v>2</v>
      </c>
      <c r="J2580" s="1">
        <v>0</v>
      </c>
      <c r="K2580" s="1" t="s">
        <v>652</v>
      </c>
      <c r="L2580" s="1">
        <v>1</v>
      </c>
      <c r="M2580" s="1">
        <v>66.7</v>
      </c>
      <c r="N2580" s="1"/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>
        <f t="shared" si="234"/>
        <v>0</v>
      </c>
      <c r="AC2580"/>
      <c r="AD2580"/>
      <c r="AE2580"/>
      <c r="AI2580"/>
      <c r="AL2580"/>
      <c r="AM2580"/>
    </row>
    <row r="2581" spans="1:39" hidden="1" x14ac:dyDescent="0.25">
      <c r="A2581" s="1">
        <v>510301614111</v>
      </c>
      <c r="C2581" s="1">
        <v>11945</v>
      </c>
      <c r="D2581" s="1" t="s">
        <v>2467</v>
      </c>
      <c r="E2581" s="1">
        <v>2</v>
      </c>
      <c r="F2581" s="1"/>
      <c r="G2581" s="1"/>
      <c r="H2581" s="10">
        <v>0</v>
      </c>
      <c r="I2581" s="1">
        <v>2</v>
      </c>
      <c r="J2581" s="1">
        <v>0</v>
      </c>
      <c r="K2581" s="1" t="s">
        <v>2762</v>
      </c>
      <c r="L2581" s="1">
        <v>1</v>
      </c>
      <c r="M2581" s="1">
        <v>507.11</v>
      </c>
      <c r="N2581" s="1"/>
      <c r="O2581" s="1">
        <v>2</v>
      </c>
      <c r="P2581" s="1">
        <v>0</v>
      </c>
      <c r="Q2581" s="1">
        <v>0</v>
      </c>
      <c r="R2581" s="1">
        <v>55</v>
      </c>
      <c r="S2581" s="1">
        <v>41</v>
      </c>
      <c r="T2581" s="1">
        <v>49</v>
      </c>
      <c r="U2581" s="1">
        <v>1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42">
        <f t="shared" si="234"/>
        <v>148</v>
      </c>
      <c r="AC2581" s="43">
        <f>AB2581/12</f>
        <v>12.333333333333334</v>
      </c>
      <c r="AD2581"/>
      <c r="AE2581"/>
      <c r="AI2581"/>
      <c r="AL2581"/>
      <c r="AM2581"/>
    </row>
    <row r="2582" spans="1:39" hidden="1" x14ac:dyDescent="0.25">
      <c r="A2582" s="1">
        <v>510300747111</v>
      </c>
      <c r="C2582" s="1">
        <v>11950</v>
      </c>
      <c r="D2582" s="1" t="s">
        <v>2467</v>
      </c>
      <c r="E2582" s="1">
        <v>2</v>
      </c>
      <c r="F2582" s="1"/>
      <c r="G2582" s="1"/>
      <c r="H2582" s="10">
        <v>0</v>
      </c>
      <c r="I2582" s="1">
        <v>2</v>
      </c>
      <c r="J2582" s="1">
        <v>0</v>
      </c>
      <c r="K2582" s="1" t="s">
        <v>2762</v>
      </c>
      <c r="L2582" s="1">
        <v>1</v>
      </c>
      <c r="M2582" s="1">
        <v>569.85</v>
      </c>
      <c r="N2582" s="1"/>
      <c r="O2582" s="1">
        <v>2</v>
      </c>
      <c r="P2582" s="1">
        <v>0</v>
      </c>
      <c r="Q2582" s="1">
        <v>0</v>
      </c>
      <c r="R2582" s="1">
        <v>43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42">
        <f t="shared" si="234"/>
        <v>45</v>
      </c>
      <c r="AC2582" s="43">
        <f>AB2582/12</f>
        <v>3.75</v>
      </c>
      <c r="AD2582"/>
      <c r="AE2582"/>
      <c r="AI2582"/>
      <c r="AL2582"/>
      <c r="AM2582"/>
    </row>
    <row r="2583" spans="1:39" hidden="1" x14ac:dyDescent="0.25">
      <c r="C2583" s="1">
        <v>11291</v>
      </c>
      <c r="D2583" s="1" t="s">
        <v>2763</v>
      </c>
      <c r="E2583" s="1">
        <v>2</v>
      </c>
      <c r="F2583" s="1"/>
      <c r="G2583" s="1"/>
      <c r="H2583" s="10">
        <v>0</v>
      </c>
      <c r="I2583" s="1">
        <v>2</v>
      </c>
      <c r="J2583" s="1">
        <v>0</v>
      </c>
      <c r="K2583" s="1" t="s">
        <v>2762</v>
      </c>
      <c r="L2583" s="1">
        <v>1</v>
      </c>
      <c r="M2583" s="1">
        <v>61.15</v>
      </c>
      <c r="N2583" s="1"/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>
        <f t="shared" si="234"/>
        <v>0</v>
      </c>
      <c r="AC2583"/>
      <c r="AD2583"/>
      <c r="AE2583"/>
      <c r="AI2583"/>
      <c r="AL2583"/>
      <c r="AM2583"/>
    </row>
    <row r="2584" spans="1:39" hidden="1" x14ac:dyDescent="0.25">
      <c r="A2584" s="1" t="s">
        <v>2764</v>
      </c>
      <c r="C2584" s="1">
        <v>11935</v>
      </c>
      <c r="D2584" s="1" t="s">
        <v>2465</v>
      </c>
      <c r="E2584" s="1">
        <v>2</v>
      </c>
      <c r="F2584" s="1"/>
      <c r="G2584" s="1"/>
      <c r="H2584" s="10">
        <v>0</v>
      </c>
      <c r="I2584" s="1">
        <v>2</v>
      </c>
      <c r="J2584" s="1">
        <v>0</v>
      </c>
      <c r="K2584" s="1" t="s">
        <v>2762</v>
      </c>
      <c r="L2584" s="1">
        <v>1</v>
      </c>
      <c r="M2584" s="1">
        <v>461.82</v>
      </c>
      <c r="N2584" s="1"/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>
        <f t="shared" si="234"/>
        <v>0</v>
      </c>
      <c r="AC2584"/>
      <c r="AD2584"/>
      <c r="AE2584"/>
      <c r="AI2584"/>
      <c r="AL2584"/>
      <c r="AM2584"/>
    </row>
    <row r="2585" spans="1:39" hidden="1" x14ac:dyDescent="0.25">
      <c r="A2585" s="1" t="s">
        <v>99</v>
      </c>
      <c r="C2585" s="1">
        <v>11938</v>
      </c>
      <c r="D2585" s="1" t="s">
        <v>2465</v>
      </c>
      <c r="E2585" s="1">
        <v>2</v>
      </c>
      <c r="F2585" s="1"/>
      <c r="G2585" s="1"/>
      <c r="H2585" s="10">
        <v>0</v>
      </c>
      <c r="I2585" s="1">
        <v>2</v>
      </c>
      <c r="J2585" s="1">
        <v>0</v>
      </c>
      <c r="K2585" s="1" t="s">
        <v>2762</v>
      </c>
      <c r="L2585" s="1">
        <v>1</v>
      </c>
      <c r="M2585" s="1">
        <v>461.82</v>
      </c>
      <c r="N2585" s="1"/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>
        <f t="shared" si="234"/>
        <v>0</v>
      </c>
      <c r="AC2585"/>
      <c r="AD2585"/>
      <c r="AE2585"/>
      <c r="AI2585"/>
      <c r="AL2585"/>
      <c r="AM2585"/>
    </row>
    <row r="2586" spans="1:39" hidden="1" x14ac:dyDescent="0.25">
      <c r="A2586" s="1" t="s">
        <v>2765</v>
      </c>
      <c r="C2586" s="1">
        <v>11948</v>
      </c>
      <c r="D2586" s="1" t="s">
        <v>2467</v>
      </c>
      <c r="E2586" s="1">
        <v>2</v>
      </c>
      <c r="F2586" s="1"/>
      <c r="G2586" s="1"/>
      <c r="H2586" s="10">
        <v>0</v>
      </c>
      <c r="I2586" s="1">
        <v>2</v>
      </c>
      <c r="J2586" s="1">
        <v>0</v>
      </c>
      <c r="K2586" s="1" t="s">
        <v>2762</v>
      </c>
      <c r="L2586" s="1">
        <v>1</v>
      </c>
      <c r="M2586" s="1">
        <v>569.85</v>
      </c>
      <c r="N2586" s="1"/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>
        <f t="shared" si="234"/>
        <v>0</v>
      </c>
      <c r="AC2586"/>
      <c r="AD2586"/>
      <c r="AE2586"/>
      <c r="AI2586"/>
      <c r="AL2586"/>
      <c r="AM2586"/>
    </row>
    <row r="2587" spans="1:39" hidden="1" x14ac:dyDescent="0.25">
      <c r="A2587" s="1" t="s">
        <v>1006</v>
      </c>
      <c r="C2587" s="1">
        <v>11957</v>
      </c>
      <c r="D2587" s="1" t="s">
        <v>2538</v>
      </c>
      <c r="E2587" s="1">
        <v>2</v>
      </c>
      <c r="F2587" s="1"/>
      <c r="G2587" s="1"/>
      <c r="H2587" s="10">
        <v>0</v>
      </c>
      <c r="I2587" s="1">
        <v>2</v>
      </c>
      <c r="J2587" s="1">
        <v>0</v>
      </c>
      <c r="K2587" s="1" t="s">
        <v>2762</v>
      </c>
      <c r="L2587" s="1">
        <v>1</v>
      </c>
      <c r="M2587" s="1">
        <v>507.11</v>
      </c>
      <c r="N2587" s="1"/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>
        <f t="shared" si="234"/>
        <v>0</v>
      </c>
      <c r="AC2587"/>
      <c r="AD2587"/>
      <c r="AE2587"/>
      <c r="AI2587"/>
      <c r="AL2587"/>
      <c r="AM2587"/>
    </row>
    <row r="2588" spans="1:39" hidden="1" x14ac:dyDescent="0.25">
      <c r="C2588" s="1">
        <v>11958</v>
      </c>
      <c r="D2588" s="1" t="s">
        <v>2538</v>
      </c>
      <c r="E2588" s="1">
        <v>2</v>
      </c>
      <c r="F2588" s="1"/>
      <c r="G2588" s="1"/>
      <c r="H2588" s="10">
        <v>0</v>
      </c>
      <c r="I2588" s="1">
        <v>2</v>
      </c>
      <c r="J2588" s="1">
        <v>0</v>
      </c>
      <c r="K2588" s="1" t="s">
        <v>2762</v>
      </c>
      <c r="L2588" s="1">
        <v>1</v>
      </c>
      <c r="M2588" s="1">
        <v>507.11</v>
      </c>
      <c r="N2588" s="1"/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>
        <f t="shared" si="234"/>
        <v>0</v>
      </c>
      <c r="AC2588"/>
      <c r="AD2588"/>
      <c r="AE2588"/>
      <c r="AI2588"/>
      <c r="AL2588"/>
      <c r="AM2588"/>
    </row>
    <row r="2589" spans="1:39" hidden="1" x14ac:dyDescent="0.25">
      <c r="A2589" s="1" t="s">
        <v>183</v>
      </c>
      <c r="C2589" s="1">
        <v>11959</v>
      </c>
      <c r="D2589" s="1" t="s">
        <v>2538</v>
      </c>
      <c r="E2589" s="1">
        <v>2</v>
      </c>
      <c r="F2589" s="1"/>
      <c r="G2589" s="1"/>
      <c r="H2589" s="10">
        <v>0</v>
      </c>
      <c r="I2589" s="1">
        <v>2</v>
      </c>
      <c r="J2589" s="1">
        <v>0</v>
      </c>
      <c r="K2589" s="1" t="s">
        <v>2762</v>
      </c>
      <c r="L2589" s="1">
        <v>1</v>
      </c>
      <c r="M2589" s="1">
        <v>507.11</v>
      </c>
      <c r="N2589" s="1"/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>
        <f t="shared" si="234"/>
        <v>0</v>
      </c>
      <c r="AC2589"/>
      <c r="AD2589"/>
      <c r="AE2589"/>
      <c r="AI2589"/>
      <c r="AL2589"/>
      <c r="AM2589"/>
    </row>
    <row r="2590" spans="1:39" hidden="1" x14ac:dyDescent="0.25">
      <c r="A2590" s="1" t="s">
        <v>2766</v>
      </c>
      <c r="C2590" s="1">
        <v>11963</v>
      </c>
      <c r="D2590" s="1" t="s">
        <v>2604</v>
      </c>
      <c r="E2590" s="1">
        <v>2</v>
      </c>
      <c r="F2590" s="1"/>
      <c r="G2590" s="1"/>
      <c r="H2590" s="10">
        <v>0</v>
      </c>
      <c r="I2590" s="1">
        <v>2</v>
      </c>
      <c r="J2590" s="1">
        <v>0</v>
      </c>
      <c r="K2590" s="1" t="s">
        <v>2762</v>
      </c>
      <c r="L2590" s="1">
        <v>1</v>
      </c>
      <c r="M2590" s="1">
        <v>793.86</v>
      </c>
      <c r="N2590" s="1"/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>
        <f t="shared" si="234"/>
        <v>0</v>
      </c>
      <c r="AC2590"/>
      <c r="AD2590"/>
      <c r="AE2590"/>
      <c r="AI2590"/>
      <c r="AL2590"/>
      <c r="AM2590"/>
    </row>
    <row r="2591" spans="1:39" hidden="1" x14ac:dyDescent="0.25">
      <c r="A2591" s="1" t="s">
        <v>2767</v>
      </c>
      <c r="C2591" s="1">
        <v>11974</v>
      </c>
      <c r="D2591" s="1" t="s">
        <v>2768</v>
      </c>
      <c r="E2591" s="1">
        <v>2</v>
      </c>
      <c r="F2591" s="1"/>
      <c r="G2591" s="1"/>
      <c r="H2591" s="10">
        <v>0</v>
      </c>
      <c r="I2591" s="1">
        <v>2</v>
      </c>
      <c r="J2591" s="1">
        <v>0</v>
      </c>
      <c r="K2591" s="1" t="s">
        <v>2762</v>
      </c>
      <c r="L2591" s="1">
        <v>1</v>
      </c>
      <c r="M2591" s="1">
        <v>962.68</v>
      </c>
      <c r="N2591" s="1"/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>
        <f t="shared" si="234"/>
        <v>0</v>
      </c>
      <c r="AC2591"/>
      <c r="AD2591"/>
      <c r="AE2591"/>
      <c r="AI2591"/>
      <c r="AL2591"/>
      <c r="AM2591"/>
    </row>
    <row r="2592" spans="1:39" hidden="1" x14ac:dyDescent="0.25">
      <c r="C2592" s="1">
        <v>13638</v>
      </c>
      <c r="D2592" s="1" t="s">
        <v>1789</v>
      </c>
      <c r="E2592" s="1">
        <v>2</v>
      </c>
      <c r="F2592" s="1"/>
      <c r="G2592" s="1"/>
      <c r="H2592" s="10">
        <v>0</v>
      </c>
      <c r="I2592" s="1">
        <v>2</v>
      </c>
      <c r="J2592" s="1">
        <v>0</v>
      </c>
      <c r="K2592" s="1" t="s">
        <v>2762</v>
      </c>
      <c r="L2592" s="1">
        <v>1</v>
      </c>
      <c r="M2592" s="1">
        <v>461.82</v>
      </c>
      <c r="N2592" s="1"/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>
        <f t="shared" si="234"/>
        <v>0</v>
      </c>
      <c r="AC2592"/>
      <c r="AD2592"/>
      <c r="AE2592"/>
      <c r="AI2592"/>
      <c r="AL2592"/>
      <c r="AM2592"/>
    </row>
    <row r="2593" spans="1:39" hidden="1" x14ac:dyDescent="0.25">
      <c r="A2593" s="1" t="s">
        <v>269</v>
      </c>
      <c r="C2593" s="1">
        <v>12603</v>
      </c>
      <c r="D2593" s="1" t="s">
        <v>2769</v>
      </c>
      <c r="E2593" s="1">
        <v>2</v>
      </c>
      <c r="F2593" s="1"/>
      <c r="G2593" s="1"/>
      <c r="H2593" s="10">
        <v>0</v>
      </c>
      <c r="I2593" s="1">
        <v>2</v>
      </c>
      <c r="J2593" s="1">
        <v>0</v>
      </c>
      <c r="K2593" s="1" t="s">
        <v>2770</v>
      </c>
      <c r="L2593" s="1">
        <v>1</v>
      </c>
      <c r="M2593" s="1">
        <v>22.6</v>
      </c>
      <c r="N2593" s="1"/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>
        <f t="shared" si="234"/>
        <v>0</v>
      </c>
      <c r="AC2593"/>
      <c r="AD2593"/>
      <c r="AE2593"/>
      <c r="AI2593"/>
      <c r="AL2593"/>
      <c r="AM2593"/>
    </row>
    <row r="2594" spans="1:39" hidden="1" x14ac:dyDescent="0.25">
      <c r="A2594" s="1" t="s">
        <v>2771</v>
      </c>
      <c r="C2594" s="1">
        <v>12604</v>
      </c>
      <c r="D2594" s="1" t="s">
        <v>2772</v>
      </c>
      <c r="E2594" s="1">
        <v>2</v>
      </c>
      <c r="F2594" s="1"/>
      <c r="G2594" s="1"/>
      <c r="H2594" s="10">
        <v>0</v>
      </c>
      <c r="I2594" s="1">
        <v>2</v>
      </c>
      <c r="J2594" s="1">
        <v>0</v>
      </c>
      <c r="K2594" s="1" t="s">
        <v>2770</v>
      </c>
      <c r="L2594" s="1">
        <v>1</v>
      </c>
      <c r="M2594" s="1">
        <v>22.6</v>
      </c>
      <c r="N2594" s="1"/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>
        <f t="shared" si="234"/>
        <v>0</v>
      </c>
      <c r="AC2594"/>
      <c r="AD2594"/>
      <c r="AE2594"/>
      <c r="AI2594"/>
      <c r="AL2594"/>
      <c r="AM2594"/>
    </row>
    <row r="2595" spans="1:39" hidden="1" x14ac:dyDescent="0.25">
      <c r="A2595" s="1" t="s">
        <v>2773</v>
      </c>
      <c r="C2595" s="1">
        <v>7558</v>
      </c>
      <c r="D2595" s="1" t="s">
        <v>2774</v>
      </c>
      <c r="E2595" s="1">
        <v>2</v>
      </c>
      <c r="F2595" s="1"/>
      <c r="G2595" s="1"/>
      <c r="H2595" s="10">
        <v>0</v>
      </c>
      <c r="I2595" s="1" t="s">
        <v>44</v>
      </c>
      <c r="J2595" s="1">
        <v>0</v>
      </c>
      <c r="K2595" s="1" t="s">
        <v>2770</v>
      </c>
      <c r="L2595" s="1">
        <v>8</v>
      </c>
      <c r="M2595" s="1">
        <v>54.81</v>
      </c>
      <c r="N2595" s="1"/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>
        <f t="shared" si="234"/>
        <v>0</v>
      </c>
      <c r="AC2595"/>
      <c r="AD2595"/>
      <c r="AE2595"/>
      <c r="AI2595"/>
      <c r="AL2595"/>
      <c r="AM2595"/>
    </row>
    <row r="2596" spans="1:39" hidden="1" x14ac:dyDescent="0.25">
      <c r="A2596" s="1" t="s">
        <v>2775</v>
      </c>
      <c r="C2596" s="1">
        <v>7560</v>
      </c>
      <c r="D2596" s="1" t="s">
        <v>2774</v>
      </c>
      <c r="E2596" s="1">
        <v>2</v>
      </c>
      <c r="F2596" s="1"/>
      <c r="G2596" s="1"/>
      <c r="H2596" s="10">
        <v>0</v>
      </c>
      <c r="I2596" s="1" t="s">
        <v>44</v>
      </c>
      <c r="J2596" s="1">
        <v>0</v>
      </c>
      <c r="K2596" s="1" t="s">
        <v>2770</v>
      </c>
      <c r="L2596" s="1">
        <v>10</v>
      </c>
      <c r="M2596" s="1">
        <v>54.81</v>
      </c>
      <c r="N2596" s="1"/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>
        <f t="shared" si="234"/>
        <v>0</v>
      </c>
      <c r="AC2596"/>
      <c r="AD2596"/>
      <c r="AE2596"/>
      <c r="AI2596"/>
      <c r="AL2596"/>
      <c r="AM2596"/>
    </row>
    <row r="2597" spans="1:39" hidden="1" x14ac:dyDescent="0.25">
      <c r="A2597" s="1" t="s">
        <v>2771</v>
      </c>
      <c r="C2597" s="1">
        <v>8152</v>
      </c>
      <c r="D2597" s="1" t="s">
        <v>2776</v>
      </c>
      <c r="E2597" s="1">
        <v>2</v>
      </c>
      <c r="F2597" s="1"/>
      <c r="G2597" s="1"/>
      <c r="H2597" s="10">
        <v>0</v>
      </c>
      <c r="I2597" s="1" t="s">
        <v>44</v>
      </c>
      <c r="J2597" s="1">
        <v>0</v>
      </c>
      <c r="K2597" s="1" t="s">
        <v>2770</v>
      </c>
      <c r="L2597" s="1">
        <v>1</v>
      </c>
      <c r="M2597" s="1">
        <v>91.34</v>
      </c>
      <c r="N2597" s="1"/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>
        <f t="shared" si="234"/>
        <v>0</v>
      </c>
      <c r="AC2597"/>
      <c r="AD2597"/>
      <c r="AE2597"/>
      <c r="AI2597"/>
      <c r="AL2597"/>
      <c r="AM2597"/>
    </row>
    <row r="2598" spans="1:39" hidden="1" x14ac:dyDescent="0.25">
      <c r="C2598" s="1">
        <v>8190</v>
      </c>
      <c r="D2598" s="1" t="s">
        <v>2777</v>
      </c>
      <c r="E2598" s="1">
        <v>2</v>
      </c>
      <c r="F2598" s="1"/>
      <c r="G2598" s="1"/>
      <c r="H2598" s="10">
        <v>0</v>
      </c>
      <c r="I2598" s="1">
        <v>2</v>
      </c>
      <c r="J2598" s="1">
        <v>0</v>
      </c>
      <c r="K2598" s="1" t="s">
        <v>2770</v>
      </c>
      <c r="L2598" s="1">
        <v>8</v>
      </c>
      <c r="M2598" s="1">
        <v>26.67</v>
      </c>
      <c r="N2598" s="1"/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>
        <f t="shared" si="234"/>
        <v>0</v>
      </c>
      <c r="AC2598"/>
      <c r="AD2598"/>
      <c r="AE2598"/>
      <c r="AI2598"/>
      <c r="AL2598"/>
      <c r="AM2598"/>
    </row>
    <row r="2599" spans="1:39" hidden="1" x14ac:dyDescent="0.25">
      <c r="C2599" s="1">
        <v>8191</v>
      </c>
      <c r="D2599" s="1" t="s">
        <v>2778</v>
      </c>
      <c r="E2599" s="1">
        <v>2</v>
      </c>
      <c r="F2599" s="1"/>
      <c r="G2599" s="1"/>
      <c r="H2599" s="10">
        <v>0</v>
      </c>
      <c r="I2599" s="1">
        <v>2</v>
      </c>
      <c r="J2599" s="1">
        <v>0</v>
      </c>
      <c r="K2599" s="1" t="s">
        <v>2770</v>
      </c>
      <c r="L2599" s="1">
        <v>2</v>
      </c>
      <c r="M2599" s="1">
        <v>82.57</v>
      </c>
      <c r="N2599" s="1"/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>
        <f t="shared" si="234"/>
        <v>0</v>
      </c>
      <c r="AC2599"/>
      <c r="AD2599"/>
      <c r="AE2599"/>
      <c r="AI2599"/>
      <c r="AL2599"/>
      <c r="AM2599"/>
    </row>
    <row r="2600" spans="1:39" hidden="1" x14ac:dyDescent="0.25">
      <c r="C2600" s="1">
        <v>8195</v>
      </c>
      <c r="D2600" s="1" t="s">
        <v>2779</v>
      </c>
      <c r="E2600" s="1">
        <v>2</v>
      </c>
      <c r="F2600" s="1"/>
      <c r="G2600" s="1"/>
      <c r="H2600" s="10">
        <v>0</v>
      </c>
      <c r="I2600" s="1">
        <v>2</v>
      </c>
      <c r="J2600" s="1">
        <v>0</v>
      </c>
      <c r="K2600" s="1" t="s">
        <v>2770</v>
      </c>
      <c r="L2600" s="1">
        <v>10</v>
      </c>
      <c r="M2600" s="1">
        <v>54.81</v>
      </c>
      <c r="N2600" s="1"/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>
        <f t="shared" si="234"/>
        <v>0</v>
      </c>
      <c r="AC2600"/>
      <c r="AD2600"/>
      <c r="AE2600"/>
      <c r="AI2600"/>
      <c r="AL2600"/>
      <c r="AM2600"/>
    </row>
    <row r="2601" spans="1:39" hidden="1" x14ac:dyDescent="0.25">
      <c r="A2601" s="1" t="s">
        <v>340</v>
      </c>
      <c r="C2601" s="1">
        <v>8196</v>
      </c>
      <c r="D2601" s="1" t="s">
        <v>2780</v>
      </c>
      <c r="E2601" s="1">
        <v>2</v>
      </c>
      <c r="F2601" s="1"/>
      <c r="G2601" s="1"/>
      <c r="H2601" s="10">
        <v>0</v>
      </c>
      <c r="I2601" s="1">
        <v>2</v>
      </c>
      <c r="J2601" s="1">
        <v>0</v>
      </c>
      <c r="K2601" s="1" t="s">
        <v>2770</v>
      </c>
      <c r="L2601" s="1">
        <v>6</v>
      </c>
      <c r="M2601" s="1">
        <v>25.58</v>
      </c>
      <c r="N2601" s="1"/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>
        <f t="shared" si="234"/>
        <v>0</v>
      </c>
      <c r="AC2601"/>
      <c r="AD2601"/>
      <c r="AE2601"/>
      <c r="AI2601"/>
      <c r="AL2601"/>
      <c r="AM2601"/>
    </row>
    <row r="2602" spans="1:39" hidden="1" x14ac:dyDescent="0.25">
      <c r="A2602" s="1" t="s">
        <v>2781</v>
      </c>
      <c r="C2602" s="1">
        <v>8198</v>
      </c>
      <c r="D2602" s="1" t="s">
        <v>1505</v>
      </c>
      <c r="E2602" s="1">
        <v>2</v>
      </c>
      <c r="F2602" s="1"/>
      <c r="G2602" s="1"/>
      <c r="H2602" s="10">
        <v>0</v>
      </c>
      <c r="I2602" s="1">
        <v>2</v>
      </c>
      <c r="J2602" s="1">
        <v>0</v>
      </c>
      <c r="K2602" s="1" t="s">
        <v>2770</v>
      </c>
      <c r="L2602" s="1">
        <v>1</v>
      </c>
      <c r="M2602" s="1">
        <v>20.100000000000001</v>
      </c>
      <c r="N2602" s="1"/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>
        <f t="shared" si="234"/>
        <v>0</v>
      </c>
      <c r="AC2602"/>
      <c r="AD2602"/>
      <c r="AE2602"/>
      <c r="AI2602"/>
      <c r="AL2602"/>
      <c r="AM2602"/>
    </row>
    <row r="2603" spans="1:39" hidden="1" x14ac:dyDescent="0.25">
      <c r="A2603" s="1" t="s">
        <v>2782</v>
      </c>
      <c r="C2603" s="1">
        <v>9130</v>
      </c>
      <c r="D2603" s="1" t="s">
        <v>1213</v>
      </c>
      <c r="E2603" s="1">
        <v>2</v>
      </c>
      <c r="F2603" s="1"/>
      <c r="G2603" s="1"/>
      <c r="H2603" s="10">
        <v>0</v>
      </c>
      <c r="I2603" s="1">
        <v>2</v>
      </c>
      <c r="J2603" s="1">
        <v>0</v>
      </c>
      <c r="K2603" s="1" t="s">
        <v>2770</v>
      </c>
      <c r="L2603" s="1">
        <v>60</v>
      </c>
      <c r="M2603" s="1">
        <v>18.27</v>
      </c>
      <c r="N2603" s="1"/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>
        <f t="shared" ref="AB2603:AB2666" si="235">SUM(O2603:AA2603)</f>
        <v>0</v>
      </c>
      <c r="AC2603"/>
      <c r="AD2603"/>
      <c r="AE2603"/>
      <c r="AI2603"/>
      <c r="AL2603"/>
      <c r="AM2603"/>
    </row>
    <row r="2604" spans="1:39" hidden="1" x14ac:dyDescent="0.25">
      <c r="A2604" s="1" t="s">
        <v>519</v>
      </c>
      <c r="C2604" s="1">
        <v>9139</v>
      </c>
      <c r="D2604" s="1" t="s">
        <v>2620</v>
      </c>
      <c r="E2604" s="1">
        <v>2</v>
      </c>
      <c r="F2604" s="1"/>
      <c r="G2604" s="1"/>
      <c r="H2604" s="10">
        <v>0</v>
      </c>
      <c r="I2604" s="1">
        <v>2</v>
      </c>
      <c r="J2604" s="1">
        <v>0</v>
      </c>
      <c r="K2604" s="1" t="s">
        <v>2770</v>
      </c>
      <c r="L2604" s="1">
        <v>6</v>
      </c>
      <c r="M2604" s="1">
        <v>54.81</v>
      </c>
      <c r="N2604" s="1"/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>
        <f t="shared" si="235"/>
        <v>0</v>
      </c>
      <c r="AC2604"/>
      <c r="AD2604"/>
      <c r="AE2604"/>
      <c r="AI2604"/>
      <c r="AL2604"/>
      <c r="AM2604"/>
    </row>
    <row r="2605" spans="1:39" hidden="1" x14ac:dyDescent="0.25">
      <c r="C2605" s="1">
        <v>10131</v>
      </c>
      <c r="D2605" s="1" t="s">
        <v>1432</v>
      </c>
      <c r="E2605" s="1">
        <v>2</v>
      </c>
      <c r="F2605" s="1"/>
      <c r="G2605" s="1"/>
      <c r="H2605" s="10">
        <v>0</v>
      </c>
      <c r="I2605" s="1" t="s">
        <v>44</v>
      </c>
      <c r="J2605" s="1">
        <v>0</v>
      </c>
      <c r="K2605" s="1" t="s">
        <v>2770</v>
      </c>
      <c r="L2605" s="1">
        <v>1</v>
      </c>
      <c r="M2605" s="1">
        <v>127.88</v>
      </c>
      <c r="N2605" s="1"/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>
        <f t="shared" si="235"/>
        <v>0</v>
      </c>
      <c r="AC2605"/>
      <c r="AD2605"/>
      <c r="AE2605"/>
      <c r="AI2605"/>
      <c r="AL2605"/>
      <c r="AM2605"/>
    </row>
    <row r="2606" spans="1:39" hidden="1" x14ac:dyDescent="0.25">
      <c r="A2606" s="1" t="s">
        <v>2783</v>
      </c>
      <c r="C2606" s="1">
        <v>10134</v>
      </c>
      <c r="D2606" s="1" t="s">
        <v>1502</v>
      </c>
      <c r="E2606" s="1">
        <v>2</v>
      </c>
      <c r="F2606" s="1"/>
      <c r="G2606" s="1"/>
      <c r="H2606" s="10">
        <v>0</v>
      </c>
      <c r="I2606" s="1" t="s">
        <v>44</v>
      </c>
      <c r="J2606" s="1">
        <v>0</v>
      </c>
      <c r="K2606" s="1" t="s">
        <v>2770</v>
      </c>
      <c r="L2606" s="1">
        <v>1</v>
      </c>
      <c r="M2606" s="1">
        <v>146.15</v>
      </c>
      <c r="N2606" s="1"/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>
        <f t="shared" si="235"/>
        <v>0</v>
      </c>
      <c r="AC2606"/>
      <c r="AD2606"/>
      <c r="AE2606"/>
      <c r="AI2606"/>
      <c r="AL2606"/>
      <c r="AM2606"/>
    </row>
    <row r="2607" spans="1:39" hidden="1" x14ac:dyDescent="0.25">
      <c r="A2607" s="1" t="s">
        <v>2784</v>
      </c>
      <c r="C2607" s="1">
        <v>11034</v>
      </c>
      <c r="D2607" s="1" t="s">
        <v>1509</v>
      </c>
      <c r="E2607" s="1">
        <v>2</v>
      </c>
      <c r="F2607" s="1"/>
      <c r="G2607" s="1"/>
      <c r="H2607" s="10">
        <v>0</v>
      </c>
      <c r="I2607" s="1">
        <v>1</v>
      </c>
      <c r="J2607" s="1">
        <v>0</v>
      </c>
      <c r="K2607" s="1" t="s">
        <v>2770</v>
      </c>
      <c r="L2607" s="1">
        <v>1</v>
      </c>
      <c r="M2607" s="1">
        <v>156.74</v>
      </c>
      <c r="N2607" s="1"/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>
        <f t="shared" si="235"/>
        <v>0</v>
      </c>
      <c r="AC2607"/>
      <c r="AD2607"/>
      <c r="AE2607"/>
      <c r="AI2607"/>
      <c r="AL2607"/>
      <c r="AM2607"/>
    </row>
    <row r="2608" spans="1:39" hidden="1" x14ac:dyDescent="0.25">
      <c r="A2608" s="1" t="s">
        <v>2785</v>
      </c>
      <c r="C2608" s="1">
        <v>11062</v>
      </c>
      <c r="D2608" s="1" t="s">
        <v>2786</v>
      </c>
      <c r="E2608" s="1">
        <v>2</v>
      </c>
      <c r="F2608" s="1"/>
      <c r="G2608" s="1"/>
      <c r="H2608" s="10">
        <v>0</v>
      </c>
      <c r="I2608" s="1">
        <v>2</v>
      </c>
      <c r="J2608" s="1">
        <v>0</v>
      </c>
      <c r="K2608" s="1" t="s">
        <v>2770</v>
      </c>
      <c r="L2608" s="1">
        <v>1</v>
      </c>
      <c r="M2608" s="1">
        <v>61.75</v>
      </c>
      <c r="N2608" s="1"/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>
        <f t="shared" si="235"/>
        <v>0</v>
      </c>
      <c r="AC2608"/>
      <c r="AD2608"/>
      <c r="AE2608"/>
      <c r="AI2608"/>
      <c r="AL2608"/>
      <c r="AM2608"/>
    </row>
    <row r="2609" spans="1:39" hidden="1" x14ac:dyDescent="0.25">
      <c r="A2609" s="1" t="s">
        <v>2782</v>
      </c>
      <c r="C2609" s="1">
        <v>12552</v>
      </c>
      <c r="D2609" s="1" t="s">
        <v>2787</v>
      </c>
      <c r="E2609" s="1">
        <v>2</v>
      </c>
      <c r="F2609" s="1"/>
      <c r="G2609" s="1"/>
      <c r="H2609" s="10">
        <v>0</v>
      </c>
      <c r="I2609" s="1">
        <v>2</v>
      </c>
      <c r="J2609" s="1">
        <v>0</v>
      </c>
      <c r="K2609" s="1" t="s">
        <v>2770</v>
      </c>
      <c r="L2609" s="1">
        <v>12</v>
      </c>
      <c r="M2609" s="1">
        <v>182.69</v>
      </c>
      <c r="N2609" s="1"/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>
        <f t="shared" si="235"/>
        <v>0</v>
      </c>
      <c r="AC2609"/>
      <c r="AD2609"/>
      <c r="AE2609"/>
      <c r="AI2609"/>
      <c r="AL2609"/>
      <c r="AM2609"/>
    </row>
    <row r="2610" spans="1:39" hidden="1" x14ac:dyDescent="0.25">
      <c r="A2610" s="1" t="s">
        <v>2788</v>
      </c>
      <c r="C2610" s="1">
        <v>12562</v>
      </c>
      <c r="D2610" s="1" t="s">
        <v>2789</v>
      </c>
      <c r="E2610" s="1">
        <v>2</v>
      </c>
      <c r="F2610" s="1"/>
      <c r="G2610" s="1"/>
      <c r="H2610" s="10">
        <v>0</v>
      </c>
      <c r="I2610" s="1">
        <v>2</v>
      </c>
      <c r="J2610" s="1">
        <v>0</v>
      </c>
      <c r="K2610" s="1" t="s">
        <v>2770</v>
      </c>
      <c r="L2610" s="1">
        <v>6</v>
      </c>
      <c r="M2610" s="1">
        <v>39.090000000000003</v>
      </c>
      <c r="N2610" s="1"/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>
        <f t="shared" si="235"/>
        <v>0</v>
      </c>
      <c r="AC2610"/>
      <c r="AD2610"/>
      <c r="AE2610"/>
      <c r="AI2610"/>
      <c r="AL2610"/>
      <c r="AM2610"/>
    </row>
    <row r="2611" spans="1:39" hidden="1" x14ac:dyDescent="0.25">
      <c r="A2611" s="1" t="s">
        <v>2790</v>
      </c>
      <c r="C2611" s="1">
        <v>12563</v>
      </c>
      <c r="D2611" s="1" t="s">
        <v>2791</v>
      </c>
      <c r="E2611" s="1">
        <v>2</v>
      </c>
      <c r="F2611" s="1"/>
      <c r="G2611" s="1"/>
      <c r="H2611" s="10">
        <v>0</v>
      </c>
      <c r="I2611" s="1">
        <v>2</v>
      </c>
      <c r="J2611" s="1">
        <v>0</v>
      </c>
      <c r="K2611" s="1" t="s">
        <v>2770</v>
      </c>
      <c r="L2611" s="1">
        <v>10</v>
      </c>
      <c r="M2611" s="1">
        <v>80.38</v>
      </c>
      <c r="N2611" s="1"/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>
        <f t="shared" si="235"/>
        <v>0</v>
      </c>
      <c r="AC2611"/>
      <c r="AD2611"/>
      <c r="AE2611"/>
      <c r="AI2611"/>
      <c r="AL2611"/>
      <c r="AM2611"/>
    </row>
    <row r="2612" spans="1:39" hidden="1" x14ac:dyDescent="0.25">
      <c r="A2612" s="1" t="s">
        <v>2792</v>
      </c>
      <c r="C2612" s="1">
        <v>12565</v>
      </c>
      <c r="D2612" s="1" t="s">
        <v>2793</v>
      </c>
      <c r="E2612" s="1">
        <v>2</v>
      </c>
      <c r="F2612" s="1"/>
      <c r="G2612" s="1"/>
      <c r="H2612" s="10">
        <v>0</v>
      </c>
      <c r="I2612" s="1">
        <v>2</v>
      </c>
      <c r="J2612" s="1">
        <v>0</v>
      </c>
      <c r="K2612" s="1" t="s">
        <v>2770</v>
      </c>
      <c r="L2612" s="1">
        <v>10</v>
      </c>
      <c r="M2612" s="1">
        <v>111.07</v>
      </c>
      <c r="N2612" s="1"/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>
        <f t="shared" si="235"/>
        <v>0</v>
      </c>
      <c r="AC2612"/>
      <c r="AD2612"/>
      <c r="AE2612"/>
      <c r="AI2612"/>
      <c r="AL2612"/>
      <c r="AM2612"/>
    </row>
    <row r="2613" spans="1:39" hidden="1" x14ac:dyDescent="0.25">
      <c r="A2613" s="1" t="s">
        <v>2794</v>
      </c>
      <c r="C2613" s="1">
        <v>12566</v>
      </c>
      <c r="D2613" s="1" t="s">
        <v>2795</v>
      </c>
      <c r="E2613" s="1">
        <v>2</v>
      </c>
      <c r="F2613" s="1"/>
      <c r="G2613" s="1"/>
      <c r="H2613" s="10">
        <v>0</v>
      </c>
      <c r="I2613" s="1">
        <v>2</v>
      </c>
      <c r="J2613" s="1">
        <v>0</v>
      </c>
      <c r="K2613" s="1" t="s">
        <v>2770</v>
      </c>
      <c r="L2613" s="1">
        <v>5</v>
      </c>
      <c r="M2613" s="1">
        <v>80.38</v>
      </c>
      <c r="N2613" s="1"/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>
        <f t="shared" si="235"/>
        <v>0</v>
      </c>
      <c r="AC2613"/>
      <c r="AD2613"/>
      <c r="AE2613"/>
      <c r="AI2613"/>
      <c r="AL2613"/>
      <c r="AM2613"/>
    </row>
    <row r="2614" spans="1:39" hidden="1" x14ac:dyDescent="0.25">
      <c r="C2614" s="1">
        <v>12567</v>
      </c>
      <c r="D2614" s="1" t="s">
        <v>2796</v>
      </c>
      <c r="E2614" s="1">
        <v>2</v>
      </c>
      <c r="F2614" s="1"/>
      <c r="G2614" s="1"/>
      <c r="H2614" s="10">
        <v>0</v>
      </c>
      <c r="I2614" s="1">
        <v>2</v>
      </c>
      <c r="J2614" s="1">
        <v>0</v>
      </c>
      <c r="K2614" s="1" t="s">
        <v>2770</v>
      </c>
      <c r="L2614" s="1">
        <v>6</v>
      </c>
      <c r="M2614" s="1">
        <v>111.07</v>
      </c>
      <c r="N2614" s="1"/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>
        <f t="shared" si="235"/>
        <v>0</v>
      </c>
      <c r="AC2614"/>
      <c r="AD2614"/>
      <c r="AE2614"/>
      <c r="AI2614"/>
      <c r="AL2614"/>
      <c r="AM2614"/>
    </row>
    <row r="2615" spans="1:39" hidden="1" x14ac:dyDescent="0.25">
      <c r="A2615" s="1" t="s">
        <v>2797</v>
      </c>
      <c r="C2615" s="1">
        <v>12568</v>
      </c>
      <c r="D2615" s="1" t="s">
        <v>2798</v>
      </c>
      <c r="E2615" s="1">
        <v>2</v>
      </c>
      <c r="F2615" s="1"/>
      <c r="G2615" s="1"/>
      <c r="H2615" s="10">
        <v>0</v>
      </c>
      <c r="I2615" s="1">
        <v>2</v>
      </c>
      <c r="J2615" s="1">
        <v>0</v>
      </c>
      <c r="K2615" s="1" t="s">
        <v>2770</v>
      </c>
      <c r="L2615" s="1">
        <v>6</v>
      </c>
      <c r="M2615" s="1">
        <v>58.09</v>
      </c>
      <c r="N2615" s="1"/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>
        <f t="shared" si="235"/>
        <v>0</v>
      </c>
      <c r="AC2615"/>
      <c r="AD2615"/>
      <c r="AE2615"/>
      <c r="AI2615"/>
      <c r="AL2615"/>
      <c r="AM2615"/>
    </row>
    <row r="2616" spans="1:39" hidden="1" x14ac:dyDescent="0.25">
      <c r="A2616" s="1" t="s">
        <v>2799</v>
      </c>
      <c r="C2616" s="1">
        <v>12569</v>
      </c>
      <c r="D2616" s="1" t="s">
        <v>2800</v>
      </c>
      <c r="E2616" s="1">
        <v>2</v>
      </c>
      <c r="F2616" s="1"/>
      <c r="G2616" s="1"/>
      <c r="H2616" s="10">
        <v>0</v>
      </c>
      <c r="I2616" s="1">
        <v>2</v>
      </c>
      <c r="J2616" s="1">
        <v>0</v>
      </c>
      <c r="K2616" s="1" t="s">
        <v>2770</v>
      </c>
      <c r="L2616" s="1">
        <v>5</v>
      </c>
      <c r="M2616" s="1">
        <v>78.92</v>
      </c>
      <c r="N2616" s="1"/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>
        <f t="shared" si="235"/>
        <v>0</v>
      </c>
      <c r="AC2616"/>
      <c r="AD2616"/>
      <c r="AE2616"/>
      <c r="AI2616"/>
      <c r="AL2616"/>
      <c r="AM2616"/>
    </row>
    <row r="2617" spans="1:39" hidden="1" x14ac:dyDescent="0.25">
      <c r="C2617" s="1">
        <v>12570</v>
      </c>
      <c r="D2617" s="1" t="s">
        <v>2801</v>
      </c>
      <c r="E2617" s="1">
        <v>2</v>
      </c>
      <c r="F2617" s="1"/>
      <c r="G2617" s="1"/>
      <c r="H2617" s="10">
        <v>0</v>
      </c>
      <c r="I2617" s="1">
        <v>2</v>
      </c>
      <c r="J2617" s="1">
        <v>0</v>
      </c>
      <c r="K2617" s="1" t="s">
        <v>2770</v>
      </c>
      <c r="L2617" s="1">
        <v>6</v>
      </c>
      <c r="M2617" s="1">
        <v>65.77</v>
      </c>
      <c r="N2617" s="1"/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>
        <f t="shared" si="235"/>
        <v>0</v>
      </c>
      <c r="AC2617"/>
      <c r="AD2617"/>
      <c r="AE2617"/>
      <c r="AI2617"/>
      <c r="AL2617"/>
      <c r="AM2617"/>
    </row>
    <row r="2618" spans="1:39" hidden="1" x14ac:dyDescent="0.25">
      <c r="C2618" s="1">
        <v>12572</v>
      </c>
      <c r="D2618" s="1" t="s">
        <v>2802</v>
      </c>
      <c r="E2618" s="1">
        <v>2</v>
      </c>
      <c r="F2618" s="1"/>
      <c r="G2618" s="1"/>
      <c r="H2618" s="10">
        <v>0</v>
      </c>
      <c r="I2618" s="1">
        <v>2</v>
      </c>
      <c r="J2618" s="1">
        <v>0</v>
      </c>
      <c r="K2618" s="1" t="s">
        <v>2770</v>
      </c>
      <c r="L2618" s="1">
        <v>10</v>
      </c>
      <c r="M2618" s="1">
        <v>58.82</v>
      </c>
      <c r="N2618" s="1"/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>
        <f t="shared" si="235"/>
        <v>0</v>
      </c>
      <c r="AC2618"/>
      <c r="AD2618"/>
      <c r="AE2618"/>
      <c r="AI2618"/>
      <c r="AL2618"/>
      <c r="AM2618"/>
    </row>
    <row r="2619" spans="1:39" hidden="1" x14ac:dyDescent="0.25">
      <c r="A2619" s="1" t="s">
        <v>2803</v>
      </c>
      <c r="C2619" s="1">
        <v>12577</v>
      </c>
      <c r="D2619" s="1" t="s">
        <v>2804</v>
      </c>
      <c r="E2619" s="1">
        <v>2</v>
      </c>
      <c r="F2619" s="1"/>
      <c r="G2619" s="1"/>
      <c r="H2619" s="10">
        <v>0</v>
      </c>
      <c r="I2619" s="1">
        <v>2</v>
      </c>
      <c r="J2619" s="1">
        <v>0</v>
      </c>
      <c r="K2619" s="1" t="s">
        <v>2770</v>
      </c>
      <c r="L2619" s="1">
        <v>15</v>
      </c>
      <c r="M2619" s="1">
        <v>87.69</v>
      </c>
      <c r="N2619" s="1"/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>
        <f t="shared" si="235"/>
        <v>0</v>
      </c>
      <c r="AC2619"/>
      <c r="AD2619"/>
      <c r="AE2619"/>
      <c r="AI2619"/>
      <c r="AL2619"/>
      <c r="AM2619"/>
    </row>
    <row r="2620" spans="1:39" hidden="1" x14ac:dyDescent="0.25">
      <c r="A2620" s="1" t="s">
        <v>2805</v>
      </c>
      <c r="C2620" s="1">
        <v>12578</v>
      </c>
      <c r="D2620" s="1" t="s">
        <v>2806</v>
      </c>
      <c r="E2620" s="1">
        <v>2</v>
      </c>
      <c r="F2620" s="1"/>
      <c r="G2620" s="1"/>
      <c r="H2620" s="10">
        <v>0</v>
      </c>
      <c r="I2620" s="1">
        <v>2</v>
      </c>
      <c r="J2620" s="1">
        <v>0</v>
      </c>
      <c r="K2620" s="1" t="s">
        <v>2770</v>
      </c>
      <c r="L2620" s="1">
        <v>1</v>
      </c>
      <c r="M2620" s="1">
        <v>7.31</v>
      </c>
      <c r="N2620" s="1"/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>
        <f t="shared" si="235"/>
        <v>0</v>
      </c>
      <c r="AC2620"/>
      <c r="AD2620"/>
      <c r="AE2620"/>
      <c r="AI2620"/>
      <c r="AL2620"/>
      <c r="AM2620"/>
    </row>
    <row r="2621" spans="1:39" hidden="1" x14ac:dyDescent="0.25">
      <c r="A2621" s="1" t="s">
        <v>2807</v>
      </c>
      <c r="C2621" s="1">
        <v>12579</v>
      </c>
      <c r="D2621" s="1" t="s">
        <v>2808</v>
      </c>
      <c r="E2621" s="1">
        <v>2</v>
      </c>
      <c r="F2621" s="1"/>
      <c r="G2621" s="1"/>
      <c r="H2621" s="10">
        <v>0</v>
      </c>
      <c r="I2621" s="1">
        <v>2</v>
      </c>
      <c r="J2621" s="1">
        <v>0</v>
      </c>
      <c r="K2621" s="1" t="s">
        <v>2770</v>
      </c>
      <c r="L2621" s="1">
        <v>10</v>
      </c>
      <c r="M2621" s="1">
        <v>129.34</v>
      </c>
      <c r="N2621" s="1"/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>
        <f t="shared" si="235"/>
        <v>0</v>
      </c>
      <c r="AC2621"/>
      <c r="AD2621"/>
      <c r="AE2621"/>
      <c r="AI2621"/>
      <c r="AL2621"/>
      <c r="AM2621"/>
    </row>
    <row r="2622" spans="1:39" hidden="1" x14ac:dyDescent="0.25">
      <c r="A2622" s="1" t="s">
        <v>2809</v>
      </c>
      <c r="C2622" s="1">
        <v>12580</v>
      </c>
      <c r="D2622" s="1" t="s">
        <v>2810</v>
      </c>
      <c r="E2622" s="1">
        <v>2</v>
      </c>
      <c r="F2622" s="1"/>
      <c r="G2622" s="1"/>
      <c r="H2622" s="10">
        <v>0</v>
      </c>
      <c r="I2622" s="1">
        <v>2</v>
      </c>
      <c r="J2622" s="1">
        <v>0</v>
      </c>
      <c r="K2622" s="1" t="s">
        <v>2770</v>
      </c>
      <c r="L2622" s="1">
        <v>1</v>
      </c>
      <c r="M2622" s="1">
        <v>100.11</v>
      </c>
      <c r="N2622" s="1"/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>
        <f t="shared" si="235"/>
        <v>0</v>
      </c>
      <c r="AC2622"/>
      <c r="AD2622"/>
      <c r="AE2622"/>
      <c r="AI2622"/>
      <c r="AL2622"/>
      <c r="AM2622"/>
    </row>
    <row r="2623" spans="1:39" hidden="1" x14ac:dyDescent="0.25">
      <c r="C2623" s="1">
        <v>12581</v>
      </c>
      <c r="D2623" s="1" t="s">
        <v>2811</v>
      </c>
      <c r="E2623" s="1">
        <v>2</v>
      </c>
      <c r="F2623" s="1"/>
      <c r="G2623" s="1"/>
      <c r="H2623" s="10">
        <v>0</v>
      </c>
      <c r="I2623" s="1">
        <v>2</v>
      </c>
      <c r="J2623" s="1">
        <v>0</v>
      </c>
      <c r="K2623" s="1" t="s">
        <v>2770</v>
      </c>
      <c r="L2623" s="1">
        <v>1</v>
      </c>
      <c r="M2623" s="1">
        <v>55.17</v>
      </c>
      <c r="N2623" s="1"/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>
        <f t="shared" si="235"/>
        <v>0</v>
      </c>
      <c r="AC2623"/>
      <c r="AD2623"/>
      <c r="AE2623"/>
      <c r="AI2623"/>
      <c r="AL2623"/>
      <c r="AM2623"/>
    </row>
    <row r="2624" spans="1:39" hidden="1" x14ac:dyDescent="0.25">
      <c r="A2624" s="1">
        <v>481012320</v>
      </c>
      <c r="C2624" s="1">
        <v>12582</v>
      </c>
      <c r="D2624" s="1" t="s">
        <v>2812</v>
      </c>
      <c r="E2624" s="1">
        <v>2</v>
      </c>
      <c r="F2624" s="1"/>
      <c r="G2624" s="1"/>
      <c r="H2624" s="10">
        <v>0</v>
      </c>
      <c r="I2624" s="1">
        <v>2</v>
      </c>
      <c r="J2624" s="1">
        <v>0</v>
      </c>
      <c r="K2624" s="1" t="s">
        <v>2770</v>
      </c>
      <c r="L2624" s="1">
        <v>1</v>
      </c>
      <c r="M2624" s="1">
        <v>75.27</v>
      </c>
      <c r="N2624" s="1"/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>
        <f t="shared" si="235"/>
        <v>0</v>
      </c>
      <c r="AC2624"/>
      <c r="AD2624"/>
      <c r="AE2624"/>
      <c r="AI2624"/>
      <c r="AL2624"/>
      <c r="AM2624"/>
    </row>
    <row r="2625" spans="1:39" hidden="1" x14ac:dyDescent="0.25">
      <c r="A2625" s="1">
        <v>481011820</v>
      </c>
      <c r="C2625" s="1">
        <v>12583</v>
      </c>
      <c r="D2625" s="1" t="s">
        <v>2813</v>
      </c>
      <c r="E2625" s="1">
        <v>2</v>
      </c>
      <c r="F2625" s="1"/>
      <c r="G2625" s="1"/>
      <c r="H2625" s="10">
        <v>0</v>
      </c>
      <c r="I2625" s="1">
        <v>2</v>
      </c>
      <c r="J2625" s="1">
        <v>0</v>
      </c>
      <c r="K2625" s="1" t="s">
        <v>2770</v>
      </c>
      <c r="L2625" s="1">
        <v>1</v>
      </c>
      <c r="M2625" s="1">
        <v>5.48</v>
      </c>
      <c r="N2625" s="1"/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>
        <f t="shared" si="235"/>
        <v>0</v>
      </c>
      <c r="AC2625"/>
      <c r="AD2625"/>
      <c r="AE2625"/>
      <c r="AI2625"/>
      <c r="AL2625"/>
      <c r="AM2625"/>
    </row>
    <row r="2626" spans="1:39" hidden="1" x14ac:dyDescent="0.25">
      <c r="A2626" s="1">
        <v>81012320</v>
      </c>
      <c r="C2626" s="1">
        <v>12584</v>
      </c>
      <c r="D2626" s="1" t="s">
        <v>2814</v>
      </c>
      <c r="E2626" s="1">
        <v>2</v>
      </c>
      <c r="F2626" s="1"/>
      <c r="G2626" s="1"/>
      <c r="H2626" s="10">
        <v>0</v>
      </c>
      <c r="I2626" s="1">
        <v>2</v>
      </c>
      <c r="J2626" s="1">
        <v>0</v>
      </c>
      <c r="K2626" s="1" t="s">
        <v>2770</v>
      </c>
      <c r="L2626" s="1">
        <v>1</v>
      </c>
      <c r="M2626" s="1">
        <v>100.11</v>
      </c>
      <c r="N2626" s="1"/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>
        <f t="shared" si="235"/>
        <v>0</v>
      </c>
      <c r="AC2626"/>
      <c r="AD2626"/>
      <c r="AE2626"/>
      <c r="AI2626"/>
      <c r="AL2626"/>
      <c r="AM2626"/>
    </row>
    <row r="2627" spans="1:39" hidden="1" x14ac:dyDescent="0.25">
      <c r="C2627" s="1">
        <v>12585</v>
      </c>
      <c r="D2627" s="1" t="s">
        <v>2815</v>
      </c>
      <c r="E2627" s="1">
        <v>2</v>
      </c>
      <c r="F2627" s="1"/>
      <c r="G2627" s="1"/>
      <c r="H2627" s="10">
        <v>0</v>
      </c>
      <c r="I2627" s="1">
        <v>2</v>
      </c>
      <c r="J2627" s="1">
        <v>0</v>
      </c>
      <c r="K2627" s="1" t="s">
        <v>2770</v>
      </c>
      <c r="L2627" s="1">
        <v>1</v>
      </c>
      <c r="M2627" s="1">
        <v>118.38</v>
      </c>
      <c r="N2627" s="1"/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>
        <f t="shared" si="235"/>
        <v>0</v>
      </c>
      <c r="AC2627"/>
      <c r="AD2627"/>
      <c r="AE2627"/>
      <c r="AI2627"/>
      <c r="AL2627"/>
      <c r="AM2627"/>
    </row>
    <row r="2628" spans="1:39" hidden="1" x14ac:dyDescent="0.25">
      <c r="A2628" s="1">
        <v>111012320</v>
      </c>
      <c r="C2628" s="1">
        <v>12587</v>
      </c>
      <c r="D2628" s="1" t="s">
        <v>2816</v>
      </c>
      <c r="E2628" s="1">
        <v>2</v>
      </c>
      <c r="F2628" s="1"/>
      <c r="G2628" s="1"/>
      <c r="H2628" s="10">
        <v>0</v>
      </c>
      <c r="I2628" s="1">
        <v>2</v>
      </c>
      <c r="J2628" s="1">
        <v>0</v>
      </c>
      <c r="K2628" s="1" t="s">
        <v>2770</v>
      </c>
      <c r="L2628" s="1">
        <v>1</v>
      </c>
      <c r="M2628" s="1">
        <v>26.67</v>
      </c>
      <c r="N2628" s="1"/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>
        <f t="shared" si="235"/>
        <v>0</v>
      </c>
      <c r="AC2628"/>
      <c r="AD2628"/>
      <c r="AE2628"/>
      <c r="AI2628"/>
      <c r="AL2628"/>
      <c r="AM2628"/>
    </row>
    <row r="2629" spans="1:39" hidden="1" x14ac:dyDescent="0.25">
      <c r="A2629" s="1" t="s">
        <v>125</v>
      </c>
      <c r="C2629" s="1">
        <v>12588</v>
      </c>
      <c r="D2629" s="1" t="s">
        <v>2817</v>
      </c>
      <c r="E2629" s="1">
        <v>2</v>
      </c>
      <c r="F2629" s="1"/>
      <c r="G2629" s="1"/>
      <c r="H2629" s="10">
        <v>0</v>
      </c>
      <c r="I2629" s="1">
        <v>2</v>
      </c>
      <c r="J2629" s="1">
        <v>0</v>
      </c>
      <c r="K2629" s="1" t="s">
        <v>2770</v>
      </c>
      <c r="L2629" s="1">
        <v>1</v>
      </c>
      <c r="M2629" s="1">
        <v>16.440000000000001</v>
      </c>
      <c r="N2629" s="1"/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>
        <f t="shared" si="235"/>
        <v>0</v>
      </c>
      <c r="AC2629"/>
      <c r="AD2629"/>
      <c r="AE2629"/>
      <c r="AI2629"/>
      <c r="AL2629"/>
      <c r="AM2629"/>
    </row>
    <row r="2630" spans="1:39" hidden="1" x14ac:dyDescent="0.25">
      <c r="A2630" s="1">
        <v>12050121</v>
      </c>
      <c r="C2630" s="1">
        <v>12589</v>
      </c>
      <c r="D2630" s="1" t="s">
        <v>2817</v>
      </c>
      <c r="E2630" s="1">
        <v>2</v>
      </c>
      <c r="F2630" s="1"/>
      <c r="G2630" s="1"/>
      <c r="H2630" s="10">
        <v>0</v>
      </c>
      <c r="I2630" s="1">
        <v>2</v>
      </c>
      <c r="J2630" s="1">
        <v>0</v>
      </c>
      <c r="K2630" s="1" t="s">
        <v>2770</v>
      </c>
      <c r="L2630" s="1">
        <v>1</v>
      </c>
      <c r="M2630" s="1">
        <v>7.31</v>
      </c>
      <c r="N2630" s="1"/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>
        <f t="shared" si="235"/>
        <v>0</v>
      </c>
      <c r="AC2630"/>
      <c r="AD2630"/>
      <c r="AE2630"/>
      <c r="AI2630"/>
      <c r="AL2630"/>
      <c r="AM2630"/>
    </row>
    <row r="2631" spans="1:39" hidden="1" x14ac:dyDescent="0.25">
      <c r="A2631" s="1">
        <v>151050321</v>
      </c>
      <c r="C2631" s="1">
        <v>12590</v>
      </c>
      <c r="D2631" s="1" t="s">
        <v>2818</v>
      </c>
      <c r="E2631" s="1">
        <v>2</v>
      </c>
      <c r="F2631" s="1"/>
      <c r="G2631" s="1"/>
      <c r="H2631" s="10">
        <v>0</v>
      </c>
      <c r="I2631" s="1">
        <v>2</v>
      </c>
      <c r="J2631" s="1">
        <v>0</v>
      </c>
      <c r="K2631" s="1" t="s">
        <v>2770</v>
      </c>
      <c r="L2631" s="1">
        <v>1</v>
      </c>
      <c r="M2631" s="1">
        <v>37.270000000000003</v>
      </c>
      <c r="N2631" s="1"/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>
        <f t="shared" si="235"/>
        <v>0</v>
      </c>
      <c r="AC2631"/>
      <c r="AD2631"/>
      <c r="AE2631"/>
      <c r="AI2631"/>
      <c r="AL2631"/>
      <c r="AM2631"/>
    </row>
    <row r="2632" spans="1:39" hidden="1" x14ac:dyDescent="0.25">
      <c r="A2632" s="1">
        <v>151050521</v>
      </c>
      <c r="C2632" s="1">
        <v>12601</v>
      </c>
      <c r="D2632" s="1" t="s">
        <v>1213</v>
      </c>
      <c r="E2632" s="1">
        <v>2</v>
      </c>
      <c r="F2632" s="1"/>
      <c r="G2632" s="1"/>
      <c r="H2632" s="10">
        <v>0</v>
      </c>
      <c r="I2632" s="1">
        <v>2</v>
      </c>
      <c r="J2632" s="1">
        <v>0</v>
      </c>
      <c r="K2632" s="1" t="s">
        <v>2770</v>
      </c>
      <c r="L2632" s="1">
        <v>30</v>
      </c>
      <c r="M2632" s="1">
        <v>18.2</v>
      </c>
      <c r="N2632" s="1"/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>
        <f t="shared" si="235"/>
        <v>0</v>
      </c>
      <c r="AC2632"/>
      <c r="AD2632"/>
      <c r="AE2632"/>
      <c r="AI2632"/>
      <c r="AL2632"/>
      <c r="AM2632"/>
    </row>
    <row r="2633" spans="1:39" hidden="1" x14ac:dyDescent="0.25">
      <c r="C2633" s="1">
        <v>12602</v>
      </c>
      <c r="D2633" s="1" t="s">
        <v>1213</v>
      </c>
      <c r="E2633" s="1">
        <v>2</v>
      </c>
      <c r="F2633" s="1"/>
      <c r="G2633" s="1"/>
      <c r="H2633" s="10">
        <v>0</v>
      </c>
      <c r="I2633" s="1">
        <v>2</v>
      </c>
      <c r="J2633" s="1">
        <v>0</v>
      </c>
      <c r="K2633" s="1" t="s">
        <v>2770</v>
      </c>
      <c r="L2633" s="1">
        <v>20</v>
      </c>
      <c r="M2633" s="1">
        <v>18.2</v>
      </c>
      <c r="N2633" s="1"/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>
        <f t="shared" si="235"/>
        <v>0</v>
      </c>
      <c r="AC2633"/>
      <c r="AD2633"/>
      <c r="AE2633"/>
      <c r="AI2633"/>
      <c r="AL2633"/>
      <c r="AM2633"/>
    </row>
    <row r="2634" spans="1:39" hidden="1" x14ac:dyDescent="0.25">
      <c r="A2634" s="1">
        <v>21073403</v>
      </c>
      <c r="C2634" s="1">
        <v>12606</v>
      </c>
      <c r="D2634" s="1" t="s">
        <v>2819</v>
      </c>
      <c r="E2634" s="1">
        <v>2</v>
      </c>
      <c r="F2634" s="1"/>
      <c r="G2634" s="1"/>
      <c r="H2634" s="10">
        <v>0</v>
      </c>
      <c r="I2634" s="1">
        <v>2</v>
      </c>
      <c r="J2634" s="1">
        <v>0</v>
      </c>
      <c r="K2634" s="1" t="s">
        <v>2770</v>
      </c>
      <c r="L2634" s="1">
        <v>1</v>
      </c>
      <c r="M2634" s="1">
        <v>113.2</v>
      </c>
      <c r="N2634" s="1"/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>
        <f t="shared" si="235"/>
        <v>0</v>
      </c>
      <c r="AC2634"/>
      <c r="AD2634"/>
      <c r="AE2634"/>
      <c r="AI2634"/>
      <c r="AL2634"/>
      <c r="AM2634"/>
    </row>
    <row r="2635" spans="1:39" hidden="1" x14ac:dyDescent="0.25">
      <c r="A2635" s="1">
        <v>21071703</v>
      </c>
      <c r="C2635" s="1">
        <v>12607</v>
      </c>
      <c r="D2635" s="1" t="s">
        <v>2819</v>
      </c>
      <c r="E2635" s="1">
        <v>2</v>
      </c>
      <c r="F2635" s="1"/>
      <c r="G2635" s="1"/>
      <c r="H2635" s="10">
        <v>0</v>
      </c>
      <c r="I2635" s="1">
        <v>2</v>
      </c>
      <c r="J2635" s="1">
        <v>0</v>
      </c>
      <c r="K2635" s="1" t="s">
        <v>2770</v>
      </c>
      <c r="L2635" s="1">
        <v>1</v>
      </c>
      <c r="M2635" s="1">
        <v>113.2</v>
      </c>
      <c r="N2635" s="1"/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>
        <f t="shared" si="235"/>
        <v>0</v>
      </c>
      <c r="AC2635"/>
      <c r="AD2635"/>
      <c r="AE2635"/>
      <c r="AI2635"/>
      <c r="AL2635"/>
      <c r="AM2635"/>
    </row>
    <row r="2636" spans="1:39" hidden="1" x14ac:dyDescent="0.25">
      <c r="A2636" s="1">
        <v>121011920</v>
      </c>
      <c r="C2636" s="1">
        <v>12608</v>
      </c>
      <c r="D2636" s="1" t="s">
        <v>2820</v>
      </c>
      <c r="E2636" s="1">
        <v>2</v>
      </c>
      <c r="F2636" s="1"/>
      <c r="G2636" s="1"/>
      <c r="H2636" s="10">
        <v>0</v>
      </c>
      <c r="I2636" s="1">
        <v>2</v>
      </c>
      <c r="J2636" s="1">
        <v>0</v>
      </c>
      <c r="K2636" s="1" t="s">
        <v>2770</v>
      </c>
      <c r="L2636" s="1">
        <v>3</v>
      </c>
      <c r="M2636" s="1">
        <v>113.2</v>
      </c>
      <c r="N2636" s="1"/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>
        <f t="shared" si="235"/>
        <v>0</v>
      </c>
      <c r="AC2636"/>
      <c r="AD2636"/>
      <c r="AE2636"/>
      <c r="AI2636"/>
      <c r="AL2636"/>
      <c r="AM2636"/>
    </row>
    <row r="2637" spans="1:39" hidden="1" x14ac:dyDescent="0.25">
      <c r="A2637" s="1">
        <v>81012020</v>
      </c>
      <c r="C2637" s="1">
        <v>12609</v>
      </c>
      <c r="D2637" s="1" t="s">
        <v>2820</v>
      </c>
      <c r="E2637" s="1">
        <v>2</v>
      </c>
      <c r="F2637" s="1"/>
      <c r="G2637" s="1"/>
      <c r="H2637" s="10">
        <v>0</v>
      </c>
      <c r="I2637" s="1">
        <v>2</v>
      </c>
      <c r="J2637" s="1">
        <v>0</v>
      </c>
      <c r="K2637" s="1" t="s">
        <v>2770</v>
      </c>
      <c r="L2637" s="1">
        <v>1</v>
      </c>
      <c r="M2637" s="1">
        <v>113.2</v>
      </c>
      <c r="N2637" s="1"/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>
        <f t="shared" si="235"/>
        <v>0</v>
      </c>
      <c r="AC2637"/>
      <c r="AD2637"/>
      <c r="AE2637"/>
      <c r="AI2637"/>
      <c r="AL2637"/>
      <c r="AM2637"/>
    </row>
    <row r="2638" spans="1:39" hidden="1" x14ac:dyDescent="0.25">
      <c r="A2638" s="1">
        <v>91011920</v>
      </c>
      <c r="C2638" s="1">
        <v>12610</v>
      </c>
      <c r="D2638" s="1" t="s">
        <v>2821</v>
      </c>
      <c r="E2638" s="1">
        <v>2</v>
      </c>
      <c r="F2638" s="1"/>
      <c r="G2638" s="1"/>
      <c r="H2638" s="10">
        <v>0</v>
      </c>
      <c r="I2638" s="1">
        <v>2</v>
      </c>
      <c r="J2638" s="1">
        <v>0</v>
      </c>
      <c r="K2638" s="1" t="s">
        <v>2770</v>
      </c>
      <c r="L2638" s="1">
        <v>1</v>
      </c>
      <c r="M2638" s="1">
        <v>55.35</v>
      </c>
      <c r="N2638" s="1"/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>
        <f t="shared" si="235"/>
        <v>0</v>
      </c>
      <c r="AC2638"/>
      <c r="AD2638"/>
      <c r="AE2638"/>
      <c r="AI2638"/>
      <c r="AL2638"/>
      <c r="AM2638"/>
    </row>
    <row r="2639" spans="1:39" hidden="1" x14ac:dyDescent="0.25">
      <c r="A2639" s="1">
        <v>31014020</v>
      </c>
      <c r="C2639" s="1">
        <v>10703</v>
      </c>
      <c r="D2639" s="1" t="s">
        <v>661</v>
      </c>
      <c r="E2639" s="1">
        <v>2</v>
      </c>
      <c r="F2639" s="1"/>
      <c r="G2639" s="1"/>
      <c r="H2639" s="10">
        <v>0</v>
      </c>
      <c r="I2639" s="1" t="s">
        <v>44</v>
      </c>
      <c r="J2639" s="1">
        <v>0</v>
      </c>
      <c r="K2639" s="1" t="s">
        <v>276</v>
      </c>
      <c r="L2639" s="1">
        <v>15</v>
      </c>
      <c r="M2639" s="1">
        <v>25.86</v>
      </c>
      <c r="N2639" s="1"/>
      <c r="O2639" s="1">
        <v>1</v>
      </c>
      <c r="P2639" s="1">
        <v>0</v>
      </c>
      <c r="Q2639" s="1">
        <v>0</v>
      </c>
      <c r="R2639" s="1">
        <v>1</v>
      </c>
      <c r="S2639" s="1">
        <v>0</v>
      </c>
      <c r="T2639" s="1">
        <v>1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42">
        <f t="shared" si="235"/>
        <v>3</v>
      </c>
      <c r="AC2639" s="43">
        <f>AB2639/12</f>
        <v>0.25</v>
      </c>
      <c r="AD2639"/>
      <c r="AE2639"/>
      <c r="AI2639"/>
      <c r="AL2639"/>
      <c r="AM2639"/>
    </row>
    <row r="2640" spans="1:39" hidden="1" x14ac:dyDescent="0.25">
      <c r="A2640" s="1">
        <v>471011720</v>
      </c>
      <c r="C2640" s="1">
        <v>10709</v>
      </c>
      <c r="D2640" s="1" t="s">
        <v>657</v>
      </c>
      <c r="E2640" s="1">
        <v>2</v>
      </c>
      <c r="F2640" s="1"/>
      <c r="G2640" s="1"/>
      <c r="H2640" s="10">
        <v>0</v>
      </c>
      <c r="I2640" s="1" t="s">
        <v>44</v>
      </c>
      <c r="J2640" s="1">
        <v>0</v>
      </c>
      <c r="K2640" s="1" t="s">
        <v>276</v>
      </c>
      <c r="L2640" s="1">
        <v>100</v>
      </c>
      <c r="M2640" s="1">
        <v>8.1</v>
      </c>
      <c r="N2640" s="1"/>
      <c r="O2640" s="1">
        <v>4</v>
      </c>
      <c r="P2640" s="1">
        <v>6</v>
      </c>
      <c r="Q2640" s="1">
        <v>8</v>
      </c>
      <c r="R2640" s="1">
        <v>7</v>
      </c>
      <c r="S2640" s="1">
        <v>1</v>
      </c>
      <c r="T2640" s="1">
        <v>5</v>
      </c>
      <c r="U2640" s="1">
        <v>3</v>
      </c>
      <c r="V2640" s="1">
        <v>3</v>
      </c>
      <c r="W2640" s="1">
        <v>5</v>
      </c>
      <c r="X2640" s="1">
        <v>0</v>
      </c>
      <c r="Y2640" s="1">
        <v>0</v>
      </c>
      <c r="Z2640" s="1">
        <v>0</v>
      </c>
      <c r="AA2640" s="1">
        <v>0</v>
      </c>
      <c r="AB2640" s="42">
        <f t="shared" si="235"/>
        <v>42</v>
      </c>
      <c r="AC2640" s="43">
        <f>AB2640/12</f>
        <v>3.5</v>
      </c>
      <c r="AD2640"/>
      <c r="AE2640"/>
      <c r="AI2640"/>
      <c r="AL2640"/>
      <c r="AM2640"/>
    </row>
    <row r="2641" spans="1:39" hidden="1" x14ac:dyDescent="0.25">
      <c r="C2641" s="1">
        <v>10710</v>
      </c>
      <c r="D2641" s="1" t="s">
        <v>2822</v>
      </c>
      <c r="E2641" s="1">
        <v>2</v>
      </c>
      <c r="F2641" s="1"/>
      <c r="G2641" s="1"/>
      <c r="H2641" s="10">
        <v>0</v>
      </c>
      <c r="I2641" s="1" t="s">
        <v>44</v>
      </c>
      <c r="J2641" s="1">
        <v>0</v>
      </c>
      <c r="K2641" s="1" t="s">
        <v>276</v>
      </c>
      <c r="L2641" s="1">
        <v>100</v>
      </c>
      <c r="M2641" s="1">
        <v>11.57</v>
      </c>
      <c r="N2641" s="1"/>
      <c r="O2641" s="1">
        <v>7</v>
      </c>
      <c r="P2641" s="1">
        <v>11</v>
      </c>
      <c r="Q2641" s="1">
        <v>4</v>
      </c>
      <c r="R2641" s="1">
        <v>3</v>
      </c>
      <c r="S2641" s="1">
        <v>1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42">
        <f t="shared" si="235"/>
        <v>26</v>
      </c>
      <c r="AC2641" s="43">
        <f>AB2641/12</f>
        <v>2.1666666666666665</v>
      </c>
      <c r="AD2641"/>
      <c r="AE2641"/>
      <c r="AI2641"/>
      <c r="AL2641"/>
      <c r="AM2641"/>
    </row>
    <row r="2642" spans="1:39" hidden="1" x14ac:dyDescent="0.25">
      <c r="A2642" s="1">
        <v>391130203</v>
      </c>
      <c r="C2642" s="1">
        <v>6754</v>
      </c>
      <c r="D2642" s="1" t="s">
        <v>2823</v>
      </c>
      <c r="E2642" s="1">
        <v>2</v>
      </c>
      <c r="F2642" s="1"/>
      <c r="G2642" s="1"/>
      <c r="H2642" s="10">
        <v>0</v>
      </c>
      <c r="I2642" s="1">
        <v>2</v>
      </c>
      <c r="J2642" s="1">
        <v>0</v>
      </c>
      <c r="K2642" s="1" t="s">
        <v>276</v>
      </c>
      <c r="L2642" s="1">
        <v>42</v>
      </c>
      <c r="M2642" s="1">
        <v>31.95</v>
      </c>
      <c r="N2642" s="1"/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>
        <f t="shared" si="235"/>
        <v>0</v>
      </c>
      <c r="AC2642"/>
      <c r="AD2642"/>
      <c r="AE2642"/>
      <c r="AI2642"/>
      <c r="AL2642"/>
      <c r="AM2642"/>
    </row>
    <row r="2643" spans="1:39" hidden="1" x14ac:dyDescent="0.25">
      <c r="C2643" s="1">
        <v>9851</v>
      </c>
      <c r="D2643" s="1" t="s">
        <v>2824</v>
      </c>
      <c r="E2643" s="1">
        <v>2</v>
      </c>
      <c r="F2643" s="1"/>
      <c r="G2643" s="1"/>
      <c r="H2643" s="10">
        <v>0</v>
      </c>
      <c r="I2643" s="1">
        <v>2</v>
      </c>
      <c r="J2643" s="1">
        <v>0</v>
      </c>
      <c r="K2643" s="1" t="s">
        <v>276</v>
      </c>
      <c r="L2643" s="1">
        <v>80</v>
      </c>
      <c r="M2643" s="1">
        <v>321.95</v>
      </c>
      <c r="N2643" s="1"/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>
        <f t="shared" si="235"/>
        <v>0</v>
      </c>
      <c r="AC2643"/>
      <c r="AD2643"/>
      <c r="AE2643"/>
      <c r="AI2643"/>
      <c r="AL2643"/>
      <c r="AM2643"/>
    </row>
    <row r="2644" spans="1:39" hidden="1" x14ac:dyDescent="0.25">
      <c r="A2644" s="1" t="s">
        <v>2825</v>
      </c>
      <c r="C2644" s="1">
        <v>10091</v>
      </c>
      <c r="D2644" s="1" t="s">
        <v>2826</v>
      </c>
      <c r="E2644" s="1">
        <v>2</v>
      </c>
      <c r="F2644" s="1"/>
      <c r="G2644" s="1"/>
      <c r="H2644" s="10">
        <v>0</v>
      </c>
      <c r="I2644" s="1">
        <v>2</v>
      </c>
      <c r="J2644" s="1">
        <v>0</v>
      </c>
      <c r="K2644" s="1" t="s">
        <v>2827</v>
      </c>
      <c r="L2644" s="1">
        <v>1</v>
      </c>
      <c r="M2644" s="1">
        <v>2694.29</v>
      </c>
      <c r="N2644" s="1"/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>
        <f t="shared" si="235"/>
        <v>0</v>
      </c>
      <c r="AC2644"/>
      <c r="AD2644"/>
      <c r="AE2644"/>
      <c r="AI2644"/>
      <c r="AL2644"/>
      <c r="AM2644"/>
    </row>
    <row r="2645" spans="1:39" hidden="1" x14ac:dyDescent="0.25">
      <c r="A2645" s="1" t="s">
        <v>2828</v>
      </c>
      <c r="C2645" s="1">
        <v>10092</v>
      </c>
      <c r="D2645" s="1" t="s">
        <v>2829</v>
      </c>
      <c r="E2645" s="1">
        <v>2</v>
      </c>
      <c r="F2645" s="1"/>
      <c r="G2645" s="1"/>
      <c r="H2645" s="10">
        <v>0</v>
      </c>
      <c r="I2645" s="1">
        <v>2</v>
      </c>
      <c r="J2645" s="1">
        <v>0</v>
      </c>
      <c r="K2645" s="1" t="s">
        <v>2827</v>
      </c>
      <c r="L2645" s="1">
        <v>1</v>
      </c>
      <c r="M2645" s="1">
        <v>2280.4</v>
      </c>
      <c r="N2645" s="1"/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>
        <f t="shared" si="235"/>
        <v>0</v>
      </c>
      <c r="AC2645"/>
      <c r="AD2645"/>
      <c r="AE2645"/>
      <c r="AI2645"/>
      <c r="AL2645"/>
      <c r="AM2645"/>
    </row>
    <row r="2646" spans="1:39" hidden="1" x14ac:dyDescent="0.25">
      <c r="C2646" s="1">
        <v>10093</v>
      </c>
      <c r="D2646" s="1" t="s">
        <v>2830</v>
      </c>
      <c r="E2646" s="1">
        <v>2</v>
      </c>
      <c r="F2646" s="1"/>
      <c r="G2646" s="1"/>
      <c r="H2646" s="10">
        <v>0</v>
      </c>
      <c r="I2646" s="1">
        <v>2</v>
      </c>
      <c r="J2646" s="1">
        <v>0</v>
      </c>
      <c r="K2646" s="1" t="s">
        <v>2827</v>
      </c>
      <c r="L2646" s="1">
        <v>1</v>
      </c>
      <c r="M2646" s="1">
        <v>3180.56</v>
      </c>
      <c r="N2646" s="1"/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>
        <f t="shared" si="235"/>
        <v>0</v>
      </c>
      <c r="AC2646"/>
      <c r="AD2646"/>
      <c r="AE2646"/>
      <c r="AI2646"/>
      <c r="AL2646"/>
      <c r="AM2646"/>
    </row>
    <row r="2647" spans="1:39" hidden="1" x14ac:dyDescent="0.25">
      <c r="A2647" s="1" t="s">
        <v>2831</v>
      </c>
      <c r="C2647" s="1">
        <v>11973</v>
      </c>
      <c r="D2647" s="1" t="s">
        <v>2832</v>
      </c>
      <c r="E2647" s="1">
        <v>2</v>
      </c>
      <c r="F2647" s="1"/>
      <c r="G2647" s="1"/>
      <c r="H2647" s="10">
        <v>0</v>
      </c>
      <c r="I2647" s="1">
        <v>2</v>
      </c>
      <c r="J2647" s="1">
        <v>0</v>
      </c>
      <c r="K2647" s="1" t="s">
        <v>441</v>
      </c>
      <c r="L2647" s="1">
        <v>7</v>
      </c>
      <c r="M2647" s="1">
        <v>977.91</v>
      </c>
      <c r="N2647" s="1"/>
      <c r="O2647" s="1">
        <v>1</v>
      </c>
      <c r="P2647" s="1">
        <v>0</v>
      </c>
      <c r="Q2647" s="1">
        <v>0</v>
      </c>
      <c r="R2647" s="1">
        <v>1</v>
      </c>
      <c r="S2647" s="1">
        <v>1</v>
      </c>
      <c r="T2647" s="1">
        <v>2</v>
      </c>
      <c r="U2647" s="1">
        <v>2</v>
      </c>
      <c r="V2647" s="1">
        <v>0</v>
      </c>
      <c r="W2647" s="1">
        <v>1</v>
      </c>
      <c r="X2647" s="1">
        <v>0</v>
      </c>
      <c r="Y2647" s="1">
        <v>0</v>
      </c>
      <c r="Z2647" s="1">
        <v>0</v>
      </c>
      <c r="AA2647" s="1">
        <v>0</v>
      </c>
      <c r="AB2647" s="42">
        <f t="shared" si="235"/>
        <v>8</v>
      </c>
      <c r="AC2647" s="43">
        <f>AB2647/12</f>
        <v>0.66666666666666663</v>
      </c>
      <c r="AD2647"/>
      <c r="AE2647"/>
      <c r="AI2647"/>
      <c r="AL2647"/>
      <c r="AM2647"/>
    </row>
    <row r="2648" spans="1:39" hidden="1" x14ac:dyDescent="0.25">
      <c r="A2648" s="1" t="s">
        <v>2833</v>
      </c>
      <c r="C2648" s="1">
        <v>10547</v>
      </c>
      <c r="D2648" s="1" t="s">
        <v>751</v>
      </c>
      <c r="E2648" s="1">
        <v>2</v>
      </c>
      <c r="F2648" s="1"/>
      <c r="G2648" s="1"/>
      <c r="H2648" s="10">
        <v>0</v>
      </c>
      <c r="I2648" s="1">
        <v>2</v>
      </c>
      <c r="J2648" s="1">
        <v>0</v>
      </c>
      <c r="K2648" s="1" t="s">
        <v>441</v>
      </c>
      <c r="L2648" s="1">
        <v>65</v>
      </c>
      <c r="M2648" s="1">
        <v>30.95</v>
      </c>
      <c r="N2648" s="1"/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>
        <f t="shared" si="235"/>
        <v>0</v>
      </c>
      <c r="AC2648"/>
      <c r="AD2648"/>
      <c r="AE2648"/>
      <c r="AI2648"/>
      <c r="AL2648"/>
      <c r="AM2648"/>
    </row>
    <row r="2649" spans="1:39" hidden="1" x14ac:dyDescent="0.25">
      <c r="C2649" s="1">
        <v>11676</v>
      </c>
      <c r="D2649" s="1" t="s">
        <v>2834</v>
      </c>
      <c r="E2649" s="1">
        <v>2</v>
      </c>
      <c r="F2649" s="1"/>
      <c r="G2649" s="1"/>
      <c r="H2649" s="10">
        <v>0</v>
      </c>
      <c r="I2649" s="1">
        <v>2</v>
      </c>
      <c r="J2649" s="1">
        <v>0</v>
      </c>
      <c r="K2649" s="1" t="s">
        <v>441</v>
      </c>
      <c r="L2649" s="1">
        <v>90</v>
      </c>
      <c r="M2649" s="1">
        <v>20.48</v>
      </c>
      <c r="N2649" s="1"/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>
        <f t="shared" si="235"/>
        <v>0</v>
      </c>
      <c r="AC2649"/>
      <c r="AD2649"/>
      <c r="AE2649"/>
      <c r="AI2649"/>
      <c r="AL2649"/>
      <c r="AM2649"/>
    </row>
    <row r="2650" spans="1:39" hidden="1" x14ac:dyDescent="0.25">
      <c r="A2650" s="1" t="s">
        <v>2835</v>
      </c>
      <c r="C2650" s="1">
        <v>11682</v>
      </c>
      <c r="D2650" s="1" t="s">
        <v>2836</v>
      </c>
      <c r="E2650" s="1">
        <v>2</v>
      </c>
      <c r="F2650" s="1"/>
      <c r="G2650" s="1"/>
      <c r="H2650" s="10">
        <v>0</v>
      </c>
      <c r="I2650" s="1">
        <v>2</v>
      </c>
      <c r="J2650" s="1">
        <v>0</v>
      </c>
      <c r="K2650" s="1" t="s">
        <v>441</v>
      </c>
      <c r="L2650" s="1">
        <v>90</v>
      </c>
      <c r="M2650" s="1">
        <v>22.17</v>
      </c>
      <c r="N2650" s="1"/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>
        <f t="shared" si="235"/>
        <v>0</v>
      </c>
      <c r="AC2650"/>
      <c r="AD2650"/>
      <c r="AE2650"/>
      <c r="AI2650"/>
      <c r="AL2650"/>
      <c r="AM2650"/>
    </row>
    <row r="2651" spans="1:39" hidden="1" x14ac:dyDescent="0.25">
      <c r="A2651" s="1" t="s">
        <v>914</v>
      </c>
      <c r="C2651" s="1">
        <v>11699</v>
      </c>
      <c r="D2651" s="1" t="s">
        <v>2837</v>
      </c>
      <c r="E2651" s="1">
        <v>2</v>
      </c>
      <c r="F2651" s="1"/>
      <c r="G2651" s="1"/>
      <c r="H2651" s="10">
        <v>0</v>
      </c>
      <c r="I2651" s="1">
        <v>2</v>
      </c>
      <c r="J2651" s="1">
        <v>0</v>
      </c>
      <c r="K2651" s="1" t="s">
        <v>441</v>
      </c>
      <c r="L2651" s="1">
        <v>90</v>
      </c>
      <c r="M2651" s="1">
        <v>23.1</v>
      </c>
      <c r="N2651" s="1"/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>
        <f t="shared" si="235"/>
        <v>0</v>
      </c>
      <c r="AC2651"/>
      <c r="AD2651"/>
      <c r="AE2651"/>
      <c r="AI2651"/>
      <c r="AL2651"/>
      <c r="AM2651"/>
    </row>
    <row r="2652" spans="1:39" hidden="1" x14ac:dyDescent="0.25">
      <c r="A2652" s="1" t="s">
        <v>729</v>
      </c>
      <c r="C2652" s="1">
        <v>11700</v>
      </c>
      <c r="D2652" s="1" t="s">
        <v>2838</v>
      </c>
      <c r="E2652" s="1">
        <v>2</v>
      </c>
      <c r="F2652" s="1"/>
      <c r="G2652" s="1"/>
      <c r="H2652" s="10">
        <v>0</v>
      </c>
      <c r="I2652" s="1">
        <v>2</v>
      </c>
      <c r="J2652" s="1">
        <v>0</v>
      </c>
      <c r="K2652" s="1" t="s">
        <v>441</v>
      </c>
      <c r="L2652" s="1">
        <v>90</v>
      </c>
      <c r="M2652" s="1">
        <v>23.1</v>
      </c>
      <c r="N2652" s="1"/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>
        <f t="shared" si="235"/>
        <v>0</v>
      </c>
      <c r="AC2652"/>
      <c r="AD2652"/>
      <c r="AE2652"/>
      <c r="AI2652"/>
      <c r="AL2652"/>
      <c r="AM2652"/>
    </row>
    <row r="2653" spans="1:39" hidden="1" x14ac:dyDescent="0.25">
      <c r="A2653" s="1" t="s">
        <v>792</v>
      </c>
      <c r="C2653" s="1">
        <v>11701</v>
      </c>
      <c r="D2653" s="1" t="s">
        <v>2839</v>
      </c>
      <c r="E2653" s="1">
        <v>2</v>
      </c>
      <c r="F2653" s="1"/>
      <c r="G2653" s="1"/>
      <c r="H2653" s="10">
        <v>0</v>
      </c>
      <c r="I2653" s="1">
        <v>2</v>
      </c>
      <c r="J2653" s="1">
        <v>0</v>
      </c>
      <c r="K2653" s="1" t="s">
        <v>441</v>
      </c>
      <c r="L2653" s="1">
        <v>30</v>
      </c>
      <c r="M2653" s="1">
        <v>60.53</v>
      </c>
      <c r="N2653" s="1"/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>
        <f t="shared" si="235"/>
        <v>0</v>
      </c>
      <c r="AC2653"/>
      <c r="AD2653"/>
      <c r="AE2653"/>
      <c r="AI2653"/>
      <c r="AL2653"/>
      <c r="AM2653"/>
    </row>
    <row r="2654" spans="1:39" hidden="1" x14ac:dyDescent="0.25">
      <c r="A2654" s="1" t="s">
        <v>269</v>
      </c>
      <c r="C2654" s="1">
        <v>11702</v>
      </c>
      <c r="D2654" s="1" t="s">
        <v>2839</v>
      </c>
      <c r="E2654" s="1">
        <v>2</v>
      </c>
      <c r="F2654" s="1"/>
      <c r="G2654" s="1"/>
      <c r="H2654" s="10">
        <v>0</v>
      </c>
      <c r="I2654" s="1">
        <v>2</v>
      </c>
      <c r="J2654" s="1">
        <v>0</v>
      </c>
      <c r="K2654" s="1" t="s">
        <v>441</v>
      </c>
      <c r="L2654" s="1">
        <v>30</v>
      </c>
      <c r="M2654" s="1">
        <v>60.53</v>
      </c>
      <c r="N2654" s="1"/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>
        <f t="shared" si="235"/>
        <v>0</v>
      </c>
      <c r="AC2654"/>
      <c r="AD2654"/>
      <c r="AE2654"/>
      <c r="AI2654"/>
      <c r="AL2654"/>
      <c r="AM2654"/>
    </row>
    <row r="2655" spans="1:39" hidden="1" x14ac:dyDescent="0.25">
      <c r="A2655" s="1" t="s">
        <v>2840</v>
      </c>
      <c r="C2655" s="1">
        <v>11777</v>
      </c>
      <c r="D2655" s="1" t="s">
        <v>365</v>
      </c>
      <c r="E2655" s="1">
        <v>2</v>
      </c>
      <c r="F2655" s="1"/>
      <c r="G2655" s="1"/>
      <c r="H2655" s="10">
        <v>0</v>
      </c>
      <c r="I2655" s="1">
        <v>2</v>
      </c>
      <c r="J2655" s="1">
        <v>0</v>
      </c>
      <c r="K2655" s="1" t="s">
        <v>441</v>
      </c>
      <c r="L2655" s="1">
        <v>65</v>
      </c>
      <c r="M2655" s="1">
        <v>116.71</v>
      </c>
      <c r="N2655" s="1"/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>
        <f t="shared" si="235"/>
        <v>0</v>
      </c>
      <c r="AC2655"/>
      <c r="AD2655"/>
      <c r="AE2655"/>
      <c r="AI2655"/>
      <c r="AL2655"/>
      <c r="AM2655"/>
    </row>
    <row r="2656" spans="1:39" hidden="1" x14ac:dyDescent="0.25">
      <c r="C2656" s="1">
        <v>11832</v>
      </c>
      <c r="D2656" s="1" t="s">
        <v>2841</v>
      </c>
      <c r="E2656" s="1">
        <v>2</v>
      </c>
      <c r="F2656" s="1"/>
      <c r="G2656" s="1"/>
      <c r="H2656" s="10">
        <v>0</v>
      </c>
      <c r="I2656" s="1">
        <v>2</v>
      </c>
      <c r="J2656" s="1">
        <v>0</v>
      </c>
      <c r="K2656" s="1" t="s">
        <v>441</v>
      </c>
      <c r="L2656" s="1">
        <v>23</v>
      </c>
      <c r="M2656" s="1">
        <v>107.58</v>
      </c>
      <c r="N2656" s="1"/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>
        <f t="shared" si="235"/>
        <v>0</v>
      </c>
      <c r="AC2656"/>
      <c r="AD2656"/>
      <c r="AE2656"/>
      <c r="AI2656"/>
      <c r="AL2656"/>
      <c r="AM2656"/>
    </row>
    <row r="2657" spans="1:39" hidden="1" x14ac:dyDescent="0.25">
      <c r="A2657" s="1" t="s">
        <v>2842</v>
      </c>
      <c r="C2657" s="1">
        <v>11834</v>
      </c>
      <c r="D2657" s="1" t="s">
        <v>2843</v>
      </c>
      <c r="E2657" s="1">
        <v>2</v>
      </c>
      <c r="F2657" s="1"/>
      <c r="G2657" s="1"/>
      <c r="H2657" s="10">
        <v>0</v>
      </c>
      <c r="I2657" s="1">
        <v>2</v>
      </c>
      <c r="J2657" s="1">
        <v>0</v>
      </c>
      <c r="K2657" s="1" t="s">
        <v>441</v>
      </c>
      <c r="L2657" s="1">
        <v>89</v>
      </c>
      <c r="M2657" s="1">
        <v>52.63</v>
      </c>
      <c r="N2657" s="1"/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>
        <f t="shared" si="235"/>
        <v>0</v>
      </c>
      <c r="AC2657"/>
      <c r="AD2657"/>
      <c r="AE2657"/>
      <c r="AI2657"/>
      <c r="AL2657"/>
      <c r="AM2657"/>
    </row>
    <row r="2658" spans="1:39" hidden="1" x14ac:dyDescent="0.25">
      <c r="A2658" s="1" t="s">
        <v>2844</v>
      </c>
      <c r="C2658" s="1">
        <v>11898</v>
      </c>
      <c r="D2658" s="1" t="s">
        <v>2845</v>
      </c>
      <c r="E2658" s="1">
        <v>2</v>
      </c>
      <c r="F2658" s="1"/>
      <c r="G2658" s="1"/>
      <c r="H2658" s="10">
        <v>0</v>
      </c>
      <c r="I2658" s="1">
        <v>2</v>
      </c>
      <c r="J2658" s="1">
        <v>0</v>
      </c>
      <c r="K2658" s="1" t="s">
        <v>441</v>
      </c>
      <c r="L2658" s="1">
        <v>30</v>
      </c>
      <c r="M2658" s="1">
        <v>107.58</v>
      </c>
      <c r="N2658" s="1"/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>
        <f t="shared" si="235"/>
        <v>0</v>
      </c>
      <c r="AC2658"/>
      <c r="AD2658"/>
      <c r="AE2658"/>
      <c r="AI2658"/>
      <c r="AL2658"/>
      <c r="AM2658"/>
    </row>
    <row r="2659" spans="1:39" hidden="1" x14ac:dyDescent="0.25">
      <c r="A2659" s="1" t="s">
        <v>2846</v>
      </c>
      <c r="C2659" s="1">
        <v>12070</v>
      </c>
      <c r="D2659" s="1" t="s">
        <v>2847</v>
      </c>
      <c r="E2659" s="1">
        <v>2</v>
      </c>
      <c r="F2659" s="1"/>
      <c r="G2659" s="1"/>
      <c r="H2659" s="10">
        <v>0</v>
      </c>
      <c r="I2659" s="1">
        <v>2</v>
      </c>
      <c r="J2659" s="1">
        <v>0</v>
      </c>
      <c r="K2659" s="1" t="s">
        <v>441</v>
      </c>
      <c r="L2659" s="1">
        <v>25</v>
      </c>
      <c r="M2659" s="1">
        <v>30.46</v>
      </c>
      <c r="N2659" s="1"/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>
        <f t="shared" si="235"/>
        <v>0</v>
      </c>
      <c r="AC2659"/>
      <c r="AD2659"/>
      <c r="AE2659"/>
      <c r="AI2659"/>
      <c r="AL2659"/>
      <c r="AM2659"/>
    </row>
    <row r="2660" spans="1:39" hidden="1" x14ac:dyDescent="0.25">
      <c r="A2660" s="1" t="s">
        <v>2848</v>
      </c>
      <c r="C2660" s="1">
        <v>12672</v>
      </c>
      <c r="D2660" s="1" t="s">
        <v>2849</v>
      </c>
      <c r="E2660" s="1">
        <v>2</v>
      </c>
      <c r="F2660" s="1"/>
      <c r="G2660" s="1"/>
      <c r="H2660" s="10">
        <v>0</v>
      </c>
      <c r="I2660" s="1">
        <v>2</v>
      </c>
      <c r="J2660" s="1">
        <v>0</v>
      </c>
      <c r="K2660" s="1" t="s">
        <v>441</v>
      </c>
      <c r="L2660" s="1">
        <v>165</v>
      </c>
      <c r="M2660" s="1">
        <v>7.24</v>
      </c>
      <c r="N2660" s="1"/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>
        <f t="shared" si="235"/>
        <v>0</v>
      </c>
      <c r="AC2660"/>
      <c r="AD2660"/>
      <c r="AE2660"/>
      <c r="AI2660"/>
      <c r="AL2660"/>
      <c r="AM2660"/>
    </row>
    <row r="2661" spans="1:39" hidden="1" x14ac:dyDescent="0.25">
      <c r="C2661" s="1">
        <v>12716</v>
      </c>
      <c r="D2661" s="1" t="s">
        <v>2850</v>
      </c>
      <c r="E2661" s="1">
        <v>2</v>
      </c>
      <c r="F2661" s="1"/>
      <c r="G2661" s="1"/>
      <c r="H2661" s="10">
        <v>0</v>
      </c>
      <c r="I2661" s="1">
        <v>2</v>
      </c>
      <c r="J2661" s="1">
        <v>0</v>
      </c>
      <c r="K2661" s="1" t="s">
        <v>441</v>
      </c>
      <c r="L2661" s="1">
        <v>100</v>
      </c>
      <c r="M2661" s="1">
        <v>84.14</v>
      </c>
      <c r="N2661" s="1"/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>
        <f t="shared" si="235"/>
        <v>0</v>
      </c>
      <c r="AC2661"/>
      <c r="AD2661"/>
      <c r="AE2661"/>
      <c r="AI2661"/>
      <c r="AL2661"/>
      <c r="AM2661"/>
    </row>
    <row r="2662" spans="1:39" hidden="1" x14ac:dyDescent="0.25">
      <c r="A2662" s="1" t="s">
        <v>2851</v>
      </c>
      <c r="C2662" s="1">
        <v>12724</v>
      </c>
      <c r="D2662" s="1" t="s">
        <v>370</v>
      </c>
      <c r="E2662" s="1">
        <v>2</v>
      </c>
      <c r="F2662" s="1"/>
      <c r="G2662" s="1"/>
      <c r="H2662" s="10">
        <v>0</v>
      </c>
      <c r="I2662" s="1">
        <v>2</v>
      </c>
      <c r="J2662" s="1">
        <v>0</v>
      </c>
      <c r="K2662" s="1" t="s">
        <v>441</v>
      </c>
      <c r="L2662" s="1">
        <v>80</v>
      </c>
      <c r="M2662" s="1">
        <v>66.33</v>
      </c>
      <c r="N2662" s="1"/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>
        <f t="shared" si="235"/>
        <v>0</v>
      </c>
      <c r="AC2662"/>
      <c r="AD2662"/>
      <c r="AE2662"/>
      <c r="AI2662"/>
      <c r="AL2662"/>
      <c r="AM2662"/>
    </row>
    <row r="2663" spans="1:39" hidden="1" x14ac:dyDescent="0.25">
      <c r="A2663" s="1" t="s">
        <v>2852</v>
      </c>
      <c r="C2663" s="1">
        <v>11471</v>
      </c>
      <c r="D2663" s="1" t="s">
        <v>2031</v>
      </c>
      <c r="E2663" s="1">
        <v>2</v>
      </c>
      <c r="F2663" s="1"/>
      <c r="G2663" s="1"/>
      <c r="H2663" s="10">
        <v>0</v>
      </c>
      <c r="I2663" s="1">
        <v>2</v>
      </c>
      <c r="J2663" s="1">
        <v>0</v>
      </c>
      <c r="K2663" s="1" t="s">
        <v>2853</v>
      </c>
      <c r="L2663" s="1">
        <v>1</v>
      </c>
      <c r="M2663" s="1">
        <v>8.1300000000000008</v>
      </c>
      <c r="N2663" s="1"/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>
        <f t="shared" si="235"/>
        <v>0</v>
      </c>
      <c r="AC2663"/>
      <c r="AD2663"/>
      <c r="AE2663"/>
      <c r="AI2663"/>
      <c r="AL2663"/>
      <c r="AM2663"/>
    </row>
    <row r="2664" spans="1:39" hidden="1" x14ac:dyDescent="0.25">
      <c r="A2664" s="1" t="s">
        <v>2854</v>
      </c>
      <c r="C2664" s="1">
        <v>7577</v>
      </c>
      <c r="D2664" s="1" t="s">
        <v>2855</v>
      </c>
      <c r="E2664" s="1">
        <v>2</v>
      </c>
      <c r="F2664" s="1"/>
      <c r="G2664" s="1"/>
      <c r="H2664" s="10">
        <v>0</v>
      </c>
      <c r="I2664" s="1">
        <v>2</v>
      </c>
      <c r="J2664" s="1">
        <v>0</v>
      </c>
      <c r="K2664" s="1" t="s">
        <v>2853</v>
      </c>
      <c r="L2664" s="1">
        <v>1</v>
      </c>
      <c r="M2664" s="1">
        <v>265.16000000000003</v>
      </c>
      <c r="N2664" s="1"/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>
        <f t="shared" si="235"/>
        <v>0</v>
      </c>
      <c r="AC2664"/>
      <c r="AD2664"/>
      <c r="AE2664"/>
      <c r="AI2664"/>
      <c r="AL2664"/>
      <c r="AM2664"/>
    </row>
    <row r="2665" spans="1:39" hidden="1" x14ac:dyDescent="0.25">
      <c r="A2665" s="1" t="s">
        <v>2856</v>
      </c>
      <c r="C2665" s="1">
        <v>7579</v>
      </c>
      <c r="D2665" s="1" t="s">
        <v>1506</v>
      </c>
      <c r="E2665" s="1">
        <v>2</v>
      </c>
      <c r="F2665" s="1"/>
      <c r="G2665" s="1"/>
      <c r="H2665" s="10">
        <v>0</v>
      </c>
      <c r="I2665" s="1">
        <v>2</v>
      </c>
      <c r="J2665" s="1">
        <v>0</v>
      </c>
      <c r="K2665" s="1" t="s">
        <v>2853</v>
      </c>
      <c r="L2665" s="1">
        <v>1</v>
      </c>
      <c r="M2665" s="1">
        <v>208.01</v>
      </c>
      <c r="N2665" s="1"/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>
        <f t="shared" si="235"/>
        <v>0</v>
      </c>
      <c r="AC2665"/>
      <c r="AD2665"/>
      <c r="AE2665"/>
      <c r="AI2665"/>
      <c r="AL2665"/>
      <c r="AM2665"/>
    </row>
    <row r="2666" spans="1:39" hidden="1" x14ac:dyDescent="0.25">
      <c r="A2666" s="1" t="s">
        <v>2857</v>
      </c>
      <c r="C2666" s="1">
        <v>8157</v>
      </c>
      <c r="D2666" s="1" t="s">
        <v>753</v>
      </c>
      <c r="E2666" s="1">
        <v>2</v>
      </c>
      <c r="F2666" s="1"/>
      <c r="G2666" s="1"/>
      <c r="H2666" s="10">
        <v>0</v>
      </c>
      <c r="I2666" s="1">
        <v>2</v>
      </c>
      <c r="J2666" s="1">
        <v>0</v>
      </c>
      <c r="K2666" s="1" t="s">
        <v>2853</v>
      </c>
      <c r="L2666" s="1">
        <v>1</v>
      </c>
      <c r="M2666" s="1">
        <v>273.74</v>
      </c>
      <c r="N2666" s="1"/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>
        <f t="shared" si="235"/>
        <v>0</v>
      </c>
      <c r="AC2666"/>
      <c r="AD2666"/>
      <c r="AE2666"/>
      <c r="AI2666"/>
      <c r="AL2666"/>
      <c r="AM2666"/>
    </row>
    <row r="2667" spans="1:39" hidden="1" x14ac:dyDescent="0.25">
      <c r="A2667" s="1" t="s">
        <v>2858</v>
      </c>
      <c r="C2667" s="1">
        <v>11166</v>
      </c>
      <c r="D2667" s="1" t="s">
        <v>1686</v>
      </c>
      <c r="E2667" s="1">
        <v>2</v>
      </c>
      <c r="F2667" s="1"/>
      <c r="G2667" s="1"/>
      <c r="H2667" s="10">
        <v>0</v>
      </c>
      <c r="I2667" s="1">
        <v>2</v>
      </c>
      <c r="J2667" s="1">
        <v>0</v>
      </c>
      <c r="K2667" s="1" t="s">
        <v>2859</v>
      </c>
      <c r="L2667" s="1">
        <v>1</v>
      </c>
      <c r="M2667" s="1">
        <v>126.32</v>
      </c>
      <c r="N2667" s="1"/>
      <c r="O2667" s="1">
        <v>0</v>
      </c>
      <c r="P2667" s="1">
        <v>-1</v>
      </c>
      <c r="Q2667" s="1">
        <v>0</v>
      </c>
      <c r="R2667" s="1">
        <v>0</v>
      </c>
      <c r="S2667" s="1">
        <v>0</v>
      </c>
      <c r="T2667" s="1">
        <v>1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>
        <f t="shared" ref="AB2667:AB2730" si="236">SUM(O2667:AA2667)</f>
        <v>0</v>
      </c>
      <c r="AC2667"/>
      <c r="AD2667"/>
      <c r="AE2667"/>
      <c r="AI2667"/>
      <c r="AL2667"/>
      <c r="AM2667"/>
    </row>
    <row r="2668" spans="1:39" hidden="1" x14ac:dyDescent="0.25">
      <c r="A2668" s="1" t="s">
        <v>2860</v>
      </c>
      <c r="C2668" s="1">
        <v>8648</v>
      </c>
      <c r="D2668" s="1" t="s">
        <v>2861</v>
      </c>
      <c r="E2668" s="1">
        <v>2</v>
      </c>
      <c r="F2668" s="1"/>
      <c r="G2668" s="1"/>
      <c r="H2668" s="10">
        <v>0</v>
      </c>
      <c r="I2668" s="1">
        <v>2</v>
      </c>
      <c r="J2668" s="1">
        <v>0</v>
      </c>
      <c r="K2668" s="1" t="s">
        <v>2862</v>
      </c>
      <c r="L2668" s="1">
        <v>1</v>
      </c>
      <c r="M2668" s="1">
        <v>6.47</v>
      </c>
      <c r="N2668" s="1"/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>
        <f t="shared" si="236"/>
        <v>0</v>
      </c>
      <c r="AC2668"/>
      <c r="AD2668"/>
      <c r="AE2668"/>
      <c r="AI2668"/>
      <c r="AL2668"/>
      <c r="AM2668"/>
    </row>
    <row r="2669" spans="1:39" hidden="1" x14ac:dyDescent="0.25">
      <c r="A2669" s="1" t="s">
        <v>2863</v>
      </c>
      <c r="C2669" s="1">
        <v>11244</v>
      </c>
      <c r="D2669" s="1" t="s">
        <v>1593</v>
      </c>
      <c r="E2669" s="1">
        <v>2</v>
      </c>
      <c r="F2669" s="1"/>
      <c r="G2669" s="1"/>
      <c r="H2669" s="10">
        <v>0</v>
      </c>
      <c r="I2669" s="1">
        <v>2</v>
      </c>
      <c r="J2669" s="1">
        <v>0</v>
      </c>
      <c r="K2669" s="1" t="s">
        <v>398</v>
      </c>
      <c r="L2669" s="1">
        <v>1</v>
      </c>
      <c r="M2669" s="1">
        <v>0</v>
      </c>
      <c r="N2669" s="1"/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>
        <f t="shared" si="236"/>
        <v>0</v>
      </c>
      <c r="AC2669"/>
      <c r="AD2669"/>
      <c r="AE2669"/>
      <c r="AI2669"/>
      <c r="AL2669"/>
      <c r="AM2669"/>
    </row>
    <row r="2670" spans="1:39" hidden="1" x14ac:dyDescent="0.25">
      <c r="A2670" s="1" t="s">
        <v>914</v>
      </c>
      <c r="C2670" s="1">
        <v>12680</v>
      </c>
      <c r="D2670" s="1" t="s">
        <v>2370</v>
      </c>
      <c r="E2670" s="1">
        <v>2</v>
      </c>
      <c r="F2670" s="1"/>
      <c r="G2670" s="1"/>
      <c r="H2670" s="10">
        <v>0</v>
      </c>
      <c r="I2670" s="1">
        <v>2</v>
      </c>
      <c r="J2670" s="1">
        <v>0</v>
      </c>
      <c r="K2670" s="1" t="s">
        <v>398</v>
      </c>
      <c r="L2670" s="1">
        <v>30</v>
      </c>
      <c r="M2670" s="1">
        <v>38.61</v>
      </c>
      <c r="N2670" s="1"/>
      <c r="O2670" s="1">
        <v>3</v>
      </c>
      <c r="P2670" s="1">
        <v>2</v>
      </c>
      <c r="Q2670" s="1">
        <v>0</v>
      </c>
      <c r="R2670" s="1">
        <v>1</v>
      </c>
      <c r="S2670" s="1">
        <v>3</v>
      </c>
      <c r="T2670" s="1">
        <v>1</v>
      </c>
      <c r="U2670" s="1">
        <v>0</v>
      </c>
      <c r="V2670" s="1">
        <v>5</v>
      </c>
      <c r="W2670" s="1">
        <v>4</v>
      </c>
      <c r="X2670" s="1">
        <v>0</v>
      </c>
      <c r="Y2670" s="1">
        <v>0</v>
      </c>
      <c r="Z2670" s="1">
        <v>0</v>
      </c>
      <c r="AA2670" s="1">
        <v>0</v>
      </c>
      <c r="AB2670" s="42">
        <f t="shared" si="236"/>
        <v>19</v>
      </c>
      <c r="AC2670" s="43">
        <f>AB2670/12</f>
        <v>1.5833333333333333</v>
      </c>
      <c r="AD2670"/>
      <c r="AE2670"/>
      <c r="AI2670"/>
      <c r="AL2670"/>
      <c r="AM2670"/>
    </row>
    <row r="2671" spans="1:39" hidden="1" x14ac:dyDescent="0.25">
      <c r="C2671" s="1">
        <v>12683</v>
      </c>
      <c r="D2671" s="1" t="s">
        <v>2370</v>
      </c>
      <c r="E2671" s="1">
        <v>2</v>
      </c>
      <c r="F2671" s="1"/>
      <c r="G2671" s="1"/>
      <c r="H2671" s="10">
        <v>0</v>
      </c>
      <c r="I2671" s="1">
        <v>2</v>
      </c>
      <c r="J2671" s="1">
        <v>0</v>
      </c>
      <c r="K2671" s="1" t="s">
        <v>398</v>
      </c>
      <c r="L2671" s="1">
        <v>20</v>
      </c>
      <c r="M2671" s="1">
        <v>38.61</v>
      </c>
      <c r="N2671" s="1"/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42">
        <f t="shared" si="236"/>
        <v>1</v>
      </c>
      <c r="AC2671" s="43">
        <f>AB2671/12</f>
        <v>8.3333333333333329E-2</v>
      </c>
      <c r="AD2671"/>
      <c r="AE2671"/>
      <c r="AI2671"/>
      <c r="AL2671"/>
      <c r="AM2671"/>
    </row>
    <row r="2672" spans="1:39" hidden="1" x14ac:dyDescent="0.25">
      <c r="A2672" s="1" t="s">
        <v>510</v>
      </c>
      <c r="C2672" s="1">
        <v>12692</v>
      </c>
      <c r="D2672" s="1" t="s">
        <v>2864</v>
      </c>
      <c r="E2672" s="1">
        <v>1</v>
      </c>
      <c r="F2672" s="1"/>
      <c r="G2672" s="1"/>
      <c r="H2672" s="10">
        <v>0</v>
      </c>
      <c r="I2672" s="1">
        <v>1</v>
      </c>
      <c r="J2672" s="1">
        <v>0</v>
      </c>
      <c r="K2672" s="1" t="s">
        <v>398</v>
      </c>
      <c r="L2672" s="1">
        <v>20</v>
      </c>
      <c r="M2672" s="1">
        <v>44.12</v>
      </c>
      <c r="N2672" s="1"/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2</v>
      </c>
      <c r="U2672" s="1">
        <v>0</v>
      </c>
      <c r="V2672" s="1">
        <v>0</v>
      </c>
      <c r="W2672" s="1">
        <v>4</v>
      </c>
      <c r="X2672" s="1">
        <v>1</v>
      </c>
      <c r="Y2672" s="1">
        <v>0</v>
      </c>
      <c r="Z2672" s="1">
        <v>0</v>
      </c>
      <c r="AA2672" s="1">
        <v>0</v>
      </c>
      <c r="AB2672" s="42">
        <f t="shared" si="236"/>
        <v>7</v>
      </c>
      <c r="AC2672" s="43">
        <f>AB2672/12</f>
        <v>0.58333333333333337</v>
      </c>
      <c r="AD2672"/>
      <c r="AE2672"/>
      <c r="AI2672"/>
      <c r="AL2672"/>
      <c r="AM2672"/>
    </row>
    <row r="2673" spans="1:39" hidden="1" x14ac:dyDescent="0.25">
      <c r="A2673" s="1" t="s">
        <v>2865</v>
      </c>
      <c r="C2673" s="1">
        <v>12755</v>
      </c>
      <c r="D2673" s="1" t="s">
        <v>2866</v>
      </c>
      <c r="E2673" s="1">
        <v>2</v>
      </c>
      <c r="F2673" s="1"/>
      <c r="G2673" s="1"/>
      <c r="H2673" s="10">
        <v>0</v>
      </c>
      <c r="I2673" s="1">
        <v>2</v>
      </c>
      <c r="J2673" s="1">
        <v>0</v>
      </c>
      <c r="K2673" s="1" t="s">
        <v>398</v>
      </c>
      <c r="L2673" s="1">
        <v>1</v>
      </c>
      <c r="M2673" s="1">
        <v>34.6</v>
      </c>
      <c r="N2673" s="1"/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>
        <f t="shared" si="236"/>
        <v>0</v>
      </c>
      <c r="AC2673"/>
      <c r="AD2673"/>
      <c r="AE2673"/>
      <c r="AI2673"/>
      <c r="AL2673"/>
      <c r="AM2673"/>
    </row>
    <row r="2674" spans="1:39" hidden="1" x14ac:dyDescent="0.25">
      <c r="A2674" s="1" t="s">
        <v>2867</v>
      </c>
      <c r="C2674" s="1">
        <v>12688</v>
      </c>
      <c r="D2674" s="1" t="s">
        <v>397</v>
      </c>
      <c r="E2674" s="1">
        <v>2</v>
      </c>
      <c r="F2674" s="1"/>
      <c r="G2674" s="1"/>
      <c r="H2674" s="10">
        <v>0</v>
      </c>
      <c r="I2674" s="1">
        <v>2</v>
      </c>
      <c r="J2674" s="1">
        <v>0</v>
      </c>
      <c r="K2674" s="1" t="s">
        <v>398</v>
      </c>
      <c r="L2674" s="1">
        <v>20</v>
      </c>
      <c r="M2674" s="1">
        <v>33.090000000000003</v>
      </c>
      <c r="N2674" s="1"/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>
        <f t="shared" si="236"/>
        <v>0</v>
      </c>
      <c r="AC2674"/>
      <c r="AD2674"/>
      <c r="AE2674"/>
      <c r="AI2674"/>
      <c r="AL2674"/>
      <c r="AM2674"/>
    </row>
    <row r="2675" spans="1:39" hidden="1" x14ac:dyDescent="0.25">
      <c r="A2675" s="1" t="s">
        <v>2868</v>
      </c>
      <c r="C2675" s="1">
        <v>7728</v>
      </c>
      <c r="D2675" s="1" t="s">
        <v>2869</v>
      </c>
      <c r="E2675" s="1">
        <v>2</v>
      </c>
      <c r="F2675" s="1"/>
      <c r="G2675" s="1"/>
      <c r="H2675" s="10">
        <v>0</v>
      </c>
      <c r="I2675" s="1" t="s">
        <v>44</v>
      </c>
      <c r="J2675" s="1">
        <v>0</v>
      </c>
      <c r="K2675" s="1" t="s">
        <v>226</v>
      </c>
      <c r="L2675" s="1">
        <v>1</v>
      </c>
      <c r="M2675" s="1">
        <v>139.86000000000001</v>
      </c>
      <c r="N2675" s="1"/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>
        <f t="shared" si="236"/>
        <v>0</v>
      </c>
      <c r="AC2675"/>
      <c r="AD2675"/>
      <c r="AE2675"/>
      <c r="AI2675"/>
      <c r="AL2675"/>
      <c r="AM2675"/>
    </row>
    <row r="2676" spans="1:39" hidden="1" x14ac:dyDescent="0.25">
      <c r="A2676" s="1" t="s">
        <v>2870</v>
      </c>
      <c r="C2676" s="1">
        <v>12402</v>
      </c>
      <c r="D2676" s="1" t="s">
        <v>492</v>
      </c>
      <c r="E2676" s="1">
        <v>2</v>
      </c>
      <c r="F2676" s="1"/>
      <c r="G2676" s="1"/>
      <c r="H2676" s="10">
        <v>0</v>
      </c>
      <c r="I2676" s="1">
        <v>2</v>
      </c>
      <c r="J2676" s="1">
        <v>0</v>
      </c>
      <c r="K2676" s="1" t="s">
        <v>226</v>
      </c>
      <c r="L2676" s="1">
        <v>60</v>
      </c>
      <c r="M2676" s="1">
        <v>64.989999999999995</v>
      </c>
      <c r="N2676" s="1"/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>
        <f t="shared" si="236"/>
        <v>0</v>
      </c>
      <c r="AC2676"/>
      <c r="AD2676"/>
      <c r="AE2676"/>
      <c r="AI2676"/>
      <c r="AL2676"/>
      <c r="AM2676"/>
    </row>
    <row r="2677" spans="1:39" hidden="1" x14ac:dyDescent="0.25">
      <c r="A2677" s="1" t="s">
        <v>2871</v>
      </c>
      <c r="C2677" s="1">
        <v>9276</v>
      </c>
      <c r="D2677" s="1" t="s">
        <v>2872</v>
      </c>
      <c r="E2677" s="1">
        <v>2</v>
      </c>
      <c r="F2677" s="1"/>
      <c r="G2677" s="1"/>
      <c r="H2677" s="10">
        <v>0</v>
      </c>
      <c r="I2677" s="1">
        <v>2</v>
      </c>
      <c r="J2677" s="1">
        <v>0</v>
      </c>
      <c r="K2677" s="1" t="s">
        <v>226</v>
      </c>
      <c r="L2677" s="1">
        <v>1</v>
      </c>
      <c r="M2677" s="1">
        <v>1676.02</v>
      </c>
      <c r="N2677" s="1"/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>
        <f t="shared" si="236"/>
        <v>0</v>
      </c>
      <c r="AC2677"/>
      <c r="AD2677"/>
      <c r="AE2677"/>
      <c r="AI2677"/>
      <c r="AL2677"/>
      <c r="AM2677"/>
    </row>
    <row r="2678" spans="1:39" hidden="1" x14ac:dyDescent="0.25">
      <c r="A2678" s="1" t="s">
        <v>2873</v>
      </c>
      <c r="C2678" s="1">
        <v>7684</v>
      </c>
      <c r="D2678" s="1" t="s">
        <v>100</v>
      </c>
      <c r="E2678" s="1">
        <v>2</v>
      </c>
      <c r="F2678" s="1"/>
      <c r="G2678" s="1"/>
      <c r="H2678" s="10">
        <v>0</v>
      </c>
      <c r="I2678" s="1">
        <v>2</v>
      </c>
      <c r="J2678" s="1">
        <v>0</v>
      </c>
      <c r="K2678" s="1" t="s">
        <v>226</v>
      </c>
      <c r="L2678" s="1">
        <v>2</v>
      </c>
      <c r="M2678" s="1">
        <v>5.36</v>
      </c>
      <c r="N2678" s="1"/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>
        <f t="shared" si="236"/>
        <v>0</v>
      </c>
      <c r="AC2678"/>
      <c r="AD2678"/>
      <c r="AE2678"/>
      <c r="AI2678"/>
      <c r="AL2678"/>
      <c r="AM2678"/>
    </row>
    <row r="2679" spans="1:39" hidden="1" x14ac:dyDescent="0.25">
      <c r="A2679" s="1" t="s">
        <v>2874</v>
      </c>
      <c r="C2679" s="1">
        <v>7702</v>
      </c>
      <c r="D2679" s="1" t="s">
        <v>2875</v>
      </c>
      <c r="E2679" s="1">
        <v>2</v>
      </c>
      <c r="F2679" s="1"/>
      <c r="G2679" s="1"/>
      <c r="H2679" s="10">
        <v>0</v>
      </c>
      <c r="I2679" s="1">
        <v>2</v>
      </c>
      <c r="J2679" s="1">
        <v>0</v>
      </c>
      <c r="K2679" s="1" t="s">
        <v>226</v>
      </c>
      <c r="L2679" s="1">
        <v>1</v>
      </c>
      <c r="M2679" s="1">
        <v>3.25</v>
      </c>
      <c r="N2679" s="1"/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>
        <f t="shared" si="236"/>
        <v>0</v>
      </c>
      <c r="AC2679"/>
      <c r="AD2679"/>
      <c r="AE2679"/>
      <c r="AI2679"/>
      <c r="AL2679"/>
      <c r="AM2679"/>
    </row>
    <row r="2680" spans="1:39" hidden="1" x14ac:dyDescent="0.25">
      <c r="A2680" s="1" t="s">
        <v>2876</v>
      </c>
      <c r="C2680" s="1">
        <v>7895</v>
      </c>
      <c r="D2680" s="1" t="s">
        <v>2081</v>
      </c>
      <c r="E2680" s="1">
        <v>2</v>
      </c>
      <c r="F2680" s="1"/>
      <c r="G2680" s="1"/>
      <c r="H2680" s="10">
        <v>0</v>
      </c>
      <c r="I2680" s="1">
        <v>2</v>
      </c>
      <c r="J2680" s="1">
        <v>0</v>
      </c>
      <c r="K2680" s="1" t="s">
        <v>226</v>
      </c>
      <c r="L2680" s="1">
        <v>1</v>
      </c>
      <c r="M2680" s="1">
        <v>18.73</v>
      </c>
      <c r="N2680" s="1"/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>
        <f t="shared" si="236"/>
        <v>0</v>
      </c>
      <c r="AC2680"/>
      <c r="AD2680"/>
      <c r="AE2680"/>
      <c r="AI2680"/>
      <c r="AL2680"/>
      <c r="AM2680"/>
    </row>
    <row r="2681" spans="1:39" hidden="1" x14ac:dyDescent="0.25">
      <c r="A2681" s="1" t="s">
        <v>2877</v>
      </c>
      <c r="C2681" s="1">
        <v>12780</v>
      </c>
      <c r="D2681" s="1" t="s">
        <v>1502</v>
      </c>
      <c r="E2681" s="1">
        <v>2</v>
      </c>
      <c r="F2681" s="1"/>
      <c r="G2681" s="1"/>
      <c r="H2681" s="10">
        <v>0</v>
      </c>
      <c r="I2681" s="1">
        <v>2</v>
      </c>
      <c r="J2681" s="1">
        <v>0</v>
      </c>
      <c r="K2681" s="1" t="s">
        <v>226</v>
      </c>
      <c r="L2681" s="1">
        <v>12</v>
      </c>
      <c r="M2681" s="1">
        <v>229.36</v>
      </c>
      <c r="N2681" s="1"/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>
        <f t="shared" si="236"/>
        <v>0</v>
      </c>
      <c r="AC2681"/>
      <c r="AD2681"/>
      <c r="AE2681"/>
      <c r="AI2681"/>
      <c r="AL2681"/>
      <c r="AM2681"/>
    </row>
    <row r="2682" spans="1:39" hidden="1" x14ac:dyDescent="0.25">
      <c r="A2682" s="1" t="s">
        <v>2878</v>
      </c>
      <c r="C2682" s="1">
        <v>12767</v>
      </c>
      <c r="D2682" s="1" t="s">
        <v>492</v>
      </c>
      <c r="E2682" s="1">
        <v>2</v>
      </c>
      <c r="F2682" s="1"/>
      <c r="G2682" s="1"/>
      <c r="H2682" s="10">
        <v>0</v>
      </c>
      <c r="I2682" s="1">
        <v>2</v>
      </c>
      <c r="J2682" s="1">
        <v>0</v>
      </c>
      <c r="K2682" s="1" t="s">
        <v>226</v>
      </c>
      <c r="L2682" s="1">
        <v>19</v>
      </c>
      <c r="M2682" s="1">
        <v>64.989999999999995</v>
      </c>
      <c r="N2682" s="1"/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>
        <f t="shared" si="236"/>
        <v>0</v>
      </c>
      <c r="AC2682"/>
      <c r="AD2682"/>
      <c r="AE2682"/>
      <c r="AI2682"/>
      <c r="AL2682"/>
      <c r="AM2682"/>
    </row>
    <row r="2683" spans="1:39" hidden="1" x14ac:dyDescent="0.25">
      <c r="A2683" s="1" t="s">
        <v>2879</v>
      </c>
      <c r="C2683" s="1">
        <v>12768</v>
      </c>
      <c r="D2683" s="1" t="s">
        <v>492</v>
      </c>
      <c r="E2683" s="1">
        <v>2</v>
      </c>
      <c r="F2683" s="1"/>
      <c r="G2683" s="1"/>
      <c r="H2683" s="10">
        <v>0</v>
      </c>
      <c r="I2683" s="1">
        <v>2</v>
      </c>
      <c r="J2683" s="1">
        <v>0</v>
      </c>
      <c r="K2683" s="1" t="s">
        <v>226</v>
      </c>
      <c r="L2683" s="1">
        <v>34</v>
      </c>
      <c r="M2683" s="1">
        <v>64.989999999999995</v>
      </c>
      <c r="N2683" s="1"/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>
        <f t="shared" si="236"/>
        <v>0</v>
      </c>
      <c r="AC2683"/>
      <c r="AD2683"/>
      <c r="AE2683"/>
      <c r="AI2683"/>
      <c r="AL2683"/>
      <c r="AM2683"/>
    </row>
    <row r="2684" spans="1:39" hidden="1" x14ac:dyDescent="0.25">
      <c r="A2684" s="1" t="s">
        <v>1476</v>
      </c>
      <c r="C2684" s="1">
        <v>12769</v>
      </c>
      <c r="D2684" s="1" t="s">
        <v>492</v>
      </c>
      <c r="E2684" s="1">
        <v>2</v>
      </c>
      <c r="F2684" s="1"/>
      <c r="G2684" s="1"/>
      <c r="H2684" s="10">
        <v>0</v>
      </c>
      <c r="I2684" s="1">
        <v>2</v>
      </c>
      <c r="J2684" s="1">
        <v>0</v>
      </c>
      <c r="K2684" s="1" t="s">
        <v>226</v>
      </c>
      <c r="L2684" s="1">
        <v>34</v>
      </c>
      <c r="M2684" s="1">
        <v>64.989999999999995</v>
      </c>
      <c r="N2684" s="1"/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>
        <f t="shared" si="236"/>
        <v>0</v>
      </c>
      <c r="AC2684"/>
      <c r="AD2684"/>
      <c r="AE2684"/>
      <c r="AI2684"/>
      <c r="AL2684"/>
      <c r="AM2684"/>
    </row>
    <row r="2685" spans="1:39" hidden="1" x14ac:dyDescent="0.25">
      <c r="A2685" s="1" t="s">
        <v>706</v>
      </c>
      <c r="C2685" s="1">
        <v>12770</v>
      </c>
      <c r="D2685" s="1" t="s">
        <v>492</v>
      </c>
      <c r="E2685" s="1">
        <v>2</v>
      </c>
      <c r="F2685" s="1"/>
      <c r="G2685" s="1"/>
      <c r="H2685" s="10">
        <v>0</v>
      </c>
      <c r="I2685" s="1">
        <v>2</v>
      </c>
      <c r="J2685" s="1">
        <v>0</v>
      </c>
      <c r="K2685" s="1" t="s">
        <v>226</v>
      </c>
      <c r="L2685" s="1">
        <v>61</v>
      </c>
      <c r="M2685" s="1">
        <v>64.989999999999995</v>
      </c>
      <c r="N2685" s="1"/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>
        <f t="shared" si="236"/>
        <v>0</v>
      </c>
      <c r="AC2685"/>
      <c r="AD2685"/>
      <c r="AE2685"/>
      <c r="AI2685"/>
      <c r="AL2685"/>
      <c r="AM2685"/>
    </row>
    <row r="2686" spans="1:39" hidden="1" x14ac:dyDescent="0.25">
      <c r="A2686" s="1" t="s">
        <v>104</v>
      </c>
      <c r="C2686" s="1">
        <v>12771</v>
      </c>
      <c r="D2686" s="1" t="s">
        <v>492</v>
      </c>
      <c r="E2686" s="1">
        <v>2</v>
      </c>
      <c r="F2686" s="1"/>
      <c r="G2686" s="1"/>
      <c r="H2686" s="10">
        <v>0</v>
      </c>
      <c r="I2686" s="1">
        <v>2</v>
      </c>
      <c r="J2686" s="1">
        <v>0</v>
      </c>
      <c r="K2686" s="1" t="s">
        <v>226</v>
      </c>
      <c r="L2686" s="1">
        <v>35</v>
      </c>
      <c r="M2686" s="1">
        <v>64.989999999999995</v>
      </c>
      <c r="N2686" s="1"/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>
        <f t="shared" si="236"/>
        <v>0</v>
      </c>
      <c r="AC2686"/>
      <c r="AD2686"/>
      <c r="AE2686"/>
      <c r="AI2686"/>
      <c r="AL2686"/>
      <c r="AM2686"/>
    </row>
    <row r="2687" spans="1:39" hidden="1" x14ac:dyDescent="0.25">
      <c r="A2687" s="1" t="s">
        <v>2880</v>
      </c>
      <c r="C2687" s="1">
        <v>12773</v>
      </c>
      <c r="D2687" s="1" t="s">
        <v>492</v>
      </c>
      <c r="E2687" s="1">
        <v>2</v>
      </c>
      <c r="F2687" s="1"/>
      <c r="G2687" s="1"/>
      <c r="H2687" s="10">
        <v>0</v>
      </c>
      <c r="I2687" s="1">
        <v>2</v>
      </c>
      <c r="J2687" s="1">
        <v>0</v>
      </c>
      <c r="K2687" s="1" t="s">
        <v>226</v>
      </c>
      <c r="L2687" s="1">
        <v>35</v>
      </c>
      <c r="M2687" s="1">
        <v>64.989999999999995</v>
      </c>
      <c r="N2687" s="1"/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>
        <f t="shared" si="236"/>
        <v>0</v>
      </c>
      <c r="AC2687"/>
      <c r="AD2687"/>
      <c r="AE2687"/>
      <c r="AI2687"/>
      <c r="AL2687"/>
      <c r="AM2687"/>
    </row>
    <row r="2688" spans="1:39" hidden="1" x14ac:dyDescent="0.25">
      <c r="A2688" s="1" t="s">
        <v>2881</v>
      </c>
      <c r="C2688" s="1">
        <v>12774</v>
      </c>
      <c r="D2688" s="1" t="s">
        <v>492</v>
      </c>
      <c r="E2688" s="1">
        <v>2</v>
      </c>
      <c r="F2688" s="1"/>
      <c r="G2688" s="1"/>
      <c r="H2688" s="10">
        <v>0</v>
      </c>
      <c r="I2688" s="1">
        <v>2</v>
      </c>
      <c r="J2688" s="1">
        <v>0</v>
      </c>
      <c r="K2688" s="1" t="s">
        <v>226</v>
      </c>
      <c r="L2688" s="1">
        <v>60</v>
      </c>
      <c r="M2688" s="1">
        <v>64.989999999999995</v>
      </c>
      <c r="N2688" s="1"/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>
        <f t="shared" si="236"/>
        <v>0</v>
      </c>
      <c r="AC2688"/>
      <c r="AD2688"/>
      <c r="AE2688"/>
      <c r="AI2688"/>
      <c r="AL2688"/>
      <c r="AM2688"/>
    </row>
    <row r="2689" spans="1:39" hidden="1" x14ac:dyDescent="0.25">
      <c r="A2689" s="1" t="s">
        <v>104</v>
      </c>
      <c r="C2689" s="1">
        <v>12775</v>
      </c>
      <c r="D2689" s="1" t="s">
        <v>492</v>
      </c>
      <c r="E2689" s="1">
        <v>2</v>
      </c>
      <c r="F2689" s="1"/>
      <c r="G2689" s="1"/>
      <c r="H2689" s="10">
        <v>0</v>
      </c>
      <c r="I2689" s="1">
        <v>2</v>
      </c>
      <c r="J2689" s="1">
        <v>0</v>
      </c>
      <c r="K2689" s="1" t="s">
        <v>226</v>
      </c>
      <c r="L2689" s="1">
        <v>48</v>
      </c>
      <c r="M2689" s="1">
        <v>64.989999999999995</v>
      </c>
      <c r="N2689" s="1"/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>
        <f t="shared" si="236"/>
        <v>0</v>
      </c>
      <c r="AC2689"/>
      <c r="AD2689"/>
      <c r="AE2689"/>
      <c r="AI2689"/>
      <c r="AL2689"/>
      <c r="AM2689"/>
    </row>
    <row r="2690" spans="1:39" hidden="1" x14ac:dyDescent="0.25">
      <c r="A2690" s="1" t="s">
        <v>2882</v>
      </c>
      <c r="C2690" s="1">
        <v>12777</v>
      </c>
      <c r="D2690" s="1" t="s">
        <v>492</v>
      </c>
      <c r="E2690" s="1">
        <v>2</v>
      </c>
      <c r="F2690" s="1"/>
      <c r="G2690" s="1"/>
      <c r="H2690" s="10">
        <v>0</v>
      </c>
      <c r="I2690" s="1">
        <v>2</v>
      </c>
      <c r="J2690" s="1">
        <v>0</v>
      </c>
      <c r="K2690" s="1" t="s">
        <v>226</v>
      </c>
      <c r="L2690" s="1">
        <v>32</v>
      </c>
      <c r="M2690" s="1">
        <v>64.989999999999995</v>
      </c>
      <c r="N2690" s="1"/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>
        <f t="shared" si="236"/>
        <v>0</v>
      </c>
      <c r="AC2690"/>
      <c r="AD2690"/>
      <c r="AE2690"/>
      <c r="AI2690"/>
      <c r="AL2690"/>
      <c r="AM2690"/>
    </row>
    <row r="2691" spans="1:39" hidden="1" x14ac:dyDescent="0.25">
      <c r="A2691" s="1" t="s">
        <v>2883</v>
      </c>
      <c r="C2691" s="1">
        <v>12781</v>
      </c>
      <c r="D2691" s="1" t="s">
        <v>1807</v>
      </c>
      <c r="E2691" s="1">
        <v>2</v>
      </c>
      <c r="F2691" s="1"/>
      <c r="G2691" s="1"/>
      <c r="H2691" s="10">
        <v>0</v>
      </c>
      <c r="I2691" s="1">
        <v>2</v>
      </c>
      <c r="J2691" s="1">
        <v>0</v>
      </c>
      <c r="K2691" s="1" t="s">
        <v>226</v>
      </c>
      <c r="L2691" s="1">
        <v>18</v>
      </c>
      <c r="M2691" s="1">
        <v>146.15</v>
      </c>
      <c r="N2691" s="1"/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>
        <f t="shared" si="236"/>
        <v>0</v>
      </c>
      <c r="AC2691"/>
      <c r="AD2691"/>
      <c r="AE2691"/>
      <c r="AI2691"/>
      <c r="AL2691"/>
      <c r="AM2691"/>
    </row>
    <row r="2692" spans="1:39" hidden="1" x14ac:dyDescent="0.25">
      <c r="A2692" s="1" t="s">
        <v>2884</v>
      </c>
      <c r="C2692" s="1">
        <v>10295</v>
      </c>
      <c r="D2692" s="1" t="s">
        <v>341</v>
      </c>
      <c r="E2692" s="1">
        <v>2</v>
      </c>
      <c r="F2692" s="1"/>
      <c r="G2692" s="1"/>
      <c r="H2692" s="10">
        <v>0</v>
      </c>
      <c r="I2692" s="1">
        <v>2</v>
      </c>
      <c r="J2692" s="1">
        <v>0</v>
      </c>
      <c r="K2692" s="1" t="s">
        <v>2885</v>
      </c>
      <c r="L2692" s="1">
        <v>1</v>
      </c>
      <c r="M2692" s="1">
        <v>17.36</v>
      </c>
      <c r="N2692" s="1"/>
      <c r="O2692" s="1">
        <v>2</v>
      </c>
      <c r="P2692" s="1">
        <v>11</v>
      </c>
      <c r="Q2692" s="1">
        <v>19</v>
      </c>
      <c r="R2692" s="1">
        <v>20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42">
        <f t="shared" si="236"/>
        <v>52</v>
      </c>
      <c r="AC2692" s="43">
        <f>AB2692/12</f>
        <v>4.333333333333333</v>
      </c>
      <c r="AD2692"/>
      <c r="AE2692"/>
      <c r="AI2692"/>
      <c r="AL2692"/>
      <c r="AM2692"/>
    </row>
    <row r="2693" spans="1:39" hidden="1" x14ac:dyDescent="0.25">
      <c r="A2693" s="1" t="s">
        <v>2886</v>
      </c>
      <c r="C2693" s="1">
        <v>12811</v>
      </c>
      <c r="D2693" s="1" t="s">
        <v>2887</v>
      </c>
      <c r="E2693" s="1">
        <v>2</v>
      </c>
      <c r="F2693" s="1"/>
      <c r="G2693" s="1"/>
      <c r="H2693" s="10">
        <v>0</v>
      </c>
      <c r="I2693" s="1">
        <v>2</v>
      </c>
      <c r="J2693" s="1">
        <v>0</v>
      </c>
      <c r="K2693" s="1" t="s">
        <v>2888</v>
      </c>
      <c r="L2693" s="1">
        <v>4</v>
      </c>
      <c r="M2693" s="1">
        <v>0</v>
      </c>
      <c r="N2693" s="1"/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>
        <f t="shared" si="236"/>
        <v>0</v>
      </c>
      <c r="AC2693"/>
      <c r="AD2693"/>
      <c r="AE2693"/>
      <c r="AI2693"/>
      <c r="AL2693"/>
      <c r="AM2693"/>
    </row>
    <row r="2694" spans="1:39" hidden="1" x14ac:dyDescent="0.25">
      <c r="C2694" s="1">
        <v>9171</v>
      </c>
      <c r="D2694" s="1" t="s">
        <v>2203</v>
      </c>
      <c r="E2694" s="1">
        <v>2</v>
      </c>
      <c r="F2694" s="1"/>
      <c r="G2694" s="1"/>
      <c r="H2694" s="10">
        <v>0</v>
      </c>
      <c r="I2694" s="1">
        <v>2</v>
      </c>
      <c r="J2694" s="1">
        <v>0</v>
      </c>
      <c r="K2694" s="1" t="s">
        <v>2889</v>
      </c>
      <c r="L2694" s="1">
        <v>1</v>
      </c>
      <c r="M2694" s="1">
        <v>1165</v>
      </c>
      <c r="N2694" s="1"/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>
        <f t="shared" si="236"/>
        <v>0</v>
      </c>
      <c r="AC2694"/>
      <c r="AD2694"/>
      <c r="AE2694"/>
      <c r="AI2694"/>
      <c r="AL2694"/>
      <c r="AM2694"/>
    </row>
    <row r="2695" spans="1:39" hidden="1" x14ac:dyDescent="0.25">
      <c r="A2695" s="1" t="s">
        <v>2890</v>
      </c>
      <c r="C2695" s="1">
        <v>9827</v>
      </c>
      <c r="D2695" s="1" t="s">
        <v>2891</v>
      </c>
      <c r="E2695" s="1">
        <v>2</v>
      </c>
      <c r="F2695" s="1"/>
      <c r="G2695" s="1"/>
      <c r="H2695" s="10">
        <v>0</v>
      </c>
      <c r="I2695" s="1">
        <v>2</v>
      </c>
      <c r="J2695" s="1">
        <v>0</v>
      </c>
      <c r="K2695" s="1" t="s">
        <v>1167</v>
      </c>
      <c r="L2695" s="1">
        <v>1</v>
      </c>
      <c r="M2695" s="1">
        <v>20.94</v>
      </c>
      <c r="N2695" s="1"/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>
        <f t="shared" si="236"/>
        <v>0</v>
      </c>
      <c r="AC2695"/>
      <c r="AD2695"/>
      <c r="AE2695"/>
      <c r="AI2695"/>
      <c r="AL2695"/>
      <c r="AM2695"/>
    </row>
    <row r="2696" spans="1:39" hidden="1" x14ac:dyDescent="0.25">
      <c r="A2696" s="1" t="s">
        <v>2892</v>
      </c>
      <c r="C2696" s="1">
        <v>10052</v>
      </c>
      <c r="D2696" s="1" t="s">
        <v>1311</v>
      </c>
      <c r="E2696" s="1">
        <v>2</v>
      </c>
      <c r="F2696" s="1"/>
      <c r="G2696" s="1"/>
      <c r="H2696" s="10">
        <v>0</v>
      </c>
      <c r="I2696" s="1">
        <v>2</v>
      </c>
      <c r="J2696" s="1">
        <v>0</v>
      </c>
      <c r="K2696" s="1" t="s">
        <v>2893</v>
      </c>
      <c r="L2696" s="1">
        <v>1</v>
      </c>
      <c r="M2696" s="1">
        <v>317.83</v>
      </c>
      <c r="N2696" s="1"/>
      <c r="O2696" s="1">
        <v>0</v>
      </c>
      <c r="P2696" s="1">
        <v>-1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42">
        <f t="shared" si="236"/>
        <v>-1</v>
      </c>
      <c r="AC2696" s="43">
        <f>AB2696/12</f>
        <v>-8.3333333333333329E-2</v>
      </c>
      <c r="AD2696"/>
      <c r="AE2696"/>
      <c r="AI2696"/>
      <c r="AL2696"/>
      <c r="AM2696"/>
    </row>
    <row r="2697" spans="1:39" hidden="1" x14ac:dyDescent="0.25">
      <c r="A2697" s="1" t="s">
        <v>2894</v>
      </c>
      <c r="C2697" s="1">
        <v>12809</v>
      </c>
      <c r="D2697" s="1" t="s">
        <v>2895</v>
      </c>
      <c r="E2697" s="1">
        <v>2</v>
      </c>
      <c r="F2697" s="1"/>
      <c r="G2697" s="1"/>
      <c r="H2697" s="10">
        <v>0</v>
      </c>
      <c r="I2697" s="1">
        <v>2</v>
      </c>
      <c r="J2697" s="1">
        <v>0</v>
      </c>
      <c r="K2697" s="1" t="s">
        <v>2893</v>
      </c>
      <c r="L2697" s="1">
        <v>30</v>
      </c>
      <c r="M2697" s="1">
        <v>314.36</v>
      </c>
      <c r="N2697" s="1"/>
      <c r="O2697" s="1">
        <v>50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42">
        <f t="shared" si="236"/>
        <v>50</v>
      </c>
      <c r="AC2697" s="43">
        <f>AB2697/12</f>
        <v>4.166666666666667</v>
      </c>
      <c r="AD2697"/>
      <c r="AE2697"/>
      <c r="AI2697"/>
      <c r="AL2697"/>
      <c r="AM2697"/>
    </row>
    <row r="2698" spans="1:39" hidden="1" x14ac:dyDescent="0.25">
      <c r="A2698" s="1" t="s">
        <v>2896</v>
      </c>
      <c r="C2698" s="1">
        <v>12629</v>
      </c>
      <c r="D2698" s="1" t="s">
        <v>2739</v>
      </c>
      <c r="E2698" s="1">
        <v>2</v>
      </c>
      <c r="F2698" s="1"/>
      <c r="G2698" s="1"/>
      <c r="H2698" s="10">
        <v>0</v>
      </c>
      <c r="I2698" s="1">
        <v>2</v>
      </c>
      <c r="J2698" s="1">
        <v>0</v>
      </c>
      <c r="K2698" s="1" t="s">
        <v>2893</v>
      </c>
      <c r="L2698" s="1">
        <v>1</v>
      </c>
      <c r="M2698" s="1">
        <v>125.53</v>
      </c>
      <c r="N2698" s="1"/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>
        <f t="shared" si="236"/>
        <v>0</v>
      </c>
      <c r="AC2698"/>
      <c r="AD2698"/>
      <c r="AE2698"/>
      <c r="AI2698"/>
      <c r="AL2698"/>
      <c r="AM2698"/>
    </row>
    <row r="2699" spans="1:39" hidden="1" x14ac:dyDescent="0.25">
      <c r="A2699" s="1" t="s">
        <v>2897</v>
      </c>
      <c r="C2699" s="1">
        <v>11822</v>
      </c>
      <c r="D2699" s="1" t="s">
        <v>2898</v>
      </c>
      <c r="E2699" s="1">
        <v>2</v>
      </c>
      <c r="F2699" s="1"/>
      <c r="G2699" s="1"/>
      <c r="H2699" s="10">
        <v>0</v>
      </c>
      <c r="I2699" s="1">
        <v>2</v>
      </c>
      <c r="J2699" s="1">
        <v>0</v>
      </c>
      <c r="K2699" s="1" t="s">
        <v>2893</v>
      </c>
      <c r="L2699" s="1">
        <v>900</v>
      </c>
      <c r="M2699" s="1">
        <v>5.22</v>
      </c>
      <c r="N2699" s="1"/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>
        <f t="shared" si="236"/>
        <v>0</v>
      </c>
      <c r="AC2699"/>
      <c r="AD2699"/>
      <c r="AE2699"/>
      <c r="AI2699"/>
      <c r="AL2699"/>
      <c r="AM2699"/>
    </row>
    <row r="2700" spans="1:39" hidden="1" x14ac:dyDescent="0.25">
      <c r="A2700" s="1" t="s">
        <v>2899</v>
      </c>
      <c r="C2700" s="1">
        <v>12709</v>
      </c>
      <c r="D2700" s="1" t="s">
        <v>2900</v>
      </c>
      <c r="E2700" s="1">
        <v>2</v>
      </c>
      <c r="F2700" s="1"/>
      <c r="G2700" s="1"/>
      <c r="H2700" s="10">
        <v>0</v>
      </c>
      <c r="I2700" s="1">
        <v>2</v>
      </c>
      <c r="J2700" s="1">
        <v>0</v>
      </c>
      <c r="K2700" s="1" t="s">
        <v>2893</v>
      </c>
      <c r="L2700" s="1">
        <v>500</v>
      </c>
      <c r="M2700" s="1">
        <v>19.22</v>
      </c>
      <c r="N2700" s="1"/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>
        <f t="shared" si="236"/>
        <v>0</v>
      </c>
      <c r="AC2700"/>
      <c r="AD2700"/>
      <c r="AE2700"/>
      <c r="AI2700"/>
      <c r="AL2700"/>
      <c r="AM2700"/>
    </row>
    <row r="2701" spans="1:39" hidden="1" x14ac:dyDescent="0.25">
      <c r="A2701" s="1" t="s">
        <v>2901</v>
      </c>
      <c r="C2701" s="1">
        <v>12805</v>
      </c>
      <c r="D2701" s="1" t="s">
        <v>2902</v>
      </c>
      <c r="E2701" s="1">
        <v>2</v>
      </c>
      <c r="F2701" s="1"/>
      <c r="G2701" s="1"/>
      <c r="H2701" s="10">
        <v>0</v>
      </c>
      <c r="I2701" s="1">
        <v>2</v>
      </c>
      <c r="J2701" s="1">
        <v>0</v>
      </c>
      <c r="K2701" s="1" t="s">
        <v>2893</v>
      </c>
      <c r="L2701" s="1">
        <v>200</v>
      </c>
      <c r="M2701" s="1">
        <v>68.22</v>
      </c>
      <c r="N2701" s="1"/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>
        <f t="shared" si="236"/>
        <v>0</v>
      </c>
      <c r="AC2701"/>
      <c r="AD2701"/>
      <c r="AE2701"/>
      <c r="AI2701"/>
      <c r="AL2701"/>
      <c r="AM2701"/>
    </row>
    <row r="2702" spans="1:39" hidden="1" x14ac:dyDescent="0.25">
      <c r="A2702" s="1" t="s">
        <v>104</v>
      </c>
      <c r="C2702" s="1">
        <v>12806</v>
      </c>
      <c r="D2702" s="1" t="s">
        <v>2903</v>
      </c>
      <c r="E2702" s="1">
        <v>2</v>
      </c>
      <c r="F2702" s="1"/>
      <c r="G2702" s="1"/>
      <c r="H2702" s="10">
        <v>0</v>
      </c>
      <c r="I2702" s="1">
        <v>2</v>
      </c>
      <c r="J2702" s="1">
        <v>0</v>
      </c>
      <c r="K2702" s="1" t="s">
        <v>2893</v>
      </c>
      <c r="L2702" s="1">
        <v>150</v>
      </c>
      <c r="M2702" s="1">
        <v>84</v>
      </c>
      <c r="N2702" s="1"/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>
        <f t="shared" si="236"/>
        <v>0</v>
      </c>
      <c r="AC2702"/>
      <c r="AD2702"/>
      <c r="AE2702"/>
      <c r="AI2702"/>
      <c r="AL2702"/>
      <c r="AM2702"/>
    </row>
    <row r="2703" spans="1:39" hidden="1" x14ac:dyDescent="0.25">
      <c r="A2703" s="1" t="s">
        <v>2904</v>
      </c>
      <c r="C2703" s="1">
        <v>12807</v>
      </c>
      <c r="D2703" s="1" t="s">
        <v>2905</v>
      </c>
      <c r="E2703" s="1">
        <v>2</v>
      </c>
      <c r="F2703" s="1"/>
      <c r="G2703" s="1"/>
      <c r="H2703" s="10">
        <v>0</v>
      </c>
      <c r="I2703" s="1">
        <v>2</v>
      </c>
      <c r="J2703" s="1">
        <v>0</v>
      </c>
      <c r="K2703" s="1" t="s">
        <v>2893</v>
      </c>
      <c r="L2703" s="1">
        <v>350</v>
      </c>
      <c r="M2703" s="1">
        <v>156.19999999999999</v>
      </c>
      <c r="N2703" s="1"/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>
        <f t="shared" si="236"/>
        <v>0</v>
      </c>
      <c r="AC2703"/>
      <c r="AD2703"/>
      <c r="AE2703"/>
      <c r="AI2703"/>
      <c r="AL2703"/>
      <c r="AM2703"/>
    </row>
    <row r="2704" spans="1:39" hidden="1" x14ac:dyDescent="0.25">
      <c r="A2704" s="1" t="s">
        <v>2906</v>
      </c>
      <c r="C2704" s="1">
        <v>12810</v>
      </c>
      <c r="D2704" s="1" t="s">
        <v>2907</v>
      </c>
      <c r="E2704" s="1">
        <v>2</v>
      </c>
      <c r="F2704" s="1"/>
      <c r="G2704" s="1"/>
      <c r="H2704" s="10">
        <v>0</v>
      </c>
      <c r="I2704" s="1">
        <v>2</v>
      </c>
      <c r="J2704" s="1">
        <v>0</v>
      </c>
      <c r="K2704" s="1" t="s">
        <v>2893</v>
      </c>
      <c r="L2704" s="1">
        <v>16</v>
      </c>
      <c r="M2704" s="1">
        <v>503.93</v>
      </c>
      <c r="N2704" s="1"/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>
        <f t="shared" si="236"/>
        <v>0</v>
      </c>
      <c r="AC2704"/>
      <c r="AD2704"/>
      <c r="AE2704"/>
      <c r="AI2704"/>
      <c r="AL2704"/>
      <c r="AM2704"/>
    </row>
    <row r="2705" spans="1:39" hidden="1" x14ac:dyDescent="0.25">
      <c r="C2705" s="1">
        <v>12812</v>
      </c>
      <c r="D2705" s="1" t="s">
        <v>2908</v>
      </c>
      <c r="E2705" s="1">
        <v>2</v>
      </c>
      <c r="F2705" s="1"/>
      <c r="G2705" s="1"/>
      <c r="H2705" s="10">
        <v>0</v>
      </c>
      <c r="I2705" s="1">
        <v>2</v>
      </c>
      <c r="J2705" s="1">
        <v>0</v>
      </c>
      <c r="K2705" s="1" t="s">
        <v>2893</v>
      </c>
      <c r="L2705" s="1">
        <v>5</v>
      </c>
      <c r="M2705" s="1">
        <v>826.59</v>
      </c>
      <c r="N2705" s="1"/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>
        <f t="shared" si="236"/>
        <v>0</v>
      </c>
      <c r="AC2705"/>
      <c r="AD2705"/>
      <c r="AE2705"/>
      <c r="AI2705"/>
      <c r="AL2705"/>
      <c r="AM2705"/>
    </row>
    <row r="2706" spans="1:39" hidden="1" x14ac:dyDescent="0.25">
      <c r="A2706" s="1" t="s">
        <v>92</v>
      </c>
      <c r="C2706" s="1">
        <v>12814</v>
      </c>
      <c r="D2706" s="1" t="s">
        <v>2909</v>
      </c>
      <c r="E2706" s="1">
        <v>2</v>
      </c>
      <c r="F2706" s="1"/>
      <c r="G2706" s="1"/>
      <c r="H2706" s="10">
        <v>0</v>
      </c>
      <c r="I2706" s="1">
        <v>2</v>
      </c>
      <c r="J2706" s="1">
        <v>0</v>
      </c>
      <c r="K2706" s="1" t="s">
        <v>2910</v>
      </c>
      <c r="L2706" s="1">
        <v>1</v>
      </c>
      <c r="M2706" s="1">
        <v>2585.31</v>
      </c>
      <c r="N2706" s="1"/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>
        <f t="shared" si="236"/>
        <v>0</v>
      </c>
      <c r="AC2706"/>
      <c r="AD2706"/>
      <c r="AE2706"/>
      <c r="AI2706"/>
      <c r="AL2706"/>
      <c r="AM2706"/>
    </row>
    <row r="2707" spans="1:39" hidden="1" x14ac:dyDescent="0.25">
      <c r="C2707" s="1">
        <v>12816</v>
      </c>
      <c r="D2707" s="1" t="s">
        <v>2911</v>
      </c>
      <c r="E2707" s="1">
        <v>2</v>
      </c>
      <c r="F2707" s="1"/>
      <c r="G2707" s="1"/>
      <c r="H2707" s="10">
        <v>0</v>
      </c>
      <c r="I2707" s="1">
        <v>2</v>
      </c>
      <c r="J2707" s="1">
        <v>0</v>
      </c>
      <c r="K2707" s="1" t="s">
        <v>1114</v>
      </c>
      <c r="L2707" s="1">
        <v>1</v>
      </c>
      <c r="M2707" s="1">
        <v>1200.79</v>
      </c>
      <c r="N2707" s="1"/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>
        <f t="shared" si="236"/>
        <v>0</v>
      </c>
      <c r="AC2707"/>
      <c r="AD2707"/>
      <c r="AE2707"/>
      <c r="AI2707"/>
      <c r="AL2707"/>
      <c r="AM2707"/>
    </row>
    <row r="2708" spans="1:39" hidden="1" x14ac:dyDescent="0.25">
      <c r="C2708" s="1">
        <v>12817</v>
      </c>
      <c r="D2708" s="1" t="s">
        <v>959</v>
      </c>
      <c r="E2708" s="1">
        <v>2</v>
      </c>
      <c r="F2708" s="1"/>
      <c r="G2708" s="1"/>
      <c r="H2708" s="10">
        <v>0</v>
      </c>
      <c r="I2708" s="1">
        <v>2</v>
      </c>
      <c r="J2708" s="1">
        <v>0</v>
      </c>
      <c r="K2708" s="1" t="s">
        <v>1114</v>
      </c>
      <c r="L2708" s="1">
        <v>2</v>
      </c>
      <c r="M2708" s="1">
        <v>0</v>
      </c>
      <c r="N2708" s="1"/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>
        <f t="shared" si="236"/>
        <v>0</v>
      </c>
      <c r="AC2708"/>
      <c r="AD2708"/>
      <c r="AE2708"/>
      <c r="AI2708"/>
      <c r="AL2708"/>
      <c r="AM2708"/>
    </row>
    <row r="2709" spans="1:39" hidden="1" x14ac:dyDescent="0.25">
      <c r="A2709" s="1" t="s">
        <v>2912</v>
      </c>
      <c r="C2709" s="1">
        <v>12401</v>
      </c>
      <c r="D2709" s="1" t="s">
        <v>492</v>
      </c>
      <c r="E2709" s="1">
        <v>2</v>
      </c>
      <c r="F2709" s="1"/>
      <c r="G2709" s="1"/>
      <c r="H2709" s="10">
        <v>0</v>
      </c>
      <c r="I2709" s="1">
        <v>2</v>
      </c>
      <c r="J2709" s="1">
        <v>0</v>
      </c>
      <c r="K2709" s="1" t="s">
        <v>2913</v>
      </c>
      <c r="L2709" s="1">
        <v>1</v>
      </c>
      <c r="M2709" s="1">
        <v>64.989999999999995</v>
      </c>
      <c r="N2709" s="1"/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>
        <f t="shared" si="236"/>
        <v>0</v>
      </c>
      <c r="AC2709"/>
      <c r="AD2709"/>
      <c r="AE2709"/>
      <c r="AI2709"/>
      <c r="AL2709"/>
      <c r="AM2709"/>
    </row>
    <row r="2710" spans="1:39" hidden="1" x14ac:dyDescent="0.25">
      <c r="A2710" s="1" t="s">
        <v>2914</v>
      </c>
      <c r="C2710" s="1">
        <v>11090</v>
      </c>
      <c r="D2710" s="1" t="s">
        <v>815</v>
      </c>
      <c r="E2710" s="1">
        <v>2</v>
      </c>
      <c r="F2710" s="1"/>
      <c r="G2710" s="1"/>
      <c r="H2710" s="10">
        <v>0</v>
      </c>
      <c r="I2710" s="1">
        <v>2</v>
      </c>
      <c r="J2710" s="1">
        <v>0</v>
      </c>
      <c r="K2710" s="1" t="s">
        <v>733</v>
      </c>
      <c r="L2710" s="1">
        <v>1</v>
      </c>
      <c r="M2710" s="1">
        <v>229.29</v>
      </c>
      <c r="N2710" s="1"/>
      <c r="O2710" s="1">
        <v>12</v>
      </c>
      <c r="P2710" s="1">
        <v>7</v>
      </c>
      <c r="Q2710" s="1">
        <v>6</v>
      </c>
      <c r="R2710" s="1">
        <v>7</v>
      </c>
      <c r="S2710" s="1">
        <v>1</v>
      </c>
      <c r="T2710" s="1">
        <v>6</v>
      </c>
      <c r="U2710" s="1">
        <v>1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42">
        <f t="shared" si="236"/>
        <v>40</v>
      </c>
      <c r="AC2710" s="43">
        <f>AB2710/12</f>
        <v>3.3333333333333335</v>
      </c>
      <c r="AD2710"/>
      <c r="AE2710"/>
      <c r="AI2710"/>
      <c r="AL2710"/>
      <c r="AM2710"/>
    </row>
    <row r="2711" spans="1:39" hidden="1" x14ac:dyDescent="0.25">
      <c r="A2711" s="1" t="s">
        <v>2915</v>
      </c>
      <c r="C2711" s="1">
        <v>11243</v>
      </c>
      <c r="D2711" s="1" t="s">
        <v>1593</v>
      </c>
      <c r="E2711" s="1">
        <v>2</v>
      </c>
      <c r="F2711" s="1"/>
      <c r="G2711" s="1"/>
      <c r="H2711" s="10">
        <v>0</v>
      </c>
      <c r="I2711" s="1">
        <v>2</v>
      </c>
      <c r="J2711" s="1">
        <v>0</v>
      </c>
      <c r="K2711" s="1" t="s">
        <v>733</v>
      </c>
      <c r="L2711" s="1">
        <v>2</v>
      </c>
      <c r="M2711" s="1">
        <v>0</v>
      </c>
      <c r="N2711" s="1"/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>
        <f t="shared" si="236"/>
        <v>0</v>
      </c>
      <c r="AC2711"/>
      <c r="AD2711"/>
      <c r="AE2711"/>
      <c r="AI2711"/>
      <c r="AL2711"/>
      <c r="AM2711"/>
    </row>
    <row r="2712" spans="1:39" hidden="1" x14ac:dyDescent="0.25">
      <c r="A2712" s="1" t="s">
        <v>2916</v>
      </c>
      <c r="C2712" s="1">
        <v>7578</v>
      </c>
      <c r="D2712" s="1" t="s">
        <v>1506</v>
      </c>
      <c r="E2712" s="1">
        <v>2</v>
      </c>
      <c r="F2712" s="1"/>
      <c r="G2712" s="1"/>
      <c r="H2712" s="10">
        <v>0</v>
      </c>
      <c r="I2712" s="1">
        <v>2</v>
      </c>
      <c r="J2712" s="1">
        <v>0</v>
      </c>
      <c r="K2712" s="1" t="s">
        <v>639</v>
      </c>
      <c r="L2712" s="1">
        <v>1</v>
      </c>
      <c r="M2712" s="1">
        <v>164.76</v>
      </c>
      <c r="N2712" s="1"/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>
        <f t="shared" si="236"/>
        <v>0</v>
      </c>
      <c r="AC2712"/>
      <c r="AD2712"/>
      <c r="AE2712"/>
      <c r="AI2712"/>
      <c r="AL2712"/>
      <c r="AM2712"/>
    </row>
    <row r="2713" spans="1:39" hidden="1" x14ac:dyDescent="0.25">
      <c r="A2713" s="1" t="s">
        <v>2917</v>
      </c>
      <c r="C2713" s="1">
        <v>12876</v>
      </c>
      <c r="D2713" s="1" t="s">
        <v>1731</v>
      </c>
      <c r="E2713" s="1">
        <v>2</v>
      </c>
      <c r="F2713" s="1"/>
      <c r="G2713" s="1"/>
      <c r="H2713" s="10">
        <v>0</v>
      </c>
      <c r="I2713" s="1">
        <v>2</v>
      </c>
      <c r="J2713" s="1">
        <v>0</v>
      </c>
      <c r="K2713" s="1" t="s">
        <v>639</v>
      </c>
      <c r="L2713" s="1">
        <v>1</v>
      </c>
      <c r="M2713" s="1">
        <v>54.81</v>
      </c>
      <c r="N2713" s="1"/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>
        <f t="shared" si="236"/>
        <v>0</v>
      </c>
      <c r="AC2713"/>
      <c r="AD2713"/>
      <c r="AE2713"/>
      <c r="AI2713"/>
      <c r="AL2713"/>
      <c r="AM2713"/>
    </row>
    <row r="2714" spans="1:39" hidden="1" x14ac:dyDescent="0.25">
      <c r="A2714" s="1" t="s">
        <v>2918</v>
      </c>
      <c r="C2714" s="1">
        <v>10888</v>
      </c>
      <c r="D2714" s="1" t="s">
        <v>1311</v>
      </c>
      <c r="E2714" s="1">
        <v>2</v>
      </c>
      <c r="F2714" s="1"/>
      <c r="G2714" s="1"/>
      <c r="H2714" s="10">
        <v>0</v>
      </c>
      <c r="I2714" s="1">
        <v>2</v>
      </c>
      <c r="J2714" s="1">
        <v>0</v>
      </c>
      <c r="K2714" s="1" t="s">
        <v>2919</v>
      </c>
      <c r="L2714" s="1">
        <v>1</v>
      </c>
      <c r="M2714" s="1">
        <v>315.07</v>
      </c>
      <c r="N2714" s="1"/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>
        <f t="shared" si="236"/>
        <v>0</v>
      </c>
      <c r="AC2714"/>
      <c r="AD2714"/>
      <c r="AE2714"/>
      <c r="AI2714"/>
      <c r="AL2714"/>
      <c r="AM2714"/>
    </row>
    <row r="2715" spans="1:39" hidden="1" x14ac:dyDescent="0.25">
      <c r="A2715" s="1" t="s">
        <v>2920</v>
      </c>
      <c r="C2715" s="1">
        <v>9092</v>
      </c>
      <c r="D2715" s="1" t="s">
        <v>2921</v>
      </c>
      <c r="E2715" s="1">
        <v>2</v>
      </c>
      <c r="F2715" s="1"/>
      <c r="G2715" s="1"/>
      <c r="H2715" s="10">
        <v>0</v>
      </c>
      <c r="I2715" s="1">
        <v>2</v>
      </c>
      <c r="J2715" s="1">
        <v>0</v>
      </c>
      <c r="K2715" s="1" t="s">
        <v>2919</v>
      </c>
      <c r="L2715" s="1">
        <v>2</v>
      </c>
      <c r="M2715" s="1">
        <v>18.690000000000001</v>
      </c>
      <c r="N2715" s="1"/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>
        <f t="shared" si="236"/>
        <v>0</v>
      </c>
      <c r="AC2715"/>
      <c r="AD2715"/>
      <c r="AE2715"/>
      <c r="AI2715"/>
      <c r="AL2715"/>
      <c r="AM2715"/>
    </row>
    <row r="2716" spans="1:39" hidden="1" x14ac:dyDescent="0.25">
      <c r="A2716" s="1" t="s">
        <v>92</v>
      </c>
      <c r="C2716" s="1">
        <v>7259</v>
      </c>
      <c r="D2716" s="1" t="s">
        <v>2922</v>
      </c>
      <c r="E2716" s="1">
        <v>2</v>
      </c>
      <c r="F2716" s="1"/>
      <c r="G2716" s="1"/>
      <c r="H2716" s="10">
        <v>0</v>
      </c>
      <c r="I2716" s="1">
        <v>2</v>
      </c>
      <c r="J2716" s="1">
        <v>0</v>
      </c>
      <c r="K2716" s="1" t="s">
        <v>1116</v>
      </c>
      <c r="L2716" s="1">
        <v>400</v>
      </c>
      <c r="M2716" s="1">
        <v>8.16</v>
      </c>
      <c r="N2716" s="1"/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>
        <f t="shared" si="236"/>
        <v>0</v>
      </c>
      <c r="AC2716"/>
      <c r="AD2716"/>
      <c r="AE2716"/>
      <c r="AI2716"/>
      <c r="AL2716"/>
      <c r="AM2716"/>
    </row>
    <row r="2717" spans="1:39" hidden="1" x14ac:dyDescent="0.25">
      <c r="A2717" s="1" t="s">
        <v>2923</v>
      </c>
      <c r="C2717" s="1">
        <v>12872</v>
      </c>
      <c r="D2717" s="1" t="s">
        <v>671</v>
      </c>
      <c r="E2717" s="1">
        <v>2</v>
      </c>
      <c r="F2717" s="1"/>
      <c r="G2717" s="1"/>
      <c r="H2717" s="10">
        <v>0</v>
      </c>
      <c r="I2717" s="1">
        <v>2</v>
      </c>
      <c r="J2717" s="1">
        <v>0</v>
      </c>
      <c r="K2717" s="1" t="s">
        <v>1116</v>
      </c>
      <c r="L2717" s="1">
        <v>2</v>
      </c>
      <c r="M2717" s="1">
        <v>618.36</v>
      </c>
      <c r="N2717" s="1"/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>
        <f t="shared" si="236"/>
        <v>0</v>
      </c>
      <c r="AC2717"/>
      <c r="AD2717"/>
      <c r="AE2717"/>
      <c r="AI2717"/>
      <c r="AL2717"/>
      <c r="AM2717"/>
    </row>
    <row r="2718" spans="1:39" hidden="1" x14ac:dyDescent="0.25">
      <c r="A2718" s="1" t="s">
        <v>104</v>
      </c>
      <c r="C2718" s="1">
        <v>11670</v>
      </c>
      <c r="D2718" s="1" t="s">
        <v>2924</v>
      </c>
      <c r="E2718" s="1">
        <v>2</v>
      </c>
      <c r="F2718" s="1"/>
      <c r="G2718" s="1"/>
      <c r="H2718" s="10">
        <v>0</v>
      </c>
      <c r="I2718" s="1">
        <v>2</v>
      </c>
      <c r="J2718" s="1">
        <v>0</v>
      </c>
      <c r="K2718" s="1" t="s">
        <v>1116</v>
      </c>
      <c r="L2718" s="1">
        <v>20</v>
      </c>
      <c r="M2718" s="1">
        <v>103.33</v>
      </c>
      <c r="N2718" s="1"/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>
        <f t="shared" si="236"/>
        <v>0</v>
      </c>
      <c r="AC2718"/>
      <c r="AD2718"/>
      <c r="AE2718"/>
      <c r="AI2718"/>
      <c r="AL2718"/>
      <c r="AM2718"/>
    </row>
    <row r="2719" spans="1:39" hidden="1" x14ac:dyDescent="0.25">
      <c r="A2719" s="1" t="s">
        <v>92</v>
      </c>
      <c r="C2719" s="1">
        <v>12079</v>
      </c>
      <c r="D2719" s="1" t="s">
        <v>2925</v>
      </c>
      <c r="E2719" s="1">
        <v>2</v>
      </c>
      <c r="F2719" s="1"/>
      <c r="G2719" s="1"/>
      <c r="H2719" s="10">
        <v>0</v>
      </c>
      <c r="I2719" s="1">
        <v>2</v>
      </c>
      <c r="J2719" s="1">
        <v>0</v>
      </c>
      <c r="K2719" s="1" t="s">
        <v>1116</v>
      </c>
      <c r="L2719" s="1">
        <v>7</v>
      </c>
      <c r="M2719" s="1">
        <v>875.75</v>
      </c>
      <c r="N2719" s="1"/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>
        <f t="shared" si="236"/>
        <v>0</v>
      </c>
      <c r="AC2719"/>
      <c r="AD2719"/>
      <c r="AE2719"/>
      <c r="AI2719"/>
      <c r="AL2719"/>
      <c r="AM2719"/>
    </row>
    <row r="2720" spans="1:39" hidden="1" x14ac:dyDescent="0.25">
      <c r="A2720" s="1" t="s">
        <v>2923</v>
      </c>
      <c r="C2720" s="1">
        <v>11753</v>
      </c>
      <c r="D2720" s="1" t="s">
        <v>2926</v>
      </c>
      <c r="E2720" s="1">
        <v>2</v>
      </c>
      <c r="F2720" s="1"/>
      <c r="G2720" s="1"/>
      <c r="H2720" s="10">
        <v>0</v>
      </c>
      <c r="I2720" s="1">
        <v>2</v>
      </c>
      <c r="J2720" s="1">
        <v>0</v>
      </c>
      <c r="K2720" s="1" t="s">
        <v>2927</v>
      </c>
      <c r="L2720" s="1">
        <v>20</v>
      </c>
      <c r="M2720" s="1">
        <v>113.05</v>
      </c>
      <c r="N2720" s="1"/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>
        <f t="shared" si="236"/>
        <v>0</v>
      </c>
      <c r="AC2720"/>
      <c r="AD2720"/>
      <c r="AE2720"/>
      <c r="AI2720"/>
      <c r="AL2720"/>
      <c r="AM2720"/>
    </row>
    <row r="2721" spans="1:39" hidden="1" x14ac:dyDescent="0.25">
      <c r="A2721" s="1" t="s">
        <v>2928</v>
      </c>
      <c r="C2721" s="1">
        <v>11754</v>
      </c>
      <c r="D2721" s="1" t="s">
        <v>2929</v>
      </c>
      <c r="E2721" s="1">
        <v>2</v>
      </c>
      <c r="F2721" s="1"/>
      <c r="G2721" s="1"/>
      <c r="H2721" s="10">
        <v>0</v>
      </c>
      <c r="I2721" s="1">
        <v>2</v>
      </c>
      <c r="J2721" s="1">
        <v>0</v>
      </c>
      <c r="K2721" s="1" t="s">
        <v>2927</v>
      </c>
      <c r="L2721" s="1">
        <v>20</v>
      </c>
      <c r="M2721" s="1">
        <v>123.73</v>
      </c>
      <c r="N2721" s="1"/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>
        <f t="shared" si="236"/>
        <v>0</v>
      </c>
      <c r="AC2721"/>
      <c r="AD2721"/>
      <c r="AE2721"/>
      <c r="AI2721"/>
      <c r="AL2721"/>
      <c r="AM2721"/>
    </row>
    <row r="2722" spans="1:39" hidden="1" x14ac:dyDescent="0.25">
      <c r="A2722" s="1" t="s">
        <v>2928</v>
      </c>
      <c r="C2722" s="1">
        <v>11425</v>
      </c>
      <c r="D2722" s="1" t="s">
        <v>492</v>
      </c>
      <c r="E2722" s="1">
        <v>2</v>
      </c>
      <c r="F2722" s="1"/>
      <c r="G2722" s="1"/>
      <c r="H2722" s="10">
        <v>0</v>
      </c>
      <c r="I2722" s="1" t="s">
        <v>44</v>
      </c>
      <c r="J2722" s="1">
        <v>0</v>
      </c>
      <c r="K2722" s="1" t="s">
        <v>828</v>
      </c>
      <c r="L2722" s="1">
        <v>3</v>
      </c>
      <c r="M2722" s="1">
        <v>101.25</v>
      </c>
      <c r="N2722" s="1"/>
      <c r="O2722" s="1">
        <v>0</v>
      </c>
      <c r="P2722" s="1">
        <v>0</v>
      </c>
      <c r="Q2722" s="1">
        <v>1</v>
      </c>
      <c r="R2722" s="1">
        <v>1</v>
      </c>
      <c r="S2722" s="1">
        <v>0</v>
      </c>
      <c r="T2722" s="1">
        <v>0</v>
      </c>
      <c r="U2722" s="1">
        <v>0</v>
      </c>
      <c r="V2722" s="1">
        <v>0</v>
      </c>
      <c r="W2722" s="1">
        <v>1</v>
      </c>
      <c r="X2722" s="1">
        <v>0</v>
      </c>
      <c r="Y2722" s="1">
        <v>0</v>
      </c>
      <c r="Z2722" s="1">
        <v>0</v>
      </c>
      <c r="AA2722" s="1">
        <v>0</v>
      </c>
      <c r="AB2722" s="42">
        <f t="shared" si="236"/>
        <v>3</v>
      </c>
      <c r="AC2722" s="43">
        <f>AB2722/12</f>
        <v>0.25</v>
      </c>
      <c r="AD2722"/>
      <c r="AE2722"/>
      <c r="AI2722"/>
      <c r="AL2722"/>
      <c r="AM2722"/>
    </row>
    <row r="2723" spans="1:39" hidden="1" x14ac:dyDescent="0.25">
      <c r="A2723" s="1" t="s">
        <v>2930</v>
      </c>
      <c r="C2723" s="1">
        <v>12280</v>
      </c>
      <c r="D2723" s="1" t="s">
        <v>492</v>
      </c>
      <c r="E2723" s="1">
        <v>2</v>
      </c>
      <c r="F2723" s="1"/>
      <c r="G2723" s="1"/>
      <c r="H2723" s="10">
        <v>0</v>
      </c>
      <c r="I2723" s="1">
        <v>2</v>
      </c>
      <c r="J2723" s="1">
        <v>0</v>
      </c>
      <c r="K2723" s="1" t="s">
        <v>828</v>
      </c>
      <c r="L2723" s="1">
        <v>5</v>
      </c>
      <c r="M2723" s="1">
        <v>61.17</v>
      </c>
      <c r="N2723" s="1"/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>
        <f t="shared" si="236"/>
        <v>0</v>
      </c>
      <c r="AC2723"/>
      <c r="AD2723"/>
      <c r="AE2723"/>
      <c r="AI2723"/>
      <c r="AL2723"/>
      <c r="AM2723"/>
    </row>
    <row r="2724" spans="1:39" hidden="1" x14ac:dyDescent="0.25">
      <c r="A2724" s="1" t="s">
        <v>2928</v>
      </c>
      <c r="C2724" s="1">
        <v>12295</v>
      </c>
      <c r="D2724" s="1" t="s">
        <v>1079</v>
      </c>
      <c r="E2724" s="1">
        <v>2</v>
      </c>
      <c r="F2724" s="1"/>
      <c r="G2724" s="1"/>
      <c r="H2724" s="10">
        <v>0</v>
      </c>
      <c r="I2724" s="1">
        <v>2</v>
      </c>
      <c r="J2724" s="1">
        <v>0</v>
      </c>
      <c r="K2724" s="1" t="s">
        <v>828</v>
      </c>
      <c r="L2724" s="1">
        <v>5</v>
      </c>
      <c r="M2724" s="1">
        <v>61.17</v>
      </c>
      <c r="N2724" s="1"/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>
        <f t="shared" si="236"/>
        <v>0</v>
      </c>
      <c r="AC2724"/>
      <c r="AD2724"/>
      <c r="AE2724"/>
      <c r="AI2724"/>
      <c r="AL2724"/>
      <c r="AM2724"/>
    </row>
    <row r="2725" spans="1:39" hidden="1" x14ac:dyDescent="0.25">
      <c r="A2725" s="1" t="s">
        <v>2931</v>
      </c>
      <c r="C2725" s="1">
        <v>12296</v>
      </c>
      <c r="D2725" s="1" t="s">
        <v>1079</v>
      </c>
      <c r="E2725" s="1">
        <v>2</v>
      </c>
      <c r="F2725" s="1"/>
      <c r="G2725" s="1"/>
      <c r="H2725" s="10">
        <v>0</v>
      </c>
      <c r="I2725" s="1">
        <v>2</v>
      </c>
      <c r="J2725" s="1">
        <v>0</v>
      </c>
      <c r="K2725" s="1" t="s">
        <v>828</v>
      </c>
      <c r="L2725" s="1">
        <v>6</v>
      </c>
      <c r="M2725" s="1">
        <v>61.17</v>
      </c>
      <c r="N2725" s="1"/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>
        <f t="shared" si="236"/>
        <v>0</v>
      </c>
      <c r="AC2725"/>
      <c r="AD2725"/>
      <c r="AE2725"/>
      <c r="AI2725"/>
      <c r="AL2725"/>
      <c r="AM2725"/>
    </row>
    <row r="2726" spans="1:39" hidden="1" x14ac:dyDescent="0.25">
      <c r="A2726" s="1" t="s">
        <v>2932</v>
      </c>
      <c r="C2726" s="1">
        <v>11426</v>
      </c>
      <c r="D2726" s="1" t="s">
        <v>492</v>
      </c>
      <c r="E2726" s="1">
        <v>2</v>
      </c>
      <c r="F2726" s="1"/>
      <c r="G2726" s="1"/>
      <c r="H2726" s="10">
        <v>0</v>
      </c>
      <c r="I2726" s="1" t="s">
        <v>44</v>
      </c>
      <c r="J2726" s="1">
        <v>0</v>
      </c>
      <c r="K2726" s="1" t="s">
        <v>828</v>
      </c>
      <c r="L2726" s="1">
        <v>4</v>
      </c>
      <c r="M2726" s="1">
        <v>101.25</v>
      </c>
      <c r="N2726" s="1"/>
      <c r="O2726" s="1">
        <v>2</v>
      </c>
      <c r="P2726" s="1">
        <v>1</v>
      </c>
      <c r="Q2726" s="1">
        <v>2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42">
        <f t="shared" si="236"/>
        <v>5</v>
      </c>
      <c r="AC2726" s="43">
        <f>AB2726/12</f>
        <v>0.41666666666666669</v>
      </c>
      <c r="AD2726"/>
      <c r="AE2726"/>
      <c r="AI2726"/>
      <c r="AL2726"/>
      <c r="AM2726"/>
    </row>
    <row r="2727" spans="1:39" hidden="1" x14ac:dyDescent="0.25">
      <c r="A2727" s="1" t="s">
        <v>2933</v>
      </c>
      <c r="C2727" s="1">
        <v>12298</v>
      </c>
      <c r="D2727" s="1" t="s">
        <v>1079</v>
      </c>
      <c r="E2727" s="1">
        <v>2</v>
      </c>
      <c r="F2727" s="1"/>
      <c r="G2727" s="1"/>
      <c r="H2727" s="10">
        <v>0</v>
      </c>
      <c r="I2727" s="1">
        <v>2</v>
      </c>
      <c r="J2727" s="1">
        <v>0</v>
      </c>
      <c r="K2727" s="1" t="s">
        <v>828</v>
      </c>
      <c r="L2727" s="1">
        <v>11</v>
      </c>
      <c r="M2727" s="1">
        <v>61.17</v>
      </c>
      <c r="N2727" s="1"/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>
        <f t="shared" si="236"/>
        <v>0</v>
      </c>
      <c r="AC2727"/>
      <c r="AD2727"/>
      <c r="AE2727"/>
      <c r="AI2727"/>
      <c r="AL2727"/>
      <c r="AM2727"/>
    </row>
    <row r="2728" spans="1:39" hidden="1" x14ac:dyDescent="0.25">
      <c r="A2728" s="1" t="s">
        <v>2932</v>
      </c>
      <c r="C2728" s="1">
        <v>11427</v>
      </c>
      <c r="D2728" s="1" t="s">
        <v>492</v>
      </c>
      <c r="E2728" s="1">
        <v>2</v>
      </c>
      <c r="F2728" s="1"/>
      <c r="G2728" s="1"/>
      <c r="H2728" s="10">
        <v>0</v>
      </c>
      <c r="I2728" s="1" t="s">
        <v>44</v>
      </c>
      <c r="J2728" s="1">
        <v>0</v>
      </c>
      <c r="K2728" s="1" t="s">
        <v>828</v>
      </c>
      <c r="L2728" s="1">
        <v>5</v>
      </c>
      <c r="M2728" s="1">
        <v>101.25</v>
      </c>
      <c r="N2728" s="1"/>
      <c r="O2728" s="1">
        <v>2</v>
      </c>
      <c r="P2728" s="1">
        <v>1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42">
        <f t="shared" si="236"/>
        <v>3</v>
      </c>
      <c r="AC2728" s="43">
        <f>AB2728/12</f>
        <v>0.25</v>
      </c>
      <c r="AD2728"/>
      <c r="AE2728"/>
      <c r="AI2728"/>
      <c r="AL2728"/>
      <c r="AM2728"/>
    </row>
    <row r="2729" spans="1:39" hidden="1" x14ac:dyDescent="0.25">
      <c r="A2729" s="1" t="s">
        <v>99</v>
      </c>
      <c r="C2729" s="1">
        <v>12299</v>
      </c>
      <c r="D2729" s="1" t="s">
        <v>1079</v>
      </c>
      <c r="E2729" s="1">
        <v>2</v>
      </c>
      <c r="F2729" s="1"/>
      <c r="G2729" s="1"/>
      <c r="H2729" s="10">
        <v>0</v>
      </c>
      <c r="I2729" s="1">
        <v>2</v>
      </c>
      <c r="J2729" s="1">
        <v>0</v>
      </c>
      <c r="K2729" s="1" t="s">
        <v>828</v>
      </c>
      <c r="L2729" s="1">
        <v>8</v>
      </c>
      <c r="M2729" s="1">
        <v>61.17</v>
      </c>
      <c r="N2729" s="1"/>
      <c r="O2729" s="1">
        <v>0</v>
      </c>
      <c r="P2729" s="1">
        <v>1</v>
      </c>
      <c r="Q2729" s="1">
        <v>1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42">
        <f t="shared" si="236"/>
        <v>2</v>
      </c>
      <c r="AC2729" s="43">
        <f>AB2729/12</f>
        <v>0.16666666666666666</v>
      </c>
      <c r="AD2729"/>
      <c r="AE2729"/>
      <c r="AI2729"/>
      <c r="AL2729"/>
      <c r="AM2729"/>
    </row>
    <row r="2730" spans="1:39" hidden="1" x14ac:dyDescent="0.25">
      <c r="A2730" s="1" t="s">
        <v>2934</v>
      </c>
      <c r="C2730" s="1">
        <v>12302</v>
      </c>
      <c r="D2730" s="1" t="s">
        <v>777</v>
      </c>
      <c r="E2730" s="1">
        <v>2</v>
      </c>
      <c r="F2730" s="1"/>
      <c r="G2730" s="1"/>
      <c r="H2730" s="10">
        <v>0</v>
      </c>
      <c r="I2730" s="1">
        <v>2</v>
      </c>
      <c r="J2730" s="1">
        <v>0</v>
      </c>
      <c r="K2730" s="1" t="s">
        <v>828</v>
      </c>
      <c r="L2730" s="1">
        <v>2</v>
      </c>
      <c r="M2730" s="1">
        <v>95.32</v>
      </c>
      <c r="N2730" s="1"/>
      <c r="O2730" s="1">
        <v>0</v>
      </c>
      <c r="P2730" s="1">
        <v>0</v>
      </c>
      <c r="Q2730" s="1">
        <v>1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42">
        <f t="shared" si="236"/>
        <v>1</v>
      </c>
      <c r="AC2730" s="43">
        <f>AB2730/12</f>
        <v>8.3333333333333329E-2</v>
      </c>
      <c r="AD2730"/>
      <c r="AE2730"/>
      <c r="AI2730"/>
      <c r="AL2730"/>
      <c r="AM2730"/>
    </row>
    <row r="2731" spans="1:39" hidden="1" x14ac:dyDescent="0.25">
      <c r="A2731" s="1" t="s">
        <v>104</v>
      </c>
      <c r="C2731" s="1">
        <v>12303</v>
      </c>
      <c r="D2731" s="1" t="s">
        <v>777</v>
      </c>
      <c r="E2731" s="1">
        <v>2</v>
      </c>
      <c r="F2731" s="1"/>
      <c r="G2731" s="1"/>
      <c r="H2731" s="10">
        <v>0</v>
      </c>
      <c r="I2731" s="1">
        <v>2</v>
      </c>
      <c r="J2731" s="1">
        <v>0</v>
      </c>
      <c r="K2731" s="1" t="s">
        <v>828</v>
      </c>
      <c r="L2731" s="1">
        <v>4</v>
      </c>
      <c r="M2731" s="1">
        <v>95.32</v>
      </c>
      <c r="N2731" s="1"/>
      <c r="O2731" s="1">
        <v>1</v>
      </c>
      <c r="P2731" s="1">
        <v>0</v>
      </c>
      <c r="Q2731" s="1">
        <v>0</v>
      </c>
      <c r="R2731" s="1">
        <v>1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42">
        <f t="shared" ref="AB2731:AB2794" si="237">SUM(O2731:AA2731)</f>
        <v>2</v>
      </c>
      <c r="AC2731" s="43">
        <f>AB2731/12</f>
        <v>0.16666666666666666</v>
      </c>
      <c r="AD2731"/>
      <c r="AE2731"/>
      <c r="AI2731"/>
      <c r="AL2731"/>
      <c r="AM2731"/>
    </row>
    <row r="2732" spans="1:39" hidden="1" x14ac:dyDescent="0.25">
      <c r="A2732" s="1" t="s">
        <v>92</v>
      </c>
      <c r="C2732" s="1">
        <v>12307</v>
      </c>
      <c r="D2732" s="1" t="s">
        <v>777</v>
      </c>
      <c r="E2732" s="1">
        <v>2</v>
      </c>
      <c r="F2732" s="1"/>
      <c r="G2732" s="1"/>
      <c r="H2732" s="10">
        <v>0</v>
      </c>
      <c r="I2732" s="1">
        <v>2</v>
      </c>
      <c r="J2732" s="1">
        <v>0</v>
      </c>
      <c r="K2732" s="1" t="s">
        <v>828</v>
      </c>
      <c r="L2732" s="1">
        <v>5</v>
      </c>
      <c r="M2732" s="1">
        <v>95.32</v>
      </c>
      <c r="N2732" s="1"/>
      <c r="O2732" s="1">
        <v>0</v>
      </c>
      <c r="P2732" s="1">
        <v>2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42">
        <f t="shared" si="237"/>
        <v>2</v>
      </c>
      <c r="AC2732" s="43">
        <f>AB2732/12</f>
        <v>0.16666666666666666</v>
      </c>
      <c r="AD2732"/>
      <c r="AE2732"/>
      <c r="AI2732"/>
      <c r="AL2732"/>
      <c r="AM2732"/>
    </row>
    <row r="2733" spans="1:39" hidden="1" x14ac:dyDescent="0.25">
      <c r="A2733" s="1" t="s">
        <v>2935</v>
      </c>
      <c r="C2733" s="1">
        <v>12309</v>
      </c>
      <c r="D2733" s="1" t="s">
        <v>777</v>
      </c>
      <c r="E2733" s="1">
        <v>2</v>
      </c>
      <c r="F2733" s="1"/>
      <c r="G2733" s="1"/>
      <c r="H2733" s="10">
        <v>0</v>
      </c>
      <c r="I2733" s="1">
        <v>2</v>
      </c>
      <c r="J2733" s="1">
        <v>0</v>
      </c>
      <c r="K2733" s="1" t="s">
        <v>828</v>
      </c>
      <c r="L2733" s="1">
        <v>2</v>
      </c>
      <c r="M2733" s="1">
        <v>95.32</v>
      </c>
      <c r="N2733" s="1"/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>
        <f t="shared" si="237"/>
        <v>0</v>
      </c>
      <c r="AC2733"/>
      <c r="AD2733"/>
      <c r="AE2733"/>
      <c r="AI2733"/>
      <c r="AL2733"/>
      <c r="AM2733"/>
    </row>
    <row r="2734" spans="1:39" hidden="1" x14ac:dyDescent="0.25">
      <c r="A2734" s="1" t="s">
        <v>2936</v>
      </c>
      <c r="C2734" s="1">
        <v>12310</v>
      </c>
      <c r="D2734" s="1" t="s">
        <v>777</v>
      </c>
      <c r="E2734" s="1">
        <v>2</v>
      </c>
      <c r="F2734" s="1"/>
      <c r="G2734" s="1"/>
      <c r="H2734" s="10">
        <v>0</v>
      </c>
      <c r="I2734" s="1">
        <v>2</v>
      </c>
      <c r="J2734" s="1">
        <v>0</v>
      </c>
      <c r="K2734" s="1" t="s">
        <v>828</v>
      </c>
      <c r="L2734" s="1">
        <v>4</v>
      </c>
      <c r="M2734" s="1">
        <v>95.32</v>
      </c>
      <c r="N2734" s="1"/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42">
        <f t="shared" si="237"/>
        <v>4</v>
      </c>
      <c r="AC2734" s="43">
        <f>AB2734/12</f>
        <v>0.33333333333333331</v>
      </c>
      <c r="AD2734"/>
      <c r="AE2734"/>
      <c r="AI2734"/>
      <c r="AL2734"/>
      <c r="AM2734"/>
    </row>
    <row r="2735" spans="1:39" hidden="1" x14ac:dyDescent="0.25">
      <c r="A2735" s="1" t="s">
        <v>2937</v>
      </c>
      <c r="C2735" s="1">
        <v>12311</v>
      </c>
      <c r="D2735" s="1" t="s">
        <v>777</v>
      </c>
      <c r="E2735" s="1">
        <v>2</v>
      </c>
      <c r="F2735" s="1"/>
      <c r="G2735" s="1"/>
      <c r="H2735" s="10">
        <v>0</v>
      </c>
      <c r="I2735" s="1">
        <v>2</v>
      </c>
      <c r="J2735" s="1">
        <v>0</v>
      </c>
      <c r="K2735" s="1" t="s">
        <v>828</v>
      </c>
      <c r="L2735" s="1">
        <v>6</v>
      </c>
      <c r="M2735" s="1">
        <v>95.32</v>
      </c>
      <c r="N2735" s="1"/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42">
        <f t="shared" si="237"/>
        <v>1</v>
      </c>
      <c r="AC2735" s="43">
        <f>AB2735/12</f>
        <v>8.3333333333333329E-2</v>
      </c>
      <c r="AD2735"/>
      <c r="AE2735"/>
      <c r="AI2735"/>
      <c r="AL2735"/>
      <c r="AM2735"/>
    </row>
    <row r="2736" spans="1:39" hidden="1" x14ac:dyDescent="0.25">
      <c r="A2736" s="1" t="s">
        <v>2938</v>
      </c>
      <c r="C2736" s="1">
        <v>12318</v>
      </c>
      <c r="D2736" s="1" t="s">
        <v>777</v>
      </c>
      <c r="E2736" s="1">
        <v>2</v>
      </c>
      <c r="F2736" s="1"/>
      <c r="G2736" s="1"/>
      <c r="H2736" s="10">
        <v>0</v>
      </c>
      <c r="I2736" s="1">
        <v>2</v>
      </c>
      <c r="J2736" s="1">
        <v>0</v>
      </c>
      <c r="K2736" s="1" t="s">
        <v>828</v>
      </c>
      <c r="L2736" s="1">
        <v>8</v>
      </c>
      <c r="M2736" s="1">
        <v>70.69</v>
      </c>
      <c r="N2736" s="1"/>
      <c r="O2736" s="1">
        <v>1</v>
      </c>
      <c r="P2736" s="1">
        <v>1</v>
      </c>
      <c r="Q2736" s="1">
        <v>1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3</v>
      </c>
      <c r="X2736" s="1">
        <v>0</v>
      </c>
      <c r="Y2736" s="1">
        <v>0</v>
      </c>
      <c r="Z2736" s="1">
        <v>0</v>
      </c>
      <c r="AA2736" s="1">
        <v>0</v>
      </c>
      <c r="AB2736" s="42">
        <f t="shared" si="237"/>
        <v>6</v>
      </c>
      <c r="AC2736" s="43">
        <f>AB2736/12</f>
        <v>0.5</v>
      </c>
      <c r="AD2736"/>
      <c r="AE2736"/>
      <c r="AI2736"/>
      <c r="AL2736"/>
      <c r="AM2736"/>
    </row>
    <row r="2737" spans="1:39" hidden="1" x14ac:dyDescent="0.25">
      <c r="A2737" s="1" t="s">
        <v>104</v>
      </c>
      <c r="C2737" s="1">
        <v>12322</v>
      </c>
      <c r="D2737" s="1" t="s">
        <v>777</v>
      </c>
      <c r="E2737" s="1">
        <v>2</v>
      </c>
      <c r="F2737" s="1"/>
      <c r="G2737" s="1"/>
      <c r="H2737" s="10">
        <v>0</v>
      </c>
      <c r="I2737" s="1">
        <v>2</v>
      </c>
      <c r="J2737" s="1">
        <v>0</v>
      </c>
      <c r="K2737" s="1" t="s">
        <v>828</v>
      </c>
      <c r="L2737" s="1">
        <v>4</v>
      </c>
      <c r="M2737" s="1">
        <v>70.69</v>
      </c>
      <c r="N2737" s="1"/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1</v>
      </c>
      <c r="X2737" s="1">
        <v>0</v>
      </c>
      <c r="Y2737" s="1">
        <v>0</v>
      </c>
      <c r="Z2737" s="1">
        <v>0</v>
      </c>
      <c r="AA2737" s="1">
        <v>0</v>
      </c>
      <c r="AB2737" s="42">
        <f t="shared" si="237"/>
        <v>1</v>
      </c>
      <c r="AC2737" s="43">
        <f>AB2737/12</f>
        <v>8.3333333333333329E-2</v>
      </c>
      <c r="AD2737"/>
      <c r="AE2737"/>
      <c r="AI2737"/>
      <c r="AL2737"/>
      <c r="AM2737"/>
    </row>
    <row r="2738" spans="1:39" hidden="1" x14ac:dyDescent="0.25">
      <c r="A2738" s="1" t="s">
        <v>2939</v>
      </c>
      <c r="C2738" s="1">
        <v>12323</v>
      </c>
      <c r="D2738" s="1" t="s">
        <v>492</v>
      </c>
      <c r="E2738" s="1">
        <v>2</v>
      </c>
      <c r="F2738" s="1"/>
      <c r="G2738" s="1"/>
      <c r="H2738" s="10">
        <v>0</v>
      </c>
      <c r="I2738" s="1">
        <v>2</v>
      </c>
      <c r="J2738" s="1">
        <v>0</v>
      </c>
      <c r="K2738" s="1" t="s">
        <v>828</v>
      </c>
      <c r="L2738" s="1">
        <v>4</v>
      </c>
      <c r="M2738" s="1">
        <v>101.25</v>
      </c>
      <c r="N2738" s="1"/>
      <c r="O2738" s="1">
        <v>1</v>
      </c>
      <c r="P2738" s="1">
        <v>0</v>
      </c>
      <c r="Q2738" s="1">
        <v>0</v>
      </c>
      <c r="R2738" s="1">
        <v>0</v>
      </c>
      <c r="S2738" s="1">
        <v>-1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>
        <f t="shared" si="237"/>
        <v>0</v>
      </c>
      <c r="AC2738"/>
      <c r="AD2738"/>
      <c r="AE2738"/>
      <c r="AI2738"/>
      <c r="AL2738"/>
      <c r="AM2738"/>
    </row>
    <row r="2739" spans="1:39" hidden="1" x14ac:dyDescent="0.25">
      <c r="A2739" s="1" t="s">
        <v>113</v>
      </c>
      <c r="C2739" s="1">
        <v>12324</v>
      </c>
      <c r="D2739" s="1" t="s">
        <v>492</v>
      </c>
      <c r="E2739" s="1">
        <v>2</v>
      </c>
      <c r="F2739" s="1"/>
      <c r="G2739" s="1"/>
      <c r="H2739" s="10">
        <v>0</v>
      </c>
      <c r="I2739" s="1">
        <v>2</v>
      </c>
      <c r="J2739" s="1">
        <v>0</v>
      </c>
      <c r="K2739" s="1" t="s">
        <v>828</v>
      </c>
      <c r="L2739" s="1">
        <v>5</v>
      </c>
      <c r="M2739" s="1">
        <v>101.25</v>
      </c>
      <c r="N2739" s="1"/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>
        <f t="shared" si="237"/>
        <v>0</v>
      </c>
      <c r="AC2739"/>
      <c r="AD2739"/>
      <c r="AE2739"/>
      <c r="AI2739"/>
      <c r="AL2739"/>
      <c r="AM2739"/>
    </row>
    <row r="2740" spans="1:39" hidden="1" x14ac:dyDescent="0.25">
      <c r="A2740" s="1" t="s">
        <v>2939</v>
      </c>
      <c r="C2740" s="1">
        <v>12325</v>
      </c>
      <c r="D2740" s="1" t="s">
        <v>492</v>
      </c>
      <c r="E2740" s="1">
        <v>2</v>
      </c>
      <c r="F2740" s="1"/>
      <c r="G2740" s="1"/>
      <c r="H2740" s="10">
        <v>0</v>
      </c>
      <c r="I2740" s="1">
        <v>2</v>
      </c>
      <c r="J2740" s="1">
        <v>0</v>
      </c>
      <c r="K2740" s="1" t="s">
        <v>828</v>
      </c>
      <c r="L2740" s="1">
        <v>6</v>
      </c>
      <c r="M2740" s="1">
        <v>101.25</v>
      </c>
      <c r="N2740" s="1"/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>
        <f t="shared" si="237"/>
        <v>0</v>
      </c>
      <c r="AC2740"/>
      <c r="AD2740"/>
      <c r="AE2740"/>
      <c r="AI2740"/>
      <c r="AL2740"/>
      <c r="AM2740"/>
    </row>
    <row r="2741" spans="1:39" hidden="1" x14ac:dyDescent="0.25">
      <c r="A2741" s="1" t="s">
        <v>2940</v>
      </c>
      <c r="C2741" s="1">
        <v>12340</v>
      </c>
      <c r="D2741" s="1" t="s">
        <v>492</v>
      </c>
      <c r="E2741" s="1">
        <v>2</v>
      </c>
      <c r="F2741" s="1"/>
      <c r="G2741" s="1"/>
      <c r="H2741" s="10">
        <v>0</v>
      </c>
      <c r="I2741" s="1">
        <v>2</v>
      </c>
      <c r="J2741" s="1">
        <v>0</v>
      </c>
      <c r="K2741" s="1" t="s">
        <v>828</v>
      </c>
      <c r="L2741" s="1">
        <v>4</v>
      </c>
      <c r="M2741" s="1">
        <v>70.69</v>
      </c>
      <c r="N2741" s="1"/>
      <c r="O2741" s="1">
        <v>0</v>
      </c>
      <c r="P2741" s="1">
        <v>0</v>
      </c>
      <c r="Q2741" s="1">
        <v>1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42">
        <f t="shared" si="237"/>
        <v>1</v>
      </c>
      <c r="AC2741" s="43">
        <f>AB2741/12</f>
        <v>8.3333333333333329E-2</v>
      </c>
      <c r="AD2741"/>
      <c r="AE2741"/>
      <c r="AI2741"/>
      <c r="AL2741"/>
      <c r="AM2741"/>
    </row>
    <row r="2742" spans="1:39" hidden="1" x14ac:dyDescent="0.25">
      <c r="A2742" s="1" t="s">
        <v>99</v>
      </c>
      <c r="C2742" s="1">
        <v>12382</v>
      </c>
      <c r="D2742" s="1" t="s">
        <v>492</v>
      </c>
      <c r="E2742" s="1">
        <v>2</v>
      </c>
      <c r="F2742" s="1"/>
      <c r="G2742" s="1"/>
      <c r="H2742" s="10">
        <v>0</v>
      </c>
      <c r="I2742" s="1">
        <v>2</v>
      </c>
      <c r="J2742" s="1">
        <v>0</v>
      </c>
      <c r="K2742" s="1" t="s">
        <v>828</v>
      </c>
      <c r="L2742" s="1">
        <v>6</v>
      </c>
      <c r="M2742" s="1">
        <v>138.44</v>
      </c>
      <c r="N2742" s="1"/>
      <c r="O2742" s="1">
        <v>0</v>
      </c>
      <c r="P2742" s="1">
        <v>0</v>
      </c>
      <c r="Q2742" s="1">
        <v>0</v>
      </c>
      <c r="R2742" s="1">
        <v>0</v>
      </c>
      <c r="S2742" s="1">
        <v>1</v>
      </c>
      <c r="T2742" s="1">
        <v>0</v>
      </c>
      <c r="U2742" s="1">
        <v>0</v>
      </c>
      <c r="V2742" s="1">
        <v>0</v>
      </c>
      <c r="W2742" s="1">
        <v>2</v>
      </c>
      <c r="X2742" s="1">
        <v>0</v>
      </c>
      <c r="Y2742" s="1">
        <v>0</v>
      </c>
      <c r="Z2742" s="1">
        <v>0</v>
      </c>
      <c r="AA2742" s="1">
        <v>0</v>
      </c>
      <c r="AB2742" s="42">
        <f t="shared" si="237"/>
        <v>3</v>
      </c>
      <c r="AC2742" s="43">
        <f>AB2742/12</f>
        <v>0.25</v>
      </c>
      <c r="AD2742"/>
      <c r="AE2742"/>
      <c r="AI2742"/>
      <c r="AL2742"/>
      <c r="AM2742"/>
    </row>
    <row r="2743" spans="1:39" hidden="1" x14ac:dyDescent="0.25">
      <c r="A2743" s="1" t="s">
        <v>92</v>
      </c>
      <c r="C2743" s="1">
        <v>12341</v>
      </c>
      <c r="D2743" s="1" t="s">
        <v>492</v>
      </c>
      <c r="E2743" s="1">
        <v>2</v>
      </c>
      <c r="F2743" s="1"/>
      <c r="G2743" s="1"/>
      <c r="H2743" s="10">
        <v>0</v>
      </c>
      <c r="I2743" s="1">
        <v>2</v>
      </c>
      <c r="J2743" s="1">
        <v>0</v>
      </c>
      <c r="K2743" s="1" t="s">
        <v>828</v>
      </c>
      <c r="L2743" s="1">
        <v>5</v>
      </c>
      <c r="M2743" s="1">
        <v>70.69</v>
      </c>
      <c r="N2743" s="1"/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>
        <f t="shared" si="237"/>
        <v>0</v>
      </c>
      <c r="AC2743"/>
      <c r="AD2743"/>
      <c r="AE2743"/>
      <c r="AI2743"/>
      <c r="AL2743"/>
      <c r="AM2743"/>
    </row>
    <row r="2744" spans="1:39" hidden="1" x14ac:dyDescent="0.25">
      <c r="A2744" s="1" t="s">
        <v>2940</v>
      </c>
      <c r="C2744" s="1">
        <v>12395</v>
      </c>
      <c r="D2744" s="1" t="s">
        <v>492</v>
      </c>
      <c r="E2744" s="1">
        <v>1</v>
      </c>
      <c r="F2744" s="1"/>
      <c r="G2744" s="1"/>
      <c r="H2744" s="10">
        <v>0</v>
      </c>
      <c r="I2744" s="1">
        <v>1</v>
      </c>
      <c r="J2744" s="1">
        <v>0</v>
      </c>
      <c r="K2744" s="1" t="s">
        <v>828</v>
      </c>
      <c r="L2744" s="1">
        <v>3</v>
      </c>
      <c r="M2744" s="1">
        <v>138.44</v>
      </c>
      <c r="N2744" s="1"/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1</v>
      </c>
      <c r="Y2744" s="1">
        <v>0</v>
      </c>
      <c r="Z2744" s="1">
        <v>0</v>
      </c>
      <c r="AA2744" s="1">
        <v>0</v>
      </c>
      <c r="AB2744" s="42">
        <f t="shared" si="237"/>
        <v>2</v>
      </c>
      <c r="AC2744" s="43">
        <f t="shared" ref="AC2744:AC2752" si="238">AB2744/12</f>
        <v>0.16666666666666666</v>
      </c>
      <c r="AD2744"/>
      <c r="AE2744"/>
      <c r="AI2744"/>
      <c r="AL2744"/>
      <c r="AM2744"/>
    </row>
    <row r="2745" spans="1:39" hidden="1" x14ac:dyDescent="0.25">
      <c r="A2745" s="1" t="s">
        <v>2940</v>
      </c>
      <c r="C2745" s="1">
        <v>12821</v>
      </c>
      <c r="D2745" s="1" t="s">
        <v>492</v>
      </c>
      <c r="E2745" s="1">
        <v>2</v>
      </c>
      <c r="F2745" s="1"/>
      <c r="G2745" s="1"/>
      <c r="H2745" s="10">
        <v>0</v>
      </c>
      <c r="I2745" s="1">
        <v>2</v>
      </c>
      <c r="J2745" s="1">
        <v>0</v>
      </c>
      <c r="K2745" s="1" t="s">
        <v>828</v>
      </c>
      <c r="L2745" s="1">
        <v>6</v>
      </c>
      <c r="M2745" s="1">
        <v>169.65</v>
      </c>
      <c r="N2745" s="1"/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1</v>
      </c>
      <c r="W2745" s="1">
        <v>1</v>
      </c>
      <c r="X2745" s="1">
        <v>0</v>
      </c>
      <c r="Y2745" s="1">
        <v>0</v>
      </c>
      <c r="Z2745" s="1">
        <v>0</v>
      </c>
      <c r="AA2745" s="1">
        <v>0</v>
      </c>
      <c r="AB2745" s="42">
        <f t="shared" si="237"/>
        <v>2</v>
      </c>
      <c r="AC2745" s="43">
        <f t="shared" si="238"/>
        <v>0.16666666666666666</v>
      </c>
      <c r="AD2745"/>
      <c r="AE2745"/>
      <c r="AI2745"/>
      <c r="AL2745"/>
      <c r="AM2745"/>
    </row>
    <row r="2746" spans="1:39" hidden="1" x14ac:dyDescent="0.25">
      <c r="A2746" s="1" t="s">
        <v>104</v>
      </c>
      <c r="C2746" s="1">
        <v>12823</v>
      </c>
      <c r="D2746" s="1" t="s">
        <v>492</v>
      </c>
      <c r="E2746" s="1">
        <v>2</v>
      </c>
      <c r="F2746" s="1"/>
      <c r="G2746" s="1"/>
      <c r="H2746" s="10">
        <v>0</v>
      </c>
      <c r="I2746" s="1">
        <v>2</v>
      </c>
      <c r="J2746" s="1">
        <v>0</v>
      </c>
      <c r="K2746" s="1" t="s">
        <v>828</v>
      </c>
      <c r="L2746" s="1">
        <v>10</v>
      </c>
      <c r="M2746" s="1">
        <v>169.65</v>
      </c>
      <c r="N2746" s="1"/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1</v>
      </c>
      <c r="W2746" s="1">
        <v>2</v>
      </c>
      <c r="X2746" s="1">
        <v>0</v>
      </c>
      <c r="Y2746" s="1">
        <v>0</v>
      </c>
      <c r="Z2746" s="1">
        <v>0</v>
      </c>
      <c r="AA2746" s="1">
        <v>0</v>
      </c>
      <c r="AB2746" s="42">
        <f t="shared" si="237"/>
        <v>3</v>
      </c>
      <c r="AC2746" s="43">
        <f t="shared" si="238"/>
        <v>0.25</v>
      </c>
      <c r="AD2746"/>
      <c r="AE2746"/>
      <c r="AI2746"/>
      <c r="AL2746"/>
      <c r="AM2746"/>
    </row>
    <row r="2747" spans="1:39" hidden="1" x14ac:dyDescent="0.25">
      <c r="A2747" s="1" t="s">
        <v>92</v>
      </c>
      <c r="C2747" s="1">
        <v>12830</v>
      </c>
      <c r="D2747" s="1" t="s">
        <v>492</v>
      </c>
      <c r="E2747" s="1">
        <v>2</v>
      </c>
      <c r="F2747" s="1"/>
      <c r="G2747" s="1"/>
      <c r="H2747" s="10">
        <v>0</v>
      </c>
      <c r="I2747" s="1">
        <v>2</v>
      </c>
      <c r="J2747" s="1">
        <v>0</v>
      </c>
      <c r="K2747" s="1" t="s">
        <v>828</v>
      </c>
      <c r="L2747" s="1">
        <v>8</v>
      </c>
      <c r="M2747" s="1">
        <v>169.65</v>
      </c>
      <c r="N2747" s="1"/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1</v>
      </c>
      <c r="V2747" s="1">
        <v>0</v>
      </c>
      <c r="W2747" s="1">
        <v>2</v>
      </c>
      <c r="X2747" s="1">
        <v>0</v>
      </c>
      <c r="Y2747" s="1">
        <v>0</v>
      </c>
      <c r="Z2747" s="1">
        <v>0</v>
      </c>
      <c r="AA2747" s="1">
        <v>0</v>
      </c>
      <c r="AB2747" s="42">
        <f t="shared" si="237"/>
        <v>3</v>
      </c>
      <c r="AC2747" s="43">
        <f t="shared" si="238"/>
        <v>0.25</v>
      </c>
      <c r="AD2747"/>
      <c r="AE2747"/>
      <c r="AI2747"/>
      <c r="AL2747"/>
      <c r="AM2747"/>
    </row>
    <row r="2748" spans="1:39" hidden="1" x14ac:dyDescent="0.25">
      <c r="A2748" s="1" t="s">
        <v>2940</v>
      </c>
      <c r="C2748" s="1">
        <v>12835</v>
      </c>
      <c r="D2748" s="1" t="s">
        <v>492</v>
      </c>
      <c r="E2748" s="1">
        <v>2</v>
      </c>
      <c r="F2748" s="1"/>
      <c r="G2748" s="1"/>
      <c r="H2748" s="10">
        <v>0</v>
      </c>
      <c r="I2748" s="1">
        <v>2</v>
      </c>
      <c r="J2748" s="1">
        <v>0</v>
      </c>
      <c r="K2748" s="1" t="s">
        <v>828</v>
      </c>
      <c r="L2748" s="1">
        <v>12</v>
      </c>
      <c r="M2748" s="1">
        <v>169.65</v>
      </c>
      <c r="N2748" s="1"/>
      <c r="O2748" s="1">
        <v>0</v>
      </c>
      <c r="P2748" s="1">
        <v>1</v>
      </c>
      <c r="Q2748" s="1">
        <v>0</v>
      </c>
      <c r="R2748" s="1">
        <v>0</v>
      </c>
      <c r="S2748" s="1">
        <v>0</v>
      </c>
      <c r="T2748" s="1">
        <v>1</v>
      </c>
      <c r="U2748" s="1">
        <v>0</v>
      </c>
      <c r="V2748" s="1">
        <v>0</v>
      </c>
      <c r="W2748" s="1">
        <v>2</v>
      </c>
      <c r="X2748" s="1">
        <v>0</v>
      </c>
      <c r="Y2748" s="1">
        <v>0</v>
      </c>
      <c r="Z2748" s="1">
        <v>0</v>
      </c>
      <c r="AA2748" s="1">
        <v>0</v>
      </c>
      <c r="AB2748" s="42">
        <f t="shared" si="237"/>
        <v>4</v>
      </c>
      <c r="AC2748" s="43">
        <f t="shared" si="238"/>
        <v>0.33333333333333331</v>
      </c>
      <c r="AD2748"/>
      <c r="AE2748"/>
      <c r="AI2748"/>
      <c r="AL2748"/>
      <c r="AM2748"/>
    </row>
    <row r="2749" spans="1:39" hidden="1" x14ac:dyDescent="0.25">
      <c r="A2749" s="1" t="s">
        <v>92</v>
      </c>
      <c r="C2749" s="1">
        <v>12852</v>
      </c>
      <c r="D2749" s="1" t="s">
        <v>492</v>
      </c>
      <c r="E2749" s="1">
        <v>2</v>
      </c>
      <c r="F2749" s="1"/>
      <c r="G2749" s="1"/>
      <c r="H2749" s="10">
        <v>0</v>
      </c>
      <c r="I2749" s="1" t="s">
        <v>44</v>
      </c>
      <c r="J2749" s="1">
        <v>0</v>
      </c>
      <c r="K2749" s="1" t="s">
        <v>828</v>
      </c>
      <c r="L2749" s="1">
        <v>2</v>
      </c>
      <c r="M2749" s="1">
        <v>244.54</v>
      </c>
      <c r="N2749" s="1"/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1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42">
        <f t="shared" si="237"/>
        <v>1</v>
      </c>
      <c r="AC2749" s="43">
        <f t="shared" si="238"/>
        <v>8.3333333333333329E-2</v>
      </c>
      <c r="AD2749"/>
      <c r="AE2749"/>
      <c r="AI2749"/>
      <c r="AL2749"/>
      <c r="AM2749"/>
    </row>
    <row r="2750" spans="1:39" hidden="1" x14ac:dyDescent="0.25">
      <c r="A2750" s="1" t="s">
        <v>2941</v>
      </c>
      <c r="C2750" s="1">
        <v>12858</v>
      </c>
      <c r="D2750" s="1" t="s">
        <v>492</v>
      </c>
      <c r="E2750" s="1">
        <v>2</v>
      </c>
      <c r="F2750" s="1"/>
      <c r="G2750" s="1"/>
      <c r="H2750" s="10">
        <v>0</v>
      </c>
      <c r="I2750" s="1" t="s">
        <v>44</v>
      </c>
      <c r="J2750" s="1">
        <v>0</v>
      </c>
      <c r="K2750" s="1" t="s">
        <v>828</v>
      </c>
      <c r="L2750" s="1">
        <v>5</v>
      </c>
      <c r="M2750" s="1">
        <v>244.54</v>
      </c>
      <c r="N2750" s="1"/>
      <c r="O2750" s="1">
        <v>1</v>
      </c>
      <c r="P2750" s="1">
        <v>0</v>
      </c>
      <c r="Q2750" s="1">
        <v>1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1</v>
      </c>
      <c r="X2750" s="1">
        <v>0</v>
      </c>
      <c r="Y2750" s="1">
        <v>0</v>
      </c>
      <c r="Z2750" s="1">
        <v>0</v>
      </c>
      <c r="AA2750" s="1">
        <v>0</v>
      </c>
      <c r="AB2750" s="42">
        <f t="shared" si="237"/>
        <v>3</v>
      </c>
      <c r="AC2750" s="43">
        <f t="shared" si="238"/>
        <v>0.25</v>
      </c>
      <c r="AD2750"/>
      <c r="AE2750"/>
      <c r="AI2750"/>
      <c r="AL2750"/>
      <c r="AM2750"/>
    </row>
    <row r="2751" spans="1:39" hidden="1" x14ac:dyDescent="0.25">
      <c r="A2751" s="1" t="s">
        <v>113</v>
      </c>
      <c r="C2751" s="1">
        <v>12861</v>
      </c>
      <c r="D2751" s="1" t="s">
        <v>492</v>
      </c>
      <c r="E2751" s="1">
        <v>2</v>
      </c>
      <c r="F2751" s="1"/>
      <c r="G2751" s="1"/>
      <c r="H2751" s="10">
        <v>0</v>
      </c>
      <c r="I2751" s="1" t="s">
        <v>44</v>
      </c>
      <c r="J2751" s="1">
        <v>0</v>
      </c>
      <c r="K2751" s="1" t="s">
        <v>828</v>
      </c>
      <c r="L2751" s="1">
        <v>4</v>
      </c>
      <c r="M2751" s="1">
        <v>244.54</v>
      </c>
      <c r="N2751" s="1"/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1</v>
      </c>
      <c r="X2751" s="1">
        <v>0</v>
      </c>
      <c r="Y2751" s="1">
        <v>0</v>
      </c>
      <c r="Z2751" s="1">
        <v>0</v>
      </c>
      <c r="AA2751" s="1">
        <v>0</v>
      </c>
      <c r="AB2751" s="42">
        <f t="shared" si="237"/>
        <v>1</v>
      </c>
      <c r="AC2751" s="43">
        <f t="shared" si="238"/>
        <v>8.3333333333333329E-2</v>
      </c>
      <c r="AD2751"/>
      <c r="AE2751"/>
      <c r="AI2751"/>
      <c r="AL2751"/>
      <c r="AM2751"/>
    </row>
    <row r="2752" spans="1:39" hidden="1" x14ac:dyDescent="0.25">
      <c r="A2752" s="1" t="s">
        <v>2942</v>
      </c>
      <c r="C2752" s="1">
        <v>12866</v>
      </c>
      <c r="D2752" s="1" t="s">
        <v>492</v>
      </c>
      <c r="E2752" s="1">
        <v>2</v>
      </c>
      <c r="F2752" s="1"/>
      <c r="G2752" s="1"/>
      <c r="H2752" s="10">
        <v>0</v>
      </c>
      <c r="I2752" s="1">
        <v>2</v>
      </c>
      <c r="J2752" s="1">
        <v>0</v>
      </c>
      <c r="K2752" s="1" t="s">
        <v>828</v>
      </c>
      <c r="L2752" s="1">
        <v>6</v>
      </c>
      <c r="M2752" s="1">
        <v>101.25</v>
      </c>
      <c r="N2752" s="1"/>
      <c r="O2752" s="1">
        <v>3</v>
      </c>
      <c r="P2752" s="1">
        <v>0</v>
      </c>
      <c r="Q2752" s="1">
        <v>1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42">
        <f t="shared" si="237"/>
        <v>4</v>
      </c>
      <c r="AC2752" s="43">
        <f t="shared" si="238"/>
        <v>0.33333333333333331</v>
      </c>
      <c r="AD2752"/>
      <c r="AE2752"/>
      <c r="AI2752"/>
      <c r="AL2752"/>
      <c r="AM2752"/>
    </row>
    <row r="2753" spans="1:39" hidden="1" x14ac:dyDescent="0.25">
      <c r="A2753" s="1" t="s">
        <v>92</v>
      </c>
      <c r="C2753" s="1">
        <v>12854</v>
      </c>
      <c r="D2753" s="1" t="s">
        <v>492</v>
      </c>
      <c r="E2753" s="1">
        <v>2</v>
      </c>
      <c r="F2753" s="1"/>
      <c r="G2753" s="1"/>
      <c r="H2753" s="10">
        <v>0</v>
      </c>
      <c r="I2753" s="1" t="s">
        <v>44</v>
      </c>
      <c r="J2753" s="1">
        <v>0</v>
      </c>
      <c r="K2753" s="1" t="s">
        <v>828</v>
      </c>
      <c r="L2753" s="1">
        <v>4</v>
      </c>
      <c r="M2753" s="1">
        <v>244.54</v>
      </c>
      <c r="N2753" s="1"/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>
        <f t="shared" si="237"/>
        <v>0</v>
      </c>
      <c r="AC2753"/>
      <c r="AD2753"/>
      <c r="AE2753"/>
      <c r="AI2753"/>
      <c r="AL2753"/>
      <c r="AM2753"/>
    </row>
    <row r="2754" spans="1:39" hidden="1" x14ac:dyDescent="0.25">
      <c r="A2754" s="1" t="s">
        <v>92</v>
      </c>
      <c r="C2754" s="1">
        <v>12859</v>
      </c>
      <c r="D2754" s="1" t="s">
        <v>492</v>
      </c>
      <c r="E2754" s="1">
        <v>2</v>
      </c>
      <c r="F2754" s="1"/>
      <c r="G2754" s="1"/>
      <c r="H2754" s="10">
        <v>0</v>
      </c>
      <c r="I2754" s="1" t="s">
        <v>44</v>
      </c>
      <c r="J2754" s="1">
        <v>0</v>
      </c>
      <c r="K2754" s="1" t="s">
        <v>828</v>
      </c>
      <c r="L2754" s="1">
        <v>2</v>
      </c>
      <c r="M2754" s="1">
        <v>244.54</v>
      </c>
      <c r="N2754" s="1"/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>
        <f t="shared" si="237"/>
        <v>0</v>
      </c>
      <c r="AC2754"/>
      <c r="AD2754"/>
      <c r="AE2754"/>
      <c r="AI2754"/>
      <c r="AL2754"/>
      <c r="AM2754"/>
    </row>
    <row r="2755" spans="1:39" hidden="1" x14ac:dyDescent="0.25">
      <c r="A2755" s="1" t="s">
        <v>2942</v>
      </c>
      <c r="C2755" s="1">
        <v>12860</v>
      </c>
      <c r="D2755" s="1" t="s">
        <v>492</v>
      </c>
      <c r="E2755" s="1">
        <v>2</v>
      </c>
      <c r="F2755" s="1"/>
      <c r="G2755" s="1"/>
      <c r="H2755" s="10">
        <v>0</v>
      </c>
      <c r="I2755" s="1" t="s">
        <v>44</v>
      </c>
      <c r="J2755" s="1">
        <v>0</v>
      </c>
      <c r="K2755" s="1" t="s">
        <v>828</v>
      </c>
      <c r="L2755" s="1">
        <v>2</v>
      </c>
      <c r="M2755" s="1">
        <v>244.54</v>
      </c>
      <c r="N2755" s="1"/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>
        <f t="shared" si="237"/>
        <v>0</v>
      </c>
      <c r="AC2755"/>
      <c r="AD2755"/>
      <c r="AE2755"/>
      <c r="AI2755"/>
      <c r="AL2755"/>
      <c r="AM2755"/>
    </row>
    <row r="2756" spans="1:39" hidden="1" x14ac:dyDescent="0.25">
      <c r="A2756" s="1" t="s">
        <v>2943</v>
      </c>
      <c r="C2756" s="1">
        <v>12865</v>
      </c>
      <c r="D2756" s="1" t="s">
        <v>492</v>
      </c>
      <c r="E2756" s="1">
        <v>2</v>
      </c>
      <c r="F2756" s="1"/>
      <c r="G2756" s="1"/>
      <c r="H2756" s="10">
        <v>0</v>
      </c>
      <c r="I2756" s="1" t="s">
        <v>44</v>
      </c>
      <c r="J2756" s="1">
        <v>0</v>
      </c>
      <c r="K2756" s="1" t="s">
        <v>828</v>
      </c>
      <c r="L2756" s="1">
        <v>5</v>
      </c>
      <c r="M2756" s="1">
        <v>244.54</v>
      </c>
      <c r="N2756" s="1"/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>
        <f t="shared" si="237"/>
        <v>0</v>
      </c>
      <c r="AC2756"/>
      <c r="AD2756"/>
      <c r="AE2756"/>
      <c r="AI2756"/>
      <c r="AL2756"/>
      <c r="AM2756"/>
    </row>
    <row r="2757" spans="1:39" hidden="1" x14ac:dyDescent="0.25">
      <c r="A2757" s="1" t="s">
        <v>104</v>
      </c>
      <c r="C2757" s="1">
        <v>12868</v>
      </c>
      <c r="D2757" s="1" t="s">
        <v>492</v>
      </c>
      <c r="E2757" s="1">
        <v>2</v>
      </c>
      <c r="F2757" s="1"/>
      <c r="G2757" s="1"/>
      <c r="H2757" s="10">
        <v>0</v>
      </c>
      <c r="I2757" s="1">
        <v>2</v>
      </c>
      <c r="J2757" s="1">
        <v>0</v>
      </c>
      <c r="K2757" s="1" t="s">
        <v>828</v>
      </c>
      <c r="L2757" s="1">
        <v>8</v>
      </c>
      <c r="M2757" s="1">
        <v>61.17</v>
      </c>
      <c r="N2757" s="1"/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>
        <f t="shared" si="237"/>
        <v>0</v>
      </c>
      <c r="AC2757"/>
      <c r="AD2757"/>
      <c r="AE2757"/>
      <c r="AI2757"/>
      <c r="AL2757"/>
      <c r="AM2757"/>
    </row>
    <row r="2758" spans="1:39" hidden="1" x14ac:dyDescent="0.25">
      <c r="A2758" s="1" t="s">
        <v>113</v>
      </c>
      <c r="C2758" s="1">
        <v>11679</v>
      </c>
      <c r="D2758" s="1" t="s">
        <v>2944</v>
      </c>
      <c r="E2758" s="1">
        <v>2</v>
      </c>
      <c r="F2758" s="1"/>
      <c r="G2758" s="1"/>
      <c r="H2758" s="10">
        <v>0</v>
      </c>
      <c r="I2758" s="1">
        <v>2</v>
      </c>
      <c r="J2758" s="1">
        <v>0</v>
      </c>
      <c r="K2758" s="1" t="s">
        <v>484</v>
      </c>
      <c r="L2758" s="1">
        <v>40</v>
      </c>
      <c r="M2758" s="1">
        <v>63.79</v>
      </c>
      <c r="N2758" s="1"/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>
        <f t="shared" si="237"/>
        <v>0</v>
      </c>
      <c r="AC2758"/>
      <c r="AD2758"/>
      <c r="AE2758"/>
      <c r="AI2758"/>
      <c r="AL2758"/>
      <c r="AM2758"/>
    </row>
    <row r="2759" spans="1:39" hidden="1" x14ac:dyDescent="0.25">
      <c r="A2759" s="1" t="s">
        <v>2943</v>
      </c>
      <c r="C2759" s="1">
        <v>11680</v>
      </c>
      <c r="D2759" s="1" t="s">
        <v>2945</v>
      </c>
      <c r="E2759" s="1">
        <v>2</v>
      </c>
      <c r="F2759" s="1"/>
      <c r="G2759" s="1"/>
      <c r="H2759" s="10">
        <v>0</v>
      </c>
      <c r="I2759" s="1">
        <v>2</v>
      </c>
      <c r="J2759" s="1">
        <v>0</v>
      </c>
      <c r="K2759" s="1" t="s">
        <v>484</v>
      </c>
      <c r="L2759" s="1">
        <v>40</v>
      </c>
      <c r="M2759" s="1">
        <v>37.659999999999997</v>
      </c>
      <c r="N2759" s="1"/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>
        <f t="shared" si="237"/>
        <v>0</v>
      </c>
      <c r="AC2759"/>
      <c r="AD2759"/>
      <c r="AE2759"/>
      <c r="AI2759"/>
      <c r="AL2759"/>
      <c r="AM2759"/>
    </row>
    <row r="2760" spans="1:39" hidden="1" x14ac:dyDescent="0.25">
      <c r="A2760" s="1" t="s">
        <v>99</v>
      </c>
      <c r="C2760" s="1">
        <v>12697</v>
      </c>
      <c r="D2760" s="1" t="s">
        <v>843</v>
      </c>
      <c r="E2760" s="1">
        <v>2</v>
      </c>
      <c r="F2760" s="1"/>
      <c r="G2760" s="1"/>
      <c r="H2760" s="10">
        <v>0</v>
      </c>
      <c r="I2760" s="1">
        <v>2</v>
      </c>
      <c r="J2760" s="1">
        <v>0</v>
      </c>
      <c r="K2760" s="1" t="s">
        <v>484</v>
      </c>
      <c r="L2760" s="1">
        <v>20</v>
      </c>
      <c r="M2760" s="1">
        <v>28.26</v>
      </c>
      <c r="N2760" s="1"/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>
        <f t="shared" si="237"/>
        <v>0</v>
      </c>
      <c r="AC2760"/>
      <c r="AD2760"/>
      <c r="AE2760"/>
      <c r="AI2760"/>
      <c r="AL2760"/>
      <c r="AM2760"/>
    </row>
    <row r="2761" spans="1:39" hidden="1" x14ac:dyDescent="0.25">
      <c r="A2761" s="1" t="s">
        <v>99</v>
      </c>
      <c r="C2761" s="1">
        <v>12699</v>
      </c>
      <c r="D2761" s="1" t="s">
        <v>843</v>
      </c>
      <c r="E2761" s="1">
        <v>2</v>
      </c>
      <c r="F2761" s="1"/>
      <c r="G2761" s="1"/>
      <c r="H2761" s="10">
        <v>0</v>
      </c>
      <c r="I2761" s="1">
        <v>2</v>
      </c>
      <c r="J2761" s="1">
        <v>0</v>
      </c>
      <c r="K2761" s="1" t="s">
        <v>484</v>
      </c>
      <c r="L2761" s="1">
        <v>20</v>
      </c>
      <c r="M2761" s="1">
        <v>28.26</v>
      </c>
      <c r="N2761" s="1"/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>
        <f t="shared" si="237"/>
        <v>0</v>
      </c>
      <c r="AC2761"/>
      <c r="AD2761"/>
      <c r="AE2761"/>
      <c r="AI2761"/>
      <c r="AL2761"/>
      <c r="AM2761"/>
    </row>
    <row r="2762" spans="1:39" hidden="1" x14ac:dyDescent="0.25">
      <c r="A2762" s="1" t="s">
        <v>104</v>
      </c>
      <c r="C2762" s="1">
        <v>12706</v>
      </c>
      <c r="D2762" s="1" t="s">
        <v>2946</v>
      </c>
      <c r="E2762" s="1">
        <v>2</v>
      </c>
      <c r="F2762" s="1"/>
      <c r="G2762" s="1"/>
      <c r="H2762" s="10">
        <v>0</v>
      </c>
      <c r="I2762" s="1">
        <v>2</v>
      </c>
      <c r="J2762" s="1">
        <v>0</v>
      </c>
      <c r="K2762" s="1" t="s">
        <v>484</v>
      </c>
      <c r="L2762" s="1">
        <v>20</v>
      </c>
      <c r="M2762" s="1">
        <v>47.15</v>
      </c>
      <c r="N2762" s="1"/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>
        <f t="shared" si="237"/>
        <v>0</v>
      </c>
      <c r="AC2762"/>
      <c r="AD2762"/>
      <c r="AE2762"/>
      <c r="AI2762"/>
      <c r="AL2762"/>
      <c r="AM2762"/>
    </row>
    <row r="2763" spans="1:39" hidden="1" x14ac:dyDescent="0.25">
      <c r="A2763" s="1" t="s">
        <v>2947</v>
      </c>
      <c r="C2763" s="1">
        <v>12727</v>
      </c>
      <c r="D2763" s="1" t="s">
        <v>2948</v>
      </c>
      <c r="E2763" s="1">
        <v>2</v>
      </c>
      <c r="F2763" s="1"/>
      <c r="G2763" s="1"/>
      <c r="H2763" s="10">
        <v>0</v>
      </c>
      <c r="I2763" s="1">
        <v>2</v>
      </c>
      <c r="J2763" s="1">
        <v>0</v>
      </c>
      <c r="K2763" s="1" t="s">
        <v>484</v>
      </c>
      <c r="L2763" s="1">
        <v>20</v>
      </c>
      <c r="M2763" s="1">
        <v>86.27</v>
      </c>
      <c r="N2763" s="1"/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>
        <f t="shared" si="237"/>
        <v>0</v>
      </c>
      <c r="AC2763"/>
      <c r="AD2763"/>
      <c r="AE2763"/>
      <c r="AI2763"/>
      <c r="AL2763"/>
      <c r="AM2763"/>
    </row>
    <row r="2764" spans="1:39" hidden="1" x14ac:dyDescent="0.25">
      <c r="A2764" s="1" t="s">
        <v>2949</v>
      </c>
      <c r="C2764" s="1">
        <v>12741</v>
      </c>
      <c r="D2764" s="1" t="s">
        <v>2950</v>
      </c>
      <c r="E2764" s="1">
        <v>2</v>
      </c>
      <c r="F2764" s="1"/>
      <c r="G2764" s="1"/>
      <c r="H2764" s="10">
        <v>0</v>
      </c>
      <c r="I2764" s="1">
        <v>2</v>
      </c>
      <c r="J2764" s="1">
        <v>0</v>
      </c>
      <c r="K2764" s="1" t="s">
        <v>484</v>
      </c>
      <c r="L2764" s="1">
        <v>20</v>
      </c>
      <c r="M2764" s="1">
        <v>79.099999999999994</v>
      </c>
      <c r="N2764" s="1"/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>
        <f t="shared" si="237"/>
        <v>0</v>
      </c>
      <c r="AC2764"/>
      <c r="AD2764"/>
      <c r="AE2764"/>
      <c r="AI2764"/>
      <c r="AL2764"/>
      <c r="AM2764"/>
    </row>
    <row r="2765" spans="1:39" hidden="1" x14ac:dyDescent="0.25">
      <c r="A2765" s="1" t="s">
        <v>2949</v>
      </c>
      <c r="C2765" s="1">
        <v>12880</v>
      </c>
      <c r="D2765" s="1" t="s">
        <v>2925</v>
      </c>
      <c r="E2765" s="1">
        <v>2</v>
      </c>
      <c r="F2765" s="1"/>
      <c r="G2765" s="1"/>
      <c r="H2765" s="10">
        <v>0</v>
      </c>
      <c r="I2765" s="1">
        <v>2</v>
      </c>
      <c r="J2765" s="1">
        <v>0</v>
      </c>
      <c r="K2765" s="1" t="s">
        <v>484</v>
      </c>
      <c r="L2765" s="1">
        <v>1</v>
      </c>
      <c r="M2765" s="1">
        <v>1510.48</v>
      </c>
      <c r="N2765" s="1"/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>
        <f t="shared" si="237"/>
        <v>0</v>
      </c>
      <c r="AC2765"/>
      <c r="AD2765"/>
      <c r="AE2765"/>
      <c r="AI2765"/>
      <c r="AL2765"/>
      <c r="AM2765"/>
    </row>
    <row r="2766" spans="1:39" hidden="1" x14ac:dyDescent="0.25">
      <c r="A2766" s="1" t="s">
        <v>2949</v>
      </c>
      <c r="C2766" s="1">
        <v>12883</v>
      </c>
      <c r="D2766" s="1" t="s">
        <v>2951</v>
      </c>
      <c r="E2766" s="1">
        <v>2</v>
      </c>
      <c r="F2766" s="1"/>
      <c r="G2766" s="1"/>
      <c r="H2766" s="10">
        <v>0</v>
      </c>
      <c r="I2766" s="1">
        <v>2</v>
      </c>
      <c r="J2766" s="1">
        <v>0</v>
      </c>
      <c r="K2766" s="1" t="s">
        <v>484</v>
      </c>
      <c r="L2766" s="1">
        <v>1</v>
      </c>
      <c r="M2766" s="1">
        <v>494.72</v>
      </c>
      <c r="N2766" s="1"/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>
        <f t="shared" si="237"/>
        <v>0</v>
      </c>
      <c r="AC2766"/>
      <c r="AD2766"/>
      <c r="AE2766"/>
      <c r="AI2766"/>
      <c r="AL2766"/>
      <c r="AM2766"/>
    </row>
    <row r="2767" spans="1:39" hidden="1" x14ac:dyDescent="0.25">
      <c r="A2767" s="1" t="s">
        <v>99</v>
      </c>
      <c r="C2767" s="1">
        <v>12411</v>
      </c>
      <c r="D2767" s="1" t="s">
        <v>2465</v>
      </c>
      <c r="E2767" s="1">
        <v>2</v>
      </c>
      <c r="F2767" s="1"/>
      <c r="G2767" s="1"/>
      <c r="H2767" s="10">
        <v>0</v>
      </c>
      <c r="I2767" s="1">
        <v>2</v>
      </c>
      <c r="J2767" s="1">
        <v>0</v>
      </c>
      <c r="K2767" s="1" t="s">
        <v>2952</v>
      </c>
      <c r="L2767" s="1">
        <v>10</v>
      </c>
      <c r="M2767" s="1">
        <v>355.56</v>
      </c>
      <c r="N2767" s="1"/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>
        <f t="shared" si="237"/>
        <v>0</v>
      </c>
      <c r="AC2767"/>
      <c r="AD2767"/>
      <c r="AE2767"/>
      <c r="AI2767"/>
      <c r="AL2767"/>
      <c r="AM2767"/>
    </row>
    <row r="2768" spans="1:39" hidden="1" x14ac:dyDescent="0.25">
      <c r="A2768" s="1" t="s">
        <v>2942</v>
      </c>
      <c r="C2768" s="1">
        <v>10344</v>
      </c>
      <c r="D2768" s="1" t="s">
        <v>1254</v>
      </c>
      <c r="E2768" s="1">
        <v>2</v>
      </c>
      <c r="F2768" s="1"/>
      <c r="G2768" s="1"/>
      <c r="H2768" s="10">
        <v>0</v>
      </c>
      <c r="I2768" s="1">
        <v>2</v>
      </c>
      <c r="J2768" s="1">
        <v>0</v>
      </c>
      <c r="K2768" s="1" t="s">
        <v>435</v>
      </c>
      <c r="L2768" s="1">
        <v>1</v>
      </c>
      <c r="M2768" s="1">
        <v>15.23</v>
      </c>
      <c r="N2768" s="1"/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>
        <f t="shared" si="237"/>
        <v>0</v>
      </c>
      <c r="AC2768"/>
      <c r="AD2768"/>
      <c r="AE2768"/>
      <c r="AI2768"/>
      <c r="AL2768"/>
      <c r="AM2768"/>
    </row>
    <row r="2769" spans="1:39" hidden="1" x14ac:dyDescent="0.25">
      <c r="A2769" s="1" t="s">
        <v>2953</v>
      </c>
      <c r="C2769" s="1">
        <v>10432</v>
      </c>
      <c r="D2769" s="1" t="s">
        <v>1332</v>
      </c>
      <c r="E2769" s="1">
        <v>2</v>
      </c>
      <c r="F2769" s="1"/>
      <c r="G2769" s="1"/>
      <c r="H2769" s="10">
        <v>0</v>
      </c>
      <c r="I2769" s="1">
        <v>2</v>
      </c>
      <c r="J2769" s="1">
        <v>0</v>
      </c>
      <c r="K2769" s="1" t="s">
        <v>435</v>
      </c>
      <c r="L2769" s="1">
        <v>1</v>
      </c>
      <c r="M2769" s="1">
        <v>17.7</v>
      </c>
      <c r="N2769" s="1"/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>
        <f t="shared" si="237"/>
        <v>0</v>
      </c>
      <c r="AC2769"/>
      <c r="AD2769"/>
      <c r="AE2769"/>
      <c r="AI2769"/>
      <c r="AL2769"/>
      <c r="AM2769"/>
    </row>
    <row r="2770" spans="1:39" hidden="1" x14ac:dyDescent="0.25">
      <c r="A2770" s="1" t="s">
        <v>2953</v>
      </c>
      <c r="C2770" s="1">
        <v>12881</v>
      </c>
      <c r="D2770" s="1" t="s">
        <v>1115</v>
      </c>
      <c r="E2770" s="1">
        <v>2</v>
      </c>
      <c r="F2770" s="1"/>
      <c r="G2770" s="1"/>
      <c r="H2770" s="10">
        <v>0</v>
      </c>
      <c r="I2770" s="1">
        <v>2</v>
      </c>
      <c r="J2770" s="1">
        <v>0</v>
      </c>
      <c r="K2770" s="1" t="s">
        <v>435</v>
      </c>
      <c r="L2770" s="1">
        <v>1</v>
      </c>
      <c r="M2770" s="1">
        <v>1121.18</v>
      </c>
      <c r="N2770" s="1"/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>
        <f t="shared" si="237"/>
        <v>0</v>
      </c>
      <c r="AC2770"/>
      <c r="AD2770"/>
      <c r="AE2770"/>
      <c r="AI2770"/>
      <c r="AL2770"/>
      <c r="AM2770"/>
    </row>
    <row r="2771" spans="1:39" hidden="1" x14ac:dyDescent="0.25">
      <c r="A2771" s="1" t="s">
        <v>2954</v>
      </c>
      <c r="C2771" s="1">
        <v>9029</v>
      </c>
      <c r="D2771" s="1" t="s">
        <v>2955</v>
      </c>
      <c r="E2771" s="1">
        <v>2</v>
      </c>
      <c r="F2771" s="1"/>
      <c r="G2771" s="1"/>
      <c r="H2771" s="10">
        <v>0</v>
      </c>
      <c r="I2771" s="1">
        <v>2</v>
      </c>
      <c r="J2771" s="1">
        <v>0</v>
      </c>
      <c r="K2771" s="1" t="s">
        <v>435</v>
      </c>
      <c r="L2771" s="1">
        <v>6</v>
      </c>
      <c r="M2771" s="1">
        <v>36.32</v>
      </c>
      <c r="N2771" s="1"/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>
        <f t="shared" si="237"/>
        <v>0</v>
      </c>
      <c r="AC2771"/>
      <c r="AD2771"/>
      <c r="AE2771"/>
      <c r="AI2771"/>
      <c r="AL2771"/>
      <c r="AM2771"/>
    </row>
    <row r="2772" spans="1:39" hidden="1" x14ac:dyDescent="0.25">
      <c r="A2772" s="1" t="s">
        <v>2953</v>
      </c>
      <c r="C2772" s="1">
        <v>12815</v>
      </c>
      <c r="D2772" s="1" t="s">
        <v>1115</v>
      </c>
      <c r="E2772" s="1">
        <v>2</v>
      </c>
      <c r="F2772" s="1"/>
      <c r="G2772" s="1"/>
      <c r="H2772" s="10">
        <v>0</v>
      </c>
      <c r="I2772" s="1">
        <v>2</v>
      </c>
      <c r="J2772" s="1">
        <v>0</v>
      </c>
      <c r="K2772" s="1" t="s">
        <v>435</v>
      </c>
      <c r="L2772" s="1">
        <v>1</v>
      </c>
      <c r="M2772" s="1">
        <v>1200.79</v>
      </c>
      <c r="N2772" s="1"/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>
        <f t="shared" si="237"/>
        <v>0</v>
      </c>
      <c r="AC2772"/>
      <c r="AD2772"/>
      <c r="AE2772"/>
      <c r="AI2772"/>
      <c r="AL2772"/>
      <c r="AM2772"/>
    </row>
    <row r="2773" spans="1:39" hidden="1" x14ac:dyDescent="0.25">
      <c r="A2773" s="1" t="s">
        <v>104</v>
      </c>
      <c r="C2773" s="1">
        <v>13016</v>
      </c>
      <c r="D2773" s="1" t="s">
        <v>2956</v>
      </c>
      <c r="E2773" s="1">
        <v>2</v>
      </c>
      <c r="F2773" s="1"/>
      <c r="G2773" s="1"/>
      <c r="H2773" s="10">
        <v>0</v>
      </c>
      <c r="I2773" s="1">
        <v>2</v>
      </c>
      <c r="J2773" s="1">
        <v>0</v>
      </c>
      <c r="K2773" s="1" t="s">
        <v>2957</v>
      </c>
      <c r="L2773" s="1">
        <v>1</v>
      </c>
      <c r="M2773" s="1">
        <v>342.08</v>
      </c>
      <c r="N2773" s="1"/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>
        <f t="shared" si="237"/>
        <v>0</v>
      </c>
      <c r="AC2773"/>
      <c r="AD2773"/>
      <c r="AE2773"/>
      <c r="AI2773"/>
      <c r="AL2773"/>
      <c r="AM2773"/>
    </row>
    <row r="2774" spans="1:39" hidden="1" x14ac:dyDescent="0.25">
      <c r="A2774" s="1" t="s">
        <v>1603</v>
      </c>
      <c r="C2774" s="1">
        <v>13017</v>
      </c>
      <c r="D2774" s="1" t="s">
        <v>2958</v>
      </c>
      <c r="E2774" s="1">
        <v>2</v>
      </c>
      <c r="F2774" s="1"/>
      <c r="G2774" s="1"/>
      <c r="H2774" s="10">
        <v>0</v>
      </c>
      <c r="I2774" s="1">
        <v>2</v>
      </c>
      <c r="J2774" s="1">
        <v>0</v>
      </c>
      <c r="K2774" s="1" t="s">
        <v>2957</v>
      </c>
      <c r="L2774" s="1">
        <v>1</v>
      </c>
      <c r="M2774" s="1">
        <v>342.08</v>
      </c>
      <c r="N2774" s="1"/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>
        <f t="shared" si="237"/>
        <v>0</v>
      </c>
      <c r="AC2774"/>
      <c r="AD2774"/>
      <c r="AE2774"/>
      <c r="AI2774"/>
      <c r="AL2774"/>
      <c r="AM2774"/>
    </row>
    <row r="2775" spans="1:39" hidden="1" x14ac:dyDescent="0.25">
      <c r="A2775" s="1" t="s">
        <v>1603</v>
      </c>
      <c r="C2775" s="1">
        <v>13018</v>
      </c>
      <c r="D2775" s="1" t="s">
        <v>2959</v>
      </c>
      <c r="E2775" s="1">
        <v>2</v>
      </c>
      <c r="F2775" s="1"/>
      <c r="G2775" s="1"/>
      <c r="H2775" s="10">
        <v>0</v>
      </c>
      <c r="I2775" s="1">
        <v>2</v>
      </c>
      <c r="J2775" s="1">
        <v>0</v>
      </c>
      <c r="K2775" s="1" t="s">
        <v>2957</v>
      </c>
      <c r="L2775" s="1">
        <v>1</v>
      </c>
      <c r="M2775" s="1">
        <v>342.08</v>
      </c>
      <c r="N2775" s="1"/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>
        <f t="shared" si="237"/>
        <v>0</v>
      </c>
      <c r="AC2775"/>
      <c r="AD2775"/>
      <c r="AE2775"/>
      <c r="AI2775"/>
      <c r="AL2775"/>
      <c r="AM2775"/>
    </row>
    <row r="2776" spans="1:39" hidden="1" x14ac:dyDescent="0.25">
      <c r="A2776" s="1" t="s">
        <v>104</v>
      </c>
      <c r="C2776" s="1">
        <v>13019</v>
      </c>
      <c r="D2776" s="1" t="s">
        <v>2959</v>
      </c>
      <c r="E2776" s="1">
        <v>2</v>
      </c>
      <c r="F2776" s="1"/>
      <c r="G2776" s="1"/>
      <c r="H2776" s="10">
        <v>0</v>
      </c>
      <c r="I2776" s="1">
        <v>2</v>
      </c>
      <c r="J2776" s="1">
        <v>0</v>
      </c>
      <c r="K2776" s="1" t="s">
        <v>2957</v>
      </c>
      <c r="L2776" s="1">
        <v>1</v>
      </c>
      <c r="M2776" s="1">
        <v>342.08</v>
      </c>
      <c r="N2776" s="1"/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>
        <f t="shared" si="237"/>
        <v>0</v>
      </c>
      <c r="AC2776"/>
      <c r="AD2776"/>
      <c r="AE2776"/>
      <c r="AI2776"/>
      <c r="AL2776"/>
      <c r="AM2776"/>
    </row>
    <row r="2777" spans="1:39" hidden="1" x14ac:dyDescent="0.25">
      <c r="A2777" s="1" t="s">
        <v>2960</v>
      </c>
      <c r="C2777" s="1">
        <v>13020</v>
      </c>
      <c r="D2777" s="1" t="s">
        <v>2961</v>
      </c>
      <c r="E2777" s="1">
        <v>2</v>
      </c>
      <c r="F2777" s="1"/>
      <c r="G2777" s="1"/>
      <c r="H2777" s="10">
        <v>0</v>
      </c>
      <c r="I2777" s="1">
        <v>2</v>
      </c>
      <c r="J2777" s="1">
        <v>0</v>
      </c>
      <c r="K2777" s="1" t="s">
        <v>2957</v>
      </c>
      <c r="L2777" s="1">
        <v>1</v>
      </c>
      <c r="M2777" s="1">
        <v>357.71</v>
      </c>
      <c r="N2777" s="1"/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>
        <f t="shared" si="237"/>
        <v>0</v>
      </c>
      <c r="AC2777"/>
      <c r="AD2777"/>
      <c r="AE2777"/>
      <c r="AI2777"/>
      <c r="AL2777"/>
      <c r="AM2777"/>
    </row>
    <row r="2778" spans="1:39" hidden="1" x14ac:dyDescent="0.25">
      <c r="A2778" s="1" t="s">
        <v>1603</v>
      </c>
      <c r="C2778" s="1">
        <v>13021</v>
      </c>
      <c r="D2778" s="1" t="s">
        <v>2961</v>
      </c>
      <c r="E2778" s="1">
        <v>2</v>
      </c>
      <c r="F2778" s="1"/>
      <c r="G2778" s="1"/>
      <c r="H2778" s="10">
        <v>0</v>
      </c>
      <c r="I2778" s="1">
        <v>2</v>
      </c>
      <c r="J2778" s="1">
        <v>0</v>
      </c>
      <c r="K2778" s="1" t="s">
        <v>2957</v>
      </c>
      <c r="L2778" s="1">
        <v>1</v>
      </c>
      <c r="M2778" s="1">
        <v>357.71</v>
      </c>
      <c r="N2778" s="1"/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>
        <f t="shared" si="237"/>
        <v>0</v>
      </c>
      <c r="AC2778"/>
      <c r="AD2778"/>
      <c r="AE2778"/>
      <c r="AI2778"/>
      <c r="AL2778"/>
      <c r="AM2778"/>
    </row>
    <row r="2779" spans="1:39" hidden="1" x14ac:dyDescent="0.25">
      <c r="A2779" s="1" t="s">
        <v>99</v>
      </c>
      <c r="C2779" s="1">
        <v>13022</v>
      </c>
      <c r="D2779" s="1" t="s">
        <v>2962</v>
      </c>
      <c r="E2779" s="1">
        <v>2</v>
      </c>
      <c r="F2779" s="1"/>
      <c r="G2779" s="1"/>
      <c r="H2779" s="10">
        <v>0</v>
      </c>
      <c r="I2779" s="1">
        <v>2</v>
      </c>
      <c r="J2779" s="1">
        <v>0</v>
      </c>
      <c r="K2779" s="1" t="s">
        <v>2957</v>
      </c>
      <c r="L2779" s="1">
        <v>1</v>
      </c>
      <c r="M2779" s="1">
        <v>357.71</v>
      </c>
      <c r="N2779" s="1"/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>
        <f t="shared" si="237"/>
        <v>0</v>
      </c>
      <c r="AC2779"/>
      <c r="AD2779"/>
      <c r="AE2779"/>
      <c r="AI2779"/>
      <c r="AL2779"/>
      <c r="AM2779"/>
    </row>
    <row r="2780" spans="1:39" hidden="1" x14ac:dyDescent="0.25">
      <c r="A2780" s="1" t="s">
        <v>2960</v>
      </c>
      <c r="C2780" s="1">
        <v>13023</v>
      </c>
      <c r="D2780" s="1" t="s">
        <v>2962</v>
      </c>
      <c r="E2780" s="1">
        <v>2</v>
      </c>
      <c r="F2780" s="1"/>
      <c r="G2780" s="1"/>
      <c r="H2780" s="10">
        <v>0</v>
      </c>
      <c r="I2780" s="1">
        <v>2</v>
      </c>
      <c r="J2780" s="1">
        <v>0</v>
      </c>
      <c r="K2780" s="1" t="s">
        <v>2957</v>
      </c>
      <c r="L2780" s="1">
        <v>1</v>
      </c>
      <c r="M2780" s="1">
        <v>357.71</v>
      </c>
      <c r="N2780" s="1"/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>
        <f t="shared" si="237"/>
        <v>0</v>
      </c>
      <c r="AC2780"/>
      <c r="AD2780"/>
      <c r="AE2780"/>
      <c r="AI2780"/>
      <c r="AL2780"/>
      <c r="AM2780"/>
    </row>
    <row r="2781" spans="1:39" hidden="1" x14ac:dyDescent="0.25">
      <c r="A2781" s="1" t="s">
        <v>104</v>
      </c>
      <c r="C2781" s="1">
        <v>13024</v>
      </c>
      <c r="D2781" s="1" t="s">
        <v>2963</v>
      </c>
      <c r="E2781" s="1">
        <v>2</v>
      </c>
      <c r="F2781" s="1"/>
      <c r="G2781" s="1"/>
      <c r="H2781" s="10">
        <v>0</v>
      </c>
      <c r="I2781" s="1">
        <v>2</v>
      </c>
      <c r="J2781" s="1">
        <v>0</v>
      </c>
      <c r="K2781" s="1" t="s">
        <v>2957</v>
      </c>
      <c r="L2781" s="1">
        <v>1</v>
      </c>
      <c r="M2781" s="1">
        <v>348.09</v>
      </c>
      <c r="N2781" s="1"/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>
        <f t="shared" si="237"/>
        <v>0</v>
      </c>
      <c r="AC2781"/>
      <c r="AD2781"/>
      <c r="AE2781"/>
      <c r="AI2781"/>
      <c r="AL2781"/>
      <c r="AM2781"/>
    </row>
    <row r="2782" spans="1:39" hidden="1" x14ac:dyDescent="0.25">
      <c r="A2782" s="1" t="s">
        <v>2964</v>
      </c>
      <c r="C2782" s="1">
        <v>11431</v>
      </c>
      <c r="D2782" s="1" t="s">
        <v>492</v>
      </c>
      <c r="E2782" s="1">
        <v>2</v>
      </c>
      <c r="F2782" s="1"/>
      <c r="G2782" s="1"/>
      <c r="H2782" s="10">
        <v>0</v>
      </c>
      <c r="I2782" s="1" t="s">
        <v>44</v>
      </c>
      <c r="J2782" s="1">
        <v>0</v>
      </c>
      <c r="K2782" s="1" t="s">
        <v>369</v>
      </c>
      <c r="L2782" s="1">
        <v>1</v>
      </c>
      <c r="M2782" s="1">
        <v>235.38</v>
      </c>
      <c r="N2782" s="1"/>
      <c r="O2782" s="1">
        <v>1</v>
      </c>
      <c r="P2782" s="1">
        <v>2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42">
        <f t="shared" si="237"/>
        <v>3</v>
      </c>
      <c r="AC2782" s="43">
        <f t="shared" ref="AC2782:AC2788" si="239">AB2782/12</f>
        <v>0.25</v>
      </c>
      <c r="AD2782"/>
      <c r="AE2782"/>
      <c r="AI2782"/>
      <c r="AL2782"/>
      <c r="AM2782"/>
    </row>
    <row r="2783" spans="1:39" hidden="1" x14ac:dyDescent="0.25">
      <c r="A2783" s="1" t="s">
        <v>1603</v>
      </c>
      <c r="C2783" s="1">
        <v>12392</v>
      </c>
      <c r="D2783" s="1" t="s">
        <v>492</v>
      </c>
      <c r="E2783" s="1">
        <v>2</v>
      </c>
      <c r="F2783" s="1"/>
      <c r="G2783" s="1"/>
      <c r="H2783" s="10">
        <v>0</v>
      </c>
      <c r="I2783" s="1">
        <v>2</v>
      </c>
      <c r="J2783" s="1">
        <v>0</v>
      </c>
      <c r="K2783" s="1" t="s">
        <v>369</v>
      </c>
      <c r="L2783" s="1">
        <v>15</v>
      </c>
      <c r="M2783" s="1">
        <v>138.44</v>
      </c>
      <c r="N2783" s="1"/>
      <c r="O2783" s="1">
        <v>3</v>
      </c>
      <c r="P2783" s="1">
        <v>2</v>
      </c>
      <c r="Q2783" s="1">
        <v>4</v>
      </c>
      <c r="R2783" s="1">
        <v>-1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42">
        <f t="shared" si="237"/>
        <v>8</v>
      </c>
      <c r="AC2783" s="43">
        <f t="shared" si="239"/>
        <v>0.66666666666666663</v>
      </c>
      <c r="AD2783"/>
      <c r="AE2783"/>
      <c r="AI2783"/>
      <c r="AL2783"/>
      <c r="AM2783"/>
    </row>
    <row r="2784" spans="1:39" hidden="1" x14ac:dyDescent="0.25">
      <c r="A2784" s="1" t="s">
        <v>104</v>
      </c>
      <c r="C2784" s="1">
        <v>10274</v>
      </c>
      <c r="D2784" s="1" t="s">
        <v>357</v>
      </c>
      <c r="E2784" s="1">
        <v>2</v>
      </c>
      <c r="F2784" s="1"/>
      <c r="G2784" s="1"/>
      <c r="H2784" s="10">
        <v>0</v>
      </c>
      <c r="I2784" s="1">
        <v>2</v>
      </c>
      <c r="J2784" s="1">
        <v>0</v>
      </c>
      <c r="K2784" s="1" t="s">
        <v>369</v>
      </c>
      <c r="L2784" s="1">
        <v>100</v>
      </c>
      <c r="M2784" s="1">
        <v>65.91</v>
      </c>
      <c r="N2784" s="1"/>
      <c r="O2784" s="1">
        <v>6</v>
      </c>
      <c r="P2784" s="1">
        <v>3</v>
      </c>
      <c r="Q2784" s="1">
        <v>3</v>
      </c>
      <c r="R2784" s="1">
        <v>0</v>
      </c>
      <c r="S2784" s="1">
        <v>0</v>
      </c>
      <c r="T2784" s="1">
        <v>0</v>
      </c>
      <c r="U2784" s="1">
        <v>3</v>
      </c>
      <c r="V2784" s="1">
        <v>3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42">
        <f t="shared" si="237"/>
        <v>18</v>
      </c>
      <c r="AC2784" s="43">
        <f t="shared" si="239"/>
        <v>1.5</v>
      </c>
      <c r="AD2784"/>
      <c r="AE2784"/>
      <c r="AI2784"/>
      <c r="AL2784"/>
      <c r="AM2784"/>
    </row>
    <row r="2785" spans="1:39" hidden="1" x14ac:dyDescent="0.25">
      <c r="A2785" s="1" t="s">
        <v>92</v>
      </c>
      <c r="C2785" s="1">
        <v>10284</v>
      </c>
      <c r="D2785" s="1" t="s">
        <v>2965</v>
      </c>
      <c r="E2785" s="1">
        <v>2</v>
      </c>
      <c r="F2785" s="1"/>
      <c r="G2785" s="1"/>
      <c r="H2785" s="10">
        <v>0</v>
      </c>
      <c r="I2785" s="1">
        <v>2</v>
      </c>
      <c r="J2785" s="1">
        <v>0</v>
      </c>
      <c r="K2785" s="1" t="s">
        <v>369</v>
      </c>
      <c r="L2785" s="1">
        <v>100</v>
      </c>
      <c r="M2785" s="1">
        <v>13.14</v>
      </c>
      <c r="N2785" s="1"/>
      <c r="O2785" s="1">
        <v>-1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42">
        <f t="shared" si="237"/>
        <v>-1</v>
      </c>
      <c r="AC2785" s="43">
        <f t="shared" si="239"/>
        <v>-8.3333333333333329E-2</v>
      </c>
      <c r="AD2785"/>
      <c r="AE2785"/>
      <c r="AI2785"/>
      <c r="AL2785"/>
      <c r="AM2785"/>
    </row>
    <row r="2786" spans="1:39" hidden="1" x14ac:dyDescent="0.25">
      <c r="A2786" s="1" t="s">
        <v>2964</v>
      </c>
      <c r="C2786" s="1">
        <v>10704</v>
      </c>
      <c r="D2786" s="1" t="s">
        <v>1046</v>
      </c>
      <c r="E2786" s="1">
        <v>2</v>
      </c>
      <c r="F2786" s="1"/>
      <c r="G2786" s="1"/>
      <c r="H2786" s="10">
        <v>0</v>
      </c>
      <c r="I2786" s="1" t="s">
        <v>44</v>
      </c>
      <c r="J2786" s="1">
        <v>0</v>
      </c>
      <c r="K2786" s="1" t="s">
        <v>369</v>
      </c>
      <c r="L2786" s="1">
        <v>130</v>
      </c>
      <c r="M2786" s="1">
        <v>52.34</v>
      </c>
      <c r="N2786" s="1"/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42">
        <f t="shared" si="237"/>
        <v>1</v>
      </c>
      <c r="AC2786" s="43">
        <f t="shared" si="239"/>
        <v>8.3333333333333329E-2</v>
      </c>
      <c r="AD2786"/>
      <c r="AE2786"/>
      <c r="AI2786"/>
      <c r="AL2786"/>
      <c r="AM2786"/>
    </row>
    <row r="2787" spans="1:39" hidden="1" x14ac:dyDescent="0.25">
      <c r="A2787" s="1" t="s">
        <v>2964</v>
      </c>
      <c r="C2787" s="1">
        <v>7580</v>
      </c>
      <c r="D2787" s="1" t="s">
        <v>2557</v>
      </c>
      <c r="E2787" s="1">
        <v>2</v>
      </c>
      <c r="F2787" s="1"/>
      <c r="G2787" s="1"/>
      <c r="H2787" s="10">
        <v>0</v>
      </c>
      <c r="I2787" s="1" t="s">
        <v>44</v>
      </c>
      <c r="J2787" s="1">
        <v>0</v>
      </c>
      <c r="K2787" s="1" t="s">
        <v>369</v>
      </c>
      <c r="L2787" s="1">
        <v>1</v>
      </c>
      <c r="M2787" s="1">
        <v>138.91999999999999</v>
      </c>
      <c r="N2787" s="1"/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-1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42">
        <f t="shared" si="237"/>
        <v>-1</v>
      </c>
      <c r="AC2787" s="43">
        <f t="shared" si="239"/>
        <v>-8.3333333333333329E-2</v>
      </c>
      <c r="AD2787"/>
      <c r="AE2787"/>
      <c r="AI2787"/>
      <c r="AL2787"/>
      <c r="AM2787"/>
    </row>
    <row r="2788" spans="1:39" hidden="1" x14ac:dyDescent="0.25">
      <c r="A2788" s="1" t="s">
        <v>99</v>
      </c>
      <c r="C2788" s="1">
        <v>10026</v>
      </c>
      <c r="D2788" s="1" t="s">
        <v>1747</v>
      </c>
      <c r="E2788" s="1">
        <v>2</v>
      </c>
      <c r="F2788" s="1"/>
      <c r="G2788" s="1"/>
      <c r="H2788" s="10">
        <v>0</v>
      </c>
      <c r="I2788" s="1">
        <v>2</v>
      </c>
      <c r="J2788" s="1">
        <v>0</v>
      </c>
      <c r="K2788" s="1" t="s">
        <v>369</v>
      </c>
      <c r="L2788" s="1">
        <v>1</v>
      </c>
      <c r="M2788" s="1">
        <v>294.42</v>
      </c>
      <c r="N2788" s="1"/>
      <c r="O2788" s="1">
        <v>-1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42">
        <f t="shared" si="237"/>
        <v>-1</v>
      </c>
      <c r="AC2788" s="43">
        <f t="shared" si="239"/>
        <v>-8.3333333333333329E-2</v>
      </c>
      <c r="AD2788"/>
      <c r="AE2788"/>
      <c r="AI2788"/>
      <c r="AL2788"/>
      <c r="AM2788"/>
    </row>
    <row r="2789" spans="1:39" hidden="1" x14ac:dyDescent="0.25">
      <c r="A2789" s="1">
        <v>43</v>
      </c>
      <c r="C2789" s="1">
        <v>10019</v>
      </c>
      <c r="D2789" s="1" t="s">
        <v>1747</v>
      </c>
      <c r="E2789" s="1">
        <v>2</v>
      </c>
      <c r="F2789" s="1"/>
      <c r="G2789" s="1"/>
      <c r="H2789" s="10">
        <v>0</v>
      </c>
      <c r="I2789" s="1">
        <v>2</v>
      </c>
      <c r="J2789" s="1">
        <v>0</v>
      </c>
      <c r="K2789" s="1" t="s">
        <v>369</v>
      </c>
      <c r="L2789" s="1">
        <v>1</v>
      </c>
      <c r="M2789" s="1">
        <v>294.42</v>
      </c>
      <c r="N2789" s="1"/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>
        <f t="shared" si="237"/>
        <v>0</v>
      </c>
      <c r="AC2789"/>
      <c r="AD2789"/>
      <c r="AE2789"/>
      <c r="AI2789"/>
      <c r="AL2789"/>
      <c r="AM2789"/>
    </row>
    <row r="2790" spans="1:39" hidden="1" x14ac:dyDescent="0.25">
      <c r="A2790" s="1" t="s">
        <v>2966</v>
      </c>
      <c r="C2790" s="1">
        <v>10081</v>
      </c>
      <c r="D2790" s="1" t="s">
        <v>2967</v>
      </c>
      <c r="E2790" s="1">
        <v>2</v>
      </c>
      <c r="F2790" s="1"/>
      <c r="G2790" s="1"/>
      <c r="H2790" s="10">
        <v>0</v>
      </c>
      <c r="I2790" s="1">
        <v>2</v>
      </c>
      <c r="J2790" s="1">
        <v>0</v>
      </c>
      <c r="K2790" s="1" t="s">
        <v>369</v>
      </c>
      <c r="L2790" s="1">
        <v>25</v>
      </c>
      <c r="M2790" s="1">
        <v>34.950000000000003</v>
      </c>
      <c r="N2790" s="1"/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>
        <f t="shared" si="237"/>
        <v>0</v>
      </c>
      <c r="AC2790"/>
      <c r="AD2790"/>
      <c r="AE2790"/>
      <c r="AI2790"/>
      <c r="AL2790"/>
      <c r="AM2790"/>
    </row>
    <row r="2791" spans="1:39" hidden="1" x14ac:dyDescent="0.25">
      <c r="A2791" s="1" t="s">
        <v>2966</v>
      </c>
      <c r="C2791" s="1">
        <v>10211</v>
      </c>
      <c r="D2791" s="1" t="s">
        <v>1437</v>
      </c>
      <c r="E2791" s="1">
        <v>2</v>
      </c>
      <c r="F2791" s="1"/>
      <c r="G2791" s="1"/>
      <c r="H2791" s="10">
        <v>0</v>
      </c>
      <c r="I2791" s="1">
        <v>2</v>
      </c>
      <c r="J2791" s="1">
        <v>0</v>
      </c>
      <c r="K2791" s="1" t="s">
        <v>369</v>
      </c>
      <c r="L2791" s="1">
        <v>2</v>
      </c>
      <c r="M2791" s="1">
        <v>134.77000000000001</v>
      </c>
      <c r="N2791" s="1"/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>
        <f t="shared" si="237"/>
        <v>0</v>
      </c>
      <c r="AC2791"/>
      <c r="AD2791"/>
      <c r="AE2791"/>
      <c r="AI2791"/>
      <c r="AL2791"/>
      <c r="AM2791"/>
    </row>
    <row r="2792" spans="1:39" hidden="1" x14ac:dyDescent="0.25">
      <c r="A2792" s="1" t="s">
        <v>2968</v>
      </c>
      <c r="C2792" s="1">
        <v>10212</v>
      </c>
      <c r="D2792" s="1" t="s">
        <v>1437</v>
      </c>
      <c r="E2792" s="1">
        <v>2</v>
      </c>
      <c r="F2792" s="1"/>
      <c r="G2792" s="1"/>
      <c r="H2792" s="10">
        <v>0</v>
      </c>
      <c r="I2792" s="1">
        <v>2</v>
      </c>
      <c r="J2792" s="1">
        <v>0</v>
      </c>
      <c r="K2792" s="1" t="s">
        <v>369</v>
      </c>
      <c r="L2792" s="1">
        <v>2</v>
      </c>
      <c r="M2792" s="1">
        <v>134.77000000000001</v>
      </c>
      <c r="N2792" s="1"/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>
        <f t="shared" si="237"/>
        <v>0</v>
      </c>
      <c r="AC2792"/>
      <c r="AD2792"/>
      <c r="AE2792"/>
      <c r="AI2792"/>
      <c r="AL2792"/>
      <c r="AM2792"/>
    </row>
    <row r="2793" spans="1:39" hidden="1" x14ac:dyDescent="0.25">
      <c r="A2793" s="1" t="s">
        <v>2968</v>
      </c>
      <c r="C2793" s="1">
        <v>10214</v>
      </c>
      <c r="D2793" s="1" t="s">
        <v>1103</v>
      </c>
      <c r="E2793" s="1">
        <v>2</v>
      </c>
      <c r="F2793" s="1"/>
      <c r="G2793" s="1"/>
      <c r="H2793" s="10">
        <v>0</v>
      </c>
      <c r="I2793" s="1">
        <v>2</v>
      </c>
      <c r="J2793" s="1">
        <v>0</v>
      </c>
      <c r="K2793" s="1" t="s">
        <v>369</v>
      </c>
      <c r="L2793" s="1">
        <v>1</v>
      </c>
      <c r="M2793" s="1">
        <v>88.52</v>
      </c>
      <c r="N2793" s="1"/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>
        <f t="shared" si="237"/>
        <v>0</v>
      </c>
      <c r="AC2793"/>
      <c r="AD2793"/>
      <c r="AE2793"/>
      <c r="AI2793"/>
      <c r="AL2793"/>
      <c r="AM2793"/>
    </row>
    <row r="2794" spans="1:39" hidden="1" x14ac:dyDescent="0.25">
      <c r="A2794" s="1" t="s">
        <v>2968</v>
      </c>
      <c r="C2794" s="1">
        <v>10848</v>
      </c>
      <c r="D2794" s="1" t="s">
        <v>1308</v>
      </c>
      <c r="E2794" s="1">
        <v>2</v>
      </c>
      <c r="F2794" s="1"/>
      <c r="G2794" s="1"/>
      <c r="H2794" s="10">
        <v>0</v>
      </c>
      <c r="I2794" s="1">
        <v>2</v>
      </c>
      <c r="J2794" s="1">
        <v>0</v>
      </c>
      <c r="K2794" s="1" t="s">
        <v>369</v>
      </c>
      <c r="L2794" s="1">
        <v>1</v>
      </c>
      <c r="M2794" s="1">
        <v>456.35</v>
      </c>
      <c r="N2794" s="1"/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>
        <f t="shared" si="237"/>
        <v>0</v>
      </c>
      <c r="AC2794"/>
      <c r="AD2794"/>
      <c r="AE2794"/>
      <c r="AI2794"/>
      <c r="AL2794"/>
      <c r="AM2794"/>
    </row>
    <row r="2795" spans="1:39" hidden="1" x14ac:dyDescent="0.25">
      <c r="A2795" s="1" t="s">
        <v>2968</v>
      </c>
      <c r="C2795" s="1">
        <v>10860</v>
      </c>
      <c r="D2795" s="1" t="s">
        <v>1308</v>
      </c>
      <c r="E2795" s="1">
        <v>2</v>
      </c>
      <c r="F2795" s="1"/>
      <c r="G2795" s="1"/>
      <c r="H2795" s="10">
        <v>0</v>
      </c>
      <c r="I2795" s="1">
        <v>2</v>
      </c>
      <c r="J2795" s="1">
        <v>0</v>
      </c>
      <c r="K2795" s="1" t="s">
        <v>369</v>
      </c>
      <c r="L2795" s="1">
        <v>10</v>
      </c>
      <c r="M2795" s="1">
        <v>456.35</v>
      </c>
      <c r="N2795" s="1"/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>
        <f t="shared" ref="AB2795:AB2858" si="240">SUM(O2795:AA2795)</f>
        <v>0</v>
      </c>
      <c r="AC2795"/>
      <c r="AD2795"/>
      <c r="AE2795"/>
      <c r="AI2795"/>
      <c r="AL2795"/>
      <c r="AM2795"/>
    </row>
    <row r="2796" spans="1:39" hidden="1" x14ac:dyDescent="0.25">
      <c r="A2796" s="1" t="s">
        <v>2969</v>
      </c>
      <c r="C2796" s="1">
        <v>10866</v>
      </c>
      <c r="D2796" s="1" t="s">
        <v>1308</v>
      </c>
      <c r="E2796" s="1">
        <v>2</v>
      </c>
      <c r="F2796" s="1"/>
      <c r="G2796" s="1"/>
      <c r="H2796" s="10">
        <v>0</v>
      </c>
      <c r="I2796" s="1">
        <v>2</v>
      </c>
      <c r="J2796" s="1">
        <v>0</v>
      </c>
      <c r="K2796" s="1" t="s">
        <v>369</v>
      </c>
      <c r="L2796" s="1">
        <v>10</v>
      </c>
      <c r="M2796" s="1">
        <v>456.35</v>
      </c>
      <c r="N2796" s="1"/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>
        <f t="shared" si="240"/>
        <v>0</v>
      </c>
      <c r="AC2796"/>
      <c r="AD2796"/>
      <c r="AE2796"/>
      <c r="AI2796"/>
      <c r="AL2796"/>
      <c r="AM2796"/>
    </row>
    <row r="2797" spans="1:39" hidden="1" x14ac:dyDescent="0.25">
      <c r="C2797" s="1">
        <v>10872</v>
      </c>
      <c r="D2797" s="1" t="s">
        <v>1311</v>
      </c>
      <c r="E2797" s="1">
        <v>2</v>
      </c>
      <c r="F2797" s="1"/>
      <c r="G2797" s="1"/>
      <c r="H2797" s="10">
        <v>0</v>
      </c>
      <c r="I2797" s="1">
        <v>2</v>
      </c>
      <c r="J2797" s="1">
        <v>0</v>
      </c>
      <c r="K2797" s="1" t="s">
        <v>369</v>
      </c>
      <c r="L2797" s="1">
        <v>20</v>
      </c>
      <c r="M2797" s="1">
        <v>315.07</v>
      </c>
      <c r="N2797" s="1"/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>
        <f t="shared" si="240"/>
        <v>0</v>
      </c>
      <c r="AC2797"/>
      <c r="AD2797"/>
      <c r="AE2797"/>
      <c r="AI2797"/>
      <c r="AL2797"/>
      <c r="AM2797"/>
    </row>
    <row r="2798" spans="1:39" hidden="1" x14ac:dyDescent="0.25">
      <c r="A2798" s="1" t="s">
        <v>2969</v>
      </c>
      <c r="C2798" s="1">
        <v>10886</v>
      </c>
      <c r="D2798" s="1" t="s">
        <v>1311</v>
      </c>
      <c r="E2798" s="1">
        <v>2</v>
      </c>
      <c r="F2798" s="1"/>
      <c r="G2798" s="1"/>
      <c r="H2798" s="10">
        <v>0</v>
      </c>
      <c r="I2798" s="1">
        <v>2</v>
      </c>
      <c r="J2798" s="1">
        <v>0</v>
      </c>
      <c r="K2798" s="1" t="s">
        <v>369</v>
      </c>
      <c r="L2798" s="1">
        <v>1</v>
      </c>
      <c r="M2798" s="1">
        <v>315.07</v>
      </c>
      <c r="N2798" s="1"/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>
        <f t="shared" si="240"/>
        <v>0</v>
      </c>
      <c r="AC2798"/>
      <c r="AD2798"/>
      <c r="AE2798"/>
      <c r="AI2798"/>
      <c r="AL2798"/>
      <c r="AM2798"/>
    </row>
    <row r="2799" spans="1:39" hidden="1" x14ac:dyDescent="0.25">
      <c r="C2799" s="1">
        <v>12612</v>
      </c>
      <c r="D2799" s="1" t="s">
        <v>2735</v>
      </c>
      <c r="E2799" s="1">
        <v>2</v>
      </c>
      <c r="F2799" s="1"/>
      <c r="G2799" s="1"/>
      <c r="H2799" s="10">
        <v>0</v>
      </c>
      <c r="I2799" s="1">
        <v>2</v>
      </c>
      <c r="J2799" s="1">
        <v>0</v>
      </c>
      <c r="K2799" s="1" t="s">
        <v>369</v>
      </c>
      <c r="L2799" s="1">
        <v>10</v>
      </c>
      <c r="M2799" s="1">
        <v>116.6</v>
      </c>
      <c r="N2799" s="1"/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>
        <f t="shared" si="240"/>
        <v>0</v>
      </c>
      <c r="AC2799"/>
      <c r="AD2799"/>
      <c r="AE2799"/>
      <c r="AI2799"/>
      <c r="AL2799"/>
      <c r="AM2799"/>
    </row>
    <row r="2800" spans="1:39" hidden="1" x14ac:dyDescent="0.25">
      <c r="A2800" s="1" t="s">
        <v>2969</v>
      </c>
      <c r="C2800" s="1">
        <v>12614</v>
      </c>
      <c r="D2800" s="1" t="s">
        <v>2735</v>
      </c>
      <c r="E2800" s="1">
        <v>2</v>
      </c>
      <c r="F2800" s="1"/>
      <c r="G2800" s="1"/>
      <c r="H2800" s="10">
        <v>0</v>
      </c>
      <c r="I2800" s="1">
        <v>2</v>
      </c>
      <c r="J2800" s="1">
        <v>0</v>
      </c>
      <c r="K2800" s="1" t="s">
        <v>369</v>
      </c>
      <c r="L2800" s="1">
        <v>36</v>
      </c>
      <c r="M2800" s="1">
        <v>116.6</v>
      </c>
      <c r="N2800" s="1"/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>
        <f t="shared" si="240"/>
        <v>0</v>
      </c>
      <c r="AC2800"/>
      <c r="AD2800"/>
      <c r="AE2800"/>
      <c r="AI2800"/>
      <c r="AL2800"/>
      <c r="AM2800"/>
    </row>
    <row r="2801" spans="1:39" hidden="1" x14ac:dyDescent="0.25">
      <c r="C2801" s="1">
        <v>12617</v>
      </c>
      <c r="D2801" s="1" t="s">
        <v>2735</v>
      </c>
      <c r="E2801" s="1">
        <v>2</v>
      </c>
      <c r="F2801" s="1"/>
      <c r="G2801" s="1"/>
      <c r="H2801" s="10">
        <v>0</v>
      </c>
      <c r="I2801" s="1">
        <v>2</v>
      </c>
      <c r="J2801" s="1">
        <v>0</v>
      </c>
      <c r="K2801" s="1" t="s">
        <v>369</v>
      </c>
      <c r="L2801" s="1">
        <v>36</v>
      </c>
      <c r="M2801" s="1">
        <v>116.6</v>
      </c>
      <c r="N2801" s="1"/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>
        <f t="shared" si="240"/>
        <v>0</v>
      </c>
      <c r="AC2801"/>
      <c r="AD2801"/>
      <c r="AE2801"/>
      <c r="AI2801"/>
      <c r="AL2801"/>
      <c r="AM2801"/>
    </row>
    <row r="2802" spans="1:39" hidden="1" x14ac:dyDescent="0.25">
      <c r="A2802" s="1" t="s">
        <v>2968</v>
      </c>
      <c r="C2802" s="1">
        <v>12619</v>
      </c>
      <c r="D2802" s="1" t="s">
        <v>2735</v>
      </c>
      <c r="E2802" s="1">
        <v>2</v>
      </c>
      <c r="F2802" s="1"/>
      <c r="G2802" s="1"/>
      <c r="H2802" s="10">
        <v>0</v>
      </c>
      <c r="I2802" s="1">
        <v>2</v>
      </c>
      <c r="J2802" s="1">
        <v>0</v>
      </c>
      <c r="K2802" s="1" t="s">
        <v>369</v>
      </c>
      <c r="L2802" s="1">
        <v>36</v>
      </c>
      <c r="M2802" s="1">
        <v>116.6</v>
      </c>
      <c r="N2802" s="1"/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>
        <f t="shared" si="240"/>
        <v>0</v>
      </c>
      <c r="AC2802"/>
      <c r="AD2802"/>
      <c r="AE2802"/>
      <c r="AI2802"/>
      <c r="AL2802"/>
      <c r="AM2802"/>
    </row>
    <row r="2803" spans="1:39" hidden="1" x14ac:dyDescent="0.25">
      <c r="A2803" s="1" t="s">
        <v>2968</v>
      </c>
      <c r="C2803" s="1">
        <v>12622</v>
      </c>
      <c r="D2803" s="1" t="s">
        <v>2967</v>
      </c>
      <c r="E2803" s="1">
        <v>2</v>
      </c>
      <c r="F2803" s="1"/>
      <c r="G2803" s="1"/>
      <c r="H2803" s="10">
        <v>0</v>
      </c>
      <c r="I2803" s="1">
        <v>2</v>
      </c>
      <c r="J2803" s="1">
        <v>0</v>
      </c>
      <c r="K2803" s="1" t="s">
        <v>369</v>
      </c>
      <c r="L2803" s="1">
        <v>25</v>
      </c>
      <c r="M2803" s="1">
        <v>34.950000000000003</v>
      </c>
      <c r="N2803" s="1"/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>
        <f t="shared" si="240"/>
        <v>0</v>
      </c>
      <c r="AC2803"/>
      <c r="AD2803"/>
      <c r="AE2803"/>
      <c r="AI2803"/>
      <c r="AL2803"/>
      <c r="AM2803"/>
    </row>
    <row r="2804" spans="1:39" hidden="1" x14ac:dyDescent="0.25">
      <c r="A2804" s="1" t="s">
        <v>113</v>
      </c>
      <c r="C2804" s="1">
        <v>12630</v>
      </c>
      <c r="D2804" s="1" t="s">
        <v>2740</v>
      </c>
      <c r="E2804" s="1">
        <v>2</v>
      </c>
      <c r="F2804" s="1"/>
      <c r="G2804" s="1"/>
      <c r="H2804" s="10">
        <v>0</v>
      </c>
      <c r="I2804" s="1">
        <v>2</v>
      </c>
      <c r="J2804" s="1">
        <v>0</v>
      </c>
      <c r="K2804" s="1" t="s">
        <v>369</v>
      </c>
      <c r="L2804" s="1">
        <v>18</v>
      </c>
      <c r="M2804" s="1">
        <v>125.53</v>
      </c>
      <c r="N2804" s="1"/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>
        <f t="shared" si="240"/>
        <v>0</v>
      </c>
      <c r="AC2804"/>
      <c r="AD2804"/>
      <c r="AE2804"/>
      <c r="AI2804"/>
      <c r="AL2804"/>
      <c r="AM2804"/>
    </row>
    <row r="2805" spans="1:39" hidden="1" x14ac:dyDescent="0.25">
      <c r="A2805" s="1" t="s">
        <v>2970</v>
      </c>
      <c r="C2805" s="1">
        <v>12632</v>
      </c>
      <c r="D2805" s="1" t="s">
        <v>2740</v>
      </c>
      <c r="E2805" s="1">
        <v>2</v>
      </c>
      <c r="F2805" s="1"/>
      <c r="G2805" s="1"/>
      <c r="H2805" s="10">
        <v>0</v>
      </c>
      <c r="I2805" s="1">
        <v>2</v>
      </c>
      <c r="J2805" s="1">
        <v>0</v>
      </c>
      <c r="K2805" s="1" t="s">
        <v>369</v>
      </c>
      <c r="L2805" s="1">
        <v>12</v>
      </c>
      <c r="M2805" s="1">
        <v>125.53</v>
      </c>
      <c r="N2805" s="1"/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>
        <f t="shared" si="240"/>
        <v>0</v>
      </c>
      <c r="AC2805"/>
      <c r="AD2805"/>
      <c r="AE2805"/>
      <c r="AI2805"/>
      <c r="AL2805"/>
      <c r="AM2805"/>
    </row>
    <row r="2806" spans="1:39" hidden="1" x14ac:dyDescent="0.25">
      <c r="A2806" s="1" t="s">
        <v>2969</v>
      </c>
      <c r="C2806" s="1">
        <v>12633</v>
      </c>
      <c r="D2806" s="1" t="s">
        <v>2739</v>
      </c>
      <c r="E2806" s="1">
        <v>2</v>
      </c>
      <c r="F2806" s="1"/>
      <c r="G2806" s="1"/>
      <c r="H2806" s="10">
        <v>0</v>
      </c>
      <c r="I2806" s="1">
        <v>2</v>
      </c>
      <c r="J2806" s="1">
        <v>0</v>
      </c>
      <c r="K2806" s="1" t="s">
        <v>369</v>
      </c>
      <c r="L2806" s="1">
        <v>6</v>
      </c>
      <c r="M2806" s="1">
        <v>125.53</v>
      </c>
      <c r="N2806" s="1"/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>
        <f t="shared" si="240"/>
        <v>0</v>
      </c>
      <c r="AC2806"/>
      <c r="AD2806"/>
      <c r="AE2806"/>
      <c r="AI2806"/>
      <c r="AL2806"/>
      <c r="AM2806"/>
    </row>
    <row r="2807" spans="1:39" hidden="1" x14ac:dyDescent="0.25">
      <c r="A2807" s="1" t="s">
        <v>2971</v>
      </c>
      <c r="C2807" s="1">
        <v>12636</v>
      </c>
      <c r="D2807" s="1" t="s">
        <v>2748</v>
      </c>
      <c r="E2807" s="1">
        <v>2</v>
      </c>
      <c r="F2807" s="1"/>
      <c r="G2807" s="1"/>
      <c r="H2807" s="10">
        <v>0</v>
      </c>
      <c r="I2807" s="1">
        <v>2</v>
      </c>
      <c r="J2807" s="1">
        <v>0</v>
      </c>
      <c r="K2807" s="1" t="s">
        <v>369</v>
      </c>
      <c r="L2807" s="1">
        <v>14</v>
      </c>
      <c r="M2807" s="1">
        <v>180.81</v>
      </c>
      <c r="N2807" s="1"/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>
        <f t="shared" si="240"/>
        <v>0</v>
      </c>
      <c r="AC2807"/>
      <c r="AD2807"/>
      <c r="AE2807"/>
      <c r="AI2807"/>
      <c r="AL2807"/>
      <c r="AM2807"/>
    </row>
    <row r="2808" spans="1:39" hidden="1" x14ac:dyDescent="0.25">
      <c r="A2808" s="1" t="s">
        <v>1333</v>
      </c>
      <c r="C2808" s="1">
        <v>12640</v>
      </c>
      <c r="D2808" s="1" t="s">
        <v>2748</v>
      </c>
      <c r="E2808" s="1">
        <v>2</v>
      </c>
      <c r="F2808" s="1"/>
      <c r="G2808" s="1"/>
      <c r="H2808" s="10">
        <v>0</v>
      </c>
      <c r="I2808" s="1">
        <v>2</v>
      </c>
      <c r="J2808" s="1">
        <v>0</v>
      </c>
      <c r="K2808" s="1" t="s">
        <v>369</v>
      </c>
      <c r="L2808" s="1">
        <v>10</v>
      </c>
      <c r="M2808" s="1">
        <v>180.81</v>
      </c>
      <c r="N2808" s="1"/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>
        <f t="shared" si="240"/>
        <v>0</v>
      </c>
      <c r="AC2808"/>
      <c r="AD2808"/>
      <c r="AE2808"/>
      <c r="AI2808"/>
      <c r="AL2808"/>
      <c r="AM2808"/>
    </row>
    <row r="2809" spans="1:39" hidden="1" x14ac:dyDescent="0.25">
      <c r="A2809" s="1" t="s">
        <v>2972</v>
      </c>
      <c r="C2809" s="1">
        <v>12642</v>
      </c>
      <c r="D2809" s="1" t="s">
        <v>2748</v>
      </c>
      <c r="E2809" s="1">
        <v>2</v>
      </c>
      <c r="F2809" s="1"/>
      <c r="G2809" s="1"/>
      <c r="H2809" s="10">
        <v>0</v>
      </c>
      <c r="I2809" s="1">
        <v>2</v>
      </c>
      <c r="J2809" s="1">
        <v>0</v>
      </c>
      <c r="K2809" s="1" t="s">
        <v>369</v>
      </c>
      <c r="L2809" s="1">
        <v>10</v>
      </c>
      <c r="M2809" s="1">
        <v>180.81</v>
      </c>
      <c r="N2809" s="1"/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>
        <f t="shared" si="240"/>
        <v>0</v>
      </c>
      <c r="AC2809"/>
      <c r="AD2809"/>
      <c r="AE2809"/>
      <c r="AI2809"/>
      <c r="AL2809"/>
      <c r="AM2809"/>
    </row>
    <row r="2810" spans="1:39" hidden="1" x14ac:dyDescent="0.25">
      <c r="A2810" s="1" t="s">
        <v>631</v>
      </c>
      <c r="C2810" s="1">
        <v>12643</v>
      </c>
      <c r="D2810" s="1" t="s">
        <v>2745</v>
      </c>
      <c r="E2810" s="1">
        <v>2</v>
      </c>
      <c r="F2810" s="1"/>
      <c r="G2810" s="1"/>
      <c r="H2810" s="10">
        <v>0</v>
      </c>
      <c r="I2810" s="1">
        <v>2</v>
      </c>
      <c r="J2810" s="1">
        <v>0</v>
      </c>
      <c r="K2810" s="1" t="s">
        <v>369</v>
      </c>
      <c r="L2810" s="1">
        <v>5</v>
      </c>
      <c r="M2810" s="1">
        <v>180.81</v>
      </c>
      <c r="N2810" s="1"/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>
        <f t="shared" si="240"/>
        <v>0</v>
      </c>
      <c r="AC2810"/>
      <c r="AD2810"/>
      <c r="AE2810"/>
      <c r="AI2810"/>
      <c r="AL2810"/>
      <c r="AM2810"/>
    </row>
    <row r="2811" spans="1:39" hidden="1" x14ac:dyDescent="0.25">
      <c r="C2811" s="1">
        <v>11397</v>
      </c>
      <c r="D2811" s="1" t="s">
        <v>777</v>
      </c>
      <c r="E2811" s="1">
        <v>2</v>
      </c>
      <c r="F2811" s="1"/>
      <c r="G2811" s="1"/>
      <c r="H2811" s="10">
        <v>0</v>
      </c>
      <c r="I2811" s="1" t="s">
        <v>44</v>
      </c>
      <c r="J2811" s="1">
        <v>0</v>
      </c>
      <c r="K2811" s="1" t="s">
        <v>369</v>
      </c>
      <c r="L2811" s="1">
        <v>2</v>
      </c>
      <c r="M2811" s="1">
        <v>125.35</v>
      </c>
      <c r="N2811" s="1"/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>
        <f t="shared" si="240"/>
        <v>0</v>
      </c>
      <c r="AC2811"/>
      <c r="AD2811"/>
      <c r="AE2811"/>
      <c r="AI2811"/>
      <c r="AL2811"/>
      <c r="AM2811"/>
    </row>
    <row r="2812" spans="1:39" hidden="1" x14ac:dyDescent="0.25">
      <c r="A2812" s="1">
        <v>44</v>
      </c>
      <c r="C2812" s="1">
        <v>12326</v>
      </c>
      <c r="D2812" s="1" t="s">
        <v>492</v>
      </c>
      <c r="E2812" s="1">
        <v>2</v>
      </c>
      <c r="F2812" s="1"/>
      <c r="G2812" s="1"/>
      <c r="H2812" s="10">
        <v>0</v>
      </c>
      <c r="I2812" s="1">
        <v>2</v>
      </c>
      <c r="J2812" s="1">
        <v>0</v>
      </c>
      <c r="K2812" s="1" t="s">
        <v>369</v>
      </c>
      <c r="L2812" s="1">
        <v>15</v>
      </c>
      <c r="M2812" s="1">
        <v>101.25</v>
      </c>
      <c r="N2812" s="1"/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>
        <f t="shared" si="240"/>
        <v>0</v>
      </c>
      <c r="AC2812"/>
      <c r="AD2812"/>
      <c r="AE2812"/>
      <c r="AI2812"/>
      <c r="AL2812"/>
      <c r="AM2812"/>
    </row>
    <row r="2813" spans="1:39" hidden="1" x14ac:dyDescent="0.25">
      <c r="A2813" s="1" t="s">
        <v>1604</v>
      </c>
      <c r="C2813" s="1">
        <v>12491</v>
      </c>
      <c r="D2813" s="1" t="s">
        <v>537</v>
      </c>
      <c r="E2813" s="1">
        <v>2</v>
      </c>
      <c r="F2813" s="1"/>
      <c r="G2813" s="1"/>
      <c r="H2813" s="10">
        <v>0</v>
      </c>
      <c r="I2813" s="1">
        <v>2</v>
      </c>
      <c r="J2813" s="1">
        <v>0</v>
      </c>
      <c r="K2813" s="1" t="s">
        <v>369</v>
      </c>
      <c r="L2813" s="1">
        <v>50</v>
      </c>
      <c r="M2813" s="1">
        <v>18.260000000000002</v>
      </c>
      <c r="N2813" s="1"/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>
        <f t="shared" si="240"/>
        <v>0</v>
      </c>
      <c r="AC2813"/>
      <c r="AD2813"/>
      <c r="AE2813"/>
      <c r="AI2813"/>
      <c r="AL2813"/>
      <c r="AM2813"/>
    </row>
    <row r="2814" spans="1:39" hidden="1" x14ac:dyDescent="0.25">
      <c r="A2814" s="1" t="s">
        <v>2973</v>
      </c>
      <c r="C2814" s="1">
        <v>7139</v>
      </c>
      <c r="D2814" s="1" t="s">
        <v>2974</v>
      </c>
      <c r="E2814" s="1">
        <v>2</v>
      </c>
      <c r="F2814" s="1"/>
      <c r="G2814" s="1"/>
      <c r="H2814" s="10">
        <v>0</v>
      </c>
      <c r="I2814" s="1">
        <v>2</v>
      </c>
      <c r="J2814" s="1">
        <v>0</v>
      </c>
      <c r="K2814" s="1" t="s">
        <v>369</v>
      </c>
      <c r="L2814" s="1">
        <v>43</v>
      </c>
      <c r="M2814" s="1">
        <v>254.11</v>
      </c>
      <c r="N2814" s="1"/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>
        <f t="shared" si="240"/>
        <v>0</v>
      </c>
      <c r="AC2814"/>
      <c r="AD2814"/>
      <c r="AE2814"/>
      <c r="AI2814"/>
      <c r="AL2814"/>
      <c r="AM2814"/>
    </row>
    <row r="2815" spans="1:39" hidden="1" x14ac:dyDescent="0.25">
      <c r="A2815" s="1" t="s">
        <v>2975</v>
      </c>
      <c r="C2815" s="1">
        <v>7239</v>
      </c>
      <c r="D2815" s="1" t="s">
        <v>238</v>
      </c>
      <c r="E2815" s="1">
        <v>2</v>
      </c>
      <c r="F2815" s="1"/>
      <c r="G2815" s="1"/>
      <c r="H2815" s="10">
        <v>0</v>
      </c>
      <c r="I2815" s="1" t="s">
        <v>44</v>
      </c>
      <c r="J2815" s="1">
        <v>0</v>
      </c>
      <c r="K2815" s="1" t="s">
        <v>369</v>
      </c>
      <c r="L2815" s="1">
        <v>300</v>
      </c>
      <c r="M2815" s="1">
        <v>5.49</v>
      </c>
      <c r="N2815" s="1"/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>
        <f t="shared" si="240"/>
        <v>0</v>
      </c>
      <c r="AC2815"/>
      <c r="AD2815"/>
      <c r="AE2815"/>
      <c r="AI2815"/>
      <c r="AL2815"/>
      <c r="AM2815"/>
    </row>
    <row r="2816" spans="1:39" hidden="1" x14ac:dyDescent="0.25">
      <c r="C2816" s="1">
        <v>7272</v>
      </c>
      <c r="D2816" s="1" t="s">
        <v>2976</v>
      </c>
      <c r="E2816" s="1">
        <v>2</v>
      </c>
      <c r="F2816" s="1"/>
      <c r="G2816" s="1"/>
      <c r="H2816" s="10">
        <v>0</v>
      </c>
      <c r="I2816" s="1">
        <v>2</v>
      </c>
      <c r="J2816" s="1">
        <v>0</v>
      </c>
      <c r="K2816" s="1" t="s">
        <v>369</v>
      </c>
      <c r="L2816" s="1">
        <v>5</v>
      </c>
      <c r="M2816" s="1">
        <v>18.100000000000001</v>
      </c>
      <c r="N2816" s="1"/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>
        <f t="shared" si="240"/>
        <v>0</v>
      </c>
      <c r="AC2816"/>
      <c r="AD2816"/>
      <c r="AE2816"/>
      <c r="AI2816"/>
      <c r="AL2816"/>
      <c r="AM2816"/>
    </row>
    <row r="2817" spans="1:39" hidden="1" x14ac:dyDescent="0.25">
      <c r="C2817" s="1">
        <v>7818</v>
      </c>
      <c r="D2817" s="1" t="s">
        <v>215</v>
      </c>
      <c r="E2817" s="1">
        <v>2</v>
      </c>
      <c r="F2817" s="1"/>
      <c r="G2817" s="1"/>
      <c r="H2817" s="10">
        <v>0</v>
      </c>
      <c r="I2817" s="1">
        <v>2</v>
      </c>
      <c r="J2817" s="1">
        <v>0</v>
      </c>
      <c r="K2817" s="1" t="s">
        <v>369</v>
      </c>
      <c r="L2817" s="1">
        <v>6</v>
      </c>
      <c r="M2817" s="1">
        <v>7.42</v>
      </c>
      <c r="N2817" s="1"/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>
        <f t="shared" si="240"/>
        <v>0</v>
      </c>
      <c r="AC2817"/>
      <c r="AD2817"/>
      <c r="AE2817"/>
      <c r="AI2817"/>
      <c r="AL2817"/>
      <c r="AM2817"/>
    </row>
    <row r="2818" spans="1:39" hidden="1" x14ac:dyDescent="0.25">
      <c r="C2818" s="1">
        <v>7883</v>
      </c>
      <c r="D2818" s="1" t="s">
        <v>986</v>
      </c>
      <c r="E2818" s="1">
        <v>2</v>
      </c>
      <c r="F2818" s="1"/>
      <c r="G2818" s="1"/>
      <c r="H2818" s="10">
        <v>0</v>
      </c>
      <c r="I2818" s="1">
        <v>2</v>
      </c>
      <c r="J2818" s="1">
        <v>0</v>
      </c>
      <c r="K2818" s="1" t="s">
        <v>369</v>
      </c>
      <c r="L2818" s="1">
        <v>1</v>
      </c>
      <c r="M2818" s="1">
        <v>26.7</v>
      </c>
      <c r="N2818" s="1"/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>
        <f t="shared" si="240"/>
        <v>0</v>
      </c>
      <c r="AC2818"/>
      <c r="AD2818"/>
      <c r="AE2818"/>
      <c r="AI2818"/>
      <c r="AL2818"/>
      <c r="AM2818"/>
    </row>
    <row r="2819" spans="1:39" hidden="1" x14ac:dyDescent="0.25">
      <c r="C2819" s="1">
        <v>8639</v>
      </c>
      <c r="D2819" s="1" t="s">
        <v>425</v>
      </c>
      <c r="E2819" s="1">
        <v>2</v>
      </c>
      <c r="F2819" s="1"/>
      <c r="G2819" s="1"/>
      <c r="H2819" s="10">
        <v>0</v>
      </c>
      <c r="I2819" s="1">
        <v>2</v>
      </c>
      <c r="J2819" s="1">
        <v>0</v>
      </c>
      <c r="K2819" s="1" t="s">
        <v>369</v>
      </c>
      <c r="L2819" s="1">
        <v>700</v>
      </c>
      <c r="M2819" s="1">
        <v>6.47</v>
      </c>
      <c r="N2819" s="1"/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>
        <f t="shared" si="240"/>
        <v>0</v>
      </c>
      <c r="AC2819"/>
      <c r="AD2819"/>
      <c r="AE2819"/>
      <c r="AI2819"/>
      <c r="AL2819"/>
      <c r="AM2819"/>
    </row>
    <row r="2820" spans="1:39" hidden="1" x14ac:dyDescent="0.25">
      <c r="C2820" s="1">
        <v>11462</v>
      </c>
      <c r="D2820" s="1" t="s">
        <v>1151</v>
      </c>
      <c r="E2820" s="1">
        <v>2</v>
      </c>
      <c r="F2820" s="1"/>
      <c r="G2820" s="1"/>
      <c r="H2820" s="10">
        <v>0</v>
      </c>
      <c r="I2820" s="1">
        <v>2</v>
      </c>
      <c r="J2820" s="1">
        <v>0</v>
      </c>
      <c r="K2820" s="1" t="s">
        <v>369</v>
      </c>
      <c r="L2820" s="1">
        <v>1</v>
      </c>
      <c r="M2820" s="1">
        <v>12</v>
      </c>
      <c r="N2820" s="1"/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>
        <f t="shared" si="240"/>
        <v>0</v>
      </c>
      <c r="AC2820"/>
      <c r="AD2820"/>
      <c r="AE2820"/>
      <c r="AI2820"/>
      <c r="AL2820"/>
      <c r="AM2820"/>
    </row>
    <row r="2821" spans="1:39" hidden="1" x14ac:dyDescent="0.25">
      <c r="C2821" s="1">
        <v>12254</v>
      </c>
      <c r="D2821" s="1" t="s">
        <v>2698</v>
      </c>
      <c r="E2821" s="1">
        <v>2</v>
      </c>
      <c r="F2821" s="1"/>
      <c r="G2821" s="1"/>
      <c r="H2821" s="10">
        <v>0</v>
      </c>
      <c r="I2821" s="1">
        <v>2</v>
      </c>
      <c r="J2821" s="1">
        <v>0</v>
      </c>
      <c r="K2821" s="1" t="s">
        <v>369</v>
      </c>
      <c r="L2821" s="1">
        <v>150</v>
      </c>
      <c r="M2821" s="1">
        <v>12.31</v>
      </c>
      <c r="N2821" s="1"/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>
        <f t="shared" si="240"/>
        <v>0</v>
      </c>
      <c r="AC2821"/>
      <c r="AD2821"/>
      <c r="AE2821"/>
      <c r="AI2821"/>
      <c r="AL2821"/>
      <c r="AM2821"/>
    </row>
    <row r="2822" spans="1:39" hidden="1" x14ac:dyDescent="0.25">
      <c r="C2822" s="1">
        <v>7556</v>
      </c>
      <c r="D2822" s="1" t="s">
        <v>2977</v>
      </c>
      <c r="E2822" s="1">
        <v>2</v>
      </c>
      <c r="F2822" s="1"/>
      <c r="G2822" s="1"/>
      <c r="H2822" s="10">
        <v>0</v>
      </c>
      <c r="I2822" s="1" t="s">
        <v>44</v>
      </c>
      <c r="J2822" s="1">
        <v>0</v>
      </c>
      <c r="K2822" s="1" t="s">
        <v>369</v>
      </c>
      <c r="L2822" s="1">
        <v>24</v>
      </c>
      <c r="M2822" s="1">
        <v>54.81</v>
      </c>
      <c r="N2822" s="1"/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>
        <f t="shared" si="240"/>
        <v>0</v>
      </c>
      <c r="AC2822"/>
      <c r="AD2822"/>
      <c r="AE2822"/>
      <c r="AI2822"/>
      <c r="AL2822"/>
      <c r="AM2822"/>
    </row>
    <row r="2823" spans="1:39" hidden="1" x14ac:dyDescent="0.25">
      <c r="C2823" s="1">
        <v>7559</v>
      </c>
      <c r="D2823" s="1" t="s">
        <v>2977</v>
      </c>
      <c r="E2823" s="1">
        <v>2</v>
      </c>
      <c r="F2823" s="1"/>
      <c r="G2823" s="1"/>
      <c r="H2823" s="10">
        <v>0</v>
      </c>
      <c r="I2823" s="1" t="s">
        <v>44</v>
      </c>
      <c r="J2823" s="1">
        <v>0</v>
      </c>
      <c r="K2823" s="1" t="s">
        <v>369</v>
      </c>
      <c r="L2823" s="1">
        <v>24</v>
      </c>
      <c r="M2823" s="1">
        <v>54.81</v>
      </c>
      <c r="N2823" s="1"/>
      <c r="O2823" s="1">
        <v>0</v>
      </c>
      <c r="P2823" s="1">
        <v>0</v>
      </c>
      <c r="Q2823" s="1">
        <v>-1</v>
      </c>
      <c r="R2823" s="1">
        <v>1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>
        <f t="shared" si="240"/>
        <v>0</v>
      </c>
      <c r="AC2823"/>
      <c r="AD2823"/>
      <c r="AE2823"/>
      <c r="AI2823"/>
      <c r="AL2823"/>
      <c r="AM2823"/>
    </row>
    <row r="2824" spans="1:39" hidden="1" x14ac:dyDescent="0.25">
      <c r="C2824" s="1">
        <v>7602</v>
      </c>
      <c r="D2824" s="1" t="s">
        <v>753</v>
      </c>
      <c r="E2824" s="1">
        <v>2</v>
      </c>
      <c r="F2824" s="1"/>
      <c r="G2824" s="1"/>
      <c r="H2824" s="10">
        <v>0</v>
      </c>
      <c r="I2824" s="1" t="s">
        <v>44</v>
      </c>
      <c r="J2824" s="1">
        <v>0</v>
      </c>
      <c r="K2824" s="1" t="s">
        <v>369</v>
      </c>
      <c r="L2824" s="1">
        <v>1</v>
      </c>
      <c r="M2824" s="1">
        <v>125.47</v>
      </c>
      <c r="N2824" s="1"/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>
        <f t="shared" si="240"/>
        <v>0</v>
      </c>
      <c r="AC2824"/>
      <c r="AD2824"/>
      <c r="AE2824"/>
      <c r="AI2824"/>
      <c r="AL2824"/>
      <c r="AM2824"/>
    </row>
    <row r="2825" spans="1:39" hidden="1" x14ac:dyDescent="0.25">
      <c r="C2825" s="1">
        <v>8148</v>
      </c>
      <c r="D2825" s="1" t="s">
        <v>2776</v>
      </c>
      <c r="E2825" s="1">
        <v>2</v>
      </c>
      <c r="F2825" s="1"/>
      <c r="G2825" s="1"/>
      <c r="H2825" s="10">
        <v>0</v>
      </c>
      <c r="I2825" s="1" t="s">
        <v>44</v>
      </c>
      <c r="J2825" s="1">
        <v>0</v>
      </c>
      <c r="K2825" s="1" t="s">
        <v>369</v>
      </c>
      <c r="L2825" s="1">
        <v>1</v>
      </c>
      <c r="M2825" s="1">
        <v>102.97</v>
      </c>
      <c r="N2825" s="1"/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>
        <f t="shared" si="240"/>
        <v>0</v>
      </c>
      <c r="AC2825"/>
      <c r="AD2825"/>
      <c r="AE2825"/>
      <c r="AI2825"/>
      <c r="AL2825"/>
      <c r="AM2825"/>
    </row>
    <row r="2826" spans="1:39" hidden="1" x14ac:dyDescent="0.25">
      <c r="C2826" s="1">
        <v>8344</v>
      </c>
      <c r="D2826" s="1" t="s">
        <v>1502</v>
      </c>
      <c r="E2826" s="1">
        <v>2</v>
      </c>
      <c r="F2826" s="1"/>
      <c r="G2826" s="1"/>
      <c r="H2826" s="10">
        <v>0</v>
      </c>
      <c r="I2826" s="1">
        <v>2</v>
      </c>
      <c r="J2826" s="1">
        <v>0</v>
      </c>
      <c r="K2826" s="1" t="s">
        <v>369</v>
      </c>
      <c r="L2826" s="1">
        <v>2</v>
      </c>
      <c r="M2826" s="1">
        <v>232.75</v>
      </c>
      <c r="N2826" s="1"/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>
        <f t="shared" si="240"/>
        <v>0</v>
      </c>
      <c r="AC2826"/>
      <c r="AD2826"/>
      <c r="AE2826"/>
      <c r="AI2826"/>
      <c r="AL2826"/>
      <c r="AM2826"/>
    </row>
    <row r="2827" spans="1:39" hidden="1" x14ac:dyDescent="0.25">
      <c r="C2827" s="1">
        <v>9138</v>
      </c>
      <c r="D2827" s="1" t="s">
        <v>2978</v>
      </c>
      <c r="E2827" s="1">
        <v>2</v>
      </c>
      <c r="F2827" s="1"/>
      <c r="G2827" s="1"/>
      <c r="H2827" s="10">
        <v>0</v>
      </c>
      <c r="I2827" s="1" t="s">
        <v>44</v>
      </c>
      <c r="J2827" s="1">
        <v>0</v>
      </c>
      <c r="K2827" s="1" t="s">
        <v>369</v>
      </c>
      <c r="L2827" s="1">
        <v>1</v>
      </c>
      <c r="M2827" s="1">
        <v>143.5</v>
      </c>
      <c r="N2827" s="1"/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>
        <f t="shared" si="240"/>
        <v>0</v>
      </c>
      <c r="AC2827"/>
      <c r="AD2827"/>
      <c r="AE2827"/>
      <c r="AI2827"/>
      <c r="AL2827"/>
      <c r="AM2827"/>
    </row>
    <row r="2828" spans="1:39" hidden="1" x14ac:dyDescent="0.25">
      <c r="A2828" s="1" t="s">
        <v>2979</v>
      </c>
      <c r="C2828" s="1">
        <v>9205</v>
      </c>
      <c r="D2828" s="1" t="s">
        <v>753</v>
      </c>
      <c r="E2828" s="1">
        <v>2</v>
      </c>
      <c r="F2828" s="1"/>
      <c r="G2828" s="1"/>
      <c r="H2828" s="10">
        <v>0</v>
      </c>
      <c r="I2828" s="1" t="s">
        <v>44</v>
      </c>
      <c r="J2828" s="1">
        <v>0</v>
      </c>
      <c r="K2828" s="1" t="s">
        <v>369</v>
      </c>
      <c r="L2828" s="1">
        <v>1</v>
      </c>
      <c r="M2828" s="1">
        <v>116.92</v>
      </c>
      <c r="N2828" s="1"/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>
        <f t="shared" si="240"/>
        <v>0</v>
      </c>
      <c r="AC2828"/>
      <c r="AD2828"/>
      <c r="AE2828"/>
      <c r="AI2828"/>
      <c r="AL2828"/>
      <c r="AM2828"/>
    </row>
    <row r="2829" spans="1:39" hidden="1" x14ac:dyDescent="0.25">
      <c r="C2829" s="1">
        <v>10128</v>
      </c>
      <c r="D2829" s="1" t="s">
        <v>2980</v>
      </c>
      <c r="E2829" s="1">
        <v>2</v>
      </c>
      <c r="F2829" s="1"/>
      <c r="G2829" s="1"/>
      <c r="H2829" s="10">
        <v>0</v>
      </c>
      <c r="I2829" s="1" t="s">
        <v>44</v>
      </c>
      <c r="J2829" s="1">
        <v>0</v>
      </c>
      <c r="K2829" s="1" t="s">
        <v>369</v>
      </c>
      <c r="L2829" s="1">
        <v>1</v>
      </c>
      <c r="M2829" s="1">
        <v>97.74</v>
      </c>
      <c r="N2829" s="1"/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>
        <f t="shared" si="240"/>
        <v>0</v>
      </c>
      <c r="AC2829"/>
      <c r="AD2829"/>
      <c r="AE2829"/>
      <c r="AI2829"/>
      <c r="AL2829"/>
      <c r="AM2829"/>
    </row>
    <row r="2830" spans="1:39" hidden="1" x14ac:dyDescent="0.25">
      <c r="A2830" s="1" t="s">
        <v>2981</v>
      </c>
      <c r="C2830" s="1">
        <v>10138</v>
      </c>
      <c r="D2830" s="1" t="s">
        <v>1630</v>
      </c>
      <c r="E2830" s="1">
        <v>2</v>
      </c>
      <c r="F2830" s="1"/>
      <c r="G2830" s="1"/>
      <c r="H2830" s="10">
        <v>0</v>
      </c>
      <c r="I2830" s="1" t="s">
        <v>44</v>
      </c>
      <c r="J2830" s="1">
        <v>0</v>
      </c>
      <c r="K2830" s="1" t="s">
        <v>369</v>
      </c>
      <c r="L2830" s="1">
        <v>2</v>
      </c>
      <c r="M2830" s="1">
        <v>128.31</v>
      </c>
      <c r="N2830" s="1"/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>
        <f t="shared" si="240"/>
        <v>0</v>
      </c>
      <c r="AC2830"/>
      <c r="AD2830"/>
      <c r="AE2830"/>
      <c r="AI2830"/>
      <c r="AL2830"/>
      <c r="AM2830"/>
    </row>
    <row r="2831" spans="1:39" hidden="1" x14ac:dyDescent="0.25">
      <c r="A2831" s="1" t="s">
        <v>2982</v>
      </c>
      <c r="C2831" s="1">
        <v>10618</v>
      </c>
      <c r="D2831" s="1" t="s">
        <v>753</v>
      </c>
      <c r="E2831" s="1">
        <v>2</v>
      </c>
      <c r="F2831" s="1"/>
      <c r="G2831" s="1"/>
      <c r="H2831" s="10">
        <v>0</v>
      </c>
      <c r="I2831" s="1">
        <v>2</v>
      </c>
      <c r="J2831" s="1">
        <v>0</v>
      </c>
      <c r="K2831" s="1" t="s">
        <v>369</v>
      </c>
      <c r="L2831" s="1">
        <v>1</v>
      </c>
      <c r="M2831" s="1">
        <v>250.23</v>
      </c>
      <c r="N2831" s="1"/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>
        <f t="shared" si="240"/>
        <v>0</v>
      </c>
      <c r="AC2831"/>
      <c r="AD2831"/>
      <c r="AE2831"/>
      <c r="AI2831"/>
      <c r="AL2831"/>
      <c r="AM2831"/>
    </row>
    <row r="2832" spans="1:39" hidden="1" x14ac:dyDescent="0.25">
      <c r="A2832" s="1" t="s">
        <v>2983</v>
      </c>
      <c r="C2832" s="1">
        <v>11650</v>
      </c>
      <c r="D2832" s="1" t="s">
        <v>2984</v>
      </c>
      <c r="E2832" s="1">
        <v>2</v>
      </c>
      <c r="F2832" s="1"/>
      <c r="G2832" s="1"/>
      <c r="H2832" s="10">
        <v>0</v>
      </c>
      <c r="I2832" s="1">
        <v>2</v>
      </c>
      <c r="J2832" s="1">
        <v>0</v>
      </c>
      <c r="K2832" s="1" t="s">
        <v>369</v>
      </c>
      <c r="L2832" s="1">
        <v>10</v>
      </c>
      <c r="M2832" s="1">
        <v>302.08999999999997</v>
      </c>
      <c r="N2832" s="1"/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>
        <f t="shared" si="240"/>
        <v>0</v>
      </c>
      <c r="AC2832"/>
      <c r="AD2832"/>
      <c r="AE2832"/>
      <c r="AI2832"/>
      <c r="AL2832"/>
      <c r="AM2832"/>
    </row>
    <row r="2833" spans="1:39" hidden="1" x14ac:dyDescent="0.25">
      <c r="A2833" s="1" t="s">
        <v>2981</v>
      </c>
      <c r="C2833" s="1">
        <v>11652</v>
      </c>
      <c r="D2833" s="1" t="s">
        <v>671</v>
      </c>
      <c r="E2833" s="1">
        <v>2</v>
      </c>
      <c r="F2833" s="1"/>
      <c r="G2833" s="1"/>
      <c r="H2833" s="10">
        <v>0</v>
      </c>
      <c r="I2833" s="1">
        <v>2</v>
      </c>
      <c r="J2833" s="1">
        <v>0</v>
      </c>
      <c r="K2833" s="1" t="s">
        <v>369</v>
      </c>
      <c r="L2833" s="1">
        <v>80</v>
      </c>
      <c r="M2833" s="1">
        <v>595.59</v>
      </c>
      <c r="N2833" s="1"/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>
        <f t="shared" si="240"/>
        <v>0</v>
      </c>
      <c r="AC2833"/>
      <c r="AD2833"/>
      <c r="AE2833"/>
      <c r="AI2833"/>
      <c r="AL2833"/>
      <c r="AM2833"/>
    </row>
    <row r="2834" spans="1:39" hidden="1" x14ac:dyDescent="0.25">
      <c r="A2834" s="1" t="s">
        <v>2969</v>
      </c>
      <c r="C2834" s="1">
        <v>10403</v>
      </c>
      <c r="D2834" s="1" t="s">
        <v>2012</v>
      </c>
      <c r="E2834" s="1">
        <v>2</v>
      </c>
      <c r="F2834" s="1"/>
      <c r="G2834" s="1"/>
      <c r="H2834" s="10">
        <v>0</v>
      </c>
      <c r="I2834" s="1">
        <v>2</v>
      </c>
      <c r="J2834" s="1">
        <v>0</v>
      </c>
      <c r="K2834" s="1" t="s">
        <v>369</v>
      </c>
      <c r="L2834" s="1">
        <v>10</v>
      </c>
      <c r="M2834" s="1">
        <v>47.08</v>
      </c>
      <c r="N2834" s="1"/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>
        <f t="shared" si="240"/>
        <v>0</v>
      </c>
      <c r="AC2834"/>
      <c r="AD2834"/>
      <c r="AE2834"/>
      <c r="AI2834"/>
      <c r="AL2834"/>
      <c r="AM2834"/>
    </row>
    <row r="2835" spans="1:39" hidden="1" x14ac:dyDescent="0.25">
      <c r="A2835" s="1" t="s">
        <v>2985</v>
      </c>
      <c r="C2835" s="1">
        <v>12742</v>
      </c>
      <c r="D2835" s="1" t="s">
        <v>2986</v>
      </c>
      <c r="E2835" s="1">
        <v>2</v>
      </c>
      <c r="F2835" s="1"/>
      <c r="G2835" s="1"/>
      <c r="H2835" s="10">
        <v>0</v>
      </c>
      <c r="I2835" s="1">
        <v>2</v>
      </c>
      <c r="J2835" s="1">
        <v>0</v>
      </c>
      <c r="K2835" s="1" t="s">
        <v>369</v>
      </c>
      <c r="L2835" s="1">
        <v>1</v>
      </c>
      <c r="M2835" s="1">
        <v>102.7</v>
      </c>
      <c r="N2835" s="1"/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>
        <f t="shared" si="240"/>
        <v>0</v>
      </c>
      <c r="AC2835"/>
      <c r="AD2835"/>
      <c r="AE2835"/>
      <c r="AI2835"/>
      <c r="AL2835"/>
      <c r="AM2835"/>
    </row>
    <row r="2836" spans="1:39" hidden="1" x14ac:dyDescent="0.25">
      <c r="A2836" s="1" t="s">
        <v>2987</v>
      </c>
      <c r="C2836" s="1">
        <v>12743</v>
      </c>
      <c r="D2836" s="1" t="s">
        <v>2988</v>
      </c>
      <c r="E2836" s="1">
        <v>2</v>
      </c>
      <c r="F2836" s="1"/>
      <c r="G2836" s="1"/>
      <c r="H2836" s="10">
        <v>0</v>
      </c>
      <c r="I2836" s="1">
        <v>2</v>
      </c>
      <c r="J2836" s="1">
        <v>0</v>
      </c>
      <c r="K2836" s="1" t="s">
        <v>369</v>
      </c>
      <c r="L2836" s="1">
        <v>1</v>
      </c>
      <c r="M2836" s="1">
        <v>86.48</v>
      </c>
      <c r="N2836" s="1"/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>
        <f t="shared" si="240"/>
        <v>0</v>
      </c>
      <c r="AC2836"/>
      <c r="AD2836"/>
      <c r="AE2836"/>
      <c r="AI2836"/>
      <c r="AL2836"/>
      <c r="AM2836"/>
    </row>
    <row r="2837" spans="1:39" hidden="1" x14ac:dyDescent="0.25">
      <c r="A2837" s="1" t="s">
        <v>2989</v>
      </c>
      <c r="C2837" s="1">
        <v>12745</v>
      </c>
      <c r="D2837" s="1" t="s">
        <v>2990</v>
      </c>
      <c r="E2837" s="1">
        <v>2</v>
      </c>
      <c r="F2837" s="1"/>
      <c r="G2837" s="1"/>
      <c r="H2837" s="10">
        <v>0</v>
      </c>
      <c r="I2837" s="1">
        <v>2</v>
      </c>
      <c r="J2837" s="1">
        <v>0</v>
      </c>
      <c r="K2837" s="1" t="s">
        <v>369</v>
      </c>
      <c r="L2837" s="1">
        <v>1</v>
      </c>
      <c r="M2837" s="1">
        <v>37.840000000000003</v>
      </c>
      <c r="N2837" s="1"/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>
        <f t="shared" si="240"/>
        <v>0</v>
      </c>
      <c r="AC2837"/>
      <c r="AD2837"/>
      <c r="AE2837"/>
      <c r="AI2837"/>
      <c r="AL2837"/>
      <c r="AM2837"/>
    </row>
    <row r="2838" spans="1:39" hidden="1" x14ac:dyDescent="0.25">
      <c r="C2838" s="1">
        <v>12746</v>
      </c>
      <c r="D2838" s="1" t="s">
        <v>2991</v>
      </c>
      <c r="E2838" s="1">
        <v>2</v>
      </c>
      <c r="F2838" s="1"/>
      <c r="G2838" s="1"/>
      <c r="H2838" s="10">
        <v>0</v>
      </c>
      <c r="I2838" s="1">
        <v>2</v>
      </c>
      <c r="J2838" s="1">
        <v>0</v>
      </c>
      <c r="K2838" s="1" t="s">
        <v>369</v>
      </c>
      <c r="L2838" s="1">
        <v>1</v>
      </c>
      <c r="M2838" s="1">
        <v>12.54</v>
      </c>
      <c r="N2838" s="1"/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>
        <f t="shared" si="240"/>
        <v>0</v>
      </c>
      <c r="AC2838"/>
      <c r="AD2838"/>
      <c r="AE2838"/>
      <c r="AI2838"/>
      <c r="AL2838"/>
      <c r="AM2838"/>
    </row>
    <row r="2839" spans="1:39" hidden="1" x14ac:dyDescent="0.25">
      <c r="C2839" s="1">
        <v>12747</v>
      </c>
      <c r="D2839" s="1" t="s">
        <v>2992</v>
      </c>
      <c r="E2839" s="1">
        <v>2</v>
      </c>
      <c r="F2839" s="1"/>
      <c r="G2839" s="1"/>
      <c r="H2839" s="10">
        <v>0</v>
      </c>
      <c r="I2839" s="1">
        <v>2</v>
      </c>
      <c r="J2839" s="1">
        <v>0</v>
      </c>
      <c r="K2839" s="1" t="s">
        <v>369</v>
      </c>
      <c r="L2839" s="1">
        <v>1</v>
      </c>
      <c r="M2839" s="1">
        <v>18.940000000000001</v>
      </c>
      <c r="N2839" s="1"/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>
        <f t="shared" si="240"/>
        <v>0</v>
      </c>
      <c r="AC2839"/>
      <c r="AD2839"/>
      <c r="AE2839"/>
      <c r="AI2839"/>
      <c r="AL2839"/>
      <c r="AM2839"/>
    </row>
    <row r="2840" spans="1:39" hidden="1" x14ac:dyDescent="0.25">
      <c r="C2840" s="1">
        <v>12748</v>
      </c>
      <c r="D2840" s="1" t="s">
        <v>2993</v>
      </c>
      <c r="E2840" s="1">
        <v>2</v>
      </c>
      <c r="F2840" s="1"/>
      <c r="G2840" s="1"/>
      <c r="H2840" s="10">
        <v>0</v>
      </c>
      <c r="I2840" s="1">
        <v>2</v>
      </c>
      <c r="J2840" s="1">
        <v>0</v>
      </c>
      <c r="K2840" s="1" t="s">
        <v>369</v>
      </c>
      <c r="L2840" s="1">
        <v>1</v>
      </c>
      <c r="M2840" s="1">
        <v>21.07</v>
      </c>
      <c r="N2840" s="1"/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>
        <f t="shared" si="240"/>
        <v>0</v>
      </c>
      <c r="AC2840"/>
      <c r="AD2840"/>
      <c r="AE2840"/>
      <c r="AI2840"/>
      <c r="AL2840"/>
      <c r="AM2840"/>
    </row>
    <row r="2841" spans="1:39" hidden="1" x14ac:dyDescent="0.25">
      <c r="C2841" s="1">
        <v>12749</v>
      </c>
      <c r="D2841" s="1" t="s">
        <v>2994</v>
      </c>
      <c r="E2841" s="1">
        <v>2</v>
      </c>
      <c r="F2841" s="1"/>
      <c r="G2841" s="1"/>
      <c r="H2841" s="10">
        <v>0</v>
      </c>
      <c r="I2841" s="1">
        <v>2</v>
      </c>
      <c r="J2841" s="1">
        <v>0</v>
      </c>
      <c r="K2841" s="1" t="s">
        <v>369</v>
      </c>
      <c r="L2841" s="1">
        <v>1</v>
      </c>
      <c r="M2841" s="1">
        <v>8.86</v>
      </c>
      <c r="N2841" s="1"/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>
        <f t="shared" si="240"/>
        <v>0</v>
      </c>
      <c r="AC2841"/>
      <c r="AD2841"/>
      <c r="AE2841"/>
      <c r="AI2841"/>
      <c r="AL2841"/>
      <c r="AM2841"/>
    </row>
    <row r="2842" spans="1:39" hidden="1" x14ac:dyDescent="0.25">
      <c r="A2842" s="1" t="s">
        <v>2865</v>
      </c>
      <c r="C2842" s="1">
        <v>12750</v>
      </c>
      <c r="D2842" s="1" t="s">
        <v>2995</v>
      </c>
      <c r="E2842" s="1">
        <v>2</v>
      </c>
      <c r="F2842" s="1"/>
      <c r="G2842" s="1"/>
      <c r="H2842" s="10">
        <v>0</v>
      </c>
      <c r="I2842" s="1">
        <v>2</v>
      </c>
      <c r="J2842" s="1">
        <v>0</v>
      </c>
      <c r="K2842" s="1" t="s">
        <v>369</v>
      </c>
      <c r="L2842" s="1">
        <v>1</v>
      </c>
      <c r="M2842" s="1">
        <v>10.37</v>
      </c>
      <c r="N2842" s="1"/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>
        <f t="shared" si="240"/>
        <v>0</v>
      </c>
      <c r="AC2842"/>
      <c r="AD2842"/>
      <c r="AE2842"/>
      <c r="AI2842"/>
      <c r="AL2842"/>
      <c r="AM2842"/>
    </row>
    <row r="2843" spans="1:39" hidden="1" x14ac:dyDescent="0.25">
      <c r="A2843" s="1" t="s">
        <v>2914</v>
      </c>
      <c r="C2843" s="1">
        <v>12751</v>
      </c>
      <c r="D2843" s="1" t="s">
        <v>2996</v>
      </c>
      <c r="E2843" s="1">
        <v>2</v>
      </c>
      <c r="F2843" s="1"/>
      <c r="G2843" s="1"/>
      <c r="H2843" s="10">
        <v>0</v>
      </c>
      <c r="I2843" s="1">
        <v>2</v>
      </c>
      <c r="J2843" s="1">
        <v>0</v>
      </c>
      <c r="K2843" s="1" t="s">
        <v>369</v>
      </c>
      <c r="L2843" s="1">
        <v>1</v>
      </c>
      <c r="M2843" s="1">
        <v>194.59</v>
      </c>
      <c r="N2843" s="1"/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>
        <f t="shared" si="240"/>
        <v>0</v>
      </c>
      <c r="AC2843"/>
      <c r="AD2843"/>
      <c r="AE2843"/>
      <c r="AI2843"/>
      <c r="AL2843"/>
      <c r="AM2843"/>
    </row>
    <row r="2844" spans="1:39" hidden="1" x14ac:dyDescent="0.25">
      <c r="A2844" s="1" t="s">
        <v>2997</v>
      </c>
      <c r="C2844" s="1">
        <v>12752</v>
      </c>
      <c r="D2844" s="1" t="s">
        <v>215</v>
      </c>
      <c r="E2844" s="1">
        <v>2</v>
      </c>
      <c r="F2844" s="1"/>
      <c r="G2844" s="1"/>
      <c r="H2844" s="10">
        <v>0</v>
      </c>
      <c r="I2844" s="1">
        <v>2</v>
      </c>
      <c r="J2844" s="1">
        <v>0</v>
      </c>
      <c r="K2844" s="1" t="s">
        <v>369</v>
      </c>
      <c r="L2844" s="1">
        <v>1</v>
      </c>
      <c r="M2844" s="1">
        <v>10.26</v>
      </c>
      <c r="N2844" s="1"/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>
        <f t="shared" si="240"/>
        <v>0</v>
      </c>
      <c r="AC2844"/>
      <c r="AD2844"/>
      <c r="AE2844"/>
      <c r="AI2844"/>
      <c r="AL2844"/>
      <c r="AM2844"/>
    </row>
    <row r="2845" spans="1:39" hidden="1" x14ac:dyDescent="0.25">
      <c r="C2845" s="1">
        <v>12753</v>
      </c>
      <c r="D2845" s="1" t="s">
        <v>2998</v>
      </c>
      <c r="E2845" s="1">
        <v>2</v>
      </c>
      <c r="F2845" s="1"/>
      <c r="G2845" s="1"/>
      <c r="H2845" s="10">
        <v>0</v>
      </c>
      <c r="I2845" s="1">
        <v>2</v>
      </c>
      <c r="J2845" s="1">
        <v>0</v>
      </c>
      <c r="K2845" s="1" t="s">
        <v>369</v>
      </c>
      <c r="L2845" s="1">
        <v>1</v>
      </c>
      <c r="M2845" s="1">
        <v>135.13</v>
      </c>
      <c r="N2845" s="1"/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>
        <f t="shared" si="240"/>
        <v>0</v>
      </c>
      <c r="AC2845"/>
      <c r="AD2845"/>
      <c r="AE2845"/>
      <c r="AI2845"/>
      <c r="AL2845"/>
      <c r="AM2845"/>
    </row>
    <row r="2846" spans="1:39" hidden="1" x14ac:dyDescent="0.25">
      <c r="A2846" s="1" t="s">
        <v>2999</v>
      </c>
      <c r="C2846" s="1">
        <v>12754</v>
      </c>
      <c r="D2846" s="1" t="s">
        <v>3000</v>
      </c>
      <c r="E2846" s="1">
        <v>2</v>
      </c>
      <c r="F2846" s="1"/>
      <c r="G2846" s="1"/>
      <c r="H2846" s="10">
        <v>0</v>
      </c>
      <c r="I2846" s="1">
        <v>2</v>
      </c>
      <c r="J2846" s="1">
        <v>0</v>
      </c>
      <c r="K2846" s="1" t="s">
        <v>369</v>
      </c>
      <c r="L2846" s="1">
        <v>1</v>
      </c>
      <c r="M2846" s="1">
        <v>97.29</v>
      </c>
      <c r="N2846" s="1"/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>
        <f t="shared" si="240"/>
        <v>0</v>
      </c>
      <c r="AC2846"/>
      <c r="AD2846"/>
      <c r="AE2846"/>
      <c r="AI2846"/>
      <c r="AL2846"/>
      <c r="AM2846"/>
    </row>
    <row r="2847" spans="1:39" hidden="1" x14ac:dyDescent="0.25">
      <c r="A2847" s="1" t="s">
        <v>104</v>
      </c>
      <c r="C2847" s="1">
        <v>12756</v>
      </c>
      <c r="D2847" s="1" t="s">
        <v>3001</v>
      </c>
      <c r="E2847" s="1">
        <v>2</v>
      </c>
      <c r="F2847" s="1"/>
      <c r="G2847" s="1"/>
      <c r="H2847" s="10">
        <v>0</v>
      </c>
      <c r="I2847" s="1">
        <v>2</v>
      </c>
      <c r="J2847" s="1">
        <v>0</v>
      </c>
      <c r="K2847" s="1" t="s">
        <v>369</v>
      </c>
      <c r="L2847" s="1">
        <v>1</v>
      </c>
      <c r="M2847" s="1">
        <v>43.24</v>
      </c>
      <c r="N2847" s="1"/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>
        <f t="shared" si="240"/>
        <v>0</v>
      </c>
      <c r="AC2847"/>
      <c r="AD2847"/>
      <c r="AE2847"/>
      <c r="AI2847"/>
      <c r="AL2847"/>
      <c r="AM2847"/>
    </row>
    <row r="2848" spans="1:39" hidden="1" x14ac:dyDescent="0.25">
      <c r="C2848" s="1">
        <v>12757</v>
      </c>
      <c r="D2848" s="1" t="s">
        <v>3002</v>
      </c>
      <c r="E2848" s="1">
        <v>2</v>
      </c>
      <c r="F2848" s="1"/>
      <c r="G2848" s="1"/>
      <c r="H2848" s="10">
        <v>0</v>
      </c>
      <c r="I2848" s="1">
        <v>2</v>
      </c>
      <c r="J2848" s="1">
        <v>0</v>
      </c>
      <c r="K2848" s="1" t="s">
        <v>369</v>
      </c>
      <c r="L2848" s="1">
        <v>1</v>
      </c>
      <c r="M2848" s="1">
        <v>103.76</v>
      </c>
      <c r="N2848" s="1"/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>
        <f t="shared" si="240"/>
        <v>0</v>
      </c>
      <c r="AC2848"/>
      <c r="AD2848"/>
      <c r="AE2848"/>
      <c r="AI2848"/>
      <c r="AL2848"/>
      <c r="AM2848"/>
    </row>
    <row r="2849" spans="1:39" hidden="1" x14ac:dyDescent="0.25">
      <c r="A2849" s="1" t="s">
        <v>3003</v>
      </c>
      <c r="C2849" s="1">
        <v>12758</v>
      </c>
      <c r="D2849" s="1" t="s">
        <v>3002</v>
      </c>
      <c r="E2849" s="1">
        <v>2</v>
      </c>
      <c r="F2849" s="1"/>
      <c r="G2849" s="1"/>
      <c r="H2849" s="10">
        <v>0</v>
      </c>
      <c r="I2849" s="1">
        <v>2</v>
      </c>
      <c r="J2849" s="1">
        <v>0</v>
      </c>
      <c r="K2849" s="1" t="s">
        <v>369</v>
      </c>
      <c r="L2849" s="1">
        <v>1</v>
      </c>
      <c r="M2849" s="1">
        <v>36.770000000000003</v>
      </c>
      <c r="N2849" s="1"/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>
        <f t="shared" si="240"/>
        <v>0</v>
      </c>
      <c r="AC2849"/>
      <c r="AD2849"/>
      <c r="AE2849"/>
      <c r="AI2849"/>
      <c r="AL2849"/>
      <c r="AM2849"/>
    </row>
    <row r="2850" spans="1:39" hidden="1" x14ac:dyDescent="0.25">
      <c r="C2850" s="1">
        <v>11961</v>
      </c>
      <c r="D2850" s="1" t="s">
        <v>2604</v>
      </c>
      <c r="E2850" s="1">
        <v>2</v>
      </c>
      <c r="F2850" s="1"/>
      <c r="G2850" s="1"/>
      <c r="H2850" s="10">
        <v>0</v>
      </c>
      <c r="I2850" s="1">
        <v>2</v>
      </c>
      <c r="J2850" s="1">
        <v>0</v>
      </c>
      <c r="K2850" s="1" t="s">
        <v>369</v>
      </c>
      <c r="L2850" s="1">
        <v>4</v>
      </c>
      <c r="M2850" s="1">
        <v>793.86</v>
      </c>
      <c r="N2850" s="1"/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>
        <f t="shared" si="240"/>
        <v>0</v>
      </c>
      <c r="AC2850"/>
      <c r="AD2850"/>
      <c r="AE2850"/>
      <c r="AI2850"/>
      <c r="AL2850"/>
      <c r="AM2850"/>
    </row>
    <row r="2851" spans="1:39" hidden="1" x14ac:dyDescent="0.25">
      <c r="A2851" s="1" t="s">
        <v>3004</v>
      </c>
      <c r="C2851" s="1">
        <v>11978</v>
      </c>
      <c r="D2851" s="1" t="s">
        <v>3005</v>
      </c>
      <c r="E2851" s="1">
        <v>2</v>
      </c>
      <c r="F2851" s="1"/>
      <c r="G2851" s="1"/>
      <c r="H2851" s="10">
        <v>0</v>
      </c>
      <c r="I2851" s="1">
        <v>2</v>
      </c>
      <c r="J2851" s="1">
        <v>0</v>
      </c>
      <c r="K2851" s="1" t="s">
        <v>369</v>
      </c>
      <c r="L2851" s="1">
        <v>1</v>
      </c>
      <c r="M2851" s="1">
        <v>1495.85</v>
      </c>
      <c r="N2851" s="1"/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>
        <f t="shared" si="240"/>
        <v>0</v>
      </c>
      <c r="AC2851"/>
      <c r="AD2851"/>
      <c r="AE2851"/>
      <c r="AI2851"/>
      <c r="AL2851"/>
      <c r="AM2851"/>
    </row>
    <row r="2852" spans="1:39" hidden="1" x14ac:dyDescent="0.25">
      <c r="A2852" s="1" t="s">
        <v>3006</v>
      </c>
      <c r="C2852" s="1">
        <v>13138</v>
      </c>
      <c r="D2852" s="1" t="s">
        <v>3007</v>
      </c>
      <c r="E2852" s="1">
        <v>2</v>
      </c>
      <c r="F2852" s="1"/>
      <c r="G2852" s="1"/>
      <c r="H2852" s="10">
        <v>0</v>
      </c>
      <c r="I2852" s="1">
        <v>2</v>
      </c>
      <c r="J2852" s="1">
        <v>0</v>
      </c>
      <c r="K2852" s="1" t="s">
        <v>369</v>
      </c>
      <c r="L2852" s="1">
        <v>1</v>
      </c>
      <c r="M2852" s="1">
        <v>1495.85</v>
      </c>
      <c r="N2852" s="1"/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>
        <f t="shared" si="240"/>
        <v>0</v>
      </c>
      <c r="AC2852"/>
      <c r="AD2852"/>
      <c r="AE2852"/>
      <c r="AI2852"/>
      <c r="AL2852"/>
      <c r="AM2852"/>
    </row>
    <row r="2853" spans="1:39" hidden="1" x14ac:dyDescent="0.25">
      <c r="C2853" s="1">
        <v>13487</v>
      </c>
      <c r="D2853" s="1" t="s">
        <v>3008</v>
      </c>
      <c r="E2853" s="1">
        <v>2</v>
      </c>
      <c r="F2853" s="1"/>
      <c r="G2853" s="1"/>
      <c r="H2853" s="10">
        <v>0</v>
      </c>
      <c r="I2853" s="1">
        <v>2</v>
      </c>
      <c r="J2853" s="1">
        <v>0</v>
      </c>
      <c r="K2853" s="1" t="s">
        <v>369</v>
      </c>
      <c r="L2853" s="1">
        <v>1</v>
      </c>
      <c r="M2853" s="1">
        <v>878.92</v>
      </c>
      <c r="N2853" s="1"/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>
        <f t="shared" si="240"/>
        <v>0</v>
      </c>
      <c r="AC2853"/>
      <c r="AD2853"/>
      <c r="AE2853"/>
      <c r="AI2853"/>
      <c r="AL2853"/>
      <c r="AM2853"/>
    </row>
    <row r="2854" spans="1:39" hidden="1" x14ac:dyDescent="0.25">
      <c r="C2854" s="1">
        <v>11664</v>
      </c>
      <c r="D2854" s="1" t="s">
        <v>2924</v>
      </c>
      <c r="E2854" s="1">
        <v>2</v>
      </c>
      <c r="F2854" s="1"/>
      <c r="G2854" s="1"/>
      <c r="H2854" s="10">
        <v>0</v>
      </c>
      <c r="I2854" s="1">
        <v>2</v>
      </c>
      <c r="J2854" s="1">
        <v>0</v>
      </c>
      <c r="K2854" s="1" t="s">
        <v>239</v>
      </c>
      <c r="L2854" s="1">
        <v>90</v>
      </c>
      <c r="M2854" s="1">
        <v>118.88</v>
      </c>
      <c r="N2854" s="1"/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>
        <f t="shared" si="240"/>
        <v>0</v>
      </c>
      <c r="AC2854"/>
      <c r="AD2854"/>
      <c r="AE2854"/>
      <c r="AI2854"/>
      <c r="AL2854"/>
      <c r="AM2854"/>
    </row>
    <row r="2855" spans="1:39" hidden="1" x14ac:dyDescent="0.25">
      <c r="A2855" s="1" t="s">
        <v>1604</v>
      </c>
      <c r="C2855" s="1">
        <v>11765</v>
      </c>
      <c r="D2855" s="1" t="s">
        <v>3009</v>
      </c>
      <c r="E2855" s="1">
        <v>2</v>
      </c>
      <c r="F2855" s="1"/>
      <c r="G2855" s="1"/>
      <c r="H2855" s="10">
        <v>0</v>
      </c>
      <c r="I2855" s="1">
        <v>2</v>
      </c>
      <c r="J2855" s="1">
        <v>0</v>
      </c>
      <c r="K2855" s="1" t="s">
        <v>239</v>
      </c>
      <c r="L2855" s="1">
        <v>110</v>
      </c>
      <c r="M2855" s="1">
        <v>74.010000000000005</v>
      </c>
      <c r="N2855" s="1"/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>
        <f t="shared" si="240"/>
        <v>0</v>
      </c>
      <c r="AC2855"/>
      <c r="AD2855"/>
      <c r="AE2855"/>
      <c r="AI2855"/>
      <c r="AL2855"/>
      <c r="AM2855"/>
    </row>
    <row r="2856" spans="1:39" hidden="1" x14ac:dyDescent="0.25">
      <c r="A2856" s="1" t="s">
        <v>3010</v>
      </c>
      <c r="C2856" s="1">
        <v>11982</v>
      </c>
      <c r="D2856" s="1" t="s">
        <v>3008</v>
      </c>
      <c r="E2856" s="1">
        <v>2</v>
      </c>
      <c r="F2856" s="1"/>
      <c r="G2856" s="1"/>
      <c r="H2856" s="10">
        <v>0</v>
      </c>
      <c r="I2856" s="1">
        <v>2</v>
      </c>
      <c r="J2856" s="1">
        <v>0</v>
      </c>
      <c r="K2856" s="1" t="s">
        <v>239</v>
      </c>
      <c r="L2856" s="1">
        <v>4</v>
      </c>
      <c r="M2856" s="1">
        <v>894.12</v>
      </c>
      <c r="N2856" s="1"/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>
        <f t="shared" si="240"/>
        <v>0</v>
      </c>
      <c r="AC2856"/>
      <c r="AD2856"/>
      <c r="AE2856"/>
      <c r="AI2856"/>
      <c r="AL2856"/>
      <c r="AM2856"/>
    </row>
    <row r="2857" spans="1:39" hidden="1" x14ac:dyDescent="0.25">
      <c r="A2857" s="1" t="s">
        <v>3011</v>
      </c>
      <c r="C2857" s="1">
        <v>11983</v>
      </c>
      <c r="D2857" s="1" t="s">
        <v>3008</v>
      </c>
      <c r="E2857" s="1">
        <v>2</v>
      </c>
      <c r="F2857" s="1"/>
      <c r="G2857" s="1"/>
      <c r="H2857" s="10">
        <v>0</v>
      </c>
      <c r="I2857" s="1">
        <v>2</v>
      </c>
      <c r="J2857" s="1">
        <v>0</v>
      </c>
      <c r="K2857" s="1" t="s">
        <v>239</v>
      </c>
      <c r="L2857" s="1">
        <v>2</v>
      </c>
      <c r="M2857" s="1">
        <v>894.12</v>
      </c>
      <c r="N2857" s="1"/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>
        <f t="shared" si="240"/>
        <v>0</v>
      </c>
      <c r="AC2857"/>
      <c r="AD2857"/>
      <c r="AE2857"/>
      <c r="AI2857"/>
      <c r="AL2857"/>
      <c r="AM2857"/>
    </row>
    <row r="2858" spans="1:39" hidden="1" x14ac:dyDescent="0.25">
      <c r="A2858" s="1" t="s">
        <v>3011</v>
      </c>
      <c r="C2858" s="1">
        <v>12541</v>
      </c>
      <c r="D2858" s="1" t="s">
        <v>2538</v>
      </c>
      <c r="E2858" s="1">
        <v>2</v>
      </c>
      <c r="F2858" s="1"/>
      <c r="G2858" s="1"/>
      <c r="H2858" s="10">
        <v>0</v>
      </c>
      <c r="I2858" s="1">
        <v>2</v>
      </c>
      <c r="J2858" s="1">
        <v>0</v>
      </c>
      <c r="K2858" s="1" t="s">
        <v>3012</v>
      </c>
      <c r="L2858" s="1">
        <v>8</v>
      </c>
      <c r="M2858" s="1">
        <v>388.81</v>
      </c>
      <c r="N2858" s="1"/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>
        <f t="shared" si="240"/>
        <v>0</v>
      </c>
      <c r="AC2858"/>
      <c r="AD2858"/>
      <c r="AE2858"/>
      <c r="AI2858"/>
      <c r="AL2858"/>
      <c r="AM2858"/>
    </row>
    <row r="2859" spans="1:39" hidden="1" x14ac:dyDescent="0.25">
      <c r="A2859" s="1" t="s">
        <v>3011</v>
      </c>
      <c r="C2859" s="1">
        <v>12542</v>
      </c>
      <c r="D2859" s="1" t="s">
        <v>2538</v>
      </c>
      <c r="E2859" s="1">
        <v>2</v>
      </c>
      <c r="F2859" s="1"/>
      <c r="G2859" s="1"/>
      <c r="H2859" s="10">
        <v>0</v>
      </c>
      <c r="I2859" s="1">
        <v>2</v>
      </c>
      <c r="J2859" s="1">
        <v>0</v>
      </c>
      <c r="K2859" s="1" t="s">
        <v>3012</v>
      </c>
      <c r="L2859" s="1">
        <v>4</v>
      </c>
      <c r="M2859" s="1">
        <v>388.81</v>
      </c>
      <c r="N2859" s="1"/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>
        <f t="shared" ref="AB2859:AB2922" si="241">SUM(O2859:AA2859)</f>
        <v>0</v>
      </c>
      <c r="AC2859"/>
      <c r="AD2859"/>
      <c r="AE2859"/>
      <c r="AI2859"/>
      <c r="AL2859"/>
      <c r="AM2859"/>
    </row>
    <row r="2860" spans="1:39" hidden="1" x14ac:dyDescent="0.25">
      <c r="A2860" s="1" t="s">
        <v>3013</v>
      </c>
      <c r="C2860" s="1">
        <v>13405</v>
      </c>
      <c r="D2860" s="1" t="s">
        <v>2538</v>
      </c>
      <c r="E2860" s="1">
        <v>2</v>
      </c>
      <c r="F2860" s="1"/>
      <c r="G2860" s="1"/>
      <c r="H2860" s="10">
        <v>0</v>
      </c>
      <c r="I2860" s="1">
        <v>2</v>
      </c>
      <c r="J2860" s="1">
        <v>0</v>
      </c>
      <c r="K2860" s="1" t="s">
        <v>3012</v>
      </c>
      <c r="L2860" s="1">
        <v>8</v>
      </c>
      <c r="M2860" s="1">
        <v>388.81</v>
      </c>
      <c r="N2860" s="1"/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>
        <f t="shared" si="241"/>
        <v>0</v>
      </c>
      <c r="AC2860"/>
      <c r="AD2860"/>
      <c r="AE2860"/>
      <c r="AI2860"/>
      <c r="AL2860"/>
      <c r="AM2860"/>
    </row>
    <row r="2861" spans="1:39" hidden="1" x14ac:dyDescent="0.25">
      <c r="A2861" s="1" t="s">
        <v>109</v>
      </c>
      <c r="C2861" s="1">
        <v>13406</v>
      </c>
      <c r="D2861" s="1" t="s">
        <v>2538</v>
      </c>
      <c r="E2861" s="1">
        <v>2</v>
      </c>
      <c r="F2861" s="1"/>
      <c r="G2861" s="1"/>
      <c r="H2861" s="10">
        <v>0</v>
      </c>
      <c r="I2861" s="1">
        <v>2</v>
      </c>
      <c r="J2861" s="1">
        <v>0</v>
      </c>
      <c r="K2861" s="1" t="s">
        <v>3012</v>
      </c>
      <c r="L2861" s="1">
        <v>4</v>
      </c>
      <c r="M2861" s="1">
        <v>388.78</v>
      </c>
      <c r="N2861" s="1"/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>
        <f t="shared" si="241"/>
        <v>0</v>
      </c>
      <c r="AC2861"/>
      <c r="AD2861"/>
      <c r="AE2861"/>
      <c r="AI2861"/>
      <c r="AL2861"/>
      <c r="AM2861"/>
    </row>
    <row r="2862" spans="1:39" hidden="1" x14ac:dyDescent="0.25">
      <c r="A2862" s="1" t="s">
        <v>104</v>
      </c>
      <c r="C2862" s="1">
        <v>10352</v>
      </c>
      <c r="D2862" s="1" t="s">
        <v>3014</v>
      </c>
      <c r="E2862" s="1">
        <v>2</v>
      </c>
      <c r="F2862" s="1"/>
      <c r="G2862" s="1"/>
      <c r="H2862" s="10">
        <v>0</v>
      </c>
      <c r="I2862" s="1">
        <v>2</v>
      </c>
      <c r="J2862" s="1">
        <v>0</v>
      </c>
      <c r="K2862" s="1" t="s">
        <v>3015</v>
      </c>
      <c r="L2862" s="1">
        <v>1</v>
      </c>
      <c r="M2862" s="1">
        <v>160</v>
      </c>
      <c r="N2862" s="1"/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>
        <f t="shared" si="241"/>
        <v>0</v>
      </c>
      <c r="AC2862"/>
      <c r="AD2862"/>
      <c r="AE2862"/>
      <c r="AI2862"/>
      <c r="AL2862"/>
      <c r="AM2862"/>
    </row>
    <row r="2863" spans="1:39" hidden="1" x14ac:dyDescent="0.25">
      <c r="C2863" s="1">
        <v>12410</v>
      </c>
      <c r="D2863" s="1" t="s">
        <v>2465</v>
      </c>
      <c r="E2863" s="1">
        <v>2</v>
      </c>
      <c r="F2863" s="1"/>
      <c r="G2863" s="1"/>
      <c r="H2863" s="10">
        <v>0</v>
      </c>
      <c r="I2863" s="1">
        <v>2</v>
      </c>
      <c r="J2863" s="1">
        <v>0</v>
      </c>
      <c r="K2863" s="1" t="s">
        <v>3016</v>
      </c>
      <c r="L2863" s="1">
        <v>20</v>
      </c>
      <c r="M2863" s="1">
        <v>355.53</v>
      </c>
      <c r="N2863" s="1"/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>
        <f t="shared" si="241"/>
        <v>0</v>
      </c>
      <c r="AC2863"/>
      <c r="AD2863"/>
      <c r="AE2863"/>
      <c r="AI2863"/>
      <c r="AL2863"/>
      <c r="AM2863"/>
    </row>
    <row r="2864" spans="1:39" hidden="1" x14ac:dyDescent="0.25">
      <c r="A2864" s="1" t="s">
        <v>3017</v>
      </c>
      <c r="C2864" s="1">
        <v>13029</v>
      </c>
      <c r="D2864" s="1" t="s">
        <v>3018</v>
      </c>
      <c r="E2864" s="1">
        <v>2</v>
      </c>
      <c r="F2864" s="1"/>
      <c r="G2864" s="1"/>
      <c r="H2864" s="10">
        <v>0</v>
      </c>
      <c r="I2864" s="1">
        <v>2</v>
      </c>
      <c r="J2864" s="1">
        <v>0</v>
      </c>
      <c r="K2864" s="1" t="s">
        <v>3019</v>
      </c>
      <c r="L2864" s="1">
        <v>1</v>
      </c>
      <c r="M2864" s="1">
        <v>391.56</v>
      </c>
      <c r="N2864" s="1"/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>
        <f t="shared" si="241"/>
        <v>0</v>
      </c>
      <c r="AC2864"/>
      <c r="AD2864"/>
      <c r="AE2864"/>
      <c r="AI2864"/>
      <c r="AL2864"/>
      <c r="AM2864"/>
    </row>
    <row r="2865" spans="1:39" hidden="1" x14ac:dyDescent="0.25">
      <c r="A2865" s="1" t="s">
        <v>1226</v>
      </c>
      <c r="C2865" s="1">
        <v>7894</v>
      </c>
      <c r="D2865" s="1" t="s">
        <v>1153</v>
      </c>
      <c r="E2865" s="1">
        <v>2</v>
      </c>
      <c r="F2865" s="1"/>
      <c r="G2865" s="1"/>
      <c r="H2865" s="10">
        <v>0</v>
      </c>
      <c r="I2865" s="1">
        <v>2</v>
      </c>
      <c r="J2865" s="1">
        <v>0</v>
      </c>
      <c r="K2865" s="1" t="s">
        <v>951</v>
      </c>
      <c r="L2865" s="1">
        <v>1</v>
      </c>
      <c r="M2865" s="1">
        <v>18.73</v>
      </c>
      <c r="N2865" s="1"/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>
        <f t="shared" si="241"/>
        <v>0</v>
      </c>
      <c r="AC2865"/>
      <c r="AD2865"/>
      <c r="AE2865"/>
      <c r="AI2865"/>
      <c r="AL2865"/>
      <c r="AM2865"/>
    </row>
    <row r="2866" spans="1:39" hidden="1" x14ac:dyDescent="0.25">
      <c r="A2866" s="1" t="s">
        <v>3020</v>
      </c>
      <c r="C2866" s="1">
        <v>12926</v>
      </c>
      <c r="D2866" s="1" t="s">
        <v>3021</v>
      </c>
      <c r="E2866" s="1">
        <v>2</v>
      </c>
      <c r="F2866" s="1"/>
      <c r="G2866" s="1"/>
      <c r="H2866" s="10">
        <v>0</v>
      </c>
      <c r="I2866" s="1">
        <v>2</v>
      </c>
      <c r="J2866" s="1">
        <v>0</v>
      </c>
      <c r="K2866" s="1" t="s">
        <v>951</v>
      </c>
      <c r="L2866" s="1">
        <v>20</v>
      </c>
      <c r="M2866" s="1">
        <v>53.9</v>
      </c>
      <c r="N2866" s="1"/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>
        <f t="shared" si="241"/>
        <v>0</v>
      </c>
      <c r="AC2866"/>
      <c r="AD2866"/>
      <c r="AE2866"/>
      <c r="AI2866"/>
      <c r="AL2866"/>
      <c r="AM2866"/>
    </row>
    <row r="2867" spans="1:39" hidden="1" x14ac:dyDescent="0.25">
      <c r="A2867" s="1" t="s">
        <v>1226</v>
      </c>
      <c r="C2867" s="1">
        <v>12952</v>
      </c>
      <c r="D2867" s="1" t="s">
        <v>3022</v>
      </c>
      <c r="E2867" s="1">
        <v>2</v>
      </c>
      <c r="F2867" s="1"/>
      <c r="G2867" s="1"/>
      <c r="H2867" s="10">
        <v>0</v>
      </c>
      <c r="I2867" s="1">
        <v>2</v>
      </c>
      <c r="J2867" s="1">
        <v>0</v>
      </c>
      <c r="K2867" s="1" t="s">
        <v>951</v>
      </c>
      <c r="L2867" s="1">
        <v>15</v>
      </c>
      <c r="M2867" s="1">
        <v>57.1</v>
      </c>
      <c r="N2867" s="1"/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>
        <f t="shared" si="241"/>
        <v>0</v>
      </c>
      <c r="AC2867"/>
      <c r="AD2867"/>
      <c r="AE2867"/>
      <c r="AI2867"/>
      <c r="AL2867"/>
      <c r="AM2867"/>
    </row>
    <row r="2868" spans="1:39" hidden="1" x14ac:dyDescent="0.25">
      <c r="A2868" s="1" t="s">
        <v>395</v>
      </c>
      <c r="C2868" s="1">
        <v>11736</v>
      </c>
      <c r="D2868" s="1" t="s">
        <v>3023</v>
      </c>
      <c r="E2868" s="1">
        <v>2</v>
      </c>
      <c r="F2868" s="1"/>
      <c r="G2868" s="1"/>
      <c r="H2868" s="10">
        <v>0</v>
      </c>
      <c r="I2868" s="1">
        <v>2</v>
      </c>
      <c r="J2868" s="1">
        <v>0</v>
      </c>
      <c r="K2868" s="1" t="s">
        <v>951</v>
      </c>
      <c r="L2868" s="1">
        <v>15</v>
      </c>
      <c r="M2868" s="1">
        <v>44.4</v>
      </c>
      <c r="N2868" s="1"/>
      <c r="O2868" s="1">
        <v>0</v>
      </c>
      <c r="P2868" s="1">
        <v>0</v>
      </c>
      <c r="Q2868" s="1">
        <v>0</v>
      </c>
      <c r="R2868" s="1">
        <v>1</v>
      </c>
      <c r="S2868" s="1">
        <v>0</v>
      </c>
      <c r="T2868" s="1">
        <v>1</v>
      </c>
      <c r="U2868" s="1">
        <v>1</v>
      </c>
      <c r="V2868" s="1">
        <v>0</v>
      </c>
      <c r="W2868" s="1">
        <v>1</v>
      </c>
      <c r="X2868" s="1">
        <v>0</v>
      </c>
      <c r="Y2868" s="1">
        <v>1</v>
      </c>
      <c r="Z2868" s="1">
        <v>4</v>
      </c>
      <c r="AA2868" s="1">
        <v>0</v>
      </c>
      <c r="AB2868" s="42">
        <f t="shared" si="241"/>
        <v>9</v>
      </c>
      <c r="AC2868" s="43">
        <f>AB2868/12</f>
        <v>0.75</v>
      </c>
      <c r="AD2868"/>
      <c r="AE2868"/>
      <c r="AI2868"/>
      <c r="AL2868"/>
      <c r="AM2868"/>
    </row>
    <row r="2869" spans="1:39" hidden="1" x14ac:dyDescent="0.25">
      <c r="C2869" s="1">
        <v>12951</v>
      </c>
      <c r="D2869" s="1" t="s">
        <v>676</v>
      </c>
      <c r="E2869" s="1">
        <v>1</v>
      </c>
      <c r="F2869" s="1"/>
      <c r="G2869" s="1"/>
      <c r="H2869" s="10">
        <v>0</v>
      </c>
      <c r="I2869" s="1">
        <v>1</v>
      </c>
      <c r="J2869" s="1">
        <v>0</v>
      </c>
      <c r="K2869" s="1" t="s">
        <v>951</v>
      </c>
      <c r="L2869" s="1">
        <v>10</v>
      </c>
      <c r="M2869" s="1">
        <v>49.7</v>
      </c>
      <c r="N2869" s="1"/>
      <c r="O2869" s="1">
        <v>0</v>
      </c>
      <c r="P2869" s="1">
        <v>0</v>
      </c>
      <c r="Q2869" s="1">
        <v>0</v>
      </c>
      <c r="R2869" s="1">
        <v>0</v>
      </c>
      <c r="S2869" s="1">
        <v>1</v>
      </c>
      <c r="T2869" s="1">
        <v>0</v>
      </c>
      <c r="U2869" s="1">
        <v>1</v>
      </c>
      <c r="V2869" s="1">
        <v>0</v>
      </c>
      <c r="W2869" s="1">
        <v>0</v>
      </c>
      <c r="X2869" s="1">
        <v>1</v>
      </c>
      <c r="Y2869" s="1">
        <v>0</v>
      </c>
      <c r="Z2869" s="1">
        <v>2</v>
      </c>
      <c r="AA2869" s="1">
        <v>0</v>
      </c>
      <c r="AB2869" s="42">
        <f t="shared" si="241"/>
        <v>5</v>
      </c>
      <c r="AC2869" s="43">
        <f>AB2869/12</f>
        <v>0.41666666666666669</v>
      </c>
      <c r="AD2869"/>
      <c r="AE2869"/>
      <c r="AI2869"/>
      <c r="AL2869"/>
      <c r="AM2869"/>
    </row>
    <row r="2870" spans="1:39" hidden="1" x14ac:dyDescent="0.25">
      <c r="A2870" s="1" t="s">
        <v>2623</v>
      </c>
      <c r="C2870" s="1">
        <v>12954</v>
      </c>
      <c r="D2870" s="1" t="s">
        <v>3024</v>
      </c>
      <c r="E2870" s="1">
        <v>2</v>
      </c>
      <c r="F2870" s="1"/>
      <c r="G2870" s="1"/>
      <c r="H2870" s="10">
        <v>0</v>
      </c>
      <c r="I2870" s="1">
        <v>2</v>
      </c>
      <c r="J2870" s="1">
        <v>0</v>
      </c>
      <c r="K2870" s="1" t="s">
        <v>951</v>
      </c>
      <c r="L2870" s="1">
        <v>30</v>
      </c>
      <c r="M2870" s="1">
        <v>57.1</v>
      </c>
      <c r="N2870" s="1"/>
      <c r="O2870" s="1">
        <v>0</v>
      </c>
      <c r="P2870" s="1">
        <v>0</v>
      </c>
      <c r="Q2870" s="1">
        <v>2</v>
      </c>
      <c r="R2870" s="1">
        <v>0</v>
      </c>
      <c r="S2870" s="1">
        <v>0</v>
      </c>
      <c r="T2870" s="1">
        <v>0</v>
      </c>
      <c r="U2870" s="1">
        <v>2</v>
      </c>
      <c r="V2870" s="1">
        <v>1</v>
      </c>
      <c r="W2870" s="1">
        <v>1</v>
      </c>
      <c r="X2870" s="1">
        <v>0</v>
      </c>
      <c r="Y2870" s="1">
        <v>0</v>
      </c>
      <c r="Z2870" s="1">
        <v>0</v>
      </c>
      <c r="AA2870" s="1">
        <v>0</v>
      </c>
      <c r="AB2870" s="42">
        <f t="shared" si="241"/>
        <v>6</v>
      </c>
      <c r="AC2870" s="43">
        <f>AB2870/12</f>
        <v>0.5</v>
      </c>
      <c r="AD2870"/>
      <c r="AE2870"/>
      <c r="AI2870"/>
      <c r="AL2870"/>
      <c r="AM2870"/>
    </row>
    <row r="2871" spans="1:39" hidden="1" x14ac:dyDescent="0.25">
      <c r="A2871" s="1" t="s">
        <v>3025</v>
      </c>
      <c r="C2871" s="1">
        <v>11512</v>
      </c>
      <c r="D2871" s="1" t="s">
        <v>1205</v>
      </c>
      <c r="E2871" s="1">
        <v>2</v>
      </c>
      <c r="F2871" s="1"/>
      <c r="G2871" s="1"/>
      <c r="H2871" s="10">
        <v>0</v>
      </c>
      <c r="I2871" s="1" t="s">
        <v>44</v>
      </c>
      <c r="J2871" s="1">
        <v>0</v>
      </c>
      <c r="K2871" s="1" t="s">
        <v>951</v>
      </c>
      <c r="L2871" s="1">
        <v>1</v>
      </c>
      <c r="M2871" s="1">
        <v>41.86</v>
      </c>
      <c r="N2871" s="1"/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>
        <f t="shared" si="241"/>
        <v>0</v>
      </c>
      <c r="AC2871"/>
      <c r="AD2871"/>
      <c r="AE2871"/>
      <c r="AI2871"/>
      <c r="AL2871"/>
      <c r="AM2871"/>
    </row>
    <row r="2872" spans="1:39" hidden="1" x14ac:dyDescent="0.25">
      <c r="A2872" s="1" t="s">
        <v>109</v>
      </c>
      <c r="C2872" s="1">
        <v>13025</v>
      </c>
      <c r="D2872" s="1" t="s">
        <v>3026</v>
      </c>
      <c r="E2872" s="1">
        <v>2</v>
      </c>
      <c r="F2872" s="1"/>
      <c r="G2872" s="1"/>
      <c r="H2872" s="10">
        <v>0</v>
      </c>
      <c r="I2872" s="1">
        <v>2</v>
      </c>
      <c r="J2872" s="1">
        <v>0</v>
      </c>
      <c r="K2872" s="1" t="s">
        <v>3027</v>
      </c>
      <c r="L2872" s="1">
        <v>1</v>
      </c>
      <c r="M2872" s="1">
        <v>203.05</v>
      </c>
      <c r="N2872" s="1"/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>
        <f t="shared" si="241"/>
        <v>0</v>
      </c>
      <c r="AC2872"/>
      <c r="AD2872"/>
      <c r="AE2872"/>
      <c r="AI2872"/>
      <c r="AL2872"/>
      <c r="AM2872"/>
    </row>
    <row r="2873" spans="1:39" hidden="1" x14ac:dyDescent="0.25">
      <c r="A2873" s="1" t="s">
        <v>153</v>
      </c>
      <c r="C2873" s="1">
        <v>13026</v>
      </c>
      <c r="D2873" s="1" t="s">
        <v>3028</v>
      </c>
      <c r="E2873" s="1">
        <v>2</v>
      </c>
      <c r="F2873" s="1"/>
      <c r="G2873" s="1"/>
      <c r="H2873" s="10">
        <v>0</v>
      </c>
      <c r="I2873" s="1">
        <v>2</v>
      </c>
      <c r="J2873" s="1">
        <v>0</v>
      </c>
      <c r="K2873" s="1" t="s">
        <v>3027</v>
      </c>
      <c r="L2873" s="1">
        <v>1</v>
      </c>
      <c r="M2873" s="1">
        <v>164.94</v>
      </c>
      <c r="N2873" s="1"/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>
        <f t="shared" si="241"/>
        <v>0</v>
      </c>
      <c r="AC2873"/>
      <c r="AD2873"/>
      <c r="AE2873"/>
      <c r="AI2873"/>
      <c r="AL2873"/>
      <c r="AM2873"/>
    </row>
    <row r="2874" spans="1:39" hidden="1" x14ac:dyDescent="0.25">
      <c r="C2874" s="1">
        <v>13027</v>
      </c>
      <c r="D2874" s="1" t="s">
        <v>3029</v>
      </c>
      <c r="E2874" s="1">
        <v>2</v>
      </c>
      <c r="F2874" s="1"/>
      <c r="G2874" s="1"/>
      <c r="H2874" s="10">
        <v>0</v>
      </c>
      <c r="I2874" s="1">
        <v>2</v>
      </c>
      <c r="J2874" s="1">
        <v>0</v>
      </c>
      <c r="K2874" s="1" t="s">
        <v>3027</v>
      </c>
      <c r="L2874" s="1">
        <v>1</v>
      </c>
      <c r="M2874" s="1">
        <v>146.82</v>
      </c>
      <c r="N2874" s="1"/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>
        <f t="shared" si="241"/>
        <v>0</v>
      </c>
      <c r="AC2874"/>
      <c r="AD2874"/>
      <c r="AE2874"/>
      <c r="AI2874"/>
      <c r="AL2874"/>
      <c r="AM2874"/>
    </row>
    <row r="2875" spans="1:39" hidden="1" x14ac:dyDescent="0.25">
      <c r="A2875" s="1" t="s">
        <v>3030</v>
      </c>
      <c r="C2875" s="1">
        <v>13028</v>
      </c>
      <c r="D2875" s="1" t="s">
        <v>3031</v>
      </c>
      <c r="E2875" s="1">
        <v>2</v>
      </c>
      <c r="F2875" s="1"/>
      <c r="G2875" s="1"/>
      <c r="H2875" s="10">
        <v>0</v>
      </c>
      <c r="I2875" s="1">
        <v>2</v>
      </c>
      <c r="J2875" s="1">
        <v>0</v>
      </c>
      <c r="K2875" s="1" t="s">
        <v>3027</v>
      </c>
      <c r="L2875" s="1">
        <v>1</v>
      </c>
      <c r="M2875" s="1">
        <v>128.08000000000001</v>
      </c>
      <c r="N2875" s="1"/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>
        <f t="shared" si="241"/>
        <v>0</v>
      </c>
      <c r="AC2875"/>
      <c r="AD2875"/>
      <c r="AE2875"/>
      <c r="AI2875"/>
      <c r="AL2875"/>
      <c r="AM2875"/>
    </row>
    <row r="2876" spans="1:39" hidden="1" x14ac:dyDescent="0.25">
      <c r="C2876" s="1">
        <v>12818</v>
      </c>
      <c r="D2876" s="1" t="s">
        <v>1173</v>
      </c>
      <c r="E2876" s="1">
        <v>2</v>
      </c>
      <c r="F2876" s="1"/>
      <c r="G2876" s="1"/>
      <c r="H2876" s="10">
        <v>0</v>
      </c>
      <c r="I2876" s="1">
        <v>2</v>
      </c>
      <c r="J2876" s="1">
        <v>0</v>
      </c>
      <c r="K2876" s="1" t="s">
        <v>1118</v>
      </c>
      <c r="L2876" s="1">
        <v>8</v>
      </c>
      <c r="M2876" s="1">
        <v>125</v>
      </c>
      <c r="N2876" s="1"/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>
        <f t="shared" si="241"/>
        <v>0</v>
      </c>
      <c r="AC2876"/>
      <c r="AD2876"/>
      <c r="AE2876"/>
      <c r="AI2876"/>
      <c r="AL2876"/>
      <c r="AM2876"/>
    </row>
    <row r="2877" spans="1:39" hidden="1" x14ac:dyDescent="0.25">
      <c r="C2877" s="1">
        <v>12819</v>
      </c>
      <c r="D2877" s="1" t="s">
        <v>1173</v>
      </c>
      <c r="E2877" s="1">
        <v>2</v>
      </c>
      <c r="F2877" s="1"/>
      <c r="G2877" s="1"/>
      <c r="H2877" s="10">
        <v>0</v>
      </c>
      <c r="I2877" s="1">
        <v>2</v>
      </c>
      <c r="J2877" s="1">
        <v>0</v>
      </c>
      <c r="K2877" s="1" t="s">
        <v>1118</v>
      </c>
      <c r="L2877" s="1">
        <v>11</v>
      </c>
      <c r="M2877" s="1">
        <v>125</v>
      </c>
      <c r="N2877" s="1"/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>
        <f t="shared" si="241"/>
        <v>0</v>
      </c>
      <c r="AC2877"/>
      <c r="AD2877"/>
      <c r="AE2877"/>
      <c r="AI2877"/>
      <c r="AL2877"/>
      <c r="AM2877"/>
    </row>
    <row r="2878" spans="1:39" hidden="1" x14ac:dyDescent="0.25">
      <c r="C2878" s="1">
        <v>12873</v>
      </c>
      <c r="D2878" s="1" t="s">
        <v>1117</v>
      </c>
      <c r="E2878" s="1">
        <v>2</v>
      </c>
      <c r="F2878" s="1"/>
      <c r="G2878" s="1"/>
      <c r="H2878" s="10">
        <v>0</v>
      </c>
      <c r="I2878" s="1">
        <v>2</v>
      </c>
      <c r="J2878" s="1">
        <v>0</v>
      </c>
      <c r="K2878" s="1" t="s">
        <v>1118</v>
      </c>
      <c r="L2878" s="1">
        <v>8</v>
      </c>
      <c r="M2878" s="1">
        <v>161</v>
      </c>
      <c r="N2878" s="1"/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>
        <f t="shared" si="241"/>
        <v>0</v>
      </c>
      <c r="AC2878"/>
      <c r="AD2878"/>
      <c r="AE2878"/>
      <c r="AI2878"/>
      <c r="AL2878"/>
      <c r="AM2878"/>
    </row>
    <row r="2879" spans="1:39" hidden="1" x14ac:dyDescent="0.25">
      <c r="A2879" s="1" t="s">
        <v>3032</v>
      </c>
      <c r="C2879" s="1">
        <v>10498</v>
      </c>
      <c r="D2879" s="1" t="s">
        <v>3033</v>
      </c>
      <c r="E2879" s="1">
        <v>2</v>
      </c>
      <c r="F2879" s="1"/>
      <c r="G2879" s="1"/>
      <c r="H2879" s="10">
        <v>0</v>
      </c>
      <c r="I2879" s="1">
        <v>2</v>
      </c>
      <c r="J2879" s="1">
        <v>0</v>
      </c>
      <c r="K2879" s="1" t="s">
        <v>3034</v>
      </c>
      <c r="L2879" s="1">
        <v>1</v>
      </c>
      <c r="M2879" s="1">
        <v>22.5</v>
      </c>
      <c r="N2879" s="1"/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>
        <f t="shared" si="241"/>
        <v>0</v>
      </c>
      <c r="AC2879"/>
      <c r="AD2879"/>
      <c r="AE2879"/>
      <c r="AI2879"/>
      <c r="AL2879"/>
      <c r="AM2879"/>
    </row>
    <row r="2880" spans="1:39" hidden="1" x14ac:dyDescent="0.25">
      <c r="C2880" s="1">
        <v>13059</v>
      </c>
      <c r="D2880" s="1" t="s">
        <v>3035</v>
      </c>
      <c r="E2880" s="1">
        <v>2</v>
      </c>
      <c r="F2880" s="1"/>
      <c r="G2880" s="1"/>
      <c r="H2880" s="10">
        <v>0</v>
      </c>
      <c r="I2880" s="1">
        <v>2</v>
      </c>
      <c r="J2880" s="1">
        <v>0</v>
      </c>
      <c r="K2880" s="1" t="s">
        <v>1175</v>
      </c>
      <c r="L2880" s="1">
        <v>1</v>
      </c>
      <c r="M2880" s="1">
        <v>1221.05</v>
      </c>
      <c r="N2880" s="1"/>
      <c r="O2880" s="1">
        <v>0</v>
      </c>
      <c r="P2880" s="1">
        <v>0</v>
      </c>
      <c r="Q2880" s="1">
        <v>1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42">
        <f t="shared" si="241"/>
        <v>1</v>
      </c>
      <c r="AC2880" s="43">
        <f>AB2880/12</f>
        <v>8.3333333333333329E-2</v>
      </c>
      <c r="AD2880"/>
      <c r="AE2880"/>
      <c r="AI2880"/>
      <c r="AL2880"/>
      <c r="AM2880"/>
    </row>
    <row r="2881" spans="1:39" hidden="1" x14ac:dyDescent="0.25">
      <c r="A2881" s="1" t="s">
        <v>2624</v>
      </c>
      <c r="C2881" s="1">
        <v>8146</v>
      </c>
      <c r="D2881" s="1" t="s">
        <v>2776</v>
      </c>
      <c r="E2881" s="1">
        <v>2</v>
      </c>
      <c r="F2881" s="1"/>
      <c r="G2881" s="1"/>
      <c r="H2881" s="10">
        <v>0</v>
      </c>
      <c r="I2881" s="1" t="s">
        <v>44</v>
      </c>
      <c r="J2881" s="1">
        <v>0</v>
      </c>
      <c r="K2881" s="1" t="s">
        <v>1175</v>
      </c>
      <c r="L2881" s="1">
        <v>1</v>
      </c>
      <c r="M2881" s="1">
        <v>128.31</v>
      </c>
      <c r="N2881" s="1"/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>
        <f t="shared" si="241"/>
        <v>0</v>
      </c>
      <c r="AC2881"/>
      <c r="AD2881"/>
      <c r="AE2881"/>
      <c r="AI2881"/>
      <c r="AL2881"/>
      <c r="AM2881"/>
    </row>
    <row r="2882" spans="1:39" hidden="1" x14ac:dyDescent="0.25">
      <c r="C2882" s="1">
        <v>10631</v>
      </c>
      <c r="D2882" s="1" t="s">
        <v>753</v>
      </c>
      <c r="E2882" s="1">
        <v>2</v>
      </c>
      <c r="F2882" s="1"/>
      <c r="G2882" s="1"/>
      <c r="H2882" s="10">
        <v>0</v>
      </c>
      <c r="I2882" s="1" t="s">
        <v>44</v>
      </c>
      <c r="J2882" s="1">
        <v>0</v>
      </c>
      <c r="K2882" s="1" t="s">
        <v>1175</v>
      </c>
      <c r="L2882" s="1">
        <v>1</v>
      </c>
      <c r="M2882" s="1">
        <v>118.89</v>
      </c>
      <c r="N2882" s="1"/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>
        <f t="shared" si="241"/>
        <v>0</v>
      </c>
      <c r="AC2882"/>
      <c r="AD2882"/>
      <c r="AE2882"/>
      <c r="AI2882"/>
      <c r="AL2882"/>
      <c r="AM2882"/>
    </row>
    <row r="2883" spans="1:39" hidden="1" x14ac:dyDescent="0.25">
      <c r="C2883" s="1">
        <v>12555</v>
      </c>
      <c r="D2883" s="1" t="s">
        <v>3036</v>
      </c>
      <c r="E2883" s="1">
        <v>2</v>
      </c>
      <c r="F2883" s="1"/>
      <c r="G2883" s="1"/>
      <c r="H2883" s="10">
        <v>0</v>
      </c>
      <c r="I2883" s="1">
        <v>2</v>
      </c>
      <c r="J2883" s="1">
        <v>0</v>
      </c>
      <c r="K2883" s="1" t="s">
        <v>1175</v>
      </c>
      <c r="L2883" s="1">
        <v>1</v>
      </c>
      <c r="M2883" s="1">
        <v>182.69</v>
      </c>
      <c r="N2883" s="1"/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>
        <f t="shared" si="241"/>
        <v>0</v>
      </c>
      <c r="AC2883"/>
      <c r="AD2883"/>
      <c r="AE2883"/>
      <c r="AI2883"/>
      <c r="AL2883"/>
      <c r="AM2883"/>
    </row>
    <row r="2884" spans="1:39" hidden="1" x14ac:dyDescent="0.25">
      <c r="A2884" s="1" t="s">
        <v>3037</v>
      </c>
      <c r="C2884" s="1">
        <v>12559</v>
      </c>
      <c r="D2884" s="1" t="s">
        <v>3036</v>
      </c>
      <c r="E2884" s="1">
        <v>2</v>
      </c>
      <c r="F2884" s="1"/>
      <c r="G2884" s="1"/>
      <c r="H2884" s="10">
        <v>0</v>
      </c>
      <c r="I2884" s="1">
        <v>2</v>
      </c>
      <c r="J2884" s="1">
        <v>0</v>
      </c>
      <c r="K2884" s="1" t="s">
        <v>1175</v>
      </c>
      <c r="L2884" s="1">
        <v>1</v>
      </c>
      <c r="M2884" s="1">
        <v>182.69</v>
      </c>
      <c r="N2884" s="1"/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>
        <f t="shared" si="241"/>
        <v>0</v>
      </c>
      <c r="AC2884"/>
      <c r="AD2884"/>
      <c r="AE2884"/>
      <c r="AI2884"/>
      <c r="AL2884"/>
      <c r="AM2884"/>
    </row>
    <row r="2885" spans="1:39" hidden="1" x14ac:dyDescent="0.25">
      <c r="A2885" s="1" t="s">
        <v>3037</v>
      </c>
      <c r="C2885" s="1">
        <v>11914</v>
      </c>
      <c r="D2885" s="1" t="s">
        <v>390</v>
      </c>
      <c r="E2885" s="1">
        <v>2</v>
      </c>
      <c r="F2885" s="1"/>
      <c r="G2885" s="1"/>
      <c r="H2885" s="10">
        <v>0</v>
      </c>
      <c r="I2885" s="1">
        <v>2</v>
      </c>
      <c r="J2885" s="1">
        <v>0</v>
      </c>
      <c r="K2885" s="1" t="s">
        <v>1175</v>
      </c>
      <c r="L2885" s="1">
        <v>135</v>
      </c>
      <c r="M2885" s="1">
        <v>7.28</v>
      </c>
      <c r="N2885" s="1"/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>
        <f t="shared" si="241"/>
        <v>0</v>
      </c>
      <c r="AC2885"/>
      <c r="AD2885"/>
      <c r="AE2885"/>
      <c r="AI2885"/>
      <c r="AL2885"/>
      <c r="AM2885"/>
    </row>
    <row r="2886" spans="1:39" hidden="1" x14ac:dyDescent="0.25">
      <c r="C2886" s="1">
        <v>13045</v>
      </c>
      <c r="D2886" s="1" t="s">
        <v>3038</v>
      </c>
      <c r="E2886" s="1">
        <v>2</v>
      </c>
      <c r="F2886" s="1"/>
      <c r="G2886" s="1"/>
      <c r="H2886" s="10">
        <v>0</v>
      </c>
      <c r="I2886" s="1">
        <v>2</v>
      </c>
      <c r="J2886" s="1">
        <v>0</v>
      </c>
      <c r="K2886" s="1" t="s">
        <v>1175</v>
      </c>
      <c r="L2886" s="1">
        <v>1</v>
      </c>
      <c r="M2886" s="1">
        <v>507.11</v>
      </c>
      <c r="N2886" s="1"/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>
        <f t="shared" si="241"/>
        <v>0</v>
      </c>
      <c r="AC2886"/>
      <c r="AD2886"/>
      <c r="AE2886"/>
      <c r="AI2886"/>
      <c r="AL2886"/>
      <c r="AM2886"/>
    </row>
    <row r="2887" spans="1:39" hidden="1" x14ac:dyDescent="0.25">
      <c r="C2887" s="1">
        <v>13046</v>
      </c>
      <c r="D2887" s="1" t="s">
        <v>3038</v>
      </c>
      <c r="E2887" s="1">
        <v>2</v>
      </c>
      <c r="F2887" s="1"/>
      <c r="G2887" s="1"/>
      <c r="H2887" s="10">
        <v>0</v>
      </c>
      <c r="I2887" s="1">
        <v>2</v>
      </c>
      <c r="J2887" s="1">
        <v>0</v>
      </c>
      <c r="K2887" s="1" t="s">
        <v>1175</v>
      </c>
      <c r="L2887" s="1">
        <v>1</v>
      </c>
      <c r="M2887" s="1">
        <v>507.11</v>
      </c>
      <c r="N2887" s="1"/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>
        <f t="shared" si="241"/>
        <v>0</v>
      </c>
      <c r="AC2887"/>
      <c r="AD2887"/>
      <c r="AE2887"/>
      <c r="AI2887"/>
      <c r="AL2887"/>
      <c r="AM2887"/>
    </row>
    <row r="2888" spans="1:39" hidden="1" x14ac:dyDescent="0.25">
      <c r="A2888" s="1" t="s">
        <v>302</v>
      </c>
      <c r="C2888" s="1">
        <v>13047</v>
      </c>
      <c r="D2888" s="1" t="s">
        <v>3038</v>
      </c>
      <c r="E2888" s="1">
        <v>2</v>
      </c>
      <c r="F2888" s="1"/>
      <c r="G2888" s="1"/>
      <c r="H2888" s="10">
        <v>0</v>
      </c>
      <c r="I2888" s="1">
        <v>2</v>
      </c>
      <c r="J2888" s="1">
        <v>0</v>
      </c>
      <c r="K2888" s="1" t="s">
        <v>1175</v>
      </c>
      <c r="L2888" s="1">
        <v>1</v>
      </c>
      <c r="M2888" s="1">
        <v>0</v>
      </c>
      <c r="N2888" s="1"/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>
        <f t="shared" si="241"/>
        <v>0</v>
      </c>
      <c r="AC2888"/>
      <c r="AD2888"/>
      <c r="AE2888"/>
      <c r="AI2888"/>
      <c r="AL2888"/>
      <c r="AM2888"/>
    </row>
    <row r="2889" spans="1:39" hidden="1" x14ac:dyDescent="0.25">
      <c r="C2889" s="1">
        <v>13049</v>
      </c>
      <c r="D2889" s="1" t="s">
        <v>3039</v>
      </c>
      <c r="E2889" s="1">
        <v>2</v>
      </c>
      <c r="F2889" s="1"/>
      <c r="G2889" s="1"/>
      <c r="H2889" s="10">
        <v>0</v>
      </c>
      <c r="I2889" s="1">
        <v>2</v>
      </c>
      <c r="J2889" s="1">
        <v>0</v>
      </c>
      <c r="K2889" s="1" t="s">
        <v>1175</v>
      </c>
      <c r="L2889" s="1">
        <v>1</v>
      </c>
      <c r="M2889" s="1">
        <v>793.86</v>
      </c>
      <c r="N2889" s="1"/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>
        <f t="shared" si="241"/>
        <v>0</v>
      </c>
      <c r="AC2889"/>
      <c r="AD2889"/>
      <c r="AE2889"/>
      <c r="AI2889"/>
      <c r="AL2889"/>
      <c r="AM2889"/>
    </row>
    <row r="2890" spans="1:39" hidden="1" x14ac:dyDescent="0.25">
      <c r="A2890" s="1" t="s">
        <v>302</v>
      </c>
      <c r="C2890" s="1">
        <v>13050</v>
      </c>
      <c r="D2890" s="1" t="s">
        <v>3040</v>
      </c>
      <c r="E2890" s="1">
        <v>2</v>
      </c>
      <c r="F2890" s="1"/>
      <c r="G2890" s="1"/>
      <c r="H2890" s="10">
        <v>0</v>
      </c>
      <c r="I2890" s="1">
        <v>2</v>
      </c>
      <c r="J2890" s="1">
        <v>0</v>
      </c>
      <c r="K2890" s="1" t="s">
        <v>1175</v>
      </c>
      <c r="L2890" s="1">
        <v>1</v>
      </c>
      <c r="M2890" s="1">
        <v>1028.19</v>
      </c>
      <c r="N2890" s="1"/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>
        <f t="shared" si="241"/>
        <v>0</v>
      </c>
      <c r="AC2890"/>
      <c r="AD2890"/>
      <c r="AE2890"/>
      <c r="AI2890"/>
      <c r="AL2890"/>
      <c r="AM2890"/>
    </row>
    <row r="2891" spans="1:39" hidden="1" x14ac:dyDescent="0.25">
      <c r="A2891" s="1" t="s">
        <v>302</v>
      </c>
      <c r="C2891" s="1">
        <v>13051</v>
      </c>
      <c r="D2891" s="1" t="s">
        <v>3040</v>
      </c>
      <c r="E2891" s="1">
        <v>2</v>
      </c>
      <c r="F2891" s="1"/>
      <c r="G2891" s="1"/>
      <c r="H2891" s="10">
        <v>0</v>
      </c>
      <c r="I2891" s="1">
        <v>2</v>
      </c>
      <c r="J2891" s="1">
        <v>0</v>
      </c>
      <c r="K2891" s="1" t="s">
        <v>1175</v>
      </c>
      <c r="L2891" s="1">
        <v>1</v>
      </c>
      <c r="M2891" s="1">
        <v>1028.19</v>
      </c>
      <c r="N2891" s="1"/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>
        <f t="shared" si="241"/>
        <v>0</v>
      </c>
      <c r="AC2891"/>
      <c r="AD2891"/>
      <c r="AE2891"/>
      <c r="AI2891"/>
      <c r="AL2891"/>
      <c r="AM2891"/>
    </row>
    <row r="2892" spans="1:39" hidden="1" x14ac:dyDescent="0.25">
      <c r="A2892" s="1" t="s">
        <v>3041</v>
      </c>
      <c r="C2892" s="1">
        <v>13052</v>
      </c>
      <c r="D2892" s="1" t="s">
        <v>3040</v>
      </c>
      <c r="E2892" s="1">
        <v>2</v>
      </c>
      <c r="F2892" s="1"/>
      <c r="G2892" s="1"/>
      <c r="H2892" s="10">
        <v>0</v>
      </c>
      <c r="I2892" s="1">
        <v>2</v>
      </c>
      <c r="J2892" s="1">
        <v>0</v>
      </c>
      <c r="K2892" s="1" t="s">
        <v>1175</v>
      </c>
      <c r="L2892" s="1">
        <v>1</v>
      </c>
      <c r="M2892" s="1">
        <v>1028.19</v>
      </c>
      <c r="N2892" s="1"/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>
        <f t="shared" si="241"/>
        <v>0</v>
      </c>
      <c r="AC2892"/>
      <c r="AD2892"/>
      <c r="AE2892"/>
      <c r="AI2892"/>
      <c r="AL2892"/>
      <c r="AM2892"/>
    </row>
    <row r="2893" spans="1:39" hidden="1" x14ac:dyDescent="0.25">
      <c r="A2893" s="1" t="s">
        <v>3042</v>
      </c>
      <c r="C2893" s="1">
        <v>13053</v>
      </c>
      <c r="D2893" s="1" t="s">
        <v>3018</v>
      </c>
      <c r="E2893" s="1">
        <v>2</v>
      </c>
      <c r="F2893" s="1"/>
      <c r="G2893" s="1"/>
      <c r="H2893" s="10">
        <v>0</v>
      </c>
      <c r="I2893" s="1">
        <v>2</v>
      </c>
      <c r="J2893" s="1">
        <v>0</v>
      </c>
      <c r="K2893" s="1" t="s">
        <v>1175</v>
      </c>
      <c r="L2893" s="1">
        <v>1</v>
      </c>
      <c r="M2893" s="1">
        <v>507.11</v>
      </c>
      <c r="N2893" s="1"/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>
        <f t="shared" si="241"/>
        <v>0</v>
      </c>
      <c r="AC2893"/>
      <c r="AD2893"/>
      <c r="AE2893"/>
      <c r="AI2893"/>
      <c r="AL2893"/>
      <c r="AM2893"/>
    </row>
    <row r="2894" spans="1:39" hidden="1" x14ac:dyDescent="0.25">
      <c r="A2894" s="1" t="s">
        <v>3043</v>
      </c>
      <c r="C2894" s="1">
        <v>13055</v>
      </c>
      <c r="D2894" s="1" t="s">
        <v>3044</v>
      </c>
      <c r="E2894" s="1">
        <v>2</v>
      </c>
      <c r="F2894" s="1"/>
      <c r="G2894" s="1"/>
      <c r="H2894" s="10">
        <v>0</v>
      </c>
      <c r="I2894" s="1">
        <v>2</v>
      </c>
      <c r="J2894" s="1">
        <v>0</v>
      </c>
      <c r="K2894" s="1" t="s">
        <v>1175</v>
      </c>
      <c r="L2894" s="1">
        <v>1</v>
      </c>
      <c r="M2894" s="1">
        <v>962.68</v>
      </c>
      <c r="N2894" s="1"/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>
        <f t="shared" si="241"/>
        <v>0</v>
      </c>
      <c r="AC2894"/>
      <c r="AD2894"/>
      <c r="AE2894"/>
      <c r="AI2894"/>
      <c r="AL2894"/>
      <c r="AM2894"/>
    </row>
    <row r="2895" spans="1:39" hidden="1" x14ac:dyDescent="0.25">
      <c r="C2895" s="1">
        <v>13056</v>
      </c>
      <c r="D2895" s="1" t="s">
        <v>3045</v>
      </c>
      <c r="E2895" s="1">
        <v>2</v>
      </c>
      <c r="F2895" s="1"/>
      <c r="G2895" s="1"/>
      <c r="H2895" s="10">
        <v>0</v>
      </c>
      <c r="I2895" s="1">
        <v>2</v>
      </c>
      <c r="J2895" s="1">
        <v>0</v>
      </c>
      <c r="K2895" s="1" t="s">
        <v>1175</v>
      </c>
      <c r="L2895" s="1">
        <v>1</v>
      </c>
      <c r="M2895" s="1">
        <v>977.91</v>
      </c>
      <c r="N2895" s="1"/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>
        <f t="shared" si="241"/>
        <v>0</v>
      </c>
      <c r="AC2895"/>
      <c r="AD2895"/>
      <c r="AE2895"/>
      <c r="AI2895"/>
      <c r="AL2895"/>
      <c r="AM2895"/>
    </row>
    <row r="2896" spans="1:39" hidden="1" x14ac:dyDescent="0.25">
      <c r="C2896" s="1">
        <v>13057</v>
      </c>
      <c r="D2896" s="1" t="s">
        <v>3046</v>
      </c>
      <c r="E2896" s="1">
        <v>2</v>
      </c>
      <c r="F2896" s="1"/>
      <c r="G2896" s="1"/>
      <c r="H2896" s="10">
        <v>0</v>
      </c>
      <c r="I2896" s="1">
        <v>2</v>
      </c>
      <c r="J2896" s="1">
        <v>0</v>
      </c>
      <c r="K2896" s="1" t="s">
        <v>1175</v>
      </c>
      <c r="L2896" s="1">
        <v>1</v>
      </c>
      <c r="M2896" s="1">
        <v>712.58</v>
      </c>
      <c r="N2896" s="1"/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>
        <f t="shared" si="241"/>
        <v>0</v>
      </c>
      <c r="AC2896"/>
      <c r="AD2896"/>
      <c r="AE2896"/>
      <c r="AI2896"/>
      <c r="AL2896"/>
      <c r="AM2896"/>
    </row>
    <row r="2897" spans="1:39" hidden="1" x14ac:dyDescent="0.25">
      <c r="C2897" s="1">
        <v>13058</v>
      </c>
      <c r="D2897" s="1" t="s">
        <v>3035</v>
      </c>
      <c r="E2897" s="1">
        <v>2</v>
      </c>
      <c r="F2897" s="1"/>
      <c r="G2897" s="1"/>
      <c r="H2897" s="10">
        <v>0</v>
      </c>
      <c r="I2897" s="1">
        <v>2</v>
      </c>
      <c r="J2897" s="1">
        <v>0</v>
      </c>
      <c r="K2897" s="1" t="s">
        <v>1175</v>
      </c>
      <c r="L2897" s="1">
        <v>1</v>
      </c>
      <c r="M2897" s="1">
        <v>1221.05</v>
      </c>
      <c r="N2897" s="1"/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>
        <f t="shared" si="241"/>
        <v>0</v>
      </c>
      <c r="AC2897"/>
      <c r="AD2897"/>
      <c r="AE2897"/>
      <c r="AI2897"/>
      <c r="AL2897"/>
      <c r="AM2897"/>
    </row>
    <row r="2898" spans="1:39" hidden="1" x14ac:dyDescent="0.25">
      <c r="A2898" s="1" t="s">
        <v>99</v>
      </c>
      <c r="C2898" s="1">
        <v>13610</v>
      </c>
      <c r="D2898" s="1" t="s">
        <v>3047</v>
      </c>
      <c r="E2898" s="1">
        <v>2</v>
      </c>
      <c r="F2898" s="1"/>
      <c r="G2898" s="1"/>
      <c r="H2898" s="10">
        <v>0</v>
      </c>
      <c r="I2898" s="1">
        <v>2</v>
      </c>
      <c r="J2898" s="1">
        <v>0</v>
      </c>
      <c r="K2898" s="1" t="s">
        <v>1175</v>
      </c>
      <c r="L2898" s="1">
        <v>1</v>
      </c>
      <c r="M2898" s="1">
        <v>0</v>
      </c>
      <c r="N2898" s="1"/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>
        <f t="shared" si="241"/>
        <v>0</v>
      </c>
      <c r="AC2898"/>
      <c r="AD2898"/>
      <c r="AE2898"/>
      <c r="AI2898"/>
      <c r="AL2898"/>
      <c r="AM2898"/>
    </row>
    <row r="2899" spans="1:39" hidden="1" x14ac:dyDescent="0.25">
      <c r="A2899" s="1" t="s">
        <v>92</v>
      </c>
      <c r="C2899" s="1">
        <v>13624</v>
      </c>
      <c r="D2899" s="1" t="s">
        <v>3047</v>
      </c>
      <c r="E2899" s="1">
        <v>2</v>
      </c>
      <c r="F2899" s="1"/>
      <c r="G2899" s="1"/>
      <c r="H2899" s="10">
        <v>0</v>
      </c>
      <c r="I2899" s="1">
        <v>2</v>
      </c>
      <c r="J2899" s="1">
        <v>0</v>
      </c>
      <c r="K2899" s="1" t="s">
        <v>1175</v>
      </c>
      <c r="L2899" s="1">
        <v>1</v>
      </c>
      <c r="M2899" s="1">
        <v>0</v>
      </c>
      <c r="N2899" s="1"/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>
        <f t="shared" si="241"/>
        <v>0</v>
      </c>
      <c r="AC2899"/>
      <c r="AD2899"/>
      <c r="AE2899"/>
      <c r="AI2899"/>
      <c r="AL2899"/>
      <c r="AM2899"/>
    </row>
    <row r="2900" spans="1:39" hidden="1" x14ac:dyDescent="0.25">
      <c r="A2900" s="1" t="s">
        <v>3048</v>
      </c>
      <c r="C2900" s="1">
        <v>13625</v>
      </c>
      <c r="D2900" s="1" t="s">
        <v>3047</v>
      </c>
      <c r="E2900" s="1">
        <v>2</v>
      </c>
      <c r="F2900" s="1"/>
      <c r="G2900" s="1"/>
      <c r="H2900" s="10">
        <v>0</v>
      </c>
      <c r="I2900" s="1">
        <v>2</v>
      </c>
      <c r="J2900" s="1">
        <v>0</v>
      </c>
      <c r="K2900" s="1" t="s">
        <v>1175</v>
      </c>
      <c r="L2900" s="1">
        <v>1</v>
      </c>
      <c r="M2900" s="1">
        <v>0</v>
      </c>
      <c r="N2900" s="1"/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>
        <f t="shared" si="241"/>
        <v>0</v>
      </c>
      <c r="AC2900"/>
      <c r="AD2900"/>
      <c r="AE2900"/>
      <c r="AI2900"/>
      <c r="AL2900"/>
      <c r="AM2900"/>
    </row>
    <row r="2901" spans="1:39" hidden="1" x14ac:dyDescent="0.25">
      <c r="A2901" s="1" t="s">
        <v>3049</v>
      </c>
      <c r="C2901" s="1">
        <v>13626</v>
      </c>
      <c r="D2901" s="1" t="s">
        <v>3050</v>
      </c>
      <c r="E2901" s="1">
        <v>2</v>
      </c>
      <c r="F2901" s="1"/>
      <c r="G2901" s="1"/>
      <c r="H2901" s="10">
        <v>0</v>
      </c>
      <c r="I2901" s="1">
        <v>2</v>
      </c>
      <c r="J2901" s="1">
        <v>0</v>
      </c>
      <c r="K2901" s="1" t="s">
        <v>1175</v>
      </c>
      <c r="L2901" s="1">
        <v>1</v>
      </c>
      <c r="M2901" s="1">
        <v>0</v>
      </c>
      <c r="N2901" s="1"/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>
        <f t="shared" si="241"/>
        <v>0</v>
      </c>
      <c r="AC2901"/>
      <c r="AD2901"/>
      <c r="AE2901"/>
      <c r="AI2901"/>
      <c r="AL2901"/>
      <c r="AM2901"/>
    </row>
    <row r="2902" spans="1:39" hidden="1" x14ac:dyDescent="0.25">
      <c r="A2902" s="1" t="s">
        <v>338</v>
      </c>
      <c r="C2902" s="1">
        <v>13627</v>
      </c>
      <c r="D2902" s="1" t="s">
        <v>3050</v>
      </c>
      <c r="E2902" s="1">
        <v>2</v>
      </c>
      <c r="F2902" s="1"/>
      <c r="G2902" s="1"/>
      <c r="H2902" s="10">
        <v>0</v>
      </c>
      <c r="I2902" s="1">
        <v>2</v>
      </c>
      <c r="J2902" s="1">
        <v>0</v>
      </c>
      <c r="K2902" s="1" t="s">
        <v>1175</v>
      </c>
      <c r="L2902" s="1">
        <v>1</v>
      </c>
      <c r="M2902" s="1">
        <v>0</v>
      </c>
      <c r="N2902" s="1"/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>
        <f t="shared" si="241"/>
        <v>0</v>
      </c>
      <c r="AC2902"/>
      <c r="AD2902"/>
      <c r="AE2902"/>
      <c r="AI2902"/>
      <c r="AL2902"/>
      <c r="AM2902"/>
    </row>
    <row r="2903" spans="1:39" hidden="1" x14ac:dyDescent="0.25">
      <c r="A2903" s="1" t="s">
        <v>3051</v>
      </c>
      <c r="C2903" s="1">
        <v>13628</v>
      </c>
      <c r="D2903" s="1" t="s">
        <v>3047</v>
      </c>
      <c r="E2903" s="1">
        <v>2</v>
      </c>
      <c r="F2903" s="1"/>
      <c r="G2903" s="1"/>
      <c r="H2903" s="10">
        <v>0</v>
      </c>
      <c r="I2903" s="1">
        <v>2</v>
      </c>
      <c r="J2903" s="1">
        <v>0</v>
      </c>
      <c r="K2903" s="1" t="s">
        <v>1175</v>
      </c>
      <c r="L2903" s="1">
        <v>1</v>
      </c>
      <c r="M2903" s="1">
        <v>0</v>
      </c>
      <c r="N2903" s="1"/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>
        <f t="shared" si="241"/>
        <v>0</v>
      </c>
      <c r="AC2903"/>
      <c r="AD2903"/>
      <c r="AE2903"/>
      <c r="AI2903"/>
      <c r="AL2903"/>
      <c r="AM2903"/>
    </row>
    <row r="2904" spans="1:39" hidden="1" x14ac:dyDescent="0.25">
      <c r="A2904" s="1" t="s">
        <v>3052</v>
      </c>
      <c r="C2904" s="1">
        <v>13629</v>
      </c>
      <c r="D2904" s="1" t="s">
        <v>3050</v>
      </c>
      <c r="E2904" s="1">
        <v>2</v>
      </c>
      <c r="F2904" s="1"/>
      <c r="G2904" s="1"/>
      <c r="H2904" s="10">
        <v>0</v>
      </c>
      <c r="I2904" s="1">
        <v>2</v>
      </c>
      <c r="J2904" s="1">
        <v>0</v>
      </c>
      <c r="K2904" s="1" t="s">
        <v>1175</v>
      </c>
      <c r="L2904" s="1">
        <v>1</v>
      </c>
      <c r="M2904" s="1">
        <v>0</v>
      </c>
      <c r="N2904" s="1"/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>
        <f t="shared" si="241"/>
        <v>0</v>
      </c>
      <c r="AC2904"/>
      <c r="AD2904"/>
      <c r="AE2904"/>
      <c r="AI2904"/>
      <c r="AL2904"/>
      <c r="AM2904"/>
    </row>
    <row r="2905" spans="1:39" hidden="1" x14ac:dyDescent="0.25">
      <c r="A2905" s="1" t="s">
        <v>3053</v>
      </c>
      <c r="C2905" s="1">
        <v>10879</v>
      </c>
      <c r="D2905" s="1" t="s">
        <v>1311</v>
      </c>
      <c r="E2905" s="1">
        <v>2</v>
      </c>
      <c r="F2905" s="1"/>
      <c r="G2905" s="1"/>
      <c r="H2905" s="10">
        <v>0</v>
      </c>
      <c r="I2905" s="1">
        <v>2</v>
      </c>
      <c r="J2905" s="1">
        <v>0</v>
      </c>
      <c r="K2905" s="1" t="s">
        <v>3054</v>
      </c>
      <c r="L2905" s="1">
        <v>1</v>
      </c>
      <c r="M2905" s="1">
        <v>315.07</v>
      </c>
      <c r="N2905" s="1"/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>
        <f t="shared" si="241"/>
        <v>0</v>
      </c>
      <c r="AC2905"/>
      <c r="AD2905"/>
      <c r="AE2905"/>
      <c r="AI2905"/>
      <c r="AL2905"/>
      <c r="AM2905"/>
    </row>
    <row r="2906" spans="1:39" hidden="1" x14ac:dyDescent="0.25">
      <c r="A2906" s="1" t="s">
        <v>3055</v>
      </c>
      <c r="C2906" s="1">
        <v>10217</v>
      </c>
      <c r="D2906" s="1" t="s">
        <v>1103</v>
      </c>
      <c r="E2906" s="1">
        <v>2</v>
      </c>
      <c r="F2906" s="1"/>
      <c r="G2906" s="1"/>
      <c r="H2906" s="10">
        <v>0</v>
      </c>
      <c r="I2906" s="1">
        <v>2</v>
      </c>
      <c r="J2906" s="1">
        <v>0</v>
      </c>
      <c r="K2906" s="1" t="s">
        <v>1034</v>
      </c>
      <c r="L2906" s="1">
        <v>1</v>
      </c>
      <c r="M2906" s="1">
        <v>88.52</v>
      </c>
      <c r="N2906" s="1"/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>
        <f t="shared" si="241"/>
        <v>0</v>
      </c>
      <c r="AC2906"/>
      <c r="AD2906"/>
      <c r="AE2906"/>
      <c r="AI2906"/>
      <c r="AL2906"/>
      <c r="AM2906"/>
    </row>
    <row r="2907" spans="1:39" hidden="1" x14ac:dyDescent="0.25">
      <c r="A2907" s="1" t="s">
        <v>3056</v>
      </c>
      <c r="C2907" s="1">
        <v>10524</v>
      </c>
      <c r="D2907" s="1" t="s">
        <v>1437</v>
      </c>
      <c r="E2907" s="1">
        <v>2</v>
      </c>
      <c r="F2907" s="1"/>
      <c r="G2907" s="1"/>
      <c r="H2907" s="10">
        <v>0</v>
      </c>
      <c r="I2907" s="1">
        <v>2</v>
      </c>
      <c r="J2907" s="1">
        <v>0</v>
      </c>
      <c r="K2907" s="1" t="s">
        <v>1034</v>
      </c>
      <c r="L2907" s="1">
        <v>1</v>
      </c>
      <c r="M2907" s="1">
        <v>312.3</v>
      </c>
      <c r="N2907" s="1"/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>
        <f t="shared" si="241"/>
        <v>0</v>
      </c>
      <c r="AC2907"/>
      <c r="AD2907"/>
      <c r="AE2907"/>
      <c r="AI2907"/>
      <c r="AL2907"/>
      <c r="AM2907"/>
    </row>
    <row r="2908" spans="1:39" hidden="1" x14ac:dyDescent="0.25">
      <c r="A2908" s="1" t="s">
        <v>659</v>
      </c>
      <c r="C2908" s="1">
        <v>13061</v>
      </c>
      <c r="D2908" s="1" t="s">
        <v>3057</v>
      </c>
      <c r="E2908" s="1">
        <v>2</v>
      </c>
      <c r="F2908" s="1"/>
      <c r="G2908" s="1"/>
      <c r="H2908" s="10">
        <v>0</v>
      </c>
      <c r="I2908" s="1">
        <v>2</v>
      </c>
      <c r="J2908" s="1">
        <v>0</v>
      </c>
      <c r="K2908" s="1" t="s">
        <v>1034</v>
      </c>
      <c r="L2908" s="1">
        <v>1</v>
      </c>
      <c r="M2908" s="1">
        <v>2168.85</v>
      </c>
      <c r="N2908" s="1"/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>
        <f t="shared" si="241"/>
        <v>0</v>
      </c>
      <c r="AC2908"/>
      <c r="AD2908"/>
      <c r="AE2908"/>
      <c r="AI2908"/>
      <c r="AL2908"/>
      <c r="AM2908"/>
    </row>
    <row r="2909" spans="1:39" hidden="1" x14ac:dyDescent="0.25">
      <c r="A2909" s="1" t="s">
        <v>3055</v>
      </c>
      <c r="C2909" s="1">
        <v>11829</v>
      </c>
      <c r="D2909" s="1" t="s">
        <v>2962</v>
      </c>
      <c r="E2909" s="1">
        <v>2</v>
      </c>
      <c r="F2909" s="1"/>
      <c r="G2909" s="1"/>
      <c r="H2909" s="10">
        <v>0</v>
      </c>
      <c r="I2909" s="1">
        <v>2</v>
      </c>
      <c r="J2909" s="1">
        <v>0</v>
      </c>
      <c r="K2909" s="1" t="s">
        <v>1034</v>
      </c>
      <c r="L2909" s="1">
        <v>51</v>
      </c>
      <c r="M2909" s="1">
        <v>84.45</v>
      </c>
      <c r="N2909" s="1"/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>
        <f t="shared" si="241"/>
        <v>0</v>
      </c>
      <c r="AC2909"/>
      <c r="AD2909"/>
      <c r="AE2909"/>
      <c r="AI2909"/>
      <c r="AL2909"/>
      <c r="AM2909"/>
    </row>
    <row r="2910" spans="1:39" hidden="1" x14ac:dyDescent="0.25">
      <c r="A2910" s="1" t="s">
        <v>3058</v>
      </c>
      <c r="C2910" s="1">
        <v>11867</v>
      </c>
      <c r="D2910" s="1" t="s">
        <v>3059</v>
      </c>
      <c r="E2910" s="1">
        <v>2</v>
      </c>
      <c r="F2910" s="1"/>
      <c r="G2910" s="1"/>
      <c r="H2910" s="10">
        <v>0</v>
      </c>
      <c r="I2910" s="1">
        <v>2</v>
      </c>
      <c r="J2910" s="1">
        <v>0</v>
      </c>
      <c r="K2910" s="1" t="s">
        <v>1034</v>
      </c>
      <c r="L2910" s="1">
        <v>40</v>
      </c>
      <c r="M2910" s="1">
        <v>68.81</v>
      </c>
      <c r="N2910" s="1"/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>
        <f t="shared" si="241"/>
        <v>0</v>
      </c>
      <c r="AC2910"/>
      <c r="AD2910"/>
      <c r="AE2910"/>
      <c r="AI2910"/>
      <c r="AL2910"/>
      <c r="AM2910"/>
    </row>
    <row r="2911" spans="1:39" hidden="1" x14ac:dyDescent="0.25">
      <c r="A2911" s="1" t="s">
        <v>3060</v>
      </c>
      <c r="C2911" s="1">
        <v>11868</v>
      </c>
      <c r="D2911" s="1" t="s">
        <v>3061</v>
      </c>
      <c r="E2911" s="1">
        <v>2</v>
      </c>
      <c r="F2911" s="1"/>
      <c r="G2911" s="1"/>
      <c r="H2911" s="10">
        <v>0</v>
      </c>
      <c r="I2911" s="1">
        <v>2</v>
      </c>
      <c r="J2911" s="1">
        <v>0</v>
      </c>
      <c r="K2911" s="1" t="s">
        <v>1034</v>
      </c>
      <c r="L2911" s="1">
        <v>100</v>
      </c>
      <c r="M2911" s="1">
        <v>68.81</v>
      </c>
      <c r="N2911" s="1"/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>
        <f t="shared" si="241"/>
        <v>0</v>
      </c>
      <c r="AC2911"/>
      <c r="AD2911"/>
      <c r="AE2911"/>
      <c r="AI2911"/>
      <c r="AL2911"/>
      <c r="AM2911"/>
    </row>
    <row r="2912" spans="1:39" hidden="1" x14ac:dyDescent="0.25">
      <c r="A2912" s="1" t="s">
        <v>3062</v>
      </c>
      <c r="C2912" s="1">
        <v>11871</v>
      </c>
      <c r="D2912" s="1" t="s">
        <v>3061</v>
      </c>
      <c r="E2912" s="1">
        <v>2</v>
      </c>
      <c r="F2912" s="1"/>
      <c r="G2912" s="1"/>
      <c r="H2912" s="10">
        <v>0</v>
      </c>
      <c r="I2912" s="1">
        <v>2</v>
      </c>
      <c r="J2912" s="1">
        <v>0</v>
      </c>
      <c r="K2912" s="1" t="s">
        <v>1034</v>
      </c>
      <c r="L2912" s="1">
        <v>68</v>
      </c>
      <c r="M2912" s="1">
        <v>68.81</v>
      </c>
      <c r="N2912" s="1"/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>
        <f t="shared" si="241"/>
        <v>0</v>
      </c>
      <c r="AC2912"/>
      <c r="AD2912"/>
      <c r="AE2912"/>
      <c r="AI2912"/>
      <c r="AL2912"/>
      <c r="AM2912"/>
    </row>
    <row r="2913" spans="1:39" hidden="1" x14ac:dyDescent="0.25">
      <c r="A2913" s="1" t="s">
        <v>153</v>
      </c>
      <c r="C2913" s="1">
        <v>11874</v>
      </c>
      <c r="D2913" s="1" t="s">
        <v>3063</v>
      </c>
      <c r="E2913" s="1">
        <v>2</v>
      </c>
      <c r="F2913" s="1"/>
      <c r="G2913" s="1"/>
      <c r="H2913" s="10">
        <v>0</v>
      </c>
      <c r="I2913" s="1">
        <v>2</v>
      </c>
      <c r="J2913" s="1">
        <v>0</v>
      </c>
      <c r="K2913" s="1" t="s">
        <v>1034</v>
      </c>
      <c r="L2913" s="1">
        <v>48</v>
      </c>
      <c r="M2913" s="1">
        <v>68.81</v>
      </c>
      <c r="N2913" s="1"/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>
        <f t="shared" si="241"/>
        <v>0</v>
      </c>
      <c r="AC2913"/>
      <c r="AD2913"/>
      <c r="AE2913"/>
      <c r="AI2913"/>
      <c r="AL2913"/>
      <c r="AM2913"/>
    </row>
    <row r="2914" spans="1:39" hidden="1" x14ac:dyDescent="0.25">
      <c r="C2914" s="1">
        <v>11875</v>
      </c>
      <c r="D2914" s="1" t="s">
        <v>3064</v>
      </c>
      <c r="E2914" s="1">
        <v>2</v>
      </c>
      <c r="F2914" s="1"/>
      <c r="G2914" s="1"/>
      <c r="H2914" s="10">
        <v>0</v>
      </c>
      <c r="I2914" s="1">
        <v>2</v>
      </c>
      <c r="J2914" s="1">
        <v>0</v>
      </c>
      <c r="K2914" s="1" t="s">
        <v>1034</v>
      </c>
      <c r="L2914" s="1">
        <v>12</v>
      </c>
      <c r="M2914" s="1">
        <v>68.81</v>
      </c>
      <c r="N2914" s="1"/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>
        <f t="shared" si="241"/>
        <v>0</v>
      </c>
      <c r="AC2914"/>
      <c r="AD2914"/>
      <c r="AE2914"/>
      <c r="AI2914"/>
      <c r="AL2914"/>
      <c r="AM2914"/>
    </row>
    <row r="2915" spans="1:39" hidden="1" x14ac:dyDescent="0.25">
      <c r="A2915" s="1" t="s">
        <v>3065</v>
      </c>
      <c r="C2915" s="1">
        <v>11877</v>
      </c>
      <c r="D2915" s="1" t="s">
        <v>3063</v>
      </c>
      <c r="E2915" s="1">
        <v>2</v>
      </c>
      <c r="F2915" s="1"/>
      <c r="G2915" s="1"/>
      <c r="H2915" s="10">
        <v>0</v>
      </c>
      <c r="I2915" s="1">
        <v>2</v>
      </c>
      <c r="J2915" s="1">
        <v>0</v>
      </c>
      <c r="K2915" s="1" t="s">
        <v>1034</v>
      </c>
      <c r="L2915" s="1">
        <v>72</v>
      </c>
      <c r="M2915" s="1">
        <v>68.81</v>
      </c>
      <c r="N2915" s="1"/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>
        <f t="shared" si="241"/>
        <v>0</v>
      </c>
      <c r="AC2915"/>
      <c r="AD2915"/>
      <c r="AE2915"/>
      <c r="AI2915"/>
      <c r="AL2915"/>
      <c r="AM2915"/>
    </row>
    <row r="2916" spans="1:39" hidden="1" x14ac:dyDescent="0.25">
      <c r="A2916" s="1" t="s">
        <v>3066</v>
      </c>
      <c r="C2916" s="1">
        <v>11878</v>
      </c>
      <c r="D2916" s="1" t="s">
        <v>3067</v>
      </c>
      <c r="E2916" s="1">
        <v>2</v>
      </c>
      <c r="F2916" s="1"/>
      <c r="G2916" s="1"/>
      <c r="H2916" s="10">
        <v>0</v>
      </c>
      <c r="I2916" s="1">
        <v>2</v>
      </c>
      <c r="J2916" s="1">
        <v>0</v>
      </c>
      <c r="K2916" s="1" t="s">
        <v>1034</v>
      </c>
      <c r="L2916" s="1">
        <v>20</v>
      </c>
      <c r="M2916" s="1">
        <v>84.45</v>
      </c>
      <c r="N2916" s="1"/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>
        <f t="shared" si="241"/>
        <v>0</v>
      </c>
      <c r="AC2916"/>
      <c r="AD2916"/>
      <c r="AE2916"/>
      <c r="AI2916"/>
      <c r="AL2916"/>
      <c r="AM2916"/>
    </row>
    <row r="2917" spans="1:39" hidden="1" x14ac:dyDescent="0.25">
      <c r="A2917" s="1" t="s">
        <v>768</v>
      </c>
      <c r="C2917" s="1">
        <v>11879</v>
      </c>
      <c r="D2917" s="1" t="s">
        <v>3064</v>
      </c>
      <c r="E2917" s="1">
        <v>2</v>
      </c>
      <c r="F2917" s="1"/>
      <c r="G2917" s="1"/>
      <c r="H2917" s="10">
        <v>0</v>
      </c>
      <c r="I2917" s="1">
        <v>2</v>
      </c>
      <c r="J2917" s="1">
        <v>0</v>
      </c>
      <c r="K2917" s="1" t="s">
        <v>1034</v>
      </c>
      <c r="L2917" s="1">
        <v>28</v>
      </c>
      <c r="M2917" s="1">
        <v>68.81</v>
      </c>
      <c r="N2917" s="1"/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>
        <f t="shared" si="241"/>
        <v>0</v>
      </c>
      <c r="AC2917"/>
      <c r="AD2917"/>
      <c r="AE2917"/>
      <c r="AI2917"/>
      <c r="AL2917"/>
      <c r="AM2917"/>
    </row>
    <row r="2918" spans="1:39" hidden="1" x14ac:dyDescent="0.25">
      <c r="A2918" s="1" t="s">
        <v>768</v>
      </c>
      <c r="C2918" s="1">
        <v>11881</v>
      </c>
      <c r="D2918" s="1" t="s">
        <v>3068</v>
      </c>
      <c r="E2918" s="1">
        <v>2</v>
      </c>
      <c r="F2918" s="1"/>
      <c r="G2918" s="1"/>
      <c r="H2918" s="10">
        <v>0</v>
      </c>
      <c r="I2918" s="1">
        <v>2</v>
      </c>
      <c r="J2918" s="1">
        <v>0</v>
      </c>
      <c r="K2918" s="1" t="s">
        <v>1034</v>
      </c>
      <c r="L2918" s="1">
        <v>32</v>
      </c>
      <c r="M2918" s="1">
        <v>84.45</v>
      </c>
      <c r="N2918" s="1"/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>
        <f t="shared" si="241"/>
        <v>0</v>
      </c>
      <c r="AC2918"/>
      <c r="AD2918"/>
      <c r="AE2918"/>
      <c r="AI2918"/>
      <c r="AL2918"/>
      <c r="AM2918"/>
    </row>
    <row r="2919" spans="1:39" hidden="1" x14ac:dyDescent="0.25">
      <c r="C2919" s="1">
        <v>11882</v>
      </c>
      <c r="D2919" s="1" t="s">
        <v>3067</v>
      </c>
      <c r="E2919" s="1">
        <v>2</v>
      </c>
      <c r="F2919" s="1"/>
      <c r="G2919" s="1"/>
      <c r="H2919" s="10">
        <v>0</v>
      </c>
      <c r="I2919" s="1">
        <v>2</v>
      </c>
      <c r="J2919" s="1">
        <v>0</v>
      </c>
      <c r="K2919" s="1" t="s">
        <v>1034</v>
      </c>
      <c r="L2919" s="1">
        <v>24</v>
      </c>
      <c r="M2919" s="1">
        <v>84.45</v>
      </c>
      <c r="N2919" s="1"/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>
        <f t="shared" si="241"/>
        <v>0</v>
      </c>
      <c r="AC2919"/>
      <c r="AD2919"/>
      <c r="AE2919"/>
      <c r="AI2919"/>
      <c r="AL2919"/>
      <c r="AM2919"/>
    </row>
    <row r="2920" spans="1:39" hidden="1" x14ac:dyDescent="0.25">
      <c r="A2920" s="1" t="s">
        <v>768</v>
      </c>
      <c r="C2920" s="1">
        <v>11885</v>
      </c>
      <c r="D2920" s="1" t="s">
        <v>3069</v>
      </c>
      <c r="E2920" s="1">
        <v>2</v>
      </c>
      <c r="F2920" s="1"/>
      <c r="G2920" s="1"/>
      <c r="H2920" s="10">
        <v>0</v>
      </c>
      <c r="I2920" s="1">
        <v>2</v>
      </c>
      <c r="J2920" s="1">
        <v>0</v>
      </c>
      <c r="K2920" s="1" t="s">
        <v>1034</v>
      </c>
      <c r="L2920" s="1">
        <v>12</v>
      </c>
      <c r="M2920" s="1">
        <v>84.45</v>
      </c>
      <c r="N2920" s="1"/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>
        <f t="shared" si="241"/>
        <v>0</v>
      </c>
      <c r="AC2920"/>
      <c r="AD2920"/>
      <c r="AE2920"/>
      <c r="AI2920"/>
      <c r="AL2920"/>
      <c r="AM2920"/>
    </row>
    <row r="2921" spans="1:39" hidden="1" x14ac:dyDescent="0.25">
      <c r="A2921" s="1" t="s">
        <v>3070</v>
      </c>
      <c r="C2921" s="1">
        <v>11886</v>
      </c>
      <c r="D2921" s="1" t="s">
        <v>3071</v>
      </c>
      <c r="E2921" s="1">
        <v>2</v>
      </c>
      <c r="F2921" s="1"/>
      <c r="G2921" s="1"/>
      <c r="H2921" s="10">
        <v>0</v>
      </c>
      <c r="I2921" s="1">
        <v>2</v>
      </c>
      <c r="J2921" s="1">
        <v>0</v>
      </c>
      <c r="K2921" s="1" t="s">
        <v>1034</v>
      </c>
      <c r="L2921" s="1">
        <v>47</v>
      </c>
      <c r="M2921" s="1">
        <v>84.45</v>
      </c>
      <c r="N2921" s="1"/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>
        <f t="shared" si="241"/>
        <v>0</v>
      </c>
      <c r="AC2921"/>
      <c r="AD2921"/>
      <c r="AE2921"/>
      <c r="AI2921"/>
      <c r="AL2921"/>
      <c r="AM2921"/>
    </row>
    <row r="2922" spans="1:39" hidden="1" x14ac:dyDescent="0.25">
      <c r="A2922" s="1" t="s">
        <v>3070</v>
      </c>
      <c r="C2922" s="1">
        <v>11887</v>
      </c>
      <c r="D2922" s="1" t="s">
        <v>3072</v>
      </c>
      <c r="E2922" s="1">
        <v>2</v>
      </c>
      <c r="F2922" s="1"/>
      <c r="G2922" s="1"/>
      <c r="H2922" s="10">
        <v>0</v>
      </c>
      <c r="I2922" s="1">
        <v>2</v>
      </c>
      <c r="J2922" s="1">
        <v>0</v>
      </c>
      <c r="K2922" s="1" t="s">
        <v>1034</v>
      </c>
      <c r="L2922" s="1">
        <v>12</v>
      </c>
      <c r="M2922" s="1">
        <v>84.45</v>
      </c>
      <c r="N2922" s="1"/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>
        <f t="shared" si="241"/>
        <v>0</v>
      </c>
      <c r="AC2922"/>
      <c r="AD2922"/>
      <c r="AE2922"/>
      <c r="AI2922"/>
      <c r="AL2922"/>
      <c r="AM2922"/>
    </row>
    <row r="2923" spans="1:39" hidden="1" x14ac:dyDescent="0.25">
      <c r="A2923" s="1" t="s">
        <v>3070</v>
      </c>
      <c r="C2923" s="1">
        <v>12404</v>
      </c>
      <c r="D2923" s="1" t="s">
        <v>2465</v>
      </c>
      <c r="E2923" s="1">
        <v>2</v>
      </c>
      <c r="F2923" s="1"/>
      <c r="G2923" s="1"/>
      <c r="H2923" s="10">
        <v>0</v>
      </c>
      <c r="I2923" s="1">
        <v>2</v>
      </c>
      <c r="J2923" s="1">
        <v>0</v>
      </c>
      <c r="K2923" s="1" t="s">
        <v>3073</v>
      </c>
      <c r="L2923" s="1">
        <v>4</v>
      </c>
      <c r="M2923" s="1">
        <v>461.82</v>
      </c>
      <c r="N2923" s="1"/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>
        <f t="shared" ref="AB2923:AB2986" si="242">SUM(O2923:AA2923)</f>
        <v>0</v>
      </c>
      <c r="AC2923"/>
      <c r="AD2923"/>
      <c r="AE2923"/>
      <c r="AI2923"/>
      <c r="AL2923"/>
      <c r="AM2923"/>
    </row>
    <row r="2924" spans="1:39" hidden="1" x14ac:dyDescent="0.25">
      <c r="A2924" s="1" t="s">
        <v>3070</v>
      </c>
      <c r="C2924" s="1">
        <v>12406</v>
      </c>
      <c r="D2924" s="1" t="s">
        <v>2465</v>
      </c>
      <c r="E2924" s="1">
        <v>2</v>
      </c>
      <c r="F2924" s="1"/>
      <c r="G2924" s="1"/>
      <c r="H2924" s="10">
        <v>0</v>
      </c>
      <c r="I2924" s="1">
        <v>2</v>
      </c>
      <c r="J2924" s="1">
        <v>0</v>
      </c>
      <c r="K2924" s="1" t="s">
        <v>3073</v>
      </c>
      <c r="L2924" s="1">
        <v>9</v>
      </c>
      <c r="M2924" s="1">
        <v>461.82</v>
      </c>
      <c r="N2924" s="1"/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>
        <f t="shared" si="242"/>
        <v>0</v>
      </c>
      <c r="AC2924"/>
      <c r="AD2924"/>
      <c r="AE2924"/>
      <c r="AI2924"/>
      <c r="AL2924"/>
      <c r="AM2924"/>
    </row>
    <row r="2925" spans="1:39" hidden="1" x14ac:dyDescent="0.25">
      <c r="A2925" s="1" t="s">
        <v>2969</v>
      </c>
      <c r="C2925" s="1">
        <v>12407</v>
      </c>
      <c r="D2925" s="1" t="s">
        <v>2465</v>
      </c>
      <c r="E2925" s="1">
        <v>2</v>
      </c>
      <c r="F2925" s="1"/>
      <c r="G2925" s="1"/>
      <c r="H2925" s="10">
        <v>0</v>
      </c>
      <c r="I2925" s="1">
        <v>2</v>
      </c>
      <c r="J2925" s="1">
        <v>0</v>
      </c>
      <c r="K2925" s="1" t="s">
        <v>3073</v>
      </c>
      <c r="L2925" s="1">
        <v>0</v>
      </c>
      <c r="M2925" s="1">
        <v>461.82</v>
      </c>
      <c r="N2925" s="1"/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>
        <f t="shared" si="242"/>
        <v>0</v>
      </c>
      <c r="AC2925"/>
      <c r="AD2925"/>
      <c r="AE2925"/>
      <c r="AI2925"/>
      <c r="AL2925"/>
      <c r="AM2925"/>
    </row>
    <row r="2926" spans="1:39" hidden="1" x14ac:dyDescent="0.25">
      <c r="C2926" s="1">
        <v>12408</v>
      </c>
      <c r="D2926" s="1" t="s">
        <v>2465</v>
      </c>
      <c r="E2926" s="1">
        <v>2</v>
      </c>
      <c r="F2926" s="1"/>
      <c r="G2926" s="1"/>
      <c r="H2926" s="10">
        <v>0</v>
      </c>
      <c r="I2926" s="1">
        <v>2</v>
      </c>
      <c r="J2926" s="1">
        <v>0</v>
      </c>
      <c r="K2926" s="1" t="s">
        <v>3073</v>
      </c>
      <c r="L2926" s="1">
        <v>7</v>
      </c>
      <c r="M2926" s="1">
        <v>461.82</v>
      </c>
      <c r="N2926" s="1"/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>
        <f t="shared" si="242"/>
        <v>0</v>
      </c>
      <c r="AC2926"/>
      <c r="AD2926"/>
      <c r="AE2926"/>
      <c r="AI2926"/>
      <c r="AL2926"/>
      <c r="AM2926"/>
    </row>
    <row r="2927" spans="1:39" hidden="1" x14ac:dyDescent="0.25">
      <c r="C2927" s="1">
        <v>12535</v>
      </c>
      <c r="D2927" s="1" t="s">
        <v>2538</v>
      </c>
      <c r="E2927" s="1">
        <v>2</v>
      </c>
      <c r="F2927" s="1"/>
      <c r="G2927" s="1"/>
      <c r="H2927" s="10">
        <v>0</v>
      </c>
      <c r="I2927" s="1">
        <v>2</v>
      </c>
      <c r="J2927" s="1">
        <v>0</v>
      </c>
      <c r="K2927" s="1" t="s">
        <v>3073</v>
      </c>
      <c r="L2927" s="1">
        <v>0</v>
      </c>
      <c r="M2927" s="1">
        <v>0</v>
      </c>
      <c r="N2927" s="1"/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>
        <f t="shared" si="242"/>
        <v>0</v>
      </c>
      <c r="AC2927"/>
      <c r="AD2927"/>
      <c r="AE2927"/>
      <c r="AI2927"/>
      <c r="AL2927"/>
      <c r="AM2927"/>
    </row>
    <row r="2928" spans="1:39" hidden="1" x14ac:dyDescent="0.25">
      <c r="A2928" s="1" t="s">
        <v>3074</v>
      </c>
      <c r="C2928" s="1">
        <v>12539</v>
      </c>
      <c r="D2928" s="1" t="s">
        <v>2538</v>
      </c>
      <c r="E2928" s="1">
        <v>2</v>
      </c>
      <c r="F2928" s="1"/>
      <c r="G2928" s="1"/>
      <c r="H2928" s="10">
        <v>0</v>
      </c>
      <c r="I2928" s="1">
        <v>2</v>
      </c>
      <c r="J2928" s="1">
        <v>0</v>
      </c>
      <c r="K2928" s="1" t="s">
        <v>3073</v>
      </c>
      <c r="L2928" s="1">
        <v>3</v>
      </c>
      <c r="M2928" s="1">
        <v>0</v>
      </c>
      <c r="N2928" s="1"/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>
        <f t="shared" si="242"/>
        <v>0</v>
      </c>
      <c r="AC2928"/>
      <c r="AD2928"/>
      <c r="AE2928"/>
      <c r="AI2928"/>
      <c r="AL2928"/>
      <c r="AM2928"/>
    </row>
    <row r="2929" spans="1:39" hidden="1" x14ac:dyDescent="0.25">
      <c r="A2929" s="1" t="s">
        <v>3075</v>
      </c>
      <c r="C2929" s="1">
        <v>12545</v>
      </c>
      <c r="D2929" s="1" t="s">
        <v>2604</v>
      </c>
      <c r="E2929" s="1">
        <v>2</v>
      </c>
      <c r="F2929" s="1"/>
      <c r="G2929" s="1"/>
      <c r="H2929" s="10">
        <v>0</v>
      </c>
      <c r="I2929" s="1">
        <v>2</v>
      </c>
      <c r="J2929" s="1">
        <v>0</v>
      </c>
      <c r="K2929" s="1" t="s">
        <v>3073</v>
      </c>
      <c r="L2929" s="1">
        <v>3</v>
      </c>
      <c r="M2929" s="1">
        <v>0</v>
      </c>
      <c r="N2929" s="1"/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>
        <f t="shared" si="242"/>
        <v>0</v>
      </c>
      <c r="AC2929"/>
      <c r="AD2929"/>
      <c r="AE2929"/>
      <c r="AI2929"/>
      <c r="AL2929"/>
      <c r="AM2929"/>
    </row>
    <row r="2930" spans="1:39" hidden="1" x14ac:dyDescent="0.25">
      <c r="A2930" s="1" t="s">
        <v>3076</v>
      </c>
      <c r="C2930" s="1">
        <v>12546</v>
      </c>
      <c r="D2930" s="1" t="s">
        <v>2604</v>
      </c>
      <c r="E2930" s="1">
        <v>2</v>
      </c>
      <c r="F2930" s="1"/>
      <c r="G2930" s="1"/>
      <c r="H2930" s="10">
        <v>0</v>
      </c>
      <c r="I2930" s="1">
        <v>2</v>
      </c>
      <c r="J2930" s="1">
        <v>0</v>
      </c>
      <c r="K2930" s="1" t="s">
        <v>3073</v>
      </c>
      <c r="L2930" s="1">
        <v>1</v>
      </c>
      <c r="M2930" s="1">
        <v>471.4</v>
      </c>
      <c r="N2930" s="1"/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>
        <f t="shared" si="242"/>
        <v>0</v>
      </c>
      <c r="AC2930"/>
      <c r="AD2930"/>
      <c r="AE2930"/>
      <c r="AI2930"/>
      <c r="AL2930"/>
      <c r="AM2930"/>
    </row>
    <row r="2931" spans="1:39" hidden="1" x14ac:dyDescent="0.25">
      <c r="C2931" s="1">
        <v>12547</v>
      </c>
      <c r="D2931" s="1" t="s">
        <v>2604</v>
      </c>
      <c r="E2931" s="1">
        <v>2</v>
      </c>
      <c r="F2931" s="1"/>
      <c r="G2931" s="1"/>
      <c r="H2931" s="10">
        <v>0</v>
      </c>
      <c r="I2931" s="1">
        <v>2</v>
      </c>
      <c r="J2931" s="1">
        <v>0</v>
      </c>
      <c r="K2931" s="1" t="s">
        <v>3073</v>
      </c>
      <c r="L2931" s="1">
        <v>1</v>
      </c>
      <c r="M2931" s="1">
        <v>0</v>
      </c>
      <c r="N2931" s="1"/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>
        <f t="shared" si="242"/>
        <v>0</v>
      </c>
      <c r="AC2931"/>
      <c r="AD2931"/>
      <c r="AE2931"/>
      <c r="AI2931"/>
      <c r="AL2931"/>
      <c r="AM2931"/>
    </row>
    <row r="2932" spans="1:39" hidden="1" x14ac:dyDescent="0.25">
      <c r="A2932" s="1" t="s">
        <v>3077</v>
      </c>
      <c r="C2932" s="1">
        <v>12548</v>
      </c>
      <c r="D2932" s="1" t="s">
        <v>2604</v>
      </c>
      <c r="E2932" s="1">
        <v>2</v>
      </c>
      <c r="F2932" s="1"/>
      <c r="G2932" s="1"/>
      <c r="H2932" s="10">
        <v>0</v>
      </c>
      <c r="I2932" s="1">
        <v>2</v>
      </c>
      <c r="J2932" s="1">
        <v>0</v>
      </c>
      <c r="K2932" s="1" t="s">
        <v>3073</v>
      </c>
      <c r="L2932" s="1">
        <v>3</v>
      </c>
      <c r="M2932" s="1">
        <v>1</v>
      </c>
      <c r="N2932" s="1"/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>
        <f t="shared" si="242"/>
        <v>0</v>
      </c>
      <c r="AC2932"/>
      <c r="AD2932"/>
      <c r="AE2932"/>
      <c r="AI2932"/>
      <c r="AL2932"/>
      <c r="AM2932"/>
    </row>
    <row r="2933" spans="1:39" hidden="1" x14ac:dyDescent="0.25">
      <c r="A2933" s="1" t="s">
        <v>3078</v>
      </c>
      <c r="C2933" s="1">
        <v>13186</v>
      </c>
      <c r="D2933" s="1" t="s">
        <v>2467</v>
      </c>
      <c r="E2933" s="1">
        <v>2</v>
      </c>
      <c r="F2933" s="1"/>
      <c r="G2933" s="1"/>
      <c r="H2933" s="10">
        <v>0</v>
      </c>
      <c r="I2933" s="1">
        <v>2</v>
      </c>
      <c r="J2933" s="1">
        <v>0</v>
      </c>
      <c r="K2933" s="1" t="s">
        <v>3073</v>
      </c>
      <c r="L2933" s="1">
        <v>3</v>
      </c>
      <c r="M2933" s="1">
        <v>0</v>
      </c>
      <c r="N2933" s="1"/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>
        <f t="shared" si="242"/>
        <v>0</v>
      </c>
      <c r="AC2933"/>
      <c r="AD2933"/>
      <c r="AE2933"/>
      <c r="AI2933"/>
      <c r="AL2933"/>
      <c r="AM2933"/>
    </row>
    <row r="2934" spans="1:39" hidden="1" x14ac:dyDescent="0.25">
      <c r="A2934" s="1" t="s">
        <v>3079</v>
      </c>
      <c r="C2934" s="1">
        <v>13188</v>
      </c>
      <c r="D2934" s="1" t="s">
        <v>2467</v>
      </c>
      <c r="E2934" s="1">
        <v>2</v>
      </c>
      <c r="F2934" s="1"/>
      <c r="G2934" s="1"/>
      <c r="H2934" s="10">
        <v>0</v>
      </c>
      <c r="I2934" s="1">
        <v>2</v>
      </c>
      <c r="J2934" s="1">
        <v>0</v>
      </c>
      <c r="K2934" s="1" t="s">
        <v>3073</v>
      </c>
      <c r="L2934" s="1">
        <v>0</v>
      </c>
      <c r="M2934" s="1">
        <v>0</v>
      </c>
      <c r="N2934" s="1"/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>
        <f t="shared" si="242"/>
        <v>0</v>
      </c>
      <c r="AC2934"/>
      <c r="AD2934"/>
      <c r="AE2934"/>
      <c r="AI2934"/>
      <c r="AL2934"/>
      <c r="AM2934"/>
    </row>
    <row r="2935" spans="1:39" hidden="1" x14ac:dyDescent="0.25">
      <c r="A2935" s="1" t="s">
        <v>3080</v>
      </c>
      <c r="C2935" s="1">
        <v>13494</v>
      </c>
      <c r="D2935" s="1" t="s">
        <v>2467</v>
      </c>
      <c r="E2935" s="1">
        <v>2</v>
      </c>
      <c r="F2935" s="1"/>
      <c r="G2935" s="1"/>
      <c r="H2935" s="10">
        <v>0</v>
      </c>
      <c r="I2935" s="1">
        <v>2</v>
      </c>
      <c r="J2935" s="1">
        <v>0</v>
      </c>
      <c r="K2935" s="1" t="s">
        <v>3073</v>
      </c>
      <c r="L2935" s="1">
        <v>7</v>
      </c>
      <c r="M2935" s="1">
        <v>461.82</v>
      </c>
      <c r="N2935" s="1"/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>
        <f t="shared" si="242"/>
        <v>0</v>
      </c>
      <c r="AC2935"/>
      <c r="AD2935"/>
      <c r="AE2935"/>
      <c r="AI2935"/>
      <c r="AL2935"/>
      <c r="AM2935"/>
    </row>
    <row r="2936" spans="1:39" hidden="1" x14ac:dyDescent="0.25">
      <c r="A2936" s="1" t="s">
        <v>3081</v>
      </c>
      <c r="C2936" s="1">
        <v>13054</v>
      </c>
      <c r="D2936" s="1" t="s">
        <v>3018</v>
      </c>
      <c r="E2936" s="1">
        <v>2</v>
      </c>
      <c r="F2936" s="1"/>
      <c r="G2936" s="1"/>
      <c r="H2936" s="10">
        <v>0</v>
      </c>
      <c r="I2936" s="1">
        <v>2</v>
      </c>
      <c r="J2936" s="1">
        <v>0</v>
      </c>
      <c r="K2936" s="1" t="s">
        <v>559</v>
      </c>
      <c r="L2936" s="1">
        <v>1</v>
      </c>
      <c r="M2936" s="1">
        <v>398.89</v>
      </c>
      <c r="N2936" s="1"/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>
        <f t="shared" si="242"/>
        <v>0</v>
      </c>
      <c r="AC2936"/>
      <c r="AD2936"/>
      <c r="AE2936"/>
      <c r="AI2936"/>
      <c r="AL2936"/>
      <c r="AM2936"/>
    </row>
    <row r="2937" spans="1:39" hidden="1" x14ac:dyDescent="0.25">
      <c r="A2937" s="1" t="s">
        <v>3082</v>
      </c>
      <c r="C2937" s="1">
        <v>6734</v>
      </c>
      <c r="D2937" s="1" t="s">
        <v>3083</v>
      </c>
      <c r="E2937" s="1">
        <v>2</v>
      </c>
      <c r="F2937" s="1"/>
      <c r="G2937" s="1"/>
      <c r="H2937" s="10">
        <v>0</v>
      </c>
      <c r="I2937" s="1">
        <v>2</v>
      </c>
      <c r="J2937" s="1">
        <v>0</v>
      </c>
      <c r="K2937" s="1" t="s">
        <v>98</v>
      </c>
      <c r="L2937" s="1">
        <v>100</v>
      </c>
      <c r="M2937" s="1">
        <v>20.16</v>
      </c>
      <c r="N2937" s="1"/>
      <c r="O2937" s="1">
        <v>6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42">
        <f t="shared" si="242"/>
        <v>6</v>
      </c>
      <c r="AC2937" s="43">
        <f>AB2937/12</f>
        <v>0.5</v>
      </c>
      <c r="AD2937"/>
      <c r="AE2937"/>
      <c r="AI2937"/>
      <c r="AL2937"/>
      <c r="AM2937"/>
    </row>
    <row r="2938" spans="1:39" hidden="1" x14ac:dyDescent="0.25">
      <c r="A2938" s="1" t="s">
        <v>3084</v>
      </c>
      <c r="C2938" s="1">
        <v>6735</v>
      </c>
      <c r="D2938" s="1" t="s">
        <v>3083</v>
      </c>
      <c r="E2938" s="1">
        <v>2</v>
      </c>
      <c r="F2938" s="1"/>
      <c r="G2938" s="1"/>
      <c r="H2938" s="10">
        <v>0</v>
      </c>
      <c r="I2938" s="1">
        <v>2</v>
      </c>
      <c r="J2938" s="1">
        <v>0</v>
      </c>
      <c r="K2938" s="1" t="s">
        <v>98</v>
      </c>
      <c r="L2938" s="1">
        <v>100</v>
      </c>
      <c r="M2938" s="1">
        <v>19.3</v>
      </c>
      <c r="N2938" s="1"/>
      <c r="O2938" s="1">
        <v>4</v>
      </c>
      <c r="P2938" s="1">
        <v>2</v>
      </c>
      <c r="Q2938" s="1">
        <v>0</v>
      </c>
      <c r="R2938" s="1">
        <v>12</v>
      </c>
      <c r="S2938" s="1">
        <v>0</v>
      </c>
      <c r="T2938" s="1">
        <v>0</v>
      </c>
      <c r="U2938" s="1">
        <v>10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42">
        <f t="shared" si="242"/>
        <v>28</v>
      </c>
      <c r="AC2938" s="43">
        <f>AB2938/12</f>
        <v>2.3333333333333335</v>
      </c>
      <c r="AD2938"/>
      <c r="AE2938"/>
      <c r="AI2938"/>
      <c r="AL2938"/>
      <c r="AM2938"/>
    </row>
    <row r="2939" spans="1:39" hidden="1" x14ac:dyDescent="0.25">
      <c r="A2939" s="1">
        <v>40</v>
      </c>
      <c r="C2939" s="1">
        <v>8963</v>
      </c>
      <c r="D2939" s="1" t="s">
        <v>3083</v>
      </c>
      <c r="E2939" s="1">
        <v>2</v>
      </c>
      <c r="F2939" s="1"/>
      <c r="G2939" s="1"/>
      <c r="H2939" s="10">
        <v>0</v>
      </c>
      <c r="I2939" s="1">
        <v>2</v>
      </c>
      <c r="J2939" s="1">
        <v>0</v>
      </c>
      <c r="K2939" s="1" t="s">
        <v>98</v>
      </c>
      <c r="L2939" s="1">
        <v>200</v>
      </c>
      <c r="M2939" s="1">
        <v>15.79</v>
      </c>
      <c r="N2939" s="1"/>
      <c r="O2939" s="1">
        <v>2</v>
      </c>
      <c r="P2939" s="1">
        <v>12</v>
      </c>
      <c r="Q2939" s="1">
        <v>2</v>
      </c>
      <c r="R2939" s="1">
        <v>10</v>
      </c>
      <c r="S2939" s="1">
        <v>0</v>
      </c>
      <c r="T2939" s="1">
        <v>30</v>
      </c>
      <c r="U2939" s="1">
        <v>12</v>
      </c>
      <c r="V2939" s="1">
        <v>32</v>
      </c>
      <c r="W2939" s="1">
        <v>18</v>
      </c>
      <c r="X2939" s="1">
        <v>0</v>
      </c>
      <c r="Y2939" s="1">
        <v>0</v>
      </c>
      <c r="Z2939" s="1">
        <v>0</v>
      </c>
      <c r="AA2939" s="1">
        <v>0</v>
      </c>
      <c r="AB2939" s="42">
        <f t="shared" si="242"/>
        <v>118</v>
      </c>
      <c r="AC2939" s="43">
        <f>AB2939/12</f>
        <v>9.8333333333333339</v>
      </c>
      <c r="AD2939"/>
      <c r="AE2939"/>
      <c r="AI2939"/>
      <c r="AL2939"/>
      <c r="AM2939"/>
    </row>
    <row r="2940" spans="1:39" hidden="1" x14ac:dyDescent="0.25">
      <c r="A2940" s="1" t="s">
        <v>3081</v>
      </c>
      <c r="C2940" s="1">
        <v>6209</v>
      </c>
      <c r="D2940" s="1" t="s">
        <v>127</v>
      </c>
      <c r="E2940" s="1">
        <v>2</v>
      </c>
      <c r="F2940" s="1"/>
      <c r="G2940" s="1"/>
      <c r="H2940" s="10">
        <v>0</v>
      </c>
      <c r="I2940" s="1">
        <v>2</v>
      </c>
      <c r="J2940" s="1">
        <v>0</v>
      </c>
      <c r="K2940" s="1" t="s">
        <v>98</v>
      </c>
      <c r="L2940" s="1">
        <v>600</v>
      </c>
      <c r="M2940" s="1">
        <v>0.37</v>
      </c>
      <c r="N2940" s="1"/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>
        <f t="shared" si="242"/>
        <v>0</v>
      </c>
      <c r="AC2940"/>
      <c r="AD2940"/>
      <c r="AE2940"/>
      <c r="AI2940"/>
      <c r="AL2940"/>
      <c r="AM2940"/>
    </row>
    <row r="2941" spans="1:39" hidden="1" x14ac:dyDescent="0.25">
      <c r="A2941" s="1" t="s">
        <v>3082</v>
      </c>
      <c r="C2941" s="1">
        <v>12471</v>
      </c>
      <c r="D2941" s="1" t="s">
        <v>3085</v>
      </c>
      <c r="E2941" s="1">
        <v>2</v>
      </c>
      <c r="F2941" s="1"/>
      <c r="G2941" s="1"/>
      <c r="H2941" s="10">
        <v>0</v>
      </c>
      <c r="I2941" s="1">
        <v>2</v>
      </c>
      <c r="J2941" s="1">
        <v>0</v>
      </c>
      <c r="K2941" s="1" t="s">
        <v>98</v>
      </c>
      <c r="L2941" s="1">
        <v>48</v>
      </c>
      <c r="M2941" s="1">
        <v>16.8</v>
      </c>
      <c r="N2941" s="1"/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>
        <f t="shared" si="242"/>
        <v>0</v>
      </c>
      <c r="AC2941"/>
      <c r="AD2941"/>
      <c r="AE2941"/>
      <c r="AI2941"/>
      <c r="AL2941"/>
      <c r="AM2941"/>
    </row>
    <row r="2942" spans="1:39" hidden="1" x14ac:dyDescent="0.25">
      <c r="A2942" s="1" t="s">
        <v>3084</v>
      </c>
      <c r="C2942" s="1">
        <v>13062</v>
      </c>
      <c r="D2942" s="1" t="s">
        <v>2557</v>
      </c>
      <c r="E2942" s="1">
        <v>2</v>
      </c>
      <c r="F2942" s="1"/>
      <c r="G2942" s="1"/>
      <c r="H2942" s="10">
        <v>0</v>
      </c>
      <c r="I2942" s="1">
        <v>2</v>
      </c>
      <c r="J2942" s="1">
        <v>0</v>
      </c>
      <c r="K2942" s="1" t="s">
        <v>98</v>
      </c>
      <c r="L2942" s="1">
        <v>1</v>
      </c>
      <c r="M2942" s="1">
        <v>236.84</v>
      </c>
      <c r="N2942" s="1"/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>
        <f t="shared" si="242"/>
        <v>0</v>
      </c>
      <c r="AC2942"/>
      <c r="AD2942"/>
      <c r="AE2942"/>
      <c r="AI2942"/>
      <c r="AL2942"/>
      <c r="AM2942"/>
    </row>
    <row r="2943" spans="1:39" hidden="1" x14ac:dyDescent="0.25">
      <c r="A2943" s="1" t="s">
        <v>2643</v>
      </c>
      <c r="C2943" s="1">
        <v>12884</v>
      </c>
      <c r="D2943" s="1" t="s">
        <v>127</v>
      </c>
      <c r="E2943" s="1">
        <v>2</v>
      </c>
      <c r="F2943" s="1"/>
      <c r="G2943" s="1"/>
      <c r="H2943" s="10">
        <v>0</v>
      </c>
      <c r="I2943" s="1">
        <v>2</v>
      </c>
      <c r="J2943" s="1">
        <v>0</v>
      </c>
      <c r="K2943" s="1" t="s">
        <v>98</v>
      </c>
      <c r="L2943" s="1">
        <v>1400</v>
      </c>
      <c r="M2943" s="1">
        <v>0.37</v>
      </c>
      <c r="N2943" s="1"/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>
        <f t="shared" si="242"/>
        <v>0</v>
      </c>
      <c r="AC2943"/>
      <c r="AD2943"/>
      <c r="AE2943"/>
      <c r="AI2943"/>
      <c r="AL2943"/>
      <c r="AM2943"/>
    </row>
    <row r="2944" spans="1:39" hidden="1" x14ac:dyDescent="0.25">
      <c r="C2944" s="1">
        <v>12638</v>
      </c>
      <c r="D2944" s="1" t="s">
        <v>2748</v>
      </c>
      <c r="E2944" s="1">
        <v>2</v>
      </c>
      <c r="F2944" s="1"/>
      <c r="G2944" s="1"/>
      <c r="H2944" s="10">
        <v>0</v>
      </c>
      <c r="I2944" s="1">
        <v>2</v>
      </c>
      <c r="J2944" s="1">
        <v>0</v>
      </c>
      <c r="K2944" s="1" t="s">
        <v>3086</v>
      </c>
      <c r="L2944" s="1">
        <v>1</v>
      </c>
      <c r="M2944" s="1">
        <v>180.81</v>
      </c>
      <c r="N2944" s="1"/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>
        <f t="shared" si="242"/>
        <v>0</v>
      </c>
      <c r="AC2944"/>
      <c r="AD2944"/>
      <c r="AE2944"/>
      <c r="AI2944"/>
      <c r="AL2944"/>
      <c r="AM2944"/>
    </row>
    <row r="2945" spans="1:39" hidden="1" x14ac:dyDescent="0.25">
      <c r="C2945" s="1">
        <v>7313</v>
      </c>
      <c r="D2945" s="1" t="s">
        <v>3087</v>
      </c>
      <c r="E2945" s="1">
        <v>2</v>
      </c>
      <c r="F2945" s="1"/>
      <c r="G2945" s="1"/>
      <c r="H2945" s="10">
        <v>0</v>
      </c>
      <c r="I2945" s="1">
        <v>2</v>
      </c>
      <c r="J2945" s="1">
        <v>0</v>
      </c>
      <c r="K2945" s="1" t="s">
        <v>3088</v>
      </c>
      <c r="L2945" s="1">
        <v>1</v>
      </c>
      <c r="M2945" s="1">
        <v>11.66</v>
      </c>
      <c r="N2945" s="1"/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>
        <f t="shared" si="242"/>
        <v>0</v>
      </c>
      <c r="AC2945"/>
      <c r="AD2945"/>
      <c r="AE2945"/>
      <c r="AI2945"/>
      <c r="AL2945"/>
      <c r="AM2945"/>
    </row>
    <row r="2946" spans="1:39" hidden="1" x14ac:dyDescent="0.25">
      <c r="A2946" s="1" t="s">
        <v>3089</v>
      </c>
      <c r="C2946" s="1">
        <v>9195</v>
      </c>
      <c r="D2946" s="1" t="s">
        <v>1241</v>
      </c>
      <c r="E2946" s="1">
        <v>2</v>
      </c>
      <c r="F2946" s="1"/>
      <c r="G2946" s="1"/>
      <c r="H2946" s="10">
        <v>0</v>
      </c>
      <c r="I2946" s="1" t="s">
        <v>44</v>
      </c>
      <c r="J2946" s="1">
        <v>0</v>
      </c>
      <c r="K2946" s="1" t="s">
        <v>618</v>
      </c>
      <c r="L2946" s="1">
        <v>1</v>
      </c>
      <c r="M2946" s="1">
        <v>219.51</v>
      </c>
      <c r="N2946" s="1"/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42">
        <f t="shared" si="242"/>
        <v>1</v>
      </c>
      <c r="AC2946" s="43">
        <f>AB2946/12</f>
        <v>8.3333333333333329E-2</v>
      </c>
      <c r="AD2946"/>
      <c r="AE2946"/>
      <c r="AI2946"/>
      <c r="AL2946"/>
      <c r="AM2946"/>
    </row>
    <row r="2947" spans="1:39" hidden="1" x14ac:dyDescent="0.25">
      <c r="A2947" s="1" t="s">
        <v>3090</v>
      </c>
      <c r="C2947" s="1">
        <v>9193</v>
      </c>
      <c r="D2947" s="1" t="s">
        <v>3091</v>
      </c>
      <c r="E2947" s="1">
        <v>2</v>
      </c>
      <c r="F2947" s="1"/>
      <c r="G2947" s="1"/>
      <c r="H2947" s="10">
        <v>0</v>
      </c>
      <c r="I2947" s="1" t="s">
        <v>44</v>
      </c>
      <c r="J2947" s="1">
        <v>0</v>
      </c>
      <c r="K2947" s="1" t="s">
        <v>618</v>
      </c>
      <c r="L2947" s="1">
        <v>1</v>
      </c>
      <c r="M2947" s="1">
        <v>46.72</v>
      </c>
      <c r="N2947" s="1"/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>
        <f t="shared" si="242"/>
        <v>0</v>
      </c>
      <c r="AC2947"/>
      <c r="AD2947"/>
      <c r="AE2947"/>
      <c r="AI2947"/>
      <c r="AL2947"/>
      <c r="AM2947"/>
    </row>
    <row r="2948" spans="1:39" hidden="1" x14ac:dyDescent="0.25">
      <c r="A2948" s="1" t="s">
        <v>3092</v>
      </c>
      <c r="C2948" s="1">
        <v>9891</v>
      </c>
      <c r="D2948" s="1" t="s">
        <v>3093</v>
      </c>
      <c r="E2948" s="1">
        <v>2</v>
      </c>
      <c r="F2948" s="1"/>
      <c r="G2948" s="1"/>
      <c r="H2948" s="10">
        <v>0</v>
      </c>
      <c r="I2948" s="1" t="s">
        <v>44</v>
      </c>
      <c r="J2948" s="1">
        <v>0</v>
      </c>
      <c r="K2948" s="1" t="s">
        <v>618</v>
      </c>
      <c r="L2948" s="1">
        <v>1</v>
      </c>
      <c r="M2948" s="1">
        <v>72.12</v>
      </c>
      <c r="N2948" s="1"/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>
        <f t="shared" si="242"/>
        <v>0</v>
      </c>
      <c r="AC2948"/>
      <c r="AD2948"/>
      <c r="AE2948"/>
      <c r="AI2948"/>
      <c r="AL2948"/>
      <c r="AM2948"/>
    </row>
    <row r="2949" spans="1:39" hidden="1" x14ac:dyDescent="0.25">
      <c r="A2949" s="1" t="s">
        <v>939</v>
      </c>
      <c r="C2949" s="1">
        <v>10780</v>
      </c>
      <c r="D2949" s="1" t="s">
        <v>2414</v>
      </c>
      <c r="E2949" s="1">
        <v>2</v>
      </c>
      <c r="F2949" s="1"/>
      <c r="G2949" s="1"/>
      <c r="H2949" s="10">
        <v>0</v>
      </c>
      <c r="I2949" s="1">
        <v>2</v>
      </c>
      <c r="J2949" s="1">
        <v>0</v>
      </c>
      <c r="K2949" s="1" t="s">
        <v>618</v>
      </c>
      <c r="L2949" s="1">
        <v>1</v>
      </c>
      <c r="M2949" s="1">
        <v>39</v>
      </c>
      <c r="N2949" s="1"/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>
        <f t="shared" si="242"/>
        <v>0</v>
      </c>
      <c r="AC2949"/>
      <c r="AD2949"/>
      <c r="AE2949"/>
      <c r="AI2949"/>
      <c r="AL2949"/>
      <c r="AM2949"/>
    </row>
    <row r="2950" spans="1:39" hidden="1" x14ac:dyDescent="0.25">
      <c r="A2950" s="1" t="s">
        <v>920</v>
      </c>
      <c r="C2950" s="1">
        <v>792</v>
      </c>
      <c r="D2950" s="1" t="s">
        <v>252</v>
      </c>
      <c r="E2950" s="1">
        <v>2</v>
      </c>
      <c r="F2950" s="1"/>
      <c r="G2950" s="1"/>
      <c r="H2950" s="10">
        <v>0</v>
      </c>
      <c r="I2950" s="1">
        <v>2</v>
      </c>
      <c r="J2950" s="1">
        <v>0</v>
      </c>
      <c r="K2950" s="1" t="s">
        <v>3094</v>
      </c>
      <c r="L2950" s="1">
        <v>42</v>
      </c>
      <c r="M2950" s="1">
        <v>12.95</v>
      </c>
      <c r="N2950" s="1"/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>
        <f t="shared" si="242"/>
        <v>0</v>
      </c>
      <c r="AC2950"/>
      <c r="AD2950"/>
      <c r="AE2950"/>
      <c r="AI2950"/>
      <c r="AL2950"/>
      <c r="AM2950"/>
    </row>
    <row r="2951" spans="1:39" hidden="1" x14ac:dyDescent="0.25">
      <c r="A2951" s="1" t="s">
        <v>3010</v>
      </c>
      <c r="C2951" s="1">
        <v>6489</v>
      </c>
      <c r="D2951" s="1" t="s">
        <v>3095</v>
      </c>
      <c r="E2951" s="1">
        <v>2</v>
      </c>
      <c r="F2951" s="1"/>
      <c r="G2951" s="1"/>
      <c r="H2951" s="10">
        <v>0</v>
      </c>
      <c r="I2951" s="1" t="s">
        <v>44</v>
      </c>
      <c r="J2951" s="1">
        <v>0</v>
      </c>
      <c r="K2951" s="1" t="s">
        <v>401</v>
      </c>
      <c r="L2951" s="1">
        <v>100</v>
      </c>
      <c r="M2951" s="1">
        <v>28.54</v>
      </c>
      <c r="N2951" s="1"/>
      <c r="O2951" s="1">
        <v>18</v>
      </c>
      <c r="P2951" s="1">
        <v>41</v>
      </c>
      <c r="Q2951" s="1">
        <v>22</v>
      </c>
      <c r="R2951" s="1">
        <v>13</v>
      </c>
      <c r="S2951" s="1">
        <v>14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42">
        <f t="shared" si="242"/>
        <v>108</v>
      </c>
      <c r="AC2951" s="43">
        <f>AB2951/12</f>
        <v>9</v>
      </c>
      <c r="AD2951"/>
      <c r="AE2951"/>
      <c r="AI2951"/>
      <c r="AL2951"/>
      <c r="AM2951"/>
    </row>
    <row r="2952" spans="1:39" hidden="1" x14ac:dyDescent="0.25">
      <c r="A2952" s="1" t="s">
        <v>3092</v>
      </c>
      <c r="C2952" s="1">
        <v>6205</v>
      </c>
      <c r="D2952" s="1" t="s">
        <v>100</v>
      </c>
      <c r="E2952" s="1">
        <v>2</v>
      </c>
      <c r="F2952" s="1"/>
      <c r="G2952" s="1"/>
      <c r="H2952" s="10">
        <v>0</v>
      </c>
      <c r="I2952" s="1">
        <v>2</v>
      </c>
      <c r="J2952" s="1">
        <v>0</v>
      </c>
      <c r="K2952" s="1" t="s">
        <v>401</v>
      </c>
      <c r="L2952" s="1">
        <v>2</v>
      </c>
      <c r="M2952" s="1">
        <v>7.81</v>
      </c>
      <c r="N2952" s="1"/>
      <c r="O2952" s="1">
        <v>0</v>
      </c>
      <c r="P2952" s="1">
        <v>0</v>
      </c>
      <c r="Q2952" s="1">
        <v>1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42">
        <f t="shared" si="242"/>
        <v>1</v>
      </c>
      <c r="AC2952" s="43">
        <f>AB2952/12</f>
        <v>8.3333333333333329E-2</v>
      </c>
      <c r="AD2952"/>
      <c r="AE2952"/>
      <c r="AI2952"/>
      <c r="AL2952"/>
      <c r="AM2952"/>
    </row>
    <row r="2953" spans="1:39" hidden="1" x14ac:dyDescent="0.25">
      <c r="A2953" s="1" t="s">
        <v>771</v>
      </c>
      <c r="C2953" s="1">
        <v>8018</v>
      </c>
      <c r="D2953" s="1" t="s">
        <v>3096</v>
      </c>
      <c r="E2953" s="1">
        <v>2</v>
      </c>
      <c r="F2953" s="1"/>
      <c r="G2953" s="1"/>
      <c r="H2953" s="10">
        <v>0</v>
      </c>
      <c r="I2953" s="1">
        <v>2</v>
      </c>
      <c r="J2953" s="1">
        <v>0</v>
      </c>
      <c r="K2953" s="1" t="s">
        <v>401</v>
      </c>
      <c r="L2953" s="1">
        <v>1</v>
      </c>
      <c r="M2953" s="1">
        <v>9.0500000000000007</v>
      </c>
      <c r="N2953" s="1"/>
      <c r="O2953" s="1">
        <v>-2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42">
        <f t="shared" si="242"/>
        <v>-2</v>
      </c>
      <c r="AC2953" s="43">
        <f>AB2953/12</f>
        <v>-0.16666666666666666</v>
      </c>
      <c r="AD2953"/>
      <c r="AE2953"/>
      <c r="AI2953"/>
      <c r="AL2953"/>
      <c r="AM2953"/>
    </row>
    <row r="2954" spans="1:39" hidden="1" x14ac:dyDescent="0.25">
      <c r="A2954" s="1" t="s">
        <v>3097</v>
      </c>
      <c r="C2954" s="1">
        <v>6936</v>
      </c>
      <c r="D2954" s="1" t="s">
        <v>3098</v>
      </c>
      <c r="E2954" s="1">
        <v>2</v>
      </c>
      <c r="F2954" s="1"/>
      <c r="G2954" s="1"/>
      <c r="H2954" s="10">
        <v>0</v>
      </c>
      <c r="I2954" s="1">
        <v>2</v>
      </c>
      <c r="J2954" s="1">
        <v>0</v>
      </c>
      <c r="K2954" s="1" t="s">
        <v>401</v>
      </c>
      <c r="L2954" s="1">
        <v>2</v>
      </c>
      <c r="M2954" s="1">
        <v>201.15</v>
      </c>
      <c r="N2954" s="1"/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>
        <f t="shared" si="242"/>
        <v>0</v>
      </c>
      <c r="AC2954"/>
      <c r="AD2954"/>
      <c r="AE2954"/>
      <c r="AI2954"/>
      <c r="AL2954"/>
      <c r="AM2954"/>
    </row>
    <row r="2955" spans="1:39" hidden="1" x14ac:dyDescent="0.25">
      <c r="A2955" s="1" t="s">
        <v>1267</v>
      </c>
      <c r="C2955" s="1">
        <v>10368</v>
      </c>
      <c r="D2955" s="1" t="s">
        <v>3099</v>
      </c>
      <c r="E2955" s="1">
        <v>2</v>
      </c>
      <c r="F2955" s="1"/>
      <c r="G2955" s="1"/>
      <c r="H2955" s="10">
        <v>0</v>
      </c>
      <c r="I2955" s="1">
        <v>2</v>
      </c>
      <c r="J2955" s="1">
        <v>0</v>
      </c>
      <c r="K2955" s="1" t="s">
        <v>401</v>
      </c>
      <c r="L2955" s="1">
        <v>1</v>
      </c>
      <c r="M2955" s="1">
        <v>975.79</v>
      </c>
      <c r="N2955" s="1"/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>
        <f t="shared" si="242"/>
        <v>0</v>
      </c>
      <c r="AC2955"/>
      <c r="AD2955"/>
      <c r="AE2955"/>
      <c r="AI2955"/>
      <c r="AL2955"/>
      <c r="AM2955"/>
    </row>
    <row r="2956" spans="1:39" hidden="1" x14ac:dyDescent="0.25">
      <c r="A2956" s="1" t="s">
        <v>2985</v>
      </c>
      <c r="C2956" s="1">
        <v>10682</v>
      </c>
      <c r="D2956" s="1" t="s">
        <v>3100</v>
      </c>
      <c r="E2956" s="1">
        <v>2</v>
      </c>
      <c r="F2956" s="1"/>
      <c r="G2956" s="1"/>
      <c r="H2956" s="10">
        <v>0</v>
      </c>
      <c r="I2956" s="1">
        <v>2</v>
      </c>
      <c r="J2956" s="1">
        <v>0</v>
      </c>
      <c r="K2956" s="1" t="s">
        <v>401</v>
      </c>
      <c r="L2956" s="1">
        <v>150</v>
      </c>
      <c r="M2956" s="1">
        <v>1617.77</v>
      </c>
      <c r="N2956" s="1"/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>
        <f t="shared" si="242"/>
        <v>0</v>
      </c>
      <c r="AC2956"/>
      <c r="AD2956"/>
      <c r="AE2956"/>
      <c r="AI2956"/>
      <c r="AL2956"/>
      <c r="AM2956"/>
    </row>
    <row r="2957" spans="1:39" hidden="1" x14ac:dyDescent="0.25">
      <c r="C2957" s="1">
        <v>10925</v>
      </c>
      <c r="D2957" s="1" t="s">
        <v>1311</v>
      </c>
      <c r="E2957" s="1">
        <v>2</v>
      </c>
      <c r="F2957" s="1"/>
      <c r="G2957" s="1"/>
      <c r="H2957" s="10">
        <v>0</v>
      </c>
      <c r="I2957" s="1">
        <v>2</v>
      </c>
      <c r="J2957" s="1">
        <v>0</v>
      </c>
      <c r="K2957" s="1" t="s">
        <v>401</v>
      </c>
      <c r="L2957" s="1">
        <v>1</v>
      </c>
      <c r="M2957" s="1">
        <v>315.07</v>
      </c>
      <c r="N2957" s="1"/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>
        <f t="shared" si="242"/>
        <v>0</v>
      </c>
      <c r="AC2957"/>
      <c r="AD2957"/>
      <c r="AE2957"/>
      <c r="AI2957"/>
      <c r="AL2957"/>
      <c r="AM2957"/>
    </row>
    <row r="2958" spans="1:39" hidden="1" x14ac:dyDescent="0.25">
      <c r="C2958" s="1">
        <v>7882</v>
      </c>
      <c r="D2958" s="1" t="s">
        <v>3101</v>
      </c>
      <c r="E2958" s="1">
        <v>2</v>
      </c>
      <c r="F2958" s="1"/>
      <c r="G2958" s="1"/>
      <c r="H2958" s="10">
        <v>0</v>
      </c>
      <c r="I2958" s="1">
        <v>2</v>
      </c>
      <c r="J2958" s="1">
        <v>0</v>
      </c>
      <c r="K2958" s="1" t="s">
        <v>401</v>
      </c>
      <c r="L2958" s="1">
        <v>4</v>
      </c>
      <c r="M2958" s="1">
        <v>26.7</v>
      </c>
      <c r="N2958" s="1"/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>
        <f t="shared" si="242"/>
        <v>0</v>
      </c>
      <c r="AC2958"/>
      <c r="AD2958"/>
      <c r="AE2958"/>
      <c r="AI2958"/>
      <c r="AL2958"/>
      <c r="AM2958"/>
    </row>
    <row r="2959" spans="1:39" hidden="1" x14ac:dyDescent="0.25">
      <c r="C2959" s="1">
        <v>10739</v>
      </c>
      <c r="D2959" s="1" t="s">
        <v>215</v>
      </c>
      <c r="E2959" s="1">
        <v>2</v>
      </c>
      <c r="F2959" s="1"/>
      <c r="G2959" s="1"/>
      <c r="H2959" s="10">
        <v>0</v>
      </c>
      <c r="I2959" s="1">
        <v>2</v>
      </c>
      <c r="J2959" s="1">
        <v>0</v>
      </c>
      <c r="K2959" s="1" t="s">
        <v>401</v>
      </c>
      <c r="L2959" s="1">
        <v>1</v>
      </c>
      <c r="M2959" s="1">
        <v>8.27</v>
      </c>
      <c r="N2959" s="1"/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>
        <f t="shared" si="242"/>
        <v>0</v>
      </c>
      <c r="AC2959"/>
      <c r="AD2959"/>
      <c r="AE2959"/>
      <c r="AI2959"/>
      <c r="AL2959"/>
      <c r="AM2959"/>
    </row>
    <row r="2960" spans="1:39" hidden="1" x14ac:dyDescent="0.25">
      <c r="A2960" s="1" t="s">
        <v>3102</v>
      </c>
      <c r="C2960" s="1">
        <v>12109</v>
      </c>
      <c r="D2960" s="1" t="s">
        <v>2253</v>
      </c>
      <c r="E2960" s="1">
        <v>2</v>
      </c>
      <c r="F2960" s="1"/>
      <c r="G2960" s="1"/>
      <c r="H2960" s="10">
        <v>0</v>
      </c>
      <c r="I2960" s="1">
        <v>2</v>
      </c>
      <c r="J2960" s="1">
        <v>0</v>
      </c>
      <c r="K2960" s="1" t="s">
        <v>401</v>
      </c>
      <c r="L2960" s="1">
        <v>1</v>
      </c>
      <c r="M2960" s="1">
        <v>4799.13</v>
      </c>
      <c r="N2960" s="1"/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>
        <f t="shared" si="242"/>
        <v>0</v>
      </c>
      <c r="AC2960"/>
      <c r="AD2960"/>
      <c r="AE2960"/>
      <c r="AI2960"/>
      <c r="AL2960"/>
      <c r="AM2960"/>
    </row>
    <row r="2961" spans="1:39" hidden="1" x14ac:dyDescent="0.25">
      <c r="A2961" s="1" t="s">
        <v>3103</v>
      </c>
      <c r="C2961" s="1">
        <v>13064</v>
      </c>
      <c r="D2961" s="1" t="s">
        <v>3104</v>
      </c>
      <c r="E2961" s="1">
        <v>2</v>
      </c>
      <c r="F2961" s="1"/>
      <c r="G2961" s="1"/>
      <c r="H2961" s="10">
        <v>0</v>
      </c>
      <c r="I2961" s="1">
        <v>2</v>
      </c>
      <c r="J2961" s="1">
        <v>0</v>
      </c>
      <c r="K2961" s="1" t="s">
        <v>401</v>
      </c>
      <c r="L2961" s="1">
        <v>1</v>
      </c>
      <c r="M2961" s="1">
        <v>18.57</v>
      </c>
      <c r="N2961" s="1"/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>
        <f t="shared" si="242"/>
        <v>0</v>
      </c>
      <c r="AC2961"/>
      <c r="AD2961"/>
      <c r="AE2961"/>
      <c r="AI2961"/>
      <c r="AL2961"/>
      <c r="AM2961"/>
    </row>
    <row r="2962" spans="1:39" hidden="1" x14ac:dyDescent="0.25">
      <c r="A2962" s="1" t="s">
        <v>3105</v>
      </c>
      <c r="C2962" s="1">
        <v>8945</v>
      </c>
      <c r="D2962" s="1" t="s">
        <v>3106</v>
      </c>
      <c r="E2962" s="1">
        <v>2</v>
      </c>
      <c r="F2962" s="1"/>
      <c r="G2962" s="1"/>
      <c r="H2962" s="10">
        <v>0</v>
      </c>
      <c r="I2962" s="1">
        <v>2</v>
      </c>
      <c r="J2962" s="1">
        <v>0</v>
      </c>
      <c r="K2962" s="1" t="s">
        <v>3107</v>
      </c>
      <c r="L2962" s="1">
        <v>4</v>
      </c>
      <c r="M2962" s="1">
        <v>663.93</v>
      </c>
      <c r="N2962" s="1"/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>
        <f t="shared" si="242"/>
        <v>0</v>
      </c>
      <c r="AC2962"/>
      <c r="AD2962"/>
      <c r="AE2962"/>
      <c r="AI2962"/>
      <c r="AL2962"/>
      <c r="AM2962"/>
    </row>
    <row r="2963" spans="1:39" hidden="1" x14ac:dyDescent="0.25">
      <c r="A2963" s="1" t="s">
        <v>3108</v>
      </c>
      <c r="C2963" s="1">
        <v>7993</v>
      </c>
      <c r="D2963" s="1" t="s">
        <v>3109</v>
      </c>
      <c r="E2963" s="1">
        <v>2</v>
      </c>
      <c r="F2963" s="1"/>
      <c r="G2963" s="1"/>
      <c r="H2963" s="10">
        <v>0</v>
      </c>
      <c r="I2963" s="1">
        <v>2</v>
      </c>
      <c r="J2963" s="1">
        <v>0</v>
      </c>
      <c r="K2963" s="1" t="s">
        <v>1082</v>
      </c>
      <c r="L2963" s="1">
        <v>1</v>
      </c>
      <c r="M2963" s="1">
        <v>66.599999999999994</v>
      </c>
      <c r="N2963" s="1"/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>
        <f t="shared" si="242"/>
        <v>0</v>
      </c>
      <c r="AC2963"/>
      <c r="AD2963"/>
      <c r="AE2963"/>
      <c r="AI2963"/>
      <c r="AL2963"/>
      <c r="AM2963"/>
    </row>
    <row r="2964" spans="1:39" hidden="1" x14ac:dyDescent="0.25">
      <c r="A2964" s="1" t="s">
        <v>3110</v>
      </c>
      <c r="C2964" s="1">
        <v>10613</v>
      </c>
      <c r="D2964" s="1" t="s">
        <v>753</v>
      </c>
      <c r="E2964" s="1">
        <v>2</v>
      </c>
      <c r="F2964" s="1"/>
      <c r="G2964" s="1"/>
      <c r="H2964" s="10">
        <v>0</v>
      </c>
      <c r="I2964" s="1" t="s">
        <v>44</v>
      </c>
      <c r="J2964" s="1">
        <v>0</v>
      </c>
      <c r="K2964" s="1" t="s">
        <v>1082</v>
      </c>
      <c r="L2964" s="1">
        <v>1</v>
      </c>
      <c r="M2964" s="1">
        <v>124.83</v>
      </c>
      <c r="N2964" s="1"/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>
        <f t="shared" si="242"/>
        <v>0</v>
      </c>
      <c r="AC2964"/>
      <c r="AD2964"/>
      <c r="AE2964"/>
      <c r="AI2964"/>
      <c r="AL2964"/>
      <c r="AM2964"/>
    </row>
    <row r="2965" spans="1:39" hidden="1" x14ac:dyDescent="0.25">
      <c r="A2965" s="1" t="s">
        <v>3111</v>
      </c>
      <c r="C2965" s="1">
        <v>10617</v>
      </c>
      <c r="D2965" s="1" t="s">
        <v>753</v>
      </c>
      <c r="E2965" s="1">
        <v>2</v>
      </c>
      <c r="F2965" s="1"/>
      <c r="G2965" s="1"/>
      <c r="H2965" s="10">
        <v>0</v>
      </c>
      <c r="I2965" s="1">
        <v>2</v>
      </c>
      <c r="J2965" s="1">
        <v>0</v>
      </c>
      <c r="K2965" s="1" t="s">
        <v>1082</v>
      </c>
      <c r="L2965" s="1">
        <v>1</v>
      </c>
      <c r="M2965" s="1">
        <v>203.89</v>
      </c>
      <c r="N2965" s="1"/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>
        <f t="shared" si="242"/>
        <v>0</v>
      </c>
      <c r="AC2965"/>
      <c r="AD2965"/>
      <c r="AE2965"/>
      <c r="AI2965"/>
      <c r="AL2965"/>
      <c r="AM2965"/>
    </row>
    <row r="2966" spans="1:39" hidden="1" x14ac:dyDescent="0.25">
      <c r="A2966" s="1" t="s">
        <v>338</v>
      </c>
      <c r="C2966" s="1">
        <v>10619</v>
      </c>
      <c r="D2966" s="1" t="s">
        <v>753</v>
      </c>
      <c r="E2966" s="1">
        <v>2</v>
      </c>
      <c r="F2966" s="1"/>
      <c r="G2966" s="1"/>
      <c r="H2966" s="10">
        <v>0</v>
      </c>
      <c r="I2966" s="1">
        <v>2</v>
      </c>
      <c r="J2966" s="1">
        <v>0</v>
      </c>
      <c r="K2966" s="1" t="s">
        <v>1082</v>
      </c>
      <c r="L2966" s="1">
        <v>1</v>
      </c>
      <c r="M2966" s="1">
        <v>250.23</v>
      </c>
      <c r="N2966" s="1"/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>
        <f t="shared" si="242"/>
        <v>0</v>
      </c>
      <c r="AC2966"/>
      <c r="AD2966"/>
      <c r="AE2966"/>
      <c r="AI2966"/>
      <c r="AL2966"/>
      <c r="AM2966"/>
    </row>
    <row r="2967" spans="1:39" hidden="1" x14ac:dyDescent="0.25">
      <c r="A2967" s="1">
        <v>453</v>
      </c>
      <c r="C2967" s="1">
        <v>7959</v>
      </c>
      <c r="D2967" s="1" t="s">
        <v>3112</v>
      </c>
      <c r="E2967" s="1">
        <v>2</v>
      </c>
      <c r="F2967" s="1"/>
      <c r="G2967" s="1"/>
      <c r="H2967" s="10">
        <v>0</v>
      </c>
      <c r="I2967" s="1" t="s">
        <v>44</v>
      </c>
      <c r="J2967" s="1">
        <v>0</v>
      </c>
      <c r="K2967" s="1" t="s">
        <v>1179</v>
      </c>
      <c r="L2967" s="1">
        <v>1</v>
      </c>
      <c r="M2967" s="1">
        <v>147.83000000000001</v>
      </c>
      <c r="N2967" s="1"/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>
        <f t="shared" si="242"/>
        <v>0</v>
      </c>
      <c r="AC2967"/>
      <c r="AD2967"/>
      <c r="AE2967"/>
      <c r="AI2967"/>
      <c r="AL2967"/>
      <c r="AM2967"/>
    </row>
    <row r="2968" spans="1:39" hidden="1" x14ac:dyDescent="0.25">
      <c r="C2968" s="1">
        <v>12678</v>
      </c>
      <c r="D2968" s="1" t="s">
        <v>3113</v>
      </c>
      <c r="E2968" s="1">
        <v>2</v>
      </c>
      <c r="F2968" s="1"/>
      <c r="G2968" s="1"/>
      <c r="H2968" s="10">
        <v>0</v>
      </c>
      <c r="I2968" s="1">
        <v>2</v>
      </c>
      <c r="J2968" s="1">
        <v>0</v>
      </c>
      <c r="K2968" s="1" t="s">
        <v>1179</v>
      </c>
      <c r="L2968" s="1">
        <v>600</v>
      </c>
      <c r="M2968" s="1">
        <v>10.44</v>
      </c>
      <c r="N2968" s="1"/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>
        <f t="shared" si="242"/>
        <v>0</v>
      </c>
      <c r="AC2968"/>
      <c r="AD2968"/>
      <c r="AE2968"/>
      <c r="AI2968"/>
      <c r="AL2968"/>
      <c r="AM2968"/>
    </row>
    <row r="2969" spans="1:39" hidden="1" x14ac:dyDescent="0.25">
      <c r="A2969" s="1" t="s">
        <v>3114</v>
      </c>
      <c r="C2969" s="1">
        <v>12405</v>
      </c>
      <c r="D2969" s="1" t="s">
        <v>2465</v>
      </c>
      <c r="E2969" s="1">
        <v>2</v>
      </c>
      <c r="F2969" s="1"/>
      <c r="G2969" s="1"/>
      <c r="H2969" s="10">
        <v>0</v>
      </c>
      <c r="I2969" s="1">
        <v>2</v>
      </c>
      <c r="J2969" s="1">
        <v>0</v>
      </c>
      <c r="K2969" s="1" t="s">
        <v>1179</v>
      </c>
      <c r="L2969" s="1">
        <v>2</v>
      </c>
      <c r="M2969" s="1">
        <v>352.87</v>
      </c>
      <c r="N2969" s="1"/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>
        <f t="shared" si="242"/>
        <v>0</v>
      </c>
      <c r="AC2969"/>
      <c r="AD2969"/>
      <c r="AE2969"/>
      <c r="AI2969"/>
      <c r="AL2969"/>
      <c r="AM2969"/>
    </row>
    <row r="2970" spans="1:39" hidden="1" x14ac:dyDescent="0.25">
      <c r="A2970" s="1">
        <v>41</v>
      </c>
      <c r="C2970" s="1">
        <v>10894</v>
      </c>
      <c r="D2970" s="1" t="s">
        <v>1311</v>
      </c>
      <c r="E2970" s="1">
        <v>2</v>
      </c>
      <c r="F2970" s="1"/>
      <c r="G2970" s="1"/>
      <c r="H2970" s="10">
        <v>0</v>
      </c>
      <c r="I2970" s="1">
        <v>2</v>
      </c>
      <c r="J2970" s="1">
        <v>0</v>
      </c>
      <c r="K2970" s="1" t="s">
        <v>3115</v>
      </c>
      <c r="L2970" s="1">
        <v>1</v>
      </c>
      <c r="M2970" s="1">
        <v>315.07</v>
      </c>
      <c r="N2970" s="1"/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>
        <f t="shared" si="242"/>
        <v>0</v>
      </c>
      <c r="AC2970"/>
      <c r="AD2970"/>
      <c r="AE2970"/>
      <c r="AI2970"/>
      <c r="AL2970"/>
      <c r="AM2970"/>
    </row>
    <row r="2971" spans="1:39" hidden="1" x14ac:dyDescent="0.25">
      <c r="A2971" s="1" t="s">
        <v>3116</v>
      </c>
      <c r="C2971" s="1">
        <v>9381</v>
      </c>
      <c r="D2971" s="1" t="s">
        <v>1392</v>
      </c>
      <c r="E2971" s="1">
        <v>2</v>
      </c>
      <c r="F2971" s="1"/>
      <c r="G2971" s="1"/>
      <c r="H2971" s="10">
        <v>0</v>
      </c>
      <c r="I2971" s="1">
        <v>2</v>
      </c>
      <c r="J2971" s="1">
        <v>0</v>
      </c>
      <c r="K2971" s="1" t="s">
        <v>3117</v>
      </c>
      <c r="L2971" s="1">
        <v>2</v>
      </c>
      <c r="M2971" s="1">
        <v>151.34</v>
      </c>
      <c r="N2971" s="1"/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>
        <f t="shared" si="242"/>
        <v>0</v>
      </c>
      <c r="AC2971"/>
      <c r="AD2971"/>
      <c r="AE2971"/>
      <c r="AI2971"/>
      <c r="AL2971"/>
      <c r="AM2971"/>
    </row>
    <row r="2972" spans="1:39" hidden="1" x14ac:dyDescent="0.25">
      <c r="A2972" s="1" t="s">
        <v>3116</v>
      </c>
      <c r="C2972" s="1">
        <v>9979</v>
      </c>
      <c r="D2972" s="1" t="s">
        <v>1308</v>
      </c>
      <c r="E2972" s="1">
        <v>2</v>
      </c>
      <c r="F2972" s="1"/>
      <c r="G2972" s="1"/>
      <c r="H2972" s="10">
        <v>0</v>
      </c>
      <c r="I2972" s="1">
        <v>2</v>
      </c>
      <c r="J2972" s="1">
        <v>0</v>
      </c>
      <c r="K2972" s="1" t="s">
        <v>3117</v>
      </c>
      <c r="L2972" s="1">
        <v>1</v>
      </c>
      <c r="M2972" s="1">
        <v>322.38</v>
      </c>
      <c r="N2972" s="1"/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>
        <f t="shared" si="242"/>
        <v>0</v>
      </c>
      <c r="AC2972"/>
      <c r="AD2972"/>
      <c r="AE2972"/>
      <c r="AI2972"/>
      <c r="AL2972"/>
      <c r="AM2972"/>
    </row>
    <row r="2973" spans="1:39" hidden="1" x14ac:dyDescent="0.25">
      <c r="A2973" s="1">
        <v>43</v>
      </c>
      <c r="C2973" s="1">
        <v>9991</v>
      </c>
      <c r="D2973" s="1" t="s">
        <v>1308</v>
      </c>
      <c r="E2973" s="1">
        <v>2</v>
      </c>
      <c r="F2973" s="1"/>
      <c r="G2973" s="1"/>
      <c r="H2973" s="10">
        <v>0</v>
      </c>
      <c r="I2973" s="1">
        <v>2</v>
      </c>
      <c r="J2973" s="1">
        <v>0</v>
      </c>
      <c r="K2973" s="1" t="s">
        <v>3117</v>
      </c>
      <c r="L2973" s="1">
        <v>1</v>
      </c>
      <c r="M2973" s="1">
        <v>397.03</v>
      </c>
      <c r="N2973" s="1"/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>
        <f t="shared" si="242"/>
        <v>0</v>
      </c>
      <c r="AC2973"/>
      <c r="AD2973"/>
      <c r="AE2973"/>
      <c r="AI2973"/>
      <c r="AL2973"/>
      <c r="AM2973"/>
    </row>
    <row r="2974" spans="1:39" hidden="1" x14ac:dyDescent="0.25">
      <c r="A2974" s="1">
        <v>44</v>
      </c>
      <c r="C2974" s="1">
        <v>9995</v>
      </c>
      <c r="D2974" s="1" t="s">
        <v>1308</v>
      </c>
      <c r="E2974" s="1">
        <v>2</v>
      </c>
      <c r="F2974" s="1"/>
      <c r="G2974" s="1"/>
      <c r="H2974" s="10">
        <v>0</v>
      </c>
      <c r="I2974" s="1">
        <v>2</v>
      </c>
      <c r="J2974" s="1">
        <v>0</v>
      </c>
      <c r="K2974" s="1" t="s">
        <v>3117</v>
      </c>
      <c r="L2974" s="1">
        <v>3</v>
      </c>
      <c r="M2974" s="1">
        <v>467.18</v>
      </c>
      <c r="N2974" s="1"/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>
        <f t="shared" si="242"/>
        <v>0</v>
      </c>
      <c r="AC2974"/>
      <c r="AD2974"/>
      <c r="AE2974"/>
      <c r="AI2974"/>
      <c r="AL2974"/>
      <c r="AM2974"/>
    </row>
    <row r="2975" spans="1:39" hidden="1" x14ac:dyDescent="0.25">
      <c r="A2975" s="1">
        <v>45</v>
      </c>
      <c r="C2975" s="1">
        <v>9997</v>
      </c>
      <c r="D2975" s="1" t="s">
        <v>1308</v>
      </c>
      <c r="E2975" s="1">
        <v>2</v>
      </c>
      <c r="F2975" s="1"/>
      <c r="G2975" s="1"/>
      <c r="H2975" s="10">
        <v>0</v>
      </c>
      <c r="I2975" s="1">
        <v>2</v>
      </c>
      <c r="J2975" s="1">
        <v>0</v>
      </c>
      <c r="K2975" s="1" t="s">
        <v>3117</v>
      </c>
      <c r="L2975" s="1">
        <v>1</v>
      </c>
      <c r="M2975" s="1">
        <v>467.18</v>
      </c>
      <c r="N2975" s="1"/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>
        <f t="shared" si="242"/>
        <v>0</v>
      </c>
      <c r="AC2975"/>
      <c r="AD2975"/>
      <c r="AE2975"/>
      <c r="AI2975"/>
      <c r="AL2975"/>
      <c r="AM2975"/>
    </row>
    <row r="2976" spans="1:39" hidden="1" x14ac:dyDescent="0.25">
      <c r="A2976" s="1">
        <v>40.5</v>
      </c>
      <c r="C2976" s="1">
        <v>10023</v>
      </c>
      <c r="D2976" s="1" t="s">
        <v>1747</v>
      </c>
      <c r="E2976" s="1">
        <v>2</v>
      </c>
      <c r="F2976" s="1"/>
      <c r="G2976" s="1"/>
      <c r="H2976" s="10">
        <v>0</v>
      </c>
      <c r="I2976" s="1">
        <v>2</v>
      </c>
      <c r="J2976" s="1">
        <v>0</v>
      </c>
      <c r="K2976" s="1" t="s">
        <v>3117</v>
      </c>
      <c r="L2976" s="1">
        <v>1</v>
      </c>
      <c r="M2976" s="1">
        <v>294.42</v>
      </c>
      <c r="N2976" s="1"/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>
        <f t="shared" si="242"/>
        <v>0</v>
      </c>
      <c r="AC2976"/>
      <c r="AD2976"/>
      <c r="AE2976"/>
      <c r="AI2976"/>
      <c r="AL2976"/>
      <c r="AM2976"/>
    </row>
    <row r="2977" spans="1:39" hidden="1" x14ac:dyDescent="0.25">
      <c r="A2977" s="1" t="s">
        <v>92</v>
      </c>
      <c r="C2977" s="1">
        <v>10027</v>
      </c>
      <c r="D2977" s="1" t="s">
        <v>1747</v>
      </c>
      <c r="E2977" s="1">
        <v>2</v>
      </c>
      <c r="F2977" s="1"/>
      <c r="G2977" s="1"/>
      <c r="H2977" s="10">
        <v>0</v>
      </c>
      <c r="I2977" s="1">
        <v>2</v>
      </c>
      <c r="J2977" s="1">
        <v>0</v>
      </c>
      <c r="K2977" s="1" t="s">
        <v>3117</v>
      </c>
      <c r="L2977" s="1">
        <v>1</v>
      </c>
      <c r="M2977" s="1">
        <v>294.42</v>
      </c>
      <c r="N2977" s="1"/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>
        <f t="shared" si="242"/>
        <v>0</v>
      </c>
      <c r="AC2977"/>
      <c r="AD2977"/>
      <c r="AE2977"/>
      <c r="AI2977"/>
      <c r="AL2977"/>
      <c r="AM2977"/>
    </row>
    <row r="2978" spans="1:39" hidden="1" x14ac:dyDescent="0.25">
      <c r="A2978" s="1" t="s">
        <v>3118</v>
      </c>
      <c r="C2978" s="1">
        <v>10534</v>
      </c>
      <c r="D2978" s="1" t="s">
        <v>1311</v>
      </c>
      <c r="E2978" s="1">
        <v>2</v>
      </c>
      <c r="F2978" s="1"/>
      <c r="G2978" s="1"/>
      <c r="H2978" s="10">
        <v>0</v>
      </c>
      <c r="I2978" s="1">
        <v>2</v>
      </c>
      <c r="J2978" s="1">
        <v>0</v>
      </c>
      <c r="K2978" s="1" t="s">
        <v>3117</v>
      </c>
      <c r="L2978" s="1">
        <v>1</v>
      </c>
      <c r="M2978" s="1">
        <v>315.07</v>
      </c>
      <c r="N2978" s="1"/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>
        <f t="shared" si="242"/>
        <v>0</v>
      </c>
      <c r="AC2978"/>
      <c r="AD2978"/>
      <c r="AE2978"/>
      <c r="AI2978"/>
      <c r="AL2978"/>
      <c r="AM2978"/>
    </row>
    <row r="2979" spans="1:39" hidden="1" x14ac:dyDescent="0.25">
      <c r="A2979" s="1" t="s">
        <v>3119</v>
      </c>
      <c r="C2979" s="1">
        <v>10854</v>
      </c>
      <c r="D2979" s="1" t="s">
        <v>1308</v>
      </c>
      <c r="E2979" s="1">
        <v>2</v>
      </c>
      <c r="F2979" s="1"/>
      <c r="G2979" s="1"/>
      <c r="H2979" s="10">
        <v>0</v>
      </c>
      <c r="I2979" s="1">
        <v>2</v>
      </c>
      <c r="J2979" s="1">
        <v>0</v>
      </c>
      <c r="K2979" s="1" t="s">
        <v>3117</v>
      </c>
      <c r="L2979" s="1">
        <v>1</v>
      </c>
      <c r="M2979" s="1">
        <v>456.35</v>
      </c>
      <c r="N2979" s="1"/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>
        <f t="shared" si="242"/>
        <v>0</v>
      </c>
      <c r="AC2979"/>
      <c r="AD2979"/>
      <c r="AE2979"/>
      <c r="AI2979"/>
      <c r="AL2979"/>
      <c r="AM2979"/>
    </row>
    <row r="2980" spans="1:39" hidden="1" x14ac:dyDescent="0.25">
      <c r="A2980" s="1" t="s">
        <v>3120</v>
      </c>
      <c r="C2980" s="1">
        <v>10893</v>
      </c>
      <c r="D2980" s="1" t="s">
        <v>1311</v>
      </c>
      <c r="E2980" s="1">
        <v>2</v>
      </c>
      <c r="F2980" s="1"/>
      <c r="G2980" s="1"/>
      <c r="H2980" s="10">
        <v>0</v>
      </c>
      <c r="I2980" s="1">
        <v>2</v>
      </c>
      <c r="J2980" s="1">
        <v>0</v>
      </c>
      <c r="K2980" s="1" t="s">
        <v>3117</v>
      </c>
      <c r="L2980" s="1">
        <v>1</v>
      </c>
      <c r="M2980" s="1">
        <v>315.07</v>
      </c>
      <c r="N2980" s="1"/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>
        <f t="shared" si="242"/>
        <v>0</v>
      </c>
      <c r="AC2980"/>
      <c r="AD2980"/>
      <c r="AE2980"/>
      <c r="AI2980"/>
      <c r="AL2980"/>
      <c r="AM2980"/>
    </row>
    <row r="2981" spans="1:39" hidden="1" x14ac:dyDescent="0.25">
      <c r="C2981" s="1">
        <v>10895</v>
      </c>
      <c r="D2981" s="1" t="s">
        <v>1311</v>
      </c>
      <c r="E2981" s="1">
        <v>2</v>
      </c>
      <c r="F2981" s="1"/>
      <c r="G2981" s="1"/>
      <c r="H2981" s="10">
        <v>0</v>
      </c>
      <c r="I2981" s="1">
        <v>2</v>
      </c>
      <c r="J2981" s="1">
        <v>0</v>
      </c>
      <c r="K2981" s="1" t="s">
        <v>3117</v>
      </c>
      <c r="L2981" s="1">
        <v>1</v>
      </c>
      <c r="M2981" s="1">
        <v>315.07</v>
      </c>
      <c r="N2981" s="1"/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>
        <f t="shared" si="242"/>
        <v>0</v>
      </c>
      <c r="AC2981"/>
      <c r="AD2981"/>
      <c r="AE2981"/>
      <c r="AI2981"/>
      <c r="AL2981"/>
      <c r="AM2981"/>
    </row>
    <row r="2982" spans="1:39" hidden="1" x14ac:dyDescent="0.25">
      <c r="A2982" s="1" t="s">
        <v>3121</v>
      </c>
      <c r="C2982" s="1">
        <v>10924</v>
      </c>
      <c r="D2982" s="1" t="s">
        <v>1311</v>
      </c>
      <c r="E2982" s="1">
        <v>2</v>
      </c>
      <c r="F2982" s="1"/>
      <c r="G2982" s="1"/>
      <c r="H2982" s="10">
        <v>0</v>
      </c>
      <c r="I2982" s="1">
        <v>2</v>
      </c>
      <c r="J2982" s="1">
        <v>0</v>
      </c>
      <c r="K2982" s="1" t="s">
        <v>3117</v>
      </c>
      <c r="L2982" s="1">
        <v>1</v>
      </c>
      <c r="M2982" s="1">
        <v>315.07</v>
      </c>
      <c r="N2982" s="1"/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>
        <f t="shared" si="242"/>
        <v>0</v>
      </c>
      <c r="AC2982"/>
      <c r="AD2982"/>
      <c r="AE2982"/>
      <c r="AI2982"/>
      <c r="AL2982"/>
      <c r="AM2982"/>
    </row>
    <row r="2983" spans="1:39" hidden="1" x14ac:dyDescent="0.25">
      <c r="C2983" s="1">
        <v>10926</v>
      </c>
      <c r="D2983" s="1" t="s">
        <v>1311</v>
      </c>
      <c r="E2983" s="1">
        <v>2</v>
      </c>
      <c r="F2983" s="1"/>
      <c r="G2983" s="1"/>
      <c r="H2983" s="10">
        <v>0</v>
      </c>
      <c r="I2983" s="1">
        <v>2</v>
      </c>
      <c r="J2983" s="1">
        <v>0</v>
      </c>
      <c r="K2983" s="1" t="s">
        <v>3117</v>
      </c>
      <c r="L2983" s="1">
        <v>1</v>
      </c>
      <c r="M2983" s="1">
        <v>315.07</v>
      </c>
      <c r="N2983" s="1"/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-1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42">
        <f t="shared" si="242"/>
        <v>-1</v>
      </c>
      <c r="AC2983" s="43">
        <f>AB2983/12</f>
        <v>-8.3333333333333329E-2</v>
      </c>
      <c r="AD2983"/>
      <c r="AE2983"/>
      <c r="AI2983"/>
      <c r="AL2983"/>
      <c r="AM2983"/>
    </row>
    <row r="2984" spans="1:39" hidden="1" x14ac:dyDescent="0.25">
      <c r="C2984" s="1">
        <v>10883</v>
      </c>
      <c r="D2984" s="1" t="s">
        <v>1311</v>
      </c>
      <c r="E2984" s="1">
        <v>2</v>
      </c>
      <c r="F2984" s="1"/>
      <c r="G2984" s="1"/>
      <c r="H2984" s="10">
        <v>0</v>
      </c>
      <c r="I2984" s="1">
        <v>2</v>
      </c>
      <c r="J2984" s="1">
        <v>0</v>
      </c>
      <c r="K2984" s="1" t="s">
        <v>3122</v>
      </c>
      <c r="L2984" s="1">
        <v>1</v>
      </c>
      <c r="M2984" s="1">
        <v>315.07</v>
      </c>
      <c r="N2984" s="1"/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>
        <f t="shared" si="242"/>
        <v>0</v>
      </c>
      <c r="AC2984"/>
      <c r="AD2984"/>
      <c r="AE2984"/>
      <c r="AI2984"/>
      <c r="AL2984"/>
      <c r="AM2984"/>
    </row>
    <row r="2985" spans="1:39" hidden="1" x14ac:dyDescent="0.25">
      <c r="A2985" s="1" t="s">
        <v>3123</v>
      </c>
      <c r="C2985" s="1">
        <v>12543</v>
      </c>
      <c r="D2985" s="1" t="s">
        <v>3124</v>
      </c>
      <c r="E2985" s="1">
        <v>2</v>
      </c>
      <c r="F2985" s="1"/>
      <c r="G2985" s="1"/>
      <c r="H2985" s="10">
        <v>0</v>
      </c>
      <c r="I2985" s="1">
        <v>2</v>
      </c>
      <c r="J2985" s="1">
        <v>0</v>
      </c>
      <c r="K2985" s="1" t="s">
        <v>3122</v>
      </c>
      <c r="L2985" s="1">
        <v>132</v>
      </c>
      <c r="M2985" s="1">
        <v>8.31</v>
      </c>
      <c r="N2985" s="1"/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>
        <f t="shared" si="242"/>
        <v>0</v>
      </c>
      <c r="AC2985"/>
      <c r="AD2985"/>
      <c r="AE2985"/>
      <c r="AI2985"/>
      <c r="AL2985"/>
      <c r="AM2985"/>
    </row>
    <row r="2986" spans="1:39" hidden="1" x14ac:dyDescent="0.25">
      <c r="A2986" s="1" t="s">
        <v>3125</v>
      </c>
      <c r="C2986" s="1">
        <v>13037</v>
      </c>
      <c r="D2986" s="1" t="s">
        <v>215</v>
      </c>
      <c r="E2986" s="1">
        <v>2</v>
      </c>
      <c r="F2986" s="1"/>
      <c r="G2986" s="1"/>
      <c r="H2986" s="10">
        <v>0</v>
      </c>
      <c r="I2986" s="1">
        <v>2</v>
      </c>
      <c r="J2986" s="1">
        <v>0</v>
      </c>
      <c r="K2986" s="1" t="s">
        <v>53</v>
      </c>
      <c r="L2986" s="1">
        <v>500</v>
      </c>
      <c r="M2986" s="1">
        <v>4.22</v>
      </c>
      <c r="N2986" s="1"/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>
        <f t="shared" si="242"/>
        <v>0</v>
      </c>
      <c r="AC2986"/>
      <c r="AD2986"/>
      <c r="AE2986"/>
      <c r="AI2986"/>
      <c r="AL2986"/>
      <c r="AM2986"/>
    </row>
    <row r="2987" spans="1:39" hidden="1" x14ac:dyDescent="0.25">
      <c r="C2987" s="1">
        <v>12123</v>
      </c>
      <c r="D2987" s="1" t="s">
        <v>2450</v>
      </c>
      <c r="E2987" s="1">
        <v>2</v>
      </c>
      <c r="F2987" s="1"/>
      <c r="G2987" s="1"/>
      <c r="H2987" s="10">
        <v>0</v>
      </c>
      <c r="I2987" s="1">
        <v>2</v>
      </c>
      <c r="J2987" s="1">
        <v>0</v>
      </c>
      <c r="K2987" s="1" t="s">
        <v>3126</v>
      </c>
      <c r="L2987" s="1">
        <v>7200</v>
      </c>
      <c r="M2987" s="1">
        <v>0.14000000000000001</v>
      </c>
      <c r="N2987" s="1"/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>
        <f t="shared" ref="AB2987:AB3050" si="243">SUM(O2987:AA2987)</f>
        <v>0</v>
      </c>
      <c r="AC2987"/>
      <c r="AD2987"/>
      <c r="AE2987"/>
      <c r="AI2987"/>
      <c r="AL2987"/>
      <c r="AM2987"/>
    </row>
    <row r="2988" spans="1:39" hidden="1" x14ac:dyDescent="0.25">
      <c r="A2988" s="1" t="s">
        <v>942</v>
      </c>
      <c r="C2988" s="1">
        <v>13067</v>
      </c>
      <c r="D2988" s="1" t="s">
        <v>2294</v>
      </c>
      <c r="E2988" s="1">
        <v>2</v>
      </c>
      <c r="F2988" s="1"/>
      <c r="G2988" s="1"/>
      <c r="H2988" s="10">
        <v>0</v>
      </c>
      <c r="I2988" s="1">
        <v>2</v>
      </c>
      <c r="J2988" s="1">
        <v>0</v>
      </c>
      <c r="K2988" s="1" t="s">
        <v>3127</v>
      </c>
      <c r="L2988" s="1">
        <v>175</v>
      </c>
      <c r="M2988" s="1">
        <v>3.84</v>
      </c>
      <c r="N2988" s="1"/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>
        <f t="shared" si="243"/>
        <v>0</v>
      </c>
      <c r="AC2988"/>
      <c r="AD2988"/>
      <c r="AE2988"/>
      <c r="AI2988"/>
      <c r="AL2988"/>
      <c r="AM2988"/>
    </row>
    <row r="2989" spans="1:39" hidden="1" x14ac:dyDescent="0.25">
      <c r="A2989" s="1" t="s">
        <v>375</v>
      </c>
      <c r="C2989" s="1">
        <v>8660</v>
      </c>
      <c r="D2989" s="1" t="s">
        <v>361</v>
      </c>
      <c r="E2989" s="1">
        <v>1</v>
      </c>
      <c r="F2989" s="1"/>
      <c r="G2989" s="1"/>
      <c r="H2989" s="10">
        <v>0</v>
      </c>
      <c r="I2989" s="1">
        <v>1</v>
      </c>
      <c r="J2989" s="1">
        <v>0</v>
      </c>
      <c r="K2989" s="1" t="s">
        <v>342</v>
      </c>
      <c r="L2989" s="1">
        <v>300</v>
      </c>
      <c r="M2989" s="1">
        <v>3.91</v>
      </c>
      <c r="N2989" s="1"/>
      <c r="O2989" s="1">
        <v>38</v>
      </c>
      <c r="P2989" s="1">
        <v>44</v>
      </c>
      <c r="Q2989" s="1">
        <v>39</v>
      </c>
      <c r="R2989" s="1">
        <v>117</v>
      </c>
      <c r="S2989" s="1">
        <v>17</v>
      </c>
      <c r="T2989" s="1">
        <v>27</v>
      </c>
      <c r="U2989" s="1">
        <v>23</v>
      </c>
      <c r="V2989" s="1">
        <v>16</v>
      </c>
      <c r="W2989" s="1">
        <v>2</v>
      </c>
      <c r="X2989" s="1">
        <v>3</v>
      </c>
      <c r="Y2989" s="1">
        <v>0</v>
      </c>
      <c r="Z2989" s="1">
        <v>0</v>
      </c>
      <c r="AA2989" s="1">
        <v>0</v>
      </c>
      <c r="AB2989" s="42">
        <f t="shared" si="243"/>
        <v>326</v>
      </c>
      <c r="AC2989" s="43">
        <f t="shared" ref="AC2989:AC2996" si="244">AB2989/12</f>
        <v>27.166666666666668</v>
      </c>
      <c r="AD2989"/>
      <c r="AE2989"/>
      <c r="AI2989"/>
      <c r="AL2989"/>
      <c r="AM2989"/>
    </row>
    <row r="2990" spans="1:39" hidden="1" x14ac:dyDescent="0.25">
      <c r="A2990" s="1" t="s">
        <v>3128</v>
      </c>
      <c r="C2990" s="1">
        <v>8682</v>
      </c>
      <c r="D2990" s="1" t="s">
        <v>1071</v>
      </c>
      <c r="E2990" s="1">
        <v>2</v>
      </c>
      <c r="F2990" s="1"/>
      <c r="G2990" s="1"/>
      <c r="H2990" s="10">
        <v>0</v>
      </c>
      <c r="I2990" s="1">
        <v>2</v>
      </c>
      <c r="J2990" s="1">
        <v>0</v>
      </c>
      <c r="K2990" s="1" t="s">
        <v>342</v>
      </c>
      <c r="L2990" s="1">
        <v>50</v>
      </c>
      <c r="M2990" s="1">
        <v>5.71</v>
      </c>
      <c r="N2990" s="1"/>
      <c r="O2990" s="1">
        <v>6</v>
      </c>
      <c r="P2990" s="1">
        <v>3</v>
      </c>
      <c r="Q2990" s="1">
        <v>9</v>
      </c>
      <c r="R2990" s="1">
        <v>3</v>
      </c>
      <c r="S2990" s="1">
        <v>8</v>
      </c>
      <c r="T2990" s="1">
        <v>9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42">
        <f t="shared" si="243"/>
        <v>38</v>
      </c>
      <c r="AC2990" s="43">
        <f t="shared" si="244"/>
        <v>3.1666666666666665</v>
      </c>
      <c r="AD2990"/>
      <c r="AE2990"/>
      <c r="AI2990"/>
      <c r="AL2990"/>
      <c r="AM2990"/>
    </row>
    <row r="2991" spans="1:39" hidden="1" x14ac:dyDescent="0.25">
      <c r="C2991" s="1">
        <v>12177</v>
      </c>
      <c r="D2991" s="1" t="s">
        <v>3129</v>
      </c>
      <c r="E2991" s="1">
        <v>2</v>
      </c>
      <c r="F2991" s="1"/>
      <c r="G2991" s="1"/>
      <c r="H2991" s="10">
        <v>0</v>
      </c>
      <c r="I2991" s="1">
        <v>2</v>
      </c>
      <c r="J2991" s="1">
        <v>0</v>
      </c>
      <c r="K2991" s="1" t="s">
        <v>342</v>
      </c>
      <c r="L2991" s="1">
        <v>150</v>
      </c>
      <c r="M2991" s="1">
        <v>5.38</v>
      </c>
      <c r="N2991" s="1"/>
      <c r="O2991" s="1">
        <v>3</v>
      </c>
      <c r="P2991" s="1">
        <v>16</v>
      </c>
      <c r="Q2991" s="1">
        <v>23</v>
      </c>
      <c r="R2991" s="1">
        <v>58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42">
        <f t="shared" si="243"/>
        <v>100</v>
      </c>
      <c r="AC2991" s="43">
        <f t="shared" si="244"/>
        <v>8.3333333333333339</v>
      </c>
      <c r="AD2991"/>
      <c r="AE2991"/>
      <c r="AI2991"/>
      <c r="AL2991"/>
      <c r="AM2991"/>
    </row>
    <row r="2992" spans="1:39" hidden="1" x14ac:dyDescent="0.25">
      <c r="C2992" s="1">
        <v>12189</v>
      </c>
      <c r="D2992" s="1" t="s">
        <v>2031</v>
      </c>
      <c r="E2992" s="1">
        <v>54</v>
      </c>
      <c r="F2992" s="1"/>
      <c r="G2992" s="1"/>
      <c r="H2992" s="10">
        <v>0</v>
      </c>
      <c r="I2992" s="1">
        <v>54</v>
      </c>
      <c r="J2992" s="1">
        <v>0</v>
      </c>
      <c r="K2992" s="1" t="s">
        <v>342</v>
      </c>
      <c r="L2992" s="1">
        <v>250</v>
      </c>
      <c r="M2992" s="1">
        <v>4.8899999999999997</v>
      </c>
      <c r="N2992" s="1"/>
      <c r="O2992" s="1">
        <v>12</v>
      </c>
      <c r="P2992" s="1">
        <v>2</v>
      </c>
      <c r="Q2992" s="1">
        <v>0</v>
      </c>
      <c r="R2992" s="1">
        <v>117</v>
      </c>
      <c r="S2992" s="1">
        <v>4</v>
      </c>
      <c r="T2992" s="1">
        <v>3</v>
      </c>
      <c r="U2992" s="1">
        <v>17</v>
      </c>
      <c r="V2992" s="1">
        <v>130</v>
      </c>
      <c r="W2992" s="1">
        <v>44</v>
      </c>
      <c r="X2992" s="1">
        <v>23</v>
      </c>
      <c r="Y2992" s="1">
        <v>137</v>
      </c>
      <c r="Z2992" s="1">
        <v>0</v>
      </c>
      <c r="AA2992" s="1">
        <v>0</v>
      </c>
      <c r="AB2992" s="42">
        <f t="shared" si="243"/>
        <v>489</v>
      </c>
      <c r="AC2992" s="43">
        <f t="shared" si="244"/>
        <v>40.75</v>
      </c>
      <c r="AD2992"/>
      <c r="AE2992"/>
      <c r="AI2992"/>
      <c r="AL2992"/>
      <c r="AM2992"/>
    </row>
    <row r="2993" spans="1:39" hidden="1" x14ac:dyDescent="0.25">
      <c r="A2993" s="1" t="s">
        <v>3130</v>
      </c>
      <c r="C2993" s="1">
        <v>12225</v>
      </c>
      <c r="D2993" s="1" t="s">
        <v>1071</v>
      </c>
      <c r="E2993" s="1">
        <v>2</v>
      </c>
      <c r="F2993" s="1"/>
      <c r="G2993" s="1"/>
      <c r="H2993" s="10">
        <v>0</v>
      </c>
      <c r="I2993" s="1">
        <v>2</v>
      </c>
      <c r="J2993" s="1">
        <v>0</v>
      </c>
      <c r="K2993" s="1" t="s">
        <v>342</v>
      </c>
      <c r="L2993" s="1">
        <v>100</v>
      </c>
      <c r="M2993" s="1">
        <v>5.71</v>
      </c>
      <c r="N2993" s="1"/>
      <c r="O2993" s="1">
        <v>14</v>
      </c>
      <c r="P2993" s="1">
        <v>8</v>
      </c>
      <c r="Q2993" s="1">
        <v>15</v>
      </c>
      <c r="R2993" s="1">
        <v>3</v>
      </c>
      <c r="S2993" s="1">
        <v>8</v>
      </c>
      <c r="T2993" s="1">
        <v>5</v>
      </c>
      <c r="U2993" s="1">
        <v>4</v>
      </c>
      <c r="V2993" s="1">
        <v>4</v>
      </c>
      <c r="W2993" s="1">
        <v>2</v>
      </c>
      <c r="X2993" s="1">
        <v>3</v>
      </c>
      <c r="Y2993" s="1">
        <v>2</v>
      </c>
      <c r="Z2993" s="1">
        <v>0</v>
      </c>
      <c r="AA2993" s="1">
        <v>0</v>
      </c>
      <c r="AB2993" s="42">
        <f t="shared" si="243"/>
        <v>68</v>
      </c>
      <c r="AC2993" s="43">
        <f t="shared" si="244"/>
        <v>5.666666666666667</v>
      </c>
      <c r="AD2993"/>
      <c r="AE2993"/>
      <c r="AI2993"/>
      <c r="AL2993"/>
      <c r="AM2993"/>
    </row>
    <row r="2994" spans="1:39" hidden="1" x14ac:dyDescent="0.25">
      <c r="A2994" s="1" t="s">
        <v>3130</v>
      </c>
      <c r="C2994" s="1">
        <v>12227</v>
      </c>
      <c r="D2994" s="1" t="s">
        <v>455</v>
      </c>
      <c r="E2994" s="1">
        <v>2</v>
      </c>
      <c r="F2994" s="1"/>
      <c r="G2994" s="1"/>
      <c r="H2994" s="10">
        <v>0</v>
      </c>
      <c r="I2994" s="1">
        <v>2</v>
      </c>
      <c r="J2994" s="1">
        <v>0</v>
      </c>
      <c r="K2994" s="1" t="s">
        <v>342</v>
      </c>
      <c r="L2994" s="1">
        <v>150</v>
      </c>
      <c r="M2994" s="1">
        <v>5.71</v>
      </c>
      <c r="N2994" s="1"/>
      <c r="O2994" s="1">
        <v>17</v>
      </c>
      <c r="P2994" s="1">
        <v>1</v>
      </c>
      <c r="Q2994" s="1">
        <v>2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42">
        <f t="shared" si="243"/>
        <v>20</v>
      </c>
      <c r="AC2994" s="43">
        <f t="shared" si="244"/>
        <v>1.6666666666666667</v>
      </c>
      <c r="AD2994"/>
      <c r="AE2994"/>
      <c r="AI2994"/>
      <c r="AL2994"/>
      <c r="AM2994"/>
    </row>
    <row r="2995" spans="1:39" hidden="1" x14ac:dyDescent="0.25">
      <c r="A2995" s="1" t="s">
        <v>3130</v>
      </c>
      <c r="C2995" s="1">
        <v>12236</v>
      </c>
      <c r="D2995" s="1" t="s">
        <v>511</v>
      </c>
      <c r="E2995" s="1">
        <v>2</v>
      </c>
      <c r="F2995" s="1"/>
      <c r="G2995" s="1"/>
      <c r="H2995" s="10">
        <v>0</v>
      </c>
      <c r="I2995" s="1">
        <v>2</v>
      </c>
      <c r="J2995" s="1">
        <v>0</v>
      </c>
      <c r="K2995" s="1" t="s">
        <v>342</v>
      </c>
      <c r="L2995" s="1">
        <v>150</v>
      </c>
      <c r="M2995" s="1">
        <v>5.71</v>
      </c>
      <c r="N2995" s="1"/>
      <c r="O2995" s="1">
        <v>21</v>
      </c>
      <c r="P2995" s="1">
        <v>19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42">
        <f t="shared" si="243"/>
        <v>41</v>
      </c>
      <c r="AC2995" s="43">
        <f t="shared" si="244"/>
        <v>3.4166666666666665</v>
      </c>
      <c r="AD2995"/>
      <c r="AE2995"/>
      <c r="AI2995"/>
      <c r="AL2995"/>
      <c r="AM2995"/>
    </row>
    <row r="2996" spans="1:39" hidden="1" x14ac:dyDescent="0.25">
      <c r="A2996" s="1" t="s">
        <v>159</v>
      </c>
      <c r="C2996" s="1">
        <v>13084</v>
      </c>
      <c r="D2996" s="1" t="s">
        <v>3131</v>
      </c>
      <c r="E2996" s="1">
        <v>2</v>
      </c>
      <c r="F2996" s="1"/>
      <c r="G2996" s="1"/>
      <c r="H2996" s="10">
        <v>0</v>
      </c>
      <c r="I2996" s="1">
        <v>2</v>
      </c>
      <c r="J2996" s="1">
        <v>0</v>
      </c>
      <c r="K2996" s="1" t="s">
        <v>342</v>
      </c>
      <c r="L2996" s="1">
        <v>100</v>
      </c>
      <c r="M2996" s="1">
        <v>6.85</v>
      </c>
      <c r="N2996" s="1"/>
      <c r="O2996" s="1">
        <v>28</v>
      </c>
      <c r="P2996" s="1">
        <v>26</v>
      </c>
      <c r="Q2996" s="1">
        <v>8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42">
        <f t="shared" si="243"/>
        <v>62</v>
      </c>
      <c r="AC2996" s="43">
        <f t="shared" si="244"/>
        <v>5.166666666666667</v>
      </c>
      <c r="AD2996"/>
      <c r="AE2996"/>
      <c r="AI2996"/>
      <c r="AL2996"/>
      <c r="AM2996"/>
    </row>
    <row r="2997" spans="1:39" hidden="1" x14ac:dyDescent="0.25">
      <c r="A2997" s="1" t="s">
        <v>3130</v>
      </c>
      <c r="C2997" s="1">
        <v>8665</v>
      </c>
      <c r="D2997" s="1" t="s">
        <v>1100</v>
      </c>
      <c r="E2997" s="1">
        <v>2</v>
      </c>
      <c r="F2997" s="1"/>
      <c r="G2997" s="1"/>
      <c r="H2997" s="10">
        <v>0</v>
      </c>
      <c r="I2997" s="1">
        <v>2</v>
      </c>
      <c r="J2997" s="1">
        <v>0</v>
      </c>
      <c r="K2997" s="1" t="s">
        <v>342</v>
      </c>
      <c r="L2997" s="1">
        <v>100</v>
      </c>
      <c r="M2997" s="1">
        <v>3.91</v>
      </c>
      <c r="N2997" s="1"/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>
        <f t="shared" si="243"/>
        <v>0</v>
      </c>
      <c r="AC2997"/>
      <c r="AD2997"/>
      <c r="AE2997"/>
      <c r="AI2997"/>
      <c r="AL2997"/>
      <c r="AM2997"/>
    </row>
    <row r="2998" spans="1:39" hidden="1" x14ac:dyDescent="0.25">
      <c r="A2998" s="1" t="s">
        <v>3130</v>
      </c>
      <c r="C2998" s="1">
        <v>12161</v>
      </c>
      <c r="D2998" s="1" t="s">
        <v>508</v>
      </c>
      <c r="E2998" s="1">
        <v>2</v>
      </c>
      <c r="F2998" s="1"/>
      <c r="G2998" s="1"/>
      <c r="H2998" s="10">
        <v>0</v>
      </c>
      <c r="I2998" s="1">
        <v>2</v>
      </c>
      <c r="J2998" s="1">
        <v>0</v>
      </c>
      <c r="K2998" s="1" t="s">
        <v>342</v>
      </c>
      <c r="L2998" s="1">
        <v>200</v>
      </c>
      <c r="M2998" s="1">
        <v>8.9700000000000006</v>
      </c>
      <c r="N2998" s="1"/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>
        <f t="shared" si="243"/>
        <v>0</v>
      </c>
      <c r="AC2998"/>
      <c r="AD2998"/>
      <c r="AE2998"/>
      <c r="AI2998"/>
      <c r="AL2998"/>
      <c r="AM2998"/>
    </row>
    <row r="2999" spans="1:39" hidden="1" x14ac:dyDescent="0.25">
      <c r="A2999" s="1" t="s">
        <v>3130</v>
      </c>
      <c r="C2999" s="1">
        <v>12218</v>
      </c>
      <c r="D2999" s="1" t="s">
        <v>425</v>
      </c>
      <c r="E2999" s="1">
        <v>2</v>
      </c>
      <c r="F2999" s="1"/>
      <c r="G2999" s="1"/>
      <c r="H2999" s="10">
        <v>0</v>
      </c>
      <c r="I2999" s="1">
        <v>2</v>
      </c>
      <c r="J2999" s="1">
        <v>0</v>
      </c>
      <c r="K2999" s="1" t="s">
        <v>342</v>
      </c>
      <c r="L2999" s="1">
        <v>150</v>
      </c>
      <c r="M2999" s="1">
        <v>3.91</v>
      </c>
      <c r="N2999" s="1"/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>
        <f t="shared" si="243"/>
        <v>0</v>
      </c>
      <c r="AC2999"/>
      <c r="AD2999"/>
      <c r="AE2999"/>
      <c r="AI2999"/>
      <c r="AL2999"/>
      <c r="AM2999"/>
    </row>
    <row r="3000" spans="1:39" hidden="1" x14ac:dyDescent="0.25">
      <c r="A3000" s="1" t="s">
        <v>109</v>
      </c>
      <c r="C3000" s="1">
        <v>12219</v>
      </c>
      <c r="D3000" s="1" t="s">
        <v>361</v>
      </c>
      <c r="E3000" s="1">
        <v>2</v>
      </c>
      <c r="F3000" s="1"/>
      <c r="G3000" s="1"/>
      <c r="H3000" s="10">
        <v>0</v>
      </c>
      <c r="I3000" s="1">
        <v>2</v>
      </c>
      <c r="J3000" s="1">
        <v>0</v>
      </c>
      <c r="K3000" s="1" t="s">
        <v>342</v>
      </c>
      <c r="L3000" s="1">
        <v>100</v>
      </c>
      <c r="M3000" s="1">
        <v>3.91</v>
      </c>
      <c r="N3000" s="1"/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>
        <f t="shared" si="243"/>
        <v>0</v>
      </c>
      <c r="AC3000"/>
      <c r="AD3000"/>
      <c r="AE3000"/>
      <c r="AI3000"/>
      <c r="AL3000"/>
      <c r="AM3000"/>
    </row>
    <row r="3001" spans="1:39" hidden="1" x14ac:dyDescent="0.25">
      <c r="A3001" s="1" t="s">
        <v>3130</v>
      </c>
      <c r="C3001" s="1">
        <v>12256</v>
      </c>
      <c r="D3001" s="1" t="s">
        <v>3132</v>
      </c>
      <c r="E3001" s="1">
        <v>2</v>
      </c>
      <c r="F3001" s="1"/>
      <c r="G3001" s="1"/>
      <c r="H3001" s="10">
        <v>0</v>
      </c>
      <c r="I3001" s="1">
        <v>2</v>
      </c>
      <c r="J3001" s="1">
        <v>0</v>
      </c>
      <c r="K3001" s="1" t="s">
        <v>342</v>
      </c>
      <c r="L3001" s="1">
        <v>100</v>
      </c>
      <c r="M3001" s="1">
        <v>9.1300000000000008</v>
      </c>
      <c r="N3001" s="1"/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>
        <f t="shared" si="243"/>
        <v>0</v>
      </c>
      <c r="AC3001"/>
      <c r="AD3001"/>
      <c r="AE3001"/>
      <c r="AI3001"/>
      <c r="AL3001"/>
      <c r="AM3001"/>
    </row>
    <row r="3002" spans="1:39" hidden="1" x14ac:dyDescent="0.25">
      <c r="A3002" s="1" t="s">
        <v>3130</v>
      </c>
      <c r="C3002" s="1">
        <v>13087</v>
      </c>
      <c r="D3002" s="1" t="s">
        <v>3133</v>
      </c>
      <c r="E3002" s="1">
        <v>2</v>
      </c>
      <c r="F3002" s="1"/>
      <c r="G3002" s="1"/>
      <c r="H3002" s="10">
        <v>0</v>
      </c>
      <c r="I3002" s="1">
        <v>2</v>
      </c>
      <c r="J3002" s="1">
        <v>0</v>
      </c>
      <c r="K3002" s="1" t="s">
        <v>342</v>
      </c>
      <c r="L3002" s="1">
        <v>150</v>
      </c>
      <c r="M3002" s="1">
        <v>4.08</v>
      </c>
      <c r="N3002" s="1"/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>
        <f t="shared" si="243"/>
        <v>0</v>
      </c>
      <c r="AC3002"/>
      <c r="AD3002"/>
      <c r="AE3002"/>
      <c r="AI3002"/>
      <c r="AL3002"/>
      <c r="AM3002"/>
    </row>
    <row r="3003" spans="1:39" hidden="1" x14ac:dyDescent="0.25">
      <c r="A3003" s="1" t="s">
        <v>3130</v>
      </c>
      <c r="C3003" s="1">
        <v>13088</v>
      </c>
      <c r="D3003" s="1" t="s">
        <v>3134</v>
      </c>
      <c r="E3003" s="1">
        <v>2</v>
      </c>
      <c r="F3003" s="1"/>
      <c r="G3003" s="1"/>
      <c r="H3003" s="10">
        <v>0</v>
      </c>
      <c r="I3003" s="1">
        <v>2</v>
      </c>
      <c r="J3003" s="1">
        <v>0</v>
      </c>
      <c r="K3003" s="1" t="s">
        <v>342</v>
      </c>
      <c r="L3003" s="1">
        <v>100</v>
      </c>
      <c r="M3003" s="1">
        <v>4.08</v>
      </c>
      <c r="N3003" s="1"/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>
        <f t="shared" si="243"/>
        <v>0</v>
      </c>
      <c r="AC3003"/>
      <c r="AD3003"/>
      <c r="AE3003"/>
      <c r="AI3003"/>
      <c r="AL3003"/>
      <c r="AM3003"/>
    </row>
    <row r="3004" spans="1:39" hidden="1" x14ac:dyDescent="0.25">
      <c r="A3004" s="1" t="s">
        <v>3135</v>
      </c>
      <c r="C3004" s="1">
        <v>13091</v>
      </c>
      <c r="D3004" s="1" t="s">
        <v>3133</v>
      </c>
      <c r="E3004" s="1">
        <v>2</v>
      </c>
      <c r="F3004" s="1"/>
      <c r="G3004" s="1"/>
      <c r="H3004" s="10">
        <v>0</v>
      </c>
      <c r="I3004" s="1">
        <v>2</v>
      </c>
      <c r="J3004" s="1">
        <v>0</v>
      </c>
      <c r="K3004" s="1" t="s">
        <v>342</v>
      </c>
      <c r="L3004" s="1">
        <v>100</v>
      </c>
      <c r="M3004" s="1">
        <v>4.08</v>
      </c>
      <c r="N3004" s="1"/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>
        <f t="shared" si="243"/>
        <v>0</v>
      </c>
      <c r="AC3004"/>
      <c r="AD3004"/>
      <c r="AE3004"/>
      <c r="AI3004"/>
      <c r="AL3004"/>
      <c r="AM3004"/>
    </row>
    <row r="3005" spans="1:39" hidden="1" x14ac:dyDescent="0.25">
      <c r="A3005" s="1" t="s">
        <v>3135</v>
      </c>
      <c r="C3005" s="1">
        <v>13097</v>
      </c>
      <c r="D3005" s="1" t="s">
        <v>3136</v>
      </c>
      <c r="E3005" s="1">
        <v>2</v>
      </c>
      <c r="F3005" s="1"/>
      <c r="G3005" s="1"/>
      <c r="H3005" s="10">
        <v>0</v>
      </c>
      <c r="I3005" s="1">
        <v>2</v>
      </c>
      <c r="J3005" s="1">
        <v>0</v>
      </c>
      <c r="K3005" s="1" t="s">
        <v>342</v>
      </c>
      <c r="L3005" s="1">
        <v>200</v>
      </c>
      <c r="M3005" s="1">
        <v>4.08</v>
      </c>
      <c r="N3005" s="1"/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>
        <f t="shared" si="243"/>
        <v>0</v>
      </c>
      <c r="AC3005"/>
      <c r="AD3005"/>
      <c r="AE3005"/>
      <c r="AI3005"/>
      <c r="AL3005"/>
      <c r="AM3005"/>
    </row>
    <row r="3006" spans="1:39" hidden="1" x14ac:dyDescent="0.25">
      <c r="A3006" s="1" t="s">
        <v>3135</v>
      </c>
      <c r="C3006" s="1">
        <v>10513</v>
      </c>
      <c r="D3006" s="1" t="s">
        <v>3137</v>
      </c>
      <c r="E3006" s="1">
        <v>2</v>
      </c>
      <c r="F3006" s="1"/>
      <c r="G3006" s="1"/>
      <c r="H3006" s="10">
        <v>0</v>
      </c>
      <c r="I3006" s="1">
        <v>2</v>
      </c>
      <c r="J3006" s="1">
        <v>0</v>
      </c>
      <c r="K3006" s="1" t="s">
        <v>3138</v>
      </c>
      <c r="L3006" s="1">
        <v>1</v>
      </c>
      <c r="M3006" s="1">
        <v>113.19</v>
      </c>
      <c r="N3006" s="1"/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>
        <f t="shared" si="243"/>
        <v>0</v>
      </c>
      <c r="AC3006"/>
      <c r="AD3006"/>
      <c r="AE3006"/>
      <c r="AI3006"/>
      <c r="AL3006"/>
      <c r="AM3006"/>
    </row>
    <row r="3007" spans="1:39" hidden="1" x14ac:dyDescent="0.25">
      <c r="A3007" s="1" t="s">
        <v>109</v>
      </c>
      <c r="C3007" s="1">
        <v>13102</v>
      </c>
      <c r="D3007" s="1" t="s">
        <v>3139</v>
      </c>
      <c r="E3007" s="1">
        <v>2</v>
      </c>
      <c r="F3007" s="1"/>
      <c r="G3007" s="1"/>
      <c r="H3007" s="10">
        <v>0</v>
      </c>
      <c r="I3007" s="1">
        <v>2</v>
      </c>
      <c r="J3007" s="1">
        <v>0</v>
      </c>
      <c r="K3007" s="1" t="s">
        <v>3138</v>
      </c>
      <c r="L3007" s="1">
        <v>1</v>
      </c>
      <c r="M3007" s="1">
        <v>875.75</v>
      </c>
      <c r="N3007" s="1"/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>
        <f t="shared" si="243"/>
        <v>0</v>
      </c>
      <c r="AC3007"/>
      <c r="AD3007"/>
      <c r="AE3007"/>
      <c r="AI3007"/>
      <c r="AL3007"/>
      <c r="AM3007"/>
    </row>
    <row r="3008" spans="1:39" hidden="1" x14ac:dyDescent="0.25">
      <c r="A3008" s="1" t="s">
        <v>3128</v>
      </c>
      <c r="C3008" s="1">
        <v>12855</v>
      </c>
      <c r="D3008" s="1" t="s">
        <v>492</v>
      </c>
      <c r="E3008" s="1">
        <v>2</v>
      </c>
      <c r="F3008" s="1"/>
      <c r="G3008" s="1"/>
      <c r="H3008" s="10">
        <v>0</v>
      </c>
      <c r="I3008" s="1" t="s">
        <v>44</v>
      </c>
      <c r="J3008" s="1">
        <v>0</v>
      </c>
      <c r="K3008" s="1" t="s">
        <v>3140</v>
      </c>
      <c r="L3008" s="1">
        <v>1</v>
      </c>
      <c r="M3008" s="1">
        <v>244.54</v>
      </c>
      <c r="N3008" s="1"/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>
        <f t="shared" si="243"/>
        <v>0</v>
      </c>
      <c r="AC3008"/>
      <c r="AD3008"/>
      <c r="AE3008"/>
      <c r="AI3008"/>
      <c r="AL3008"/>
      <c r="AM3008"/>
    </row>
    <row r="3009" spans="1:39" hidden="1" x14ac:dyDescent="0.25">
      <c r="A3009" s="1" t="s">
        <v>3128</v>
      </c>
      <c r="C3009" s="1">
        <v>9972</v>
      </c>
      <c r="D3009" s="1" t="s">
        <v>3141</v>
      </c>
      <c r="E3009" s="1">
        <v>2</v>
      </c>
      <c r="F3009" s="1"/>
      <c r="G3009" s="1"/>
      <c r="H3009" s="10">
        <v>0</v>
      </c>
      <c r="I3009" s="1">
        <v>2</v>
      </c>
      <c r="J3009" s="1">
        <v>0</v>
      </c>
      <c r="K3009" s="1" t="s">
        <v>3142</v>
      </c>
      <c r="L3009" s="1">
        <v>1</v>
      </c>
      <c r="M3009" s="1">
        <v>1302.2</v>
      </c>
      <c r="N3009" s="1"/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1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42">
        <f t="shared" si="243"/>
        <v>1</v>
      </c>
      <c r="AC3009" s="43">
        <f>AB3009/12</f>
        <v>8.3333333333333329E-2</v>
      </c>
      <c r="AD3009"/>
      <c r="AE3009"/>
      <c r="AI3009"/>
      <c r="AL3009"/>
      <c r="AM3009"/>
    </row>
    <row r="3010" spans="1:39" hidden="1" x14ac:dyDescent="0.25">
      <c r="A3010" s="1" t="s">
        <v>3130</v>
      </c>
      <c r="C3010" s="1">
        <v>10538</v>
      </c>
      <c r="D3010" s="1" t="s">
        <v>3143</v>
      </c>
      <c r="E3010" s="1">
        <v>2</v>
      </c>
      <c r="F3010" s="1"/>
      <c r="G3010" s="1"/>
      <c r="H3010" s="10">
        <v>0</v>
      </c>
      <c r="I3010" s="1">
        <v>2</v>
      </c>
      <c r="J3010" s="1">
        <v>0</v>
      </c>
      <c r="K3010" s="1" t="s">
        <v>3142</v>
      </c>
      <c r="L3010" s="1">
        <v>3</v>
      </c>
      <c r="M3010" s="1">
        <v>13.86</v>
      </c>
      <c r="N3010" s="1"/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>
        <f t="shared" si="243"/>
        <v>0</v>
      </c>
      <c r="AC3010"/>
      <c r="AD3010"/>
      <c r="AE3010"/>
      <c r="AI3010"/>
      <c r="AL3010"/>
      <c r="AM3010"/>
    </row>
    <row r="3011" spans="1:39" hidden="1" x14ac:dyDescent="0.25">
      <c r="A3011" s="1" t="s">
        <v>3130</v>
      </c>
      <c r="C3011" s="1">
        <v>9604</v>
      </c>
      <c r="D3011" s="1" t="s">
        <v>3144</v>
      </c>
      <c r="E3011" s="1">
        <v>2</v>
      </c>
      <c r="F3011" s="1"/>
      <c r="G3011" s="1"/>
      <c r="H3011" s="10">
        <v>0</v>
      </c>
      <c r="I3011" s="1" t="s">
        <v>44</v>
      </c>
      <c r="J3011" s="1">
        <v>0</v>
      </c>
      <c r="K3011" s="1" t="s">
        <v>3145</v>
      </c>
      <c r="L3011" s="1">
        <v>3</v>
      </c>
      <c r="M3011" s="1">
        <v>28.5</v>
      </c>
      <c r="N3011" s="1"/>
      <c r="O3011" s="1">
        <v>229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42">
        <f t="shared" si="243"/>
        <v>229</v>
      </c>
      <c r="AC3011" s="43">
        <f>AB3011/12</f>
        <v>19.083333333333332</v>
      </c>
      <c r="AD3011"/>
      <c r="AE3011"/>
      <c r="AI3011"/>
      <c r="AL3011"/>
      <c r="AM3011"/>
    </row>
    <row r="3012" spans="1:39" hidden="1" x14ac:dyDescent="0.25">
      <c r="A3012" s="1" t="s">
        <v>3146</v>
      </c>
      <c r="C3012" s="1">
        <v>10309</v>
      </c>
      <c r="D3012" s="1" t="s">
        <v>1273</v>
      </c>
      <c r="E3012" s="1">
        <v>2</v>
      </c>
      <c r="F3012" s="1"/>
      <c r="G3012" s="1"/>
      <c r="H3012" s="10">
        <v>0</v>
      </c>
      <c r="I3012" s="1">
        <v>2</v>
      </c>
      <c r="J3012" s="1">
        <v>0</v>
      </c>
      <c r="K3012" s="1" t="s">
        <v>3145</v>
      </c>
      <c r="L3012" s="1">
        <v>2</v>
      </c>
      <c r="M3012" s="1">
        <v>17.7</v>
      </c>
      <c r="N3012" s="1"/>
      <c r="O3012" s="1">
        <v>-1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42">
        <f t="shared" si="243"/>
        <v>-1</v>
      </c>
      <c r="AC3012" s="43">
        <f>AB3012/12</f>
        <v>-8.3333333333333329E-2</v>
      </c>
      <c r="AD3012"/>
      <c r="AE3012"/>
      <c r="AI3012"/>
      <c r="AL3012"/>
      <c r="AM3012"/>
    </row>
    <row r="3013" spans="1:39" hidden="1" x14ac:dyDescent="0.25">
      <c r="A3013" s="1" t="s">
        <v>3130</v>
      </c>
      <c r="C3013" s="1">
        <v>11098</v>
      </c>
      <c r="D3013" s="1" t="s">
        <v>815</v>
      </c>
      <c r="E3013" s="1">
        <v>1</v>
      </c>
      <c r="F3013" s="1"/>
      <c r="G3013" s="1"/>
      <c r="H3013" s="10">
        <v>0</v>
      </c>
      <c r="I3013" s="1">
        <v>1</v>
      </c>
      <c r="J3013" s="1">
        <v>0</v>
      </c>
      <c r="K3013" s="1" t="s">
        <v>3145</v>
      </c>
      <c r="L3013" s="1">
        <v>1</v>
      </c>
      <c r="M3013" s="1">
        <v>229.29</v>
      </c>
      <c r="N3013" s="1"/>
      <c r="O3013" s="1">
        <v>13</v>
      </c>
      <c r="P3013" s="1">
        <v>3</v>
      </c>
      <c r="Q3013" s="1">
        <v>4</v>
      </c>
      <c r="R3013" s="1">
        <v>3</v>
      </c>
      <c r="S3013" s="1">
        <v>3</v>
      </c>
      <c r="T3013" s="1">
        <v>7</v>
      </c>
      <c r="U3013" s="1">
        <v>6</v>
      </c>
      <c r="V3013" s="1">
        <v>2</v>
      </c>
      <c r="W3013" s="1">
        <v>5</v>
      </c>
      <c r="X3013" s="1">
        <v>1</v>
      </c>
      <c r="Y3013" s="1">
        <v>0</v>
      </c>
      <c r="Z3013" s="1">
        <v>0</v>
      </c>
      <c r="AA3013" s="1">
        <v>0</v>
      </c>
      <c r="AB3013" s="42">
        <f t="shared" si="243"/>
        <v>47</v>
      </c>
      <c r="AC3013" s="43">
        <f>AB3013/12</f>
        <v>3.9166666666666665</v>
      </c>
      <c r="AD3013"/>
      <c r="AE3013"/>
      <c r="AI3013"/>
      <c r="AL3013"/>
      <c r="AM3013"/>
    </row>
    <row r="3014" spans="1:39" hidden="1" x14ac:dyDescent="0.25">
      <c r="C3014" s="1">
        <v>12475</v>
      </c>
      <c r="D3014" s="1" t="s">
        <v>3147</v>
      </c>
      <c r="E3014" s="1">
        <v>2</v>
      </c>
      <c r="F3014" s="1"/>
      <c r="G3014" s="1"/>
      <c r="H3014" s="10">
        <v>0</v>
      </c>
      <c r="I3014" s="1">
        <v>2</v>
      </c>
      <c r="J3014" s="1">
        <v>0</v>
      </c>
      <c r="K3014" s="1" t="s">
        <v>3145</v>
      </c>
      <c r="L3014" s="1">
        <v>6</v>
      </c>
      <c r="M3014" s="1">
        <v>23.91</v>
      </c>
      <c r="N3014" s="1"/>
      <c r="O3014" s="1">
        <v>0</v>
      </c>
      <c r="P3014" s="1">
        <v>21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42">
        <f t="shared" si="243"/>
        <v>21</v>
      </c>
      <c r="AC3014" s="43">
        <f>AB3014/12</f>
        <v>1.75</v>
      </c>
      <c r="AD3014"/>
      <c r="AE3014"/>
      <c r="AI3014"/>
      <c r="AL3014"/>
      <c r="AM3014"/>
    </row>
    <row r="3015" spans="1:39" hidden="1" x14ac:dyDescent="0.25">
      <c r="A3015" s="1" t="s">
        <v>3135</v>
      </c>
      <c r="C3015" s="1">
        <v>1215</v>
      </c>
      <c r="D3015" s="1" t="s">
        <v>3148</v>
      </c>
      <c r="E3015" s="1">
        <v>2</v>
      </c>
      <c r="F3015" s="1"/>
      <c r="G3015" s="1"/>
      <c r="H3015" s="10">
        <v>0</v>
      </c>
      <c r="I3015" s="1">
        <v>2</v>
      </c>
      <c r="J3015" s="1">
        <v>0</v>
      </c>
      <c r="K3015" s="1" t="s">
        <v>3145</v>
      </c>
      <c r="L3015" s="1">
        <v>75</v>
      </c>
      <c r="M3015" s="1">
        <v>14.52</v>
      </c>
      <c r="N3015" s="1"/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>
        <f t="shared" si="243"/>
        <v>0</v>
      </c>
      <c r="AC3015"/>
      <c r="AD3015"/>
      <c r="AE3015"/>
      <c r="AI3015"/>
      <c r="AL3015"/>
      <c r="AM3015"/>
    </row>
    <row r="3016" spans="1:39" hidden="1" x14ac:dyDescent="0.25">
      <c r="A3016" s="1" t="s">
        <v>3135</v>
      </c>
      <c r="C3016" s="1">
        <v>5964</v>
      </c>
      <c r="D3016" s="1" t="s">
        <v>574</v>
      </c>
      <c r="E3016" s="1">
        <v>2</v>
      </c>
      <c r="F3016" s="1"/>
      <c r="G3016" s="1"/>
      <c r="H3016" s="10">
        <v>0</v>
      </c>
      <c r="I3016" s="1">
        <v>2</v>
      </c>
      <c r="J3016" s="1">
        <v>0</v>
      </c>
      <c r="K3016" s="1" t="s">
        <v>3145</v>
      </c>
      <c r="L3016" s="1">
        <v>1</v>
      </c>
      <c r="M3016" s="1">
        <v>11.95</v>
      </c>
      <c r="N3016" s="1"/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>
        <f t="shared" si="243"/>
        <v>0</v>
      </c>
      <c r="AC3016"/>
      <c r="AD3016"/>
      <c r="AE3016"/>
      <c r="AI3016"/>
      <c r="AL3016"/>
      <c r="AM3016"/>
    </row>
    <row r="3017" spans="1:39" hidden="1" x14ac:dyDescent="0.25">
      <c r="A3017" s="1" t="s">
        <v>3149</v>
      </c>
      <c r="C3017" s="1">
        <v>7730</v>
      </c>
      <c r="D3017" s="1" t="s">
        <v>796</v>
      </c>
      <c r="E3017" s="1">
        <v>2</v>
      </c>
      <c r="F3017" s="1"/>
      <c r="G3017" s="1"/>
      <c r="H3017" s="10">
        <v>0</v>
      </c>
      <c r="I3017" s="1">
        <v>2</v>
      </c>
      <c r="J3017" s="1">
        <v>0</v>
      </c>
      <c r="K3017" s="1" t="s">
        <v>3145</v>
      </c>
      <c r="L3017" s="1">
        <v>1</v>
      </c>
      <c r="M3017" s="1">
        <v>154.22</v>
      </c>
      <c r="N3017" s="1"/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>
        <f t="shared" si="243"/>
        <v>0</v>
      </c>
      <c r="AC3017"/>
      <c r="AD3017"/>
      <c r="AE3017"/>
      <c r="AI3017"/>
      <c r="AL3017"/>
      <c r="AM3017"/>
    </row>
    <row r="3018" spans="1:39" hidden="1" x14ac:dyDescent="0.25">
      <c r="A3018" s="1" t="s">
        <v>3150</v>
      </c>
      <c r="C3018" s="1">
        <v>12409</v>
      </c>
      <c r="D3018" s="1" t="s">
        <v>2465</v>
      </c>
      <c r="E3018" s="1">
        <v>2</v>
      </c>
      <c r="F3018" s="1"/>
      <c r="G3018" s="1"/>
      <c r="H3018" s="10">
        <v>0</v>
      </c>
      <c r="I3018" s="1">
        <v>2</v>
      </c>
      <c r="J3018" s="1">
        <v>0</v>
      </c>
      <c r="K3018" s="1" t="s">
        <v>3145</v>
      </c>
      <c r="L3018" s="1">
        <v>1</v>
      </c>
      <c r="M3018" s="1">
        <v>355.55</v>
      </c>
      <c r="N3018" s="1"/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>
        <f t="shared" si="243"/>
        <v>0</v>
      </c>
      <c r="AC3018"/>
      <c r="AD3018"/>
      <c r="AE3018"/>
      <c r="AI3018"/>
      <c r="AL3018"/>
      <c r="AM3018"/>
    </row>
    <row r="3019" spans="1:39" hidden="1" x14ac:dyDescent="0.25">
      <c r="A3019" s="1" t="s">
        <v>3150</v>
      </c>
      <c r="C3019" s="1">
        <v>12128</v>
      </c>
      <c r="D3019" s="1" t="s">
        <v>2447</v>
      </c>
      <c r="E3019" s="1">
        <v>2</v>
      </c>
      <c r="F3019" s="1"/>
      <c r="G3019" s="1"/>
      <c r="H3019" s="10">
        <v>0</v>
      </c>
      <c r="I3019" s="1">
        <v>2</v>
      </c>
      <c r="J3019" s="1">
        <v>0</v>
      </c>
      <c r="K3019" s="1" t="s">
        <v>3145</v>
      </c>
      <c r="L3019" s="1">
        <v>10</v>
      </c>
      <c r="M3019" s="1">
        <v>22.88</v>
      </c>
      <c r="N3019" s="1"/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>
        <f t="shared" si="243"/>
        <v>0</v>
      </c>
      <c r="AC3019"/>
      <c r="AD3019"/>
      <c r="AE3019"/>
      <c r="AI3019"/>
      <c r="AL3019"/>
      <c r="AM3019"/>
    </row>
    <row r="3020" spans="1:39" hidden="1" x14ac:dyDescent="0.25">
      <c r="A3020" s="1" t="s">
        <v>3150</v>
      </c>
      <c r="C3020" s="1">
        <v>11279</v>
      </c>
      <c r="D3020" s="1" t="s">
        <v>732</v>
      </c>
      <c r="E3020" s="1">
        <v>2</v>
      </c>
      <c r="F3020" s="1"/>
      <c r="G3020" s="1"/>
      <c r="H3020" s="10">
        <v>0</v>
      </c>
      <c r="I3020" s="1">
        <v>2</v>
      </c>
      <c r="J3020" s="1">
        <v>0</v>
      </c>
      <c r="K3020" s="1" t="s">
        <v>3151</v>
      </c>
      <c r="L3020" s="1">
        <v>1</v>
      </c>
      <c r="M3020" s="1">
        <v>289.52</v>
      </c>
      <c r="N3020" s="1"/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>
        <f t="shared" si="243"/>
        <v>0</v>
      </c>
      <c r="AC3020"/>
      <c r="AD3020"/>
      <c r="AE3020"/>
      <c r="AI3020"/>
      <c r="AL3020"/>
      <c r="AM3020"/>
    </row>
    <row r="3021" spans="1:39" hidden="1" x14ac:dyDescent="0.25">
      <c r="A3021" s="1" t="s">
        <v>3150</v>
      </c>
      <c r="C3021" s="1">
        <v>12388</v>
      </c>
      <c r="D3021" s="1" t="s">
        <v>492</v>
      </c>
      <c r="E3021" s="1">
        <v>2</v>
      </c>
      <c r="F3021" s="1"/>
      <c r="G3021" s="1"/>
      <c r="H3021" s="10">
        <v>0</v>
      </c>
      <c r="I3021" s="1">
        <v>2</v>
      </c>
      <c r="J3021" s="1">
        <v>0</v>
      </c>
      <c r="K3021" s="1" t="s">
        <v>855</v>
      </c>
      <c r="L3021" s="1">
        <v>1</v>
      </c>
      <c r="M3021" s="1">
        <v>138.44</v>
      </c>
      <c r="N3021" s="1"/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>
        <f t="shared" si="243"/>
        <v>0</v>
      </c>
      <c r="AC3021"/>
      <c r="AD3021"/>
      <c r="AE3021"/>
      <c r="AI3021"/>
      <c r="AL3021"/>
      <c r="AM3021"/>
    </row>
    <row r="3022" spans="1:39" hidden="1" x14ac:dyDescent="0.25">
      <c r="A3022" s="1" t="s">
        <v>3152</v>
      </c>
      <c r="C3022" s="1">
        <v>12389</v>
      </c>
      <c r="D3022" s="1" t="s">
        <v>492</v>
      </c>
      <c r="E3022" s="1">
        <v>2</v>
      </c>
      <c r="F3022" s="1"/>
      <c r="G3022" s="1"/>
      <c r="H3022" s="10">
        <v>0</v>
      </c>
      <c r="I3022" s="1">
        <v>2</v>
      </c>
      <c r="J3022" s="1">
        <v>0</v>
      </c>
      <c r="K3022" s="1" t="s">
        <v>855</v>
      </c>
      <c r="L3022" s="1">
        <v>1</v>
      </c>
      <c r="M3022" s="1">
        <v>138.44</v>
      </c>
      <c r="N3022" s="1"/>
      <c r="O3022" s="1">
        <v>0</v>
      </c>
      <c r="P3022" s="1">
        <v>1</v>
      </c>
      <c r="Q3022" s="1">
        <v>0</v>
      </c>
      <c r="R3022" s="1">
        <v>0</v>
      </c>
      <c r="S3022" s="1">
        <v>0</v>
      </c>
      <c r="T3022" s="1">
        <v>1</v>
      </c>
      <c r="U3022" s="1">
        <v>0</v>
      </c>
      <c r="V3022" s="1">
        <v>0</v>
      </c>
      <c r="W3022" s="1">
        <v>3</v>
      </c>
      <c r="X3022" s="1">
        <v>0</v>
      </c>
      <c r="Y3022" s="1">
        <v>0</v>
      </c>
      <c r="Z3022" s="1">
        <v>0</v>
      </c>
      <c r="AA3022" s="1">
        <v>0</v>
      </c>
      <c r="AB3022" s="42">
        <f t="shared" si="243"/>
        <v>5</v>
      </c>
      <c r="AC3022" s="43">
        <f>AB3022/12</f>
        <v>0.41666666666666669</v>
      </c>
      <c r="AD3022"/>
      <c r="AE3022"/>
      <c r="AI3022"/>
      <c r="AL3022"/>
      <c r="AM3022"/>
    </row>
    <row r="3023" spans="1:39" hidden="1" x14ac:dyDescent="0.25">
      <c r="A3023" s="1" t="s">
        <v>3153</v>
      </c>
      <c r="C3023" s="1">
        <v>13105</v>
      </c>
      <c r="D3023" s="1" t="s">
        <v>3154</v>
      </c>
      <c r="E3023" s="1">
        <v>2</v>
      </c>
      <c r="F3023" s="1"/>
      <c r="G3023" s="1"/>
      <c r="H3023" s="10">
        <v>0</v>
      </c>
      <c r="I3023" s="1">
        <v>2</v>
      </c>
      <c r="J3023" s="1">
        <v>0</v>
      </c>
      <c r="K3023" s="1" t="s">
        <v>855</v>
      </c>
      <c r="L3023" s="1">
        <v>4</v>
      </c>
      <c r="M3023" s="1">
        <v>96.25</v>
      </c>
      <c r="N3023" s="1"/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>
        <f t="shared" si="243"/>
        <v>0</v>
      </c>
      <c r="AC3023"/>
      <c r="AD3023"/>
      <c r="AE3023"/>
      <c r="AI3023"/>
      <c r="AL3023"/>
      <c r="AM3023"/>
    </row>
    <row r="3024" spans="1:39" hidden="1" x14ac:dyDescent="0.25">
      <c r="A3024" s="1" t="s">
        <v>616</v>
      </c>
      <c r="C3024" s="1">
        <v>9025</v>
      </c>
      <c r="D3024" s="1" t="s">
        <v>1205</v>
      </c>
      <c r="E3024" s="1">
        <v>2</v>
      </c>
      <c r="F3024" s="1"/>
      <c r="G3024" s="1"/>
      <c r="H3024" s="10">
        <v>0</v>
      </c>
      <c r="I3024" s="1">
        <v>2</v>
      </c>
      <c r="J3024" s="1">
        <v>0</v>
      </c>
      <c r="K3024" s="1" t="s">
        <v>855</v>
      </c>
      <c r="L3024" s="1">
        <v>1</v>
      </c>
      <c r="M3024" s="1">
        <v>31.64</v>
      </c>
      <c r="N3024" s="1"/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>
        <f t="shared" si="243"/>
        <v>0</v>
      </c>
      <c r="AC3024"/>
      <c r="AD3024"/>
      <c r="AE3024"/>
      <c r="AI3024"/>
      <c r="AL3024"/>
      <c r="AM3024"/>
    </row>
    <row r="3025" spans="1:39" hidden="1" x14ac:dyDescent="0.25">
      <c r="A3025" s="1" t="s">
        <v>3155</v>
      </c>
      <c r="C3025" s="1">
        <v>9662</v>
      </c>
      <c r="D3025" s="1" t="s">
        <v>3156</v>
      </c>
      <c r="E3025" s="1">
        <v>2</v>
      </c>
      <c r="F3025" s="1"/>
      <c r="G3025" s="1"/>
      <c r="H3025" s="10">
        <v>0</v>
      </c>
      <c r="I3025" s="1">
        <v>2</v>
      </c>
      <c r="J3025" s="1">
        <v>0</v>
      </c>
      <c r="K3025" s="1" t="s">
        <v>3157</v>
      </c>
      <c r="L3025" s="1">
        <v>2</v>
      </c>
      <c r="M3025" s="1">
        <v>4.2</v>
      </c>
      <c r="N3025" s="1"/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>
        <f t="shared" si="243"/>
        <v>0</v>
      </c>
      <c r="AC3025"/>
      <c r="AD3025"/>
      <c r="AE3025"/>
      <c r="AI3025"/>
      <c r="AL3025"/>
      <c r="AM3025"/>
    </row>
    <row r="3026" spans="1:39" hidden="1" x14ac:dyDescent="0.25">
      <c r="A3026" s="1" t="s">
        <v>3158</v>
      </c>
      <c r="C3026" s="1">
        <v>9158</v>
      </c>
      <c r="D3026" s="1" t="s">
        <v>2404</v>
      </c>
      <c r="E3026" s="1">
        <v>2</v>
      </c>
      <c r="F3026" s="1"/>
      <c r="G3026" s="1"/>
      <c r="H3026" s="10">
        <v>0</v>
      </c>
      <c r="I3026" s="1">
        <v>2</v>
      </c>
      <c r="J3026" s="1">
        <v>0</v>
      </c>
      <c r="K3026" s="1" t="s">
        <v>3159</v>
      </c>
      <c r="L3026" s="1">
        <v>1</v>
      </c>
      <c r="M3026" s="1">
        <v>18.16</v>
      </c>
      <c r="N3026" s="1"/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>
        <f t="shared" si="243"/>
        <v>0</v>
      </c>
      <c r="AC3026"/>
      <c r="AD3026"/>
      <c r="AE3026"/>
      <c r="AI3026"/>
      <c r="AL3026"/>
      <c r="AM3026"/>
    </row>
    <row r="3027" spans="1:39" hidden="1" x14ac:dyDescent="0.25">
      <c r="A3027" s="1" t="s">
        <v>3160</v>
      </c>
      <c r="C3027" s="1">
        <v>10250</v>
      </c>
      <c r="D3027" s="1" t="s">
        <v>1392</v>
      </c>
      <c r="E3027" s="1">
        <v>2</v>
      </c>
      <c r="F3027" s="1"/>
      <c r="G3027" s="1"/>
      <c r="H3027" s="10">
        <v>0</v>
      </c>
      <c r="I3027" s="1">
        <v>2</v>
      </c>
      <c r="J3027" s="1">
        <v>0</v>
      </c>
      <c r="K3027" s="1" t="s">
        <v>3161</v>
      </c>
      <c r="L3027" s="1">
        <v>1</v>
      </c>
      <c r="M3027" s="1">
        <v>151.34</v>
      </c>
      <c r="N3027" s="1"/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>
        <f t="shared" si="243"/>
        <v>0</v>
      </c>
      <c r="AC3027"/>
      <c r="AD3027"/>
      <c r="AE3027"/>
      <c r="AI3027"/>
      <c r="AL3027"/>
      <c r="AM3027"/>
    </row>
    <row r="3028" spans="1:39" hidden="1" x14ac:dyDescent="0.25">
      <c r="A3028" s="1" t="s">
        <v>109</v>
      </c>
      <c r="C3028" s="1">
        <v>12832</v>
      </c>
      <c r="D3028" s="1" t="s">
        <v>492</v>
      </c>
      <c r="E3028" s="1">
        <v>2</v>
      </c>
      <c r="F3028" s="1"/>
      <c r="G3028" s="1"/>
      <c r="H3028" s="10">
        <v>0</v>
      </c>
      <c r="I3028" s="1">
        <v>2</v>
      </c>
      <c r="J3028" s="1">
        <v>0</v>
      </c>
      <c r="K3028" s="1" t="s">
        <v>3161</v>
      </c>
      <c r="L3028" s="1">
        <v>1</v>
      </c>
      <c r="M3028" s="1">
        <v>169.65</v>
      </c>
      <c r="N3028" s="1"/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>
        <f t="shared" si="243"/>
        <v>0</v>
      </c>
      <c r="AC3028"/>
      <c r="AD3028"/>
      <c r="AE3028"/>
      <c r="AI3028"/>
      <c r="AL3028"/>
      <c r="AM3028"/>
    </row>
    <row r="3029" spans="1:39" hidden="1" x14ac:dyDescent="0.25">
      <c r="C3029" s="1">
        <v>7653</v>
      </c>
      <c r="D3029" s="1" t="s">
        <v>3162</v>
      </c>
      <c r="E3029" s="1">
        <v>2</v>
      </c>
      <c r="F3029" s="1"/>
      <c r="G3029" s="1"/>
      <c r="H3029" s="10">
        <v>0</v>
      </c>
      <c r="I3029" s="1">
        <v>2</v>
      </c>
      <c r="J3029" s="1">
        <v>0</v>
      </c>
      <c r="K3029" s="1" t="s">
        <v>3161</v>
      </c>
      <c r="L3029" s="1">
        <v>1</v>
      </c>
      <c r="M3029" s="1">
        <v>71.83</v>
      </c>
      <c r="N3029" s="1"/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>
        <f t="shared" si="243"/>
        <v>0</v>
      </c>
      <c r="AC3029"/>
      <c r="AD3029"/>
      <c r="AE3029"/>
      <c r="AI3029"/>
      <c r="AL3029"/>
      <c r="AM3029"/>
    </row>
    <row r="3030" spans="1:39" hidden="1" x14ac:dyDescent="0.25">
      <c r="C3030" s="1">
        <v>12882</v>
      </c>
      <c r="D3030" s="1" t="s">
        <v>2911</v>
      </c>
      <c r="E3030" s="1">
        <v>2</v>
      </c>
      <c r="F3030" s="1"/>
      <c r="G3030" s="1"/>
      <c r="H3030" s="10">
        <v>0</v>
      </c>
      <c r="I3030" s="1">
        <v>2</v>
      </c>
      <c r="J3030" s="1">
        <v>0</v>
      </c>
      <c r="K3030" s="1" t="s">
        <v>3163</v>
      </c>
      <c r="L3030" s="1">
        <v>1</v>
      </c>
      <c r="M3030" s="1">
        <v>1121.18</v>
      </c>
      <c r="N3030" s="1"/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>
        <f t="shared" si="243"/>
        <v>0</v>
      </c>
      <c r="AC3030"/>
      <c r="AD3030"/>
      <c r="AE3030"/>
      <c r="AI3030"/>
      <c r="AL3030"/>
      <c r="AM3030"/>
    </row>
    <row r="3031" spans="1:39" hidden="1" x14ac:dyDescent="0.25">
      <c r="C3031" s="1">
        <v>13107</v>
      </c>
      <c r="D3031" s="1" t="s">
        <v>3164</v>
      </c>
      <c r="E3031" s="1">
        <v>2</v>
      </c>
      <c r="F3031" s="1"/>
      <c r="G3031" s="1"/>
      <c r="H3031" s="10">
        <v>0</v>
      </c>
      <c r="I3031" s="1">
        <v>2</v>
      </c>
      <c r="J3031" s="1">
        <v>0</v>
      </c>
      <c r="K3031" s="1" t="s">
        <v>3163</v>
      </c>
      <c r="L3031" s="1">
        <v>15</v>
      </c>
      <c r="M3031" s="1">
        <v>7.76</v>
      </c>
      <c r="N3031" s="1"/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>
        <f t="shared" si="243"/>
        <v>0</v>
      </c>
      <c r="AC3031"/>
      <c r="AD3031"/>
      <c r="AE3031"/>
      <c r="AI3031"/>
      <c r="AL3031"/>
      <c r="AM3031"/>
    </row>
    <row r="3032" spans="1:39" hidden="1" x14ac:dyDescent="0.25">
      <c r="A3032" s="1" t="s">
        <v>3165</v>
      </c>
      <c r="C3032" s="1">
        <v>12019</v>
      </c>
      <c r="D3032" s="1" t="s">
        <v>3166</v>
      </c>
      <c r="E3032" s="1">
        <v>2</v>
      </c>
      <c r="F3032" s="1"/>
      <c r="G3032" s="1"/>
      <c r="H3032" s="10">
        <v>0</v>
      </c>
      <c r="I3032" s="1">
        <v>2</v>
      </c>
      <c r="J3032" s="1">
        <v>0</v>
      </c>
      <c r="K3032" s="1" t="s">
        <v>3167</v>
      </c>
      <c r="L3032" s="1">
        <v>1</v>
      </c>
      <c r="M3032" s="1">
        <v>113.07</v>
      </c>
      <c r="N3032" s="1"/>
      <c r="O3032" s="1">
        <v>0</v>
      </c>
      <c r="P3032" s="1">
        <v>0</v>
      </c>
      <c r="Q3032" s="1">
        <v>0</v>
      </c>
      <c r="R3032" s="1">
        <v>0</v>
      </c>
      <c r="S3032" s="1">
        <v>-1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42">
        <f t="shared" si="243"/>
        <v>-1</v>
      </c>
      <c r="AC3032" s="43">
        <f>AB3032/12</f>
        <v>-8.3333333333333329E-2</v>
      </c>
      <c r="AD3032"/>
      <c r="AE3032"/>
      <c r="AI3032"/>
      <c r="AL3032"/>
      <c r="AM3032"/>
    </row>
    <row r="3033" spans="1:39" hidden="1" x14ac:dyDescent="0.25">
      <c r="C3033" s="1">
        <v>11410</v>
      </c>
      <c r="D3033" s="1" t="s">
        <v>492</v>
      </c>
      <c r="E3033" s="1">
        <v>2</v>
      </c>
      <c r="F3033" s="1"/>
      <c r="G3033" s="1"/>
      <c r="H3033" s="10">
        <v>0</v>
      </c>
      <c r="I3033" s="1" t="s">
        <v>44</v>
      </c>
      <c r="J3033" s="1">
        <v>0</v>
      </c>
      <c r="K3033" s="1" t="s">
        <v>3167</v>
      </c>
      <c r="L3033" s="1">
        <v>1</v>
      </c>
      <c r="M3033" s="1">
        <v>149.61000000000001</v>
      </c>
      <c r="N3033" s="1"/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>
        <f t="shared" si="243"/>
        <v>0</v>
      </c>
      <c r="AC3033"/>
      <c r="AD3033"/>
      <c r="AE3033"/>
      <c r="AI3033"/>
      <c r="AL3033"/>
      <c r="AM3033"/>
    </row>
    <row r="3034" spans="1:39" hidden="1" x14ac:dyDescent="0.25">
      <c r="C3034" s="1">
        <v>8998</v>
      </c>
      <c r="D3034" s="1" t="s">
        <v>3168</v>
      </c>
      <c r="E3034" s="1">
        <v>2</v>
      </c>
      <c r="F3034" s="1"/>
      <c r="G3034" s="1"/>
      <c r="H3034" s="10">
        <v>0</v>
      </c>
      <c r="I3034" s="1">
        <v>2</v>
      </c>
      <c r="J3034" s="1">
        <v>0</v>
      </c>
      <c r="K3034" s="1" t="s">
        <v>3169</v>
      </c>
      <c r="L3034" s="1">
        <v>200</v>
      </c>
      <c r="M3034" s="1">
        <v>30</v>
      </c>
      <c r="N3034" s="1"/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>
        <f t="shared" si="243"/>
        <v>0</v>
      </c>
      <c r="AC3034"/>
      <c r="AD3034"/>
      <c r="AE3034"/>
      <c r="AI3034"/>
      <c r="AL3034"/>
      <c r="AM3034"/>
    </row>
    <row r="3035" spans="1:39" hidden="1" x14ac:dyDescent="0.25">
      <c r="C3035" s="1">
        <v>11104</v>
      </c>
      <c r="D3035" s="1" t="s">
        <v>815</v>
      </c>
      <c r="E3035" s="1">
        <v>2</v>
      </c>
      <c r="F3035" s="1"/>
      <c r="G3035" s="1"/>
      <c r="H3035" s="10">
        <v>0</v>
      </c>
      <c r="I3035" s="1">
        <v>2</v>
      </c>
      <c r="J3035" s="1">
        <v>0</v>
      </c>
      <c r="K3035" s="1" t="s">
        <v>3170</v>
      </c>
      <c r="L3035" s="1">
        <v>1</v>
      </c>
      <c r="M3035" s="1">
        <v>229.29</v>
      </c>
      <c r="N3035" s="1"/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>
        <f t="shared" si="243"/>
        <v>0</v>
      </c>
      <c r="AC3035"/>
      <c r="AD3035"/>
      <c r="AE3035"/>
      <c r="AI3035"/>
      <c r="AL3035"/>
      <c r="AM3035"/>
    </row>
    <row r="3036" spans="1:39" hidden="1" x14ac:dyDescent="0.25">
      <c r="C3036" s="1">
        <v>7637</v>
      </c>
      <c r="D3036" s="1" t="s">
        <v>3171</v>
      </c>
      <c r="E3036" s="1">
        <v>2</v>
      </c>
      <c r="F3036" s="1"/>
      <c r="G3036" s="1"/>
      <c r="H3036" s="10">
        <v>0</v>
      </c>
      <c r="I3036" s="1">
        <v>2</v>
      </c>
      <c r="J3036" s="1">
        <v>0</v>
      </c>
      <c r="K3036" s="1" t="s">
        <v>289</v>
      </c>
      <c r="L3036" s="1">
        <v>1</v>
      </c>
      <c r="M3036" s="1">
        <v>56.76</v>
      </c>
      <c r="N3036" s="1"/>
      <c r="O3036" s="1">
        <v>7</v>
      </c>
      <c r="P3036" s="1">
        <v>0</v>
      </c>
      <c r="Q3036" s="1">
        <v>2</v>
      </c>
      <c r="R3036" s="1">
        <v>8</v>
      </c>
      <c r="S3036" s="1">
        <v>0</v>
      </c>
      <c r="T3036" s="1">
        <v>0</v>
      </c>
      <c r="U3036" s="1">
        <v>7</v>
      </c>
      <c r="V3036" s="1">
        <v>0</v>
      </c>
      <c r="W3036" s="1">
        <v>-1</v>
      </c>
      <c r="X3036" s="1">
        <v>0</v>
      </c>
      <c r="Y3036" s="1">
        <v>0</v>
      </c>
      <c r="Z3036" s="1">
        <v>0</v>
      </c>
      <c r="AA3036" s="1">
        <v>0</v>
      </c>
      <c r="AB3036" s="42">
        <f t="shared" si="243"/>
        <v>23</v>
      </c>
      <c r="AC3036" s="43">
        <f t="shared" ref="AC3036:AC3047" si="245">AB3036/12</f>
        <v>1.9166666666666667</v>
      </c>
      <c r="AD3036"/>
      <c r="AE3036"/>
      <c r="AI3036"/>
      <c r="AL3036"/>
      <c r="AM3036"/>
    </row>
    <row r="3037" spans="1:39" hidden="1" x14ac:dyDescent="0.25">
      <c r="A3037" s="1" t="s">
        <v>3172</v>
      </c>
      <c r="C3037" s="1">
        <v>12496</v>
      </c>
      <c r="D3037" s="1" t="s">
        <v>3173</v>
      </c>
      <c r="E3037" s="1">
        <v>6</v>
      </c>
      <c r="F3037" s="1"/>
      <c r="G3037" s="1"/>
      <c r="H3037" s="10">
        <v>0</v>
      </c>
      <c r="I3037" s="1">
        <v>6</v>
      </c>
      <c r="J3037" s="1">
        <v>0</v>
      </c>
      <c r="K3037" s="1" t="s">
        <v>289</v>
      </c>
      <c r="L3037" s="1">
        <v>1</v>
      </c>
      <c r="M3037" s="1">
        <v>16.48</v>
      </c>
      <c r="N3037" s="1"/>
      <c r="O3037" s="1">
        <v>0</v>
      </c>
      <c r="P3037" s="1">
        <v>0</v>
      </c>
      <c r="Q3037" s="1">
        <v>2</v>
      </c>
      <c r="R3037" s="1">
        <v>8</v>
      </c>
      <c r="S3037" s="1">
        <v>0</v>
      </c>
      <c r="T3037" s="1">
        <v>12</v>
      </c>
      <c r="U3037" s="1">
        <v>8</v>
      </c>
      <c r="V3037" s="1">
        <v>4</v>
      </c>
      <c r="W3037" s="1">
        <v>0</v>
      </c>
      <c r="X3037" s="1">
        <v>14</v>
      </c>
      <c r="Y3037" s="1">
        <v>4</v>
      </c>
      <c r="Z3037" s="1">
        <v>0</v>
      </c>
      <c r="AA3037" s="1">
        <v>0</v>
      </c>
      <c r="AB3037" s="42">
        <f t="shared" si="243"/>
        <v>52</v>
      </c>
      <c r="AC3037" s="43">
        <f t="shared" si="245"/>
        <v>4.333333333333333</v>
      </c>
      <c r="AD3037"/>
      <c r="AE3037"/>
      <c r="AI3037"/>
      <c r="AL3037"/>
      <c r="AM3037"/>
    </row>
    <row r="3038" spans="1:39" hidden="1" x14ac:dyDescent="0.25">
      <c r="C3038" s="1">
        <v>7220</v>
      </c>
      <c r="D3038" s="1" t="s">
        <v>215</v>
      </c>
      <c r="E3038" s="1">
        <v>2</v>
      </c>
      <c r="F3038" s="1"/>
      <c r="G3038" s="1"/>
      <c r="H3038" s="10">
        <v>0</v>
      </c>
      <c r="I3038" s="1">
        <v>2</v>
      </c>
      <c r="J3038" s="1">
        <v>0</v>
      </c>
      <c r="K3038" s="1" t="s">
        <v>289</v>
      </c>
      <c r="L3038" s="1">
        <v>2</v>
      </c>
      <c r="M3038" s="1">
        <v>3.31</v>
      </c>
      <c r="N3038" s="1"/>
      <c r="O3038" s="1">
        <v>17</v>
      </c>
      <c r="P3038" s="1">
        <v>15</v>
      </c>
      <c r="Q3038" s="1">
        <v>11</v>
      </c>
      <c r="R3038" s="1">
        <v>45</v>
      </c>
      <c r="S3038" s="1">
        <v>4</v>
      </c>
      <c r="T3038" s="1">
        <v>17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42">
        <f t="shared" si="243"/>
        <v>109</v>
      </c>
      <c r="AC3038" s="43">
        <f t="shared" si="245"/>
        <v>9.0833333333333339</v>
      </c>
      <c r="AD3038"/>
      <c r="AE3038"/>
      <c r="AI3038"/>
      <c r="AL3038"/>
      <c r="AM3038"/>
    </row>
    <row r="3039" spans="1:39" hidden="1" x14ac:dyDescent="0.25">
      <c r="C3039" s="1">
        <v>8306</v>
      </c>
      <c r="D3039" s="1" t="s">
        <v>3174</v>
      </c>
      <c r="E3039" s="1">
        <v>2</v>
      </c>
      <c r="F3039" s="1"/>
      <c r="G3039" s="1"/>
      <c r="H3039" s="10">
        <v>0</v>
      </c>
      <c r="I3039" s="1">
        <v>2</v>
      </c>
      <c r="J3039" s="1">
        <v>0</v>
      </c>
      <c r="K3039" s="1" t="s">
        <v>289</v>
      </c>
      <c r="L3039" s="1">
        <v>2</v>
      </c>
      <c r="M3039" s="1">
        <v>9.9</v>
      </c>
      <c r="N3039" s="1"/>
      <c r="O3039" s="1">
        <v>4</v>
      </c>
      <c r="P3039" s="1">
        <v>4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42">
        <f t="shared" si="243"/>
        <v>8</v>
      </c>
      <c r="AC3039" s="43">
        <f t="shared" si="245"/>
        <v>0.66666666666666663</v>
      </c>
      <c r="AD3039"/>
      <c r="AE3039"/>
      <c r="AI3039"/>
      <c r="AL3039"/>
      <c r="AM3039"/>
    </row>
    <row r="3040" spans="1:39" hidden="1" x14ac:dyDescent="0.25">
      <c r="C3040" s="1">
        <v>10799</v>
      </c>
      <c r="D3040" s="1" t="s">
        <v>907</v>
      </c>
      <c r="E3040" s="1">
        <v>2</v>
      </c>
      <c r="F3040" s="1"/>
      <c r="G3040" s="1"/>
      <c r="H3040" s="10">
        <v>0</v>
      </c>
      <c r="I3040" s="1">
        <v>2</v>
      </c>
      <c r="J3040" s="1">
        <v>0</v>
      </c>
      <c r="K3040" s="1" t="s">
        <v>289</v>
      </c>
      <c r="L3040" s="1">
        <v>2</v>
      </c>
      <c r="M3040" s="1">
        <v>44</v>
      </c>
      <c r="N3040" s="1"/>
      <c r="O3040" s="1">
        <v>4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1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42">
        <f t="shared" si="243"/>
        <v>5</v>
      </c>
      <c r="AC3040" s="43">
        <f t="shared" si="245"/>
        <v>0.41666666666666669</v>
      </c>
      <c r="AD3040"/>
      <c r="AE3040"/>
      <c r="AI3040"/>
      <c r="AL3040"/>
      <c r="AM3040"/>
    </row>
    <row r="3041" spans="1:39" hidden="1" x14ac:dyDescent="0.25">
      <c r="A3041" s="1" t="s">
        <v>176</v>
      </c>
      <c r="C3041" s="1">
        <v>10803</v>
      </c>
      <c r="D3041" s="1" t="s">
        <v>907</v>
      </c>
      <c r="E3041" s="1">
        <v>1</v>
      </c>
      <c r="F3041" s="1"/>
      <c r="G3041" s="1"/>
      <c r="H3041" s="10">
        <v>0</v>
      </c>
      <c r="I3041" s="1">
        <v>1</v>
      </c>
      <c r="J3041" s="1">
        <v>0</v>
      </c>
      <c r="K3041" s="1" t="s">
        <v>289</v>
      </c>
      <c r="L3041" s="1">
        <v>1</v>
      </c>
      <c r="M3041" s="1">
        <v>44</v>
      </c>
      <c r="N3041" s="1"/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1</v>
      </c>
      <c r="V3041" s="1">
        <v>0</v>
      </c>
      <c r="W3041" s="1">
        <v>1</v>
      </c>
      <c r="X3041" s="1">
        <v>1</v>
      </c>
      <c r="Y3041" s="1">
        <v>0</v>
      </c>
      <c r="Z3041" s="1">
        <v>0</v>
      </c>
      <c r="AA3041" s="1">
        <v>0</v>
      </c>
      <c r="AB3041" s="42">
        <f t="shared" si="243"/>
        <v>4</v>
      </c>
      <c r="AC3041" s="43">
        <f t="shared" si="245"/>
        <v>0.33333333333333331</v>
      </c>
      <c r="AD3041"/>
      <c r="AE3041"/>
      <c r="AI3041"/>
      <c r="AL3041"/>
      <c r="AM3041"/>
    </row>
    <row r="3042" spans="1:39" hidden="1" x14ac:dyDescent="0.25">
      <c r="A3042" s="1" t="s">
        <v>3175</v>
      </c>
      <c r="C3042" s="1">
        <v>10807</v>
      </c>
      <c r="D3042" s="1" t="s">
        <v>3176</v>
      </c>
      <c r="E3042" s="1">
        <v>1</v>
      </c>
      <c r="F3042" s="1"/>
      <c r="G3042" s="1"/>
      <c r="H3042" s="10">
        <v>0</v>
      </c>
      <c r="I3042" s="1">
        <v>1</v>
      </c>
      <c r="J3042" s="1">
        <v>0</v>
      </c>
      <c r="K3042" s="1" t="s">
        <v>289</v>
      </c>
      <c r="L3042" s="1">
        <v>1</v>
      </c>
      <c r="M3042" s="1">
        <v>44</v>
      </c>
      <c r="N3042" s="1"/>
      <c r="O3042" s="1">
        <v>2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1</v>
      </c>
      <c r="W3042" s="1">
        <v>1</v>
      </c>
      <c r="X3042" s="1">
        <v>1</v>
      </c>
      <c r="Y3042" s="1">
        <v>0</v>
      </c>
      <c r="Z3042" s="1">
        <v>0</v>
      </c>
      <c r="AA3042" s="1">
        <v>0</v>
      </c>
      <c r="AB3042" s="42">
        <f t="shared" si="243"/>
        <v>5</v>
      </c>
      <c r="AC3042" s="43">
        <f t="shared" si="245"/>
        <v>0.41666666666666669</v>
      </c>
      <c r="AD3042"/>
      <c r="AE3042"/>
      <c r="AI3042"/>
      <c r="AL3042"/>
      <c r="AM3042"/>
    </row>
    <row r="3043" spans="1:39" hidden="1" x14ac:dyDescent="0.25">
      <c r="C3043" s="1">
        <v>11010</v>
      </c>
      <c r="D3043" s="1" t="s">
        <v>190</v>
      </c>
      <c r="E3043" s="1">
        <v>2</v>
      </c>
      <c r="F3043" s="1"/>
      <c r="G3043" s="1"/>
      <c r="H3043" s="10">
        <v>0</v>
      </c>
      <c r="I3043" s="1">
        <v>2</v>
      </c>
      <c r="J3043" s="1">
        <v>0</v>
      </c>
      <c r="K3043" s="1" t="s">
        <v>289</v>
      </c>
      <c r="L3043" s="1">
        <v>1</v>
      </c>
      <c r="M3043" s="1">
        <v>9.2799999999999994</v>
      </c>
      <c r="N3043" s="1"/>
      <c r="O3043" s="1">
        <v>390</v>
      </c>
      <c r="P3043" s="1">
        <v>357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42">
        <f t="shared" si="243"/>
        <v>747</v>
      </c>
      <c r="AC3043" s="43">
        <f t="shared" si="245"/>
        <v>62.25</v>
      </c>
      <c r="AD3043"/>
      <c r="AE3043"/>
      <c r="AI3043"/>
      <c r="AL3043"/>
      <c r="AM3043"/>
    </row>
    <row r="3044" spans="1:39" hidden="1" x14ac:dyDescent="0.25">
      <c r="C3044" s="1">
        <v>12681</v>
      </c>
      <c r="D3044" s="1" t="s">
        <v>2370</v>
      </c>
      <c r="E3044" s="1">
        <v>2</v>
      </c>
      <c r="F3044" s="1"/>
      <c r="G3044" s="1"/>
      <c r="H3044" s="10">
        <v>0</v>
      </c>
      <c r="I3044" s="1">
        <v>2</v>
      </c>
      <c r="J3044" s="1">
        <v>0</v>
      </c>
      <c r="K3044" s="1" t="s">
        <v>289</v>
      </c>
      <c r="L3044" s="1">
        <v>1</v>
      </c>
      <c r="M3044" s="1">
        <v>38.61</v>
      </c>
      <c r="N3044" s="1"/>
      <c r="O3044" s="1">
        <v>1</v>
      </c>
      <c r="P3044" s="1">
        <v>3</v>
      </c>
      <c r="Q3044" s="1">
        <v>1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42">
        <f t="shared" si="243"/>
        <v>5</v>
      </c>
      <c r="AC3044" s="43">
        <f t="shared" si="245"/>
        <v>0.41666666666666669</v>
      </c>
      <c r="AD3044"/>
      <c r="AE3044"/>
      <c r="AI3044"/>
      <c r="AL3044"/>
      <c r="AM3044"/>
    </row>
    <row r="3045" spans="1:39" hidden="1" x14ac:dyDescent="0.25">
      <c r="C3045" s="1">
        <v>11969</v>
      </c>
      <c r="D3045" s="1" t="s">
        <v>3177</v>
      </c>
      <c r="E3045" s="1">
        <v>1</v>
      </c>
      <c r="F3045" s="1"/>
      <c r="G3045" s="1"/>
      <c r="H3045" s="10">
        <v>0</v>
      </c>
      <c r="I3045" s="1">
        <v>1</v>
      </c>
      <c r="J3045" s="1">
        <v>0</v>
      </c>
      <c r="K3045" s="1" t="s">
        <v>289</v>
      </c>
      <c r="L3045" s="1">
        <v>1</v>
      </c>
      <c r="M3045" s="1">
        <v>1221.05</v>
      </c>
      <c r="N3045" s="1"/>
      <c r="O3045" s="1">
        <v>1</v>
      </c>
      <c r="P3045" s="1">
        <v>0</v>
      </c>
      <c r="Q3045" s="1">
        <v>1</v>
      </c>
      <c r="R3045" s="1">
        <v>0</v>
      </c>
      <c r="S3045" s="1">
        <v>2</v>
      </c>
      <c r="T3045" s="1">
        <v>1</v>
      </c>
      <c r="U3045" s="1">
        <v>2</v>
      </c>
      <c r="V3045" s="1">
        <v>1</v>
      </c>
      <c r="W3045" s="1">
        <v>0</v>
      </c>
      <c r="X3045" s="1">
        <v>1</v>
      </c>
      <c r="Y3045" s="1">
        <v>0</v>
      </c>
      <c r="Z3045" s="1">
        <v>0</v>
      </c>
      <c r="AA3045" s="1">
        <v>0</v>
      </c>
      <c r="AB3045" s="42">
        <f t="shared" si="243"/>
        <v>9</v>
      </c>
      <c r="AC3045" s="43">
        <f t="shared" si="245"/>
        <v>0.75</v>
      </c>
      <c r="AD3045"/>
      <c r="AE3045"/>
      <c r="AI3045"/>
      <c r="AL3045"/>
      <c r="AM3045"/>
    </row>
    <row r="3046" spans="1:39" hidden="1" x14ac:dyDescent="0.25">
      <c r="C3046" s="1">
        <v>13310</v>
      </c>
      <c r="D3046" s="1" t="s">
        <v>3178</v>
      </c>
      <c r="E3046" s="1">
        <v>2</v>
      </c>
      <c r="F3046" s="1"/>
      <c r="G3046" s="1"/>
      <c r="H3046" s="10">
        <v>0</v>
      </c>
      <c r="I3046" s="1">
        <v>2</v>
      </c>
      <c r="J3046" s="1">
        <v>0</v>
      </c>
      <c r="K3046" s="1" t="s">
        <v>289</v>
      </c>
      <c r="L3046" s="1">
        <v>1</v>
      </c>
      <c r="M3046" s="1">
        <v>1028.19</v>
      </c>
      <c r="N3046" s="1"/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1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42">
        <f t="shared" si="243"/>
        <v>1</v>
      </c>
      <c r="AC3046" s="43">
        <f t="shared" si="245"/>
        <v>8.3333333333333329E-2</v>
      </c>
      <c r="AD3046"/>
      <c r="AE3046"/>
      <c r="AI3046"/>
      <c r="AL3046"/>
      <c r="AM3046"/>
    </row>
    <row r="3047" spans="1:39" hidden="1" x14ac:dyDescent="0.25">
      <c r="C3047" s="1">
        <v>12117</v>
      </c>
      <c r="D3047" s="1" t="s">
        <v>2450</v>
      </c>
      <c r="E3047" s="1">
        <v>2</v>
      </c>
      <c r="F3047" s="1"/>
      <c r="G3047" s="1"/>
      <c r="H3047" s="10">
        <v>0</v>
      </c>
      <c r="I3047" s="1">
        <v>2</v>
      </c>
      <c r="J3047" s="1">
        <v>0</v>
      </c>
      <c r="K3047" s="1" t="s">
        <v>289</v>
      </c>
      <c r="L3047" s="1">
        <v>1</v>
      </c>
      <c r="M3047" s="1">
        <v>8.5399999999999991</v>
      </c>
      <c r="N3047" s="1"/>
      <c r="O3047" s="1">
        <v>12</v>
      </c>
      <c r="P3047" s="1">
        <v>12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42">
        <f t="shared" si="243"/>
        <v>24</v>
      </c>
      <c r="AC3047" s="43">
        <f t="shared" si="245"/>
        <v>2</v>
      </c>
      <c r="AD3047"/>
      <c r="AE3047"/>
      <c r="AI3047"/>
      <c r="AL3047"/>
      <c r="AM3047"/>
    </row>
    <row r="3048" spans="1:39" hidden="1" x14ac:dyDescent="0.25">
      <c r="C3048" s="1">
        <v>797</v>
      </c>
      <c r="D3048" s="1" t="s">
        <v>3179</v>
      </c>
      <c r="E3048" s="1">
        <v>2</v>
      </c>
      <c r="F3048" s="1"/>
      <c r="G3048" s="1"/>
      <c r="H3048" s="10">
        <v>0</v>
      </c>
      <c r="I3048" s="1" t="s">
        <v>44</v>
      </c>
      <c r="J3048" s="1">
        <v>0</v>
      </c>
      <c r="K3048" s="1" t="s">
        <v>289</v>
      </c>
      <c r="L3048" s="1">
        <v>1</v>
      </c>
      <c r="M3048" s="1">
        <v>15.46</v>
      </c>
      <c r="N3048" s="1"/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>
        <f t="shared" si="243"/>
        <v>0</v>
      </c>
      <c r="AC3048"/>
      <c r="AD3048"/>
      <c r="AE3048"/>
      <c r="AI3048"/>
      <c r="AL3048"/>
      <c r="AM3048"/>
    </row>
    <row r="3049" spans="1:39" hidden="1" x14ac:dyDescent="0.25">
      <c r="A3049" s="1" t="s">
        <v>3180</v>
      </c>
      <c r="C3049" s="1">
        <v>7134</v>
      </c>
      <c r="D3049" s="1" t="s">
        <v>3181</v>
      </c>
      <c r="E3049" s="1">
        <v>2</v>
      </c>
      <c r="F3049" s="1"/>
      <c r="G3049" s="1"/>
      <c r="H3049" s="10">
        <v>0</v>
      </c>
      <c r="I3049" s="1">
        <v>2</v>
      </c>
      <c r="J3049" s="1">
        <v>0</v>
      </c>
      <c r="K3049" s="1" t="s">
        <v>289</v>
      </c>
      <c r="L3049" s="1">
        <v>1</v>
      </c>
      <c r="M3049" s="1">
        <v>8.35</v>
      </c>
      <c r="N3049" s="1"/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>
        <f t="shared" si="243"/>
        <v>0</v>
      </c>
      <c r="AC3049"/>
      <c r="AD3049"/>
      <c r="AE3049"/>
      <c r="AI3049"/>
      <c r="AL3049"/>
      <c r="AM3049"/>
    </row>
    <row r="3050" spans="1:39" hidden="1" x14ac:dyDescent="0.25">
      <c r="A3050" s="1" t="s">
        <v>3182</v>
      </c>
      <c r="C3050" s="1">
        <v>12653</v>
      </c>
      <c r="D3050" s="1" t="s">
        <v>3183</v>
      </c>
      <c r="E3050" s="1">
        <v>2</v>
      </c>
      <c r="F3050" s="1"/>
      <c r="G3050" s="1"/>
      <c r="H3050" s="10">
        <v>0</v>
      </c>
      <c r="I3050" s="1">
        <v>2</v>
      </c>
      <c r="J3050" s="1">
        <v>0</v>
      </c>
      <c r="K3050" s="1" t="s">
        <v>289</v>
      </c>
      <c r="L3050" s="1">
        <v>1</v>
      </c>
      <c r="M3050" s="1">
        <v>11.03</v>
      </c>
      <c r="N3050" s="1"/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>
        <f t="shared" si="243"/>
        <v>0</v>
      </c>
      <c r="AC3050"/>
      <c r="AD3050"/>
      <c r="AE3050"/>
      <c r="AI3050"/>
      <c r="AL3050"/>
      <c r="AM3050"/>
    </row>
    <row r="3051" spans="1:39" hidden="1" x14ac:dyDescent="0.25">
      <c r="A3051" s="1" t="s">
        <v>3182</v>
      </c>
      <c r="C3051" s="1">
        <v>10097</v>
      </c>
      <c r="D3051" s="1" t="s">
        <v>3184</v>
      </c>
      <c r="E3051" s="1">
        <v>2</v>
      </c>
      <c r="F3051" s="1"/>
      <c r="G3051" s="1"/>
      <c r="H3051" s="10">
        <v>0</v>
      </c>
      <c r="I3051" s="1">
        <v>2</v>
      </c>
      <c r="J3051" s="1">
        <v>0</v>
      </c>
      <c r="K3051" s="1" t="s">
        <v>289</v>
      </c>
      <c r="L3051" s="1">
        <v>1</v>
      </c>
      <c r="M3051" s="1">
        <v>67.86</v>
      </c>
      <c r="N3051" s="1"/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>
        <f t="shared" ref="AB3051:AB3114" si="246">SUM(O3051:AA3051)</f>
        <v>0</v>
      </c>
      <c r="AC3051"/>
      <c r="AD3051"/>
      <c r="AE3051"/>
      <c r="AI3051"/>
      <c r="AL3051"/>
      <c r="AM3051"/>
    </row>
    <row r="3052" spans="1:39" hidden="1" x14ac:dyDescent="0.25">
      <c r="A3052" s="1" t="s">
        <v>3182</v>
      </c>
      <c r="C3052" s="1">
        <v>7238</v>
      </c>
      <c r="D3052" s="1" t="s">
        <v>238</v>
      </c>
      <c r="E3052" s="1">
        <v>2</v>
      </c>
      <c r="F3052" s="1"/>
      <c r="G3052" s="1"/>
      <c r="H3052" s="10">
        <v>0</v>
      </c>
      <c r="I3052" s="1" t="s">
        <v>44</v>
      </c>
      <c r="J3052" s="1">
        <v>0</v>
      </c>
      <c r="K3052" s="1" t="s">
        <v>289</v>
      </c>
      <c r="L3052" s="1">
        <v>1</v>
      </c>
      <c r="M3052" s="1">
        <v>5.49</v>
      </c>
      <c r="N3052" s="1"/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>
        <f t="shared" si="246"/>
        <v>0</v>
      </c>
      <c r="AC3052"/>
      <c r="AD3052"/>
      <c r="AE3052"/>
      <c r="AI3052"/>
      <c r="AL3052"/>
      <c r="AM3052"/>
    </row>
    <row r="3053" spans="1:39" hidden="1" x14ac:dyDescent="0.25">
      <c r="A3053" s="1" t="s">
        <v>3182</v>
      </c>
      <c r="C3053" s="1">
        <v>7246</v>
      </c>
      <c r="D3053" s="1" t="s">
        <v>3185</v>
      </c>
      <c r="E3053" s="1">
        <v>2</v>
      </c>
      <c r="F3053" s="1"/>
      <c r="G3053" s="1"/>
      <c r="H3053" s="10">
        <v>0</v>
      </c>
      <c r="I3053" s="1">
        <v>2</v>
      </c>
      <c r="J3053" s="1">
        <v>0</v>
      </c>
      <c r="K3053" s="1" t="s">
        <v>289</v>
      </c>
      <c r="L3053" s="1">
        <v>1</v>
      </c>
      <c r="M3053" s="1">
        <v>4.71</v>
      </c>
      <c r="N3053" s="1"/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>
        <f t="shared" si="246"/>
        <v>0</v>
      </c>
      <c r="AC3053"/>
      <c r="AD3053"/>
      <c r="AE3053"/>
      <c r="AI3053"/>
      <c r="AL3053"/>
      <c r="AM3053"/>
    </row>
    <row r="3054" spans="1:39" hidden="1" x14ac:dyDescent="0.25">
      <c r="A3054" s="1" t="s">
        <v>3182</v>
      </c>
      <c r="C3054" s="1">
        <v>7826</v>
      </c>
      <c r="D3054" s="1" t="s">
        <v>238</v>
      </c>
      <c r="E3054" s="1">
        <v>2</v>
      </c>
      <c r="F3054" s="1"/>
      <c r="G3054" s="1"/>
      <c r="H3054" s="10">
        <v>0</v>
      </c>
      <c r="I3054" s="1" t="s">
        <v>44</v>
      </c>
      <c r="J3054" s="1">
        <v>0</v>
      </c>
      <c r="K3054" s="1" t="s">
        <v>289</v>
      </c>
      <c r="L3054" s="1">
        <v>1</v>
      </c>
      <c r="M3054" s="1">
        <v>5.49</v>
      </c>
      <c r="N3054" s="1"/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>
        <f t="shared" si="246"/>
        <v>0</v>
      </c>
      <c r="AC3054"/>
      <c r="AD3054"/>
      <c r="AE3054"/>
      <c r="AI3054"/>
      <c r="AL3054"/>
      <c r="AM3054"/>
    </row>
    <row r="3055" spans="1:39" hidden="1" x14ac:dyDescent="0.25">
      <c r="A3055" s="1" t="s">
        <v>3182</v>
      </c>
      <c r="C3055" s="1">
        <v>7875</v>
      </c>
      <c r="D3055" s="1" t="s">
        <v>1240</v>
      </c>
      <c r="E3055" s="1">
        <v>2</v>
      </c>
      <c r="F3055" s="1"/>
      <c r="G3055" s="1"/>
      <c r="H3055" s="10">
        <v>0</v>
      </c>
      <c r="I3055" s="1">
        <v>2</v>
      </c>
      <c r="J3055" s="1">
        <v>0</v>
      </c>
      <c r="K3055" s="1" t="s">
        <v>289</v>
      </c>
      <c r="L3055" s="1">
        <v>1</v>
      </c>
      <c r="M3055" s="1">
        <v>5.61</v>
      </c>
      <c r="N3055" s="1"/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>
        <f t="shared" si="246"/>
        <v>0</v>
      </c>
      <c r="AC3055"/>
      <c r="AD3055"/>
      <c r="AE3055"/>
      <c r="AI3055"/>
      <c r="AL3055"/>
      <c r="AM3055"/>
    </row>
    <row r="3056" spans="1:39" hidden="1" x14ac:dyDescent="0.25">
      <c r="A3056" s="1" t="s">
        <v>3186</v>
      </c>
      <c r="C3056" s="1">
        <v>8880</v>
      </c>
      <c r="D3056" s="1" t="s">
        <v>3187</v>
      </c>
      <c r="E3056" s="1">
        <v>2</v>
      </c>
      <c r="F3056" s="1"/>
      <c r="G3056" s="1"/>
      <c r="H3056" s="10">
        <v>0</v>
      </c>
      <c r="I3056" s="1">
        <v>2</v>
      </c>
      <c r="J3056" s="1">
        <v>0</v>
      </c>
      <c r="K3056" s="1" t="s">
        <v>289</v>
      </c>
      <c r="L3056" s="1">
        <v>1</v>
      </c>
      <c r="M3056" s="1">
        <v>50.85</v>
      </c>
      <c r="N3056" s="1"/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>
        <f t="shared" si="246"/>
        <v>0</v>
      </c>
      <c r="AC3056"/>
      <c r="AD3056"/>
      <c r="AE3056"/>
      <c r="AI3056"/>
      <c r="AL3056"/>
      <c r="AM3056"/>
    </row>
    <row r="3057" spans="1:39" hidden="1" x14ac:dyDescent="0.25">
      <c r="A3057" s="1" t="s">
        <v>3188</v>
      </c>
      <c r="C3057" s="1">
        <v>11106</v>
      </c>
      <c r="D3057" s="1" t="s">
        <v>141</v>
      </c>
      <c r="E3057" s="1">
        <v>2</v>
      </c>
      <c r="F3057" s="1"/>
      <c r="G3057" s="1"/>
      <c r="H3057" s="10">
        <v>0</v>
      </c>
      <c r="I3057" s="1">
        <v>2</v>
      </c>
      <c r="J3057" s="1">
        <v>0</v>
      </c>
      <c r="K3057" s="1" t="s">
        <v>289</v>
      </c>
      <c r="L3057" s="1">
        <v>1</v>
      </c>
      <c r="M3057" s="1">
        <v>6.5</v>
      </c>
      <c r="N3057" s="1"/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>
        <f t="shared" si="246"/>
        <v>0</v>
      </c>
      <c r="AC3057"/>
      <c r="AD3057"/>
      <c r="AE3057"/>
      <c r="AI3057"/>
      <c r="AL3057"/>
      <c r="AM3057"/>
    </row>
    <row r="3058" spans="1:39" hidden="1" x14ac:dyDescent="0.25">
      <c r="A3058" s="1" t="s">
        <v>3188</v>
      </c>
      <c r="C3058" s="1">
        <v>11173</v>
      </c>
      <c r="D3058" s="1" t="s">
        <v>1686</v>
      </c>
      <c r="E3058" s="1">
        <v>2</v>
      </c>
      <c r="F3058" s="1"/>
      <c r="G3058" s="1"/>
      <c r="H3058" s="10">
        <v>0</v>
      </c>
      <c r="I3058" s="1">
        <v>2</v>
      </c>
      <c r="J3058" s="1">
        <v>0</v>
      </c>
      <c r="K3058" s="1" t="s">
        <v>289</v>
      </c>
      <c r="L3058" s="1">
        <v>2</v>
      </c>
      <c r="M3058" s="1">
        <v>129.37</v>
      </c>
      <c r="N3058" s="1"/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>
        <f t="shared" si="246"/>
        <v>0</v>
      </c>
      <c r="AC3058"/>
      <c r="AD3058"/>
      <c r="AE3058"/>
      <c r="AI3058"/>
      <c r="AL3058"/>
      <c r="AM3058"/>
    </row>
    <row r="3059" spans="1:39" hidden="1" x14ac:dyDescent="0.25">
      <c r="A3059" s="1" t="s">
        <v>3188</v>
      </c>
      <c r="C3059" s="1">
        <v>12759</v>
      </c>
      <c r="D3059" s="1" t="s">
        <v>1049</v>
      </c>
      <c r="E3059" s="1">
        <v>2</v>
      </c>
      <c r="F3059" s="1"/>
      <c r="G3059" s="1"/>
      <c r="H3059" s="10">
        <v>0</v>
      </c>
      <c r="I3059" s="1">
        <v>2</v>
      </c>
      <c r="J3059" s="1">
        <v>0</v>
      </c>
      <c r="K3059" s="1" t="s">
        <v>289</v>
      </c>
      <c r="L3059" s="1">
        <v>1</v>
      </c>
      <c r="M3059" s="1">
        <v>88.57</v>
      </c>
      <c r="N3059" s="1"/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>
        <f t="shared" si="246"/>
        <v>0</v>
      </c>
      <c r="AC3059"/>
      <c r="AD3059"/>
      <c r="AE3059"/>
      <c r="AI3059"/>
      <c r="AL3059"/>
      <c r="AM3059"/>
    </row>
    <row r="3060" spans="1:39" hidden="1" x14ac:dyDescent="0.25">
      <c r="A3060" s="1" t="s">
        <v>3189</v>
      </c>
      <c r="C3060" s="1">
        <v>8334</v>
      </c>
      <c r="D3060" s="1" t="s">
        <v>3190</v>
      </c>
      <c r="E3060" s="1">
        <v>2</v>
      </c>
      <c r="F3060" s="1"/>
      <c r="G3060" s="1"/>
      <c r="H3060" s="10">
        <v>0</v>
      </c>
      <c r="I3060" s="1">
        <v>2</v>
      </c>
      <c r="J3060" s="1">
        <v>0</v>
      </c>
      <c r="K3060" s="1" t="s">
        <v>289</v>
      </c>
      <c r="L3060" s="1">
        <v>1</v>
      </c>
      <c r="M3060" s="1">
        <v>103</v>
      </c>
      <c r="N3060" s="1"/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>
        <f t="shared" si="246"/>
        <v>0</v>
      </c>
      <c r="AC3060"/>
      <c r="AD3060"/>
      <c r="AE3060"/>
      <c r="AI3060"/>
      <c r="AL3060"/>
      <c r="AM3060"/>
    </row>
    <row r="3061" spans="1:39" hidden="1" x14ac:dyDescent="0.25">
      <c r="A3061" s="1" t="s">
        <v>3189</v>
      </c>
      <c r="C3061" s="1">
        <v>9163</v>
      </c>
      <c r="D3061" s="1" t="s">
        <v>3191</v>
      </c>
      <c r="E3061" s="1">
        <v>2</v>
      </c>
      <c r="F3061" s="1"/>
      <c r="G3061" s="1"/>
      <c r="H3061" s="10">
        <v>0</v>
      </c>
      <c r="I3061" s="1">
        <v>2</v>
      </c>
      <c r="J3061" s="1">
        <v>0</v>
      </c>
      <c r="K3061" s="1" t="s">
        <v>289</v>
      </c>
      <c r="L3061" s="1">
        <v>1</v>
      </c>
      <c r="M3061" s="1">
        <v>128.38</v>
      </c>
      <c r="N3061" s="1"/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>
        <f t="shared" si="246"/>
        <v>0</v>
      </c>
      <c r="AC3061"/>
      <c r="AD3061"/>
      <c r="AE3061"/>
      <c r="AI3061"/>
      <c r="AL3061"/>
      <c r="AM3061"/>
    </row>
    <row r="3062" spans="1:39" hidden="1" x14ac:dyDescent="0.25">
      <c r="A3062" s="1" t="s">
        <v>3189</v>
      </c>
      <c r="C3062" s="1">
        <v>10110</v>
      </c>
      <c r="D3062" s="1" t="s">
        <v>1503</v>
      </c>
      <c r="E3062" s="1">
        <v>2</v>
      </c>
      <c r="F3062" s="1"/>
      <c r="G3062" s="1"/>
      <c r="H3062" s="10">
        <v>0</v>
      </c>
      <c r="I3062" s="1" t="s">
        <v>44</v>
      </c>
      <c r="J3062" s="1">
        <v>0</v>
      </c>
      <c r="K3062" s="1" t="s">
        <v>289</v>
      </c>
      <c r="L3062" s="1">
        <v>1</v>
      </c>
      <c r="M3062" s="1">
        <v>36.880000000000003</v>
      </c>
      <c r="N3062" s="1"/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>
        <f t="shared" si="246"/>
        <v>0</v>
      </c>
      <c r="AC3062"/>
      <c r="AD3062"/>
      <c r="AE3062"/>
      <c r="AI3062"/>
      <c r="AL3062"/>
      <c r="AM3062"/>
    </row>
    <row r="3063" spans="1:39" hidden="1" x14ac:dyDescent="0.25">
      <c r="A3063" s="1" t="s">
        <v>3189</v>
      </c>
      <c r="C3063" s="1">
        <v>10652</v>
      </c>
      <c r="D3063" s="1" t="s">
        <v>2217</v>
      </c>
      <c r="E3063" s="1">
        <v>2</v>
      </c>
      <c r="F3063" s="1"/>
      <c r="G3063" s="1"/>
      <c r="H3063" s="10">
        <v>0</v>
      </c>
      <c r="I3063" s="1" t="s">
        <v>44</v>
      </c>
      <c r="J3063" s="1">
        <v>0</v>
      </c>
      <c r="K3063" s="1" t="s">
        <v>289</v>
      </c>
      <c r="L3063" s="1">
        <v>1</v>
      </c>
      <c r="M3063" s="1">
        <v>207.06</v>
      </c>
      <c r="N3063" s="1"/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>
        <f t="shared" si="246"/>
        <v>0</v>
      </c>
      <c r="AC3063"/>
      <c r="AD3063"/>
      <c r="AE3063"/>
      <c r="AI3063"/>
      <c r="AL3063"/>
      <c r="AM3063"/>
    </row>
    <row r="3064" spans="1:39" hidden="1" x14ac:dyDescent="0.25">
      <c r="A3064" s="1" t="s">
        <v>3192</v>
      </c>
      <c r="C3064" s="1">
        <v>12564</v>
      </c>
      <c r="D3064" s="1" t="s">
        <v>3193</v>
      </c>
      <c r="E3064" s="1">
        <v>2</v>
      </c>
      <c r="F3064" s="1"/>
      <c r="G3064" s="1"/>
      <c r="H3064" s="10">
        <v>0</v>
      </c>
      <c r="I3064" s="1">
        <v>2</v>
      </c>
      <c r="J3064" s="1">
        <v>0</v>
      </c>
      <c r="K3064" s="1" t="s">
        <v>289</v>
      </c>
      <c r="L3064" s="1">
        <v>1</v>
      </c>
      <c r="M3064" s="1">
        <v>80.38</v>
      </c>
      <c r="N3064" s="1"/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>
        <f t="shared" si="246"/>
        <v>0</v>
      </c>
      <c r="AC3064"/>
      <c r="AD3064"/>
      <c r="AE3064"/>
      <c r="AI3064"/>
      <c r="AL3064"/>
      <c r="AM3064"/>
    </row>
    <row r="3065" spans="1:39" hidden="1" x14ac:dyDescent="0.25">
      <c r="A3065" s="1" t="s">
        <v>3158</v>
      </c>
      <c r="C3065" s="1">
        <v>11693</v>
      </c>
      <c r="D3065" s="1" t="s">
        <v>3194</v>
      </c>
      <c r="E3065" s="1">
        <v>2</v>
      </c>
      <c r="F3065" s="1"/>
      <c r="G3065" s="1"/>
      <c r="H3065" s="10">
        <v>0</v>
      </c>
      <c r="I3065" s="1">
        <v>2</v>
      </c>
      <c r="J3065" s="1">
        <v>0</v>
      </c>
      <c r="K3065" s="1" t="s">
        <v>289</v>
      </c>
      <c r="L3065" s="1">
        <v>2</v>
      </c>
      <c r="M3065" s="1">
        <v>72.55</v>
      </c>
      <c r="N3065" s="1"/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>
        <f t="shared" si="246"/>
        <v>0</v>
      </c>
      <c r="AC3065"/>
      <c r="AD3065"/>
      <c r="AE3065"/>
      <c r="AI3065"/>
      <c r="AL3065"/>
      <c r="AM3065"/>
    </row>
    <row r="3066" spans="1:39" hidden="1" x14ac:dyDescent="0.25">
      <c r="C3066" s="1">
        <v>11872</v>
      </c>
      <c r="D3066" s="1" t="s">
        <v>3195</v>
      </c>
      <c r="E3066" s="1">
        <v>2</v>
      </c>
      <c r="F3066" s="1"/>
      <c r="G3066" s="1"/>
      <c r="H3066" s="10">
        <v>0</v>
      </c>
      <c r="I3066" s="1">
        <v>2</v>
      </c>
      <c r="J3066" s="1">
        <v>0</v>
      </c>
      <c r="K3066" s="1" t="s">
        <v>289</v>
      </c>
      <c r="L3066" s="1">
        <v>1</v>
      </c>
      <c r="M3066" s="1">
        <v>68.81</v>
      </c>
      <c r="N3066" s="1"/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>
        <f t="shared" si="246"/>
        <v>0</v>
      </c>
      <c r="AC3066"/>
      <c r="AD3066"/>
      <c r="AE3066"/>
      <c r="AI3066"/>
      <c r="AL3066"/>
      <c r="AM3066"/>
    </row>
    <row r="3067" spans="1:39" hidden="1" x14ac:dyDescent="0.25">
      <c r="A3067" s="1" t="s">
        <v>83</v>
      </c>
      <c r="C3067" s="1">
        <v>12696</v>
      </c>
      <c r="D3067" s="1" t="s">
        <v>1215</v>
      </c>
      <c r="E3067" s="1">
        <v>2</v>
      </c>
      <c r="F3067" s="1"/>
      <c r="G3067" s="1"/>
      <c r="H3067" s="10">
        <v>0</v>
      </c>
      <c r="I3067" s="1">
        <v>2</v>
      </c>
      <c r="J3067" s="1">
        <v>0</v>
      </c>
      <c r="K3067" s="1" t="s">
        <v>289</v>
      </c>
      <c r="L3067" s="1">
        <v>1</v>
      </c>
      <c r="M3067" s="1">
        <v>38.770000000000003</v>
      </c>
      <c r="N3067" s="1"/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>
        <f t="shared" si="246"/>
        <v>0</v>
      </c>
      <c r="AC3067"/>
      <c r="AD3067"/>
      <c r="AE3067"/>
      <c r="AI3067"/>
      <c r="AL3067"/>
      <c r="AM3067"/>
    </row>
    <row r="3068" spans="1:39" hidden="1" x14ac:dyDescent="0.25">
      <c r="A3068" s="1" t="s">
        <v>616</v>
      </c>
      <c r="C3068" s="1">
        <v>13271</v>
      </c>
      <c r="D3068" s="1" t="s">
        <v>1811</v>
      </c>
      <c r="E3068" s="1">
        <v>2</v>
      </c>
      <c r="F3068" s="1"/>
      <c r="G3068" s="1"/>
      <c r="H3068" s="10">
        <v>0</v>
      </c>
      <c r="I3068" s="1">
        <v>2</v>
      </c>
      <c r="J3068" s="1">
        <v>0</v>
      </c>
      <c r="K3068" s="1" t="s">
        <v>289</v>
      </c>
      <c r="L3068" s="1">
        <v>1</v>
      </c>
      <c r="M3068" s="1">
        <v>1221.05</v>
      </c>
      <c r="N3068" s="1"/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>
        <f t="shared" si="246"/>
        <v>0</v>
      </c>
      <c r="AC3068"/>
      <c r="AD3068"/>
      <c r="AE3068"/>
      <c r="AI3068"/>
      <c r="AL3068"/>
      <c r="AM3068"/>
    </row>
    <row r="3069" spans="1:39" hidden="1" x14ac:dyDescent="0.25">
      <c r="A3069" s="1" t="s">
        <v>616</v>
      </c>
      <c r="C3069" s="1">
        <v>12772</v>
      </c>
      <c r="D3069" s="1" t="s">
        <v>492</v>
      </c>
      <c r="E3069" s="1">
        <v>2</v>
      </c>
      <c r="F3069" s="1"/>
      <c r="G3069" s="1"/>
      <c r="H3069" s="10">
        <v>0</v>
      </c>
      <c r="I3069" s="1">
        <v>2</v>
      </c>
      <c r="J3069" s="1">
        <v>0</v>
      </c>
      <c r="K3069" s="1" t="s">
        <v>289</v>
      </c>
      <c r="L3069" s="1">
        <v>1</v>
      </c>
      <c r="M3069" s="1">
        <v>64.989999999999995</v>
      </c>
      <c r="N3069" s="1"/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>
        <f t="shared" si="246"/>
        <v>0</v>
      </c>
      <c r="AC3069"/>
      <c r="AD3069"/>
      <c r="AE3069"/>
      <c r="AI3069"/>
      <c r="AL3069"/>
      <c r="AM3069"/>
    </row>
    <row r="3070" spans="1:39" hidden="1" x14ac:dyDescent="0.25">
      <c r="A3070" s="1" t="s">
        <v>616</v>
      </c>
      <c r="C3070" s="1">
        <v>12776</v>
      </c>
      <c r="D3070" s="1" t="s">
        <v>492</v>
      </c>
      <c r="E3070" s="1">
        <v>2</v>
      </c>
      <c r="F3070" s="1"/>
      <c r="G3070" s="1"/>
      <c r="H3070" s="10">
        <v>0</v>
      </c>
      <c r="I3070" s="1">
        <v>2</v>
      </c>
      <c r="J3070" s="1">
        <v>0</v>
      </c>
      <c r="K3070" s="1" t="s">
        <v>289</v>
      </c>
      <c r="L3070" s="1">
        <v>1</v>
      </c>
      <c r="M3070" s="1">
        <v>64.989999999999995</v>
      </c>
      <c r="N3070" s="1"/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>
        <f t="shared" si="246"/>
        <v>0</v>
      </c>
      <c r="AC3070"/>
      <c r="AD3070"/>
      <c r="AE3070"/>
      <c r="AI3070"/>
      <c r="AL3070"/>
      <c r="AM3070"/>
    </row>
    <row r="3071" spans="1:39" hidden="1" x14ac:dyDescent="0.25">
      <c r="A3071" s="1" t="s">
        <v>616</v>
      </c>
      <c r="C3071" s="1">
        <v>12778</v>
      </c>
      <c r="D3071" s="1" t="s">
        <v>492</v>
      </c>
      <c r="E3071" s="1">
        <v>2</v>
      </c>
      <c r="F3071" s="1"/>
      <c r="G3071" s="1"/>
      <c r="H3071" s="10">
        <v>0</v>
      </c>
      <c r="I3071" s="1">
        <v>2</v>
      </c>
      <c r="J3071" s="1">
        <v>0</v>
      </c>
      <c r="K3071" s="1" t="s">
        <v>289</v>
      </c>
      <c r="L3071" s="1">
        <v>1</v>
      </c>
      <c r="M3071" s="1">
        <v>64.989999999999995</v>
      </c>
      <c r="N3071" s="1"/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>
        <f t="shared" si="246"/>
        <v>0</v>
      </c>
      <c r="AC3071"/>
      <c r="AD3071"/>
      <c r="AE3071"/>
      <c r="AI3071"/>
      <c r="AL3071"/>
      <c r="AM3071"/>
    </row>
    <row r="3072" spans="1:39" hidden="1" x14ac:dyDescent="0.25">
      <c r="A3072" s="1" t="s">
        <v>1180</v>
      </c>
      <c r="C3072" s="1">
        <v>11981</v>
      </c>
      <c r="D3072" s="1" t="s">
        <v>3008</v>
      </c>
      <c r="E3072" s="1">
        <v>2</v>
      </c>
      <c r="F3072" s="1"/>
      <c r="G3072" s="1"/>
      <c r="H3072" s="10">
        <v>0</v>
      </c>
      <c r="I3072" s="1">
        <v>2</v>
      </c>
      <c r="J3072" s="1">
        <v>0</v>
      </c>
      <c r="K3072" s="1" t="s">
        <v>3196</v>
      </c>
      <c r="L3072" s="1">
        <v>1</v>
      </c>
      <c r="M3072" s="1">
        <v>894.12</v>
      </c>
      <c r="N3072" s="1"/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>
        <f t="shared" si="246"/>
        <v>0</v>
      </c>
      <c r="AC3072"/>
      <c r="AD3072"/>
      <c r="AE3072"/>
      <c r="AI3072"/>
      <c r="AL3072"/>
      <c r="AM3072"/>
    </row>
    <row r="3073" spans="1:39" hidden="1" x14ac:dyDescent="0.25">
      <c r="A3073" s="1" t="s">
        <v>616</v>
      </c>
      <c r="C3073" s="1">
        <v>13135</v>
      </c>
      <c r="D3073" s="1" t="s">
        <v>3197</v>
      </c>
      <c r="E3073" s="1">
        <v>2</v>
      </c>
      <c r="F3073" s="1"/>
      <c r="G3073" s="1"/>
      <c r="H3073" s="10">
        <v>0</v>
      </c>
      <c r="I3073" s="1">
        <v>2</v>
      </c>
      <c r="J3073" s="1">
        <v>0</v>
      </c>
      <c r="K3073" s="1" t="s">
        <v>3196</v>
      </c>
      <c r="L3073" s="1">
        <v>1</v>
      </c>
      <c r="M3073" s="1">
        <v>5021.58</v>
      </c>
      <c r="N3073" s="1"/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>
        <f t="shared" si="246"/>
        <v>0</v>
      </c>
      <c r="AC3073"/>
      <c r="AD3073"/>
      <c r="AE3073"/>
      <c r="AI3073"/>
      <c r="AL3073"/>
      <c r="AM3073"/>
    </row>
    <row r="3074" spans="1:39" hidden="1" x14ac:dyDescent="0.25">
      <c r="A3074" s="1" t="s">
        <v>616</v>
      </c>
      <c r="C3074" s="1">
        <v>538</v>
      </c>
      <c r="D3074" s="1" t="s">
        <v>3198</v>
      </c>
      <c r="E3074" s="1">
        <v>2</v>
      </c>
      <c r="F3074" s="1"/>
      <c r="G3074" s="1"/>
      <c r="H3074" s="10">
        <v>0</v>
      </c>
      <c r="I3074" s="1" t="s">
        <v>44</v>
      </c>
      <c r="J3074" s="1">
        <v>0</v>
      </c>
      <c r="K3074" s="1" t="s">
        <v>514</v>
      </c>
      <c r="L3074" s="1">
        <v>21</v>
      </c>
      <c r="M3074" s="1">
        <v>10.23</v>
      </c>
      <c r="N3074" s="1"/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>
        <f t="shared" si="246"/>
        <v>0</v>
      </c>
      <c r="AC3074"/>
      <c r="AD3074"/>
      <c r="AE3074"/>
      <c r="AI3074"/>
      <c r="AL3074"/>
      <c r="AM3074"/>
    </row>
    <row r="3075" spans="1:39" hidden="1" x14ac:dyDescent="0.25">
      <c r="A3075" s="1" t="s">
        <v>616</v>
      </c>
      <c r="C3075" s="1">
        <v>6408</v>
      </c>
      <c r="D3075" s="1" t="s">
        <v>3199</v>
      </c>
      <c r="E3075" s="1">
        <v>2</v>
      </c>
      <c r="F3075" s="1"/>
      <c r="G3075" s="1"/>
      <c r="H3075" s="10">
        <v>0</v>
      </c>
      <c r="I3075" s="1">
        <v>2</v>
      </c>
      <c r="J3075" s="1">
        <v>0</v>
      </c>
      <c r="K3075" s="1" t="s">
        <v>514</v>
      </c>
      <c r="L3075" s="1">
        <v>15</v>
      </c>
      <c r="M3075" s="1">
        <v>8.92</v>
      </c>
      <c r="N3075" s="1"/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>
        <f t="shared" si="246"/>
        <v>0</v>
      </c>
      <c r="AC3075"/>
      <c r="AD3075"/>
      <c r="AE3075"/>
      <c r="AI3075"/>
      <c r="AL3075"/>
      <c r="AM3075"/>
    </row>
    <row r="3076" spans="1:39" hidden="1" x14ac:dyDescent="0.25">
      <c r="A3076" s="1" t="s">
        <v>616</v>
      </c>
      <c r="C3076" s="1">
        <v>6612</v>
      </c>
      <c r="D3076" s="1" t="s">
        <v>3200</v>
      </c>
      <c r="E3076" s="1">
        <v>2</v>
      </c>
      <c r="F3076" s="1"/>
      <c r="G3076" s="1"/>
      <c r="H3076" s="10">
        <v>0</v>
      </c>
      <c r="I3076" s="1">
        <v>2</v>
      </c>
      <c r="J3076" s="1">
        <v>0</v>
      </c>
      <c r="K3076" s="1" t="s">
        <v>514</v>
      </c>
      <c r="L3076" s="1">
        <v>11</v>
      </c>
      <c r="M3076" s="1">
        <v>22.64</v>
      </c>
      <c r="N3076" s="1"/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>
        <f t="shared" si="246"/>
        <v>0</v>
      </c>
      <c r="AC3076"/>
      <c r="AD3076"/>
      <c r="AE3076"/>
      <c r="AI3076"/>
      <c r="AL3076"/>
      <c r="AM3076"/>
    </row>
    <row r="3077" spans="1:39" hidden="1" x14ac:dyDescent="0.25">
      <c r="A3077" s="1" t="s">
        <v>326</v>
      </c>
      <c r="C3077" s="1">
        <v>6881</v>
      </c>
      <c r="D3077" s="1" t="s">
        <v>3201</v>
      </c>
      <c r="E3077" s="1">
        <v>2</v>
      </c>
      <c r="F3077" s="1"/>
      <c r="G3077" s="1"/>
      <c r="H3077" s="10">
        <v>0</v>
      </c>
      <c r="I3077" s="1">
        <v>2</v>
      </c>
      <c r="J3077" s="1">
        <v>0</v>
      </c>
      <c r="K3077" s="1" t="s">
        <v>514</v>
      </c>
      <c r="L3077" s="1">
        <v>10</v>
      </c>
      <c r="M3077" s="1">
        <v>18.84</v>
      </c>
      <c r="N3077" s="1"/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>
        <f t="shared" si="246"/>
        <v>0</v>
      </c>
      <c r="AC3077"/>
      <c r="AD3077"/>
      <c r="AE3077"/>
      <c r="AI3077"/>
      <c r="AL3077"/>
      <c r="AM3077"/>
    </row>
    <row r="3078" spans="1:39" hidden="1" x14ac:dyDescent="0.25">
      <c r="A3078" s="1" t="s">
        <v>616</v>
      </c>
      <c r="C3078" s="1">
        <v>6911</v>
      </c>
      <c r="D3078" s="1" t="s">
        <v>3202</v>
      </c>
      <c r="E3078" s="1">
        <v>2</v>
      </c>
      <c r="F3078" s="1"/>
      <c r="G3078" s="1"/>
      <c r="H3078" s="10">
        <v>0</v>
      </c>
      <c r="I3078" s="1">
        <v>2</v>
      </c>
      <c r="J3078" s="1">
        <v>0</v>
      </c>
      <c r="K3078" s="1" t="s">
        <v>514</v>
      </c>
      <c r="L3078" s="1">
        <v>40</v>
      </c>
      <c r="M3078" s="1">
        <v>9.3000000000000007</v>
      </c>
      <c r="N3078" s="1"/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>
        <f t="shared" si="246"/>
        <v>0</v>
      </c>
      <c r="AC3078"/>
      <c r="AD3078"/>
      <c r="AE3078"/>
      <c r="AI3078"/>
      <c r="AL3078"/>
      <c r="AM3078"/>
    </row>
    <row r="3079" spans="1:39" hidden="1" x14ac:dyDescent="0.25">
      <c r="A3079" s="1" t="s">
        <v>3203</v>
      </c>
      <c r="C3079" s="1">
        <v>6996</v>
      </c>
      <c r="D3079" s="1" t="s">
        <v>3204</v>
      </c>
      <c r="E3079" s="1">
        <v>2</v>
      </c>
      <c r="F3079" s="1"/>
      <c r="G3079" s="1"/>
      <c r="H3079" s="10">
        <v>0</v>
      </c>
      <c r="I3079" s="1">
        <v>2</v>
      </c>
      <c r="J3079" s="1">
        <v>0</v>
      </c>
      <c r="K3079" s="1" t="s">
        <v>514</v>
      </c>
      <c r="L3079" s="1">
        <v>9</v>
      </c>
      <c r="M3079" s="1">
        <v>21.49</v>
      </c>
      <c r="N3079" s="1"/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>
        <f t="shared" si="246"/>
        <v>0</v>
      </c>
      <c r="AC3079"/>
      <c r="AD3079"/>
      <c r="AE3079"/>
      <c r="AI3079"/>
      <c r="AL3079"/>
      <c r="AM3079"/>
    </row>
    <row r="3080" spans="1:39" hidden="1" x14ac:dyDescent="0.25">
      <c r="A3080" s="1" t="s">
        <v>541</v>
      </c>
      <c r="C3080" s="1">
        <v>7810</v>
      </c>
      <c r="D3080" s="1" t="s">
        <v>3205</v>
      </c>
      <c r="E3080" s="1">
        <v>2</v>
      </c>
      <c r="F3080" s="1"/>
      <c r="G3080" s="1"/>
      <c r="H3080" s="10">
        <v>0</v>
      </c>
      <c r="I3080" s="1">
        <v>2</v>
      </c>
      <c r="J3080" s="1">
        <v>0</v>
      </c>
      <c r="K3080" s="1" t="s">
        <v>514</v>
      </c>
      <c r="L3080" s="1">
        <v>33</v>
      </c>
      <c r="M3080" s="1">
        <v>2.65</v>
      </c>
      <c r="N3080" s="1"/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>
        <f t="shared" si="246"/>
        <v>0</v>
      </c>
      <c r="AC3080"/>
      <c r="AD3080"/>
      <c r="AE3080"/>
      <c r="AI3080"/>
      <c r="AL3080"/>
      <c r="AM3080"/>
    </row>
    <row r="3081" spans="1:39" hidden="1" x14ac:dyDescent="0.25">
      <c r="A3081" s="1" t="s">
        <v>3203</v>
      </c>
      <c r="C3081" s="1">
        <v>7968</v>
      </c>
      <c r="D3081" s="1" t="s">
        <v>3206</v>
      </c>
      <c r="E3081" s="1">
        <v>2</v>
      </c>
      <c r="F3081" s="1"/>
      <c r="G3081" s="1"/>
      <c r="H3081" s="10">
        <v>0</v>
      </c>
      <c r="I3081" s="1" t="s">
        <v>44</v>
      </c>
      <c r="J3081" s="1">
        <v>0</v>
      </c>
      <c r="K3081" s="1" t="s">
        <v>514</v>
      </c>
      <c r="L3081" s="1">
        <v>1</v>
      </c>
      <c r="M3081" s="1">
        <v>73.83</v>
      </c>
      <c r="N3081" s="1"/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>
        <f t="shared" si="246"/>
        <v>0</v>
      </c>
      <c r="AC3081"/>
      <c r="AD3081"/>
      <c r="AE3081"/>
      <c r="AI3081"/>
      <c r="AL3081"/>
      <c r="AM3081"/>
    </row>
    <row r="3082" spans="1:39" hidden="1" x14ac:dyDescent="0.25">
      <c r="A3082" s="1" t="s">
        <v>3207</v>
      </c>
      <c r="C3082" s="1">
        <v>8011</v>
      </c>
      <c r="D3082" s="1" t="s">
        <v>3208</v>
      </c>
      <c r="E3082" s="1">
        <v>2</v>
      </c>
      <c r="F3082" s="1"/>
      <c r="G3082" s="1"/>
      <c r="H3082" s="10">
        <v>0</v>
      </c>
      <c r="I3082" s="1">
        <v>2</v>
      </c>
      <c r="J3082" s="1">
        <v>0</v>
      </c>
      <c r="K3082" s="1" t="s">
        <v>514</v>
      </c>
      <c r="L3082" s="1">
        <v>16</v>
      </c>
      <c r="M3082" s="1">
        <v>1.87</v>
      </c>
      <c r="N3082" s="1"/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>
        <f t="shared" si="246"/>
        <v>0</v>
      </c>
      <c r="AC3082"/>
      <c r="AD3082"/>
      <c r="AE3082"/>
      <c r="AI3082"/>
      <c r="AL3082"/>
      <c r="AM3082"/>
    </row>
    <row r="3083" spans="1:39" hidden="1" x14ac:dyDescent="0.25">
      <c r="A3083" s="1" t="s">
        <v>3203</v>
      </c>
      <c r="C3083" s="1">
        <v>8327</v>
      </c>
      <c r="D3083" s="1" t="s">
        <v>3209</v>
      </c>
      <c r="E3083" s="1">
        <v>2</v>
      </c>
      <c r="F3083" s="1"/>
      <c r="G3083" s="1"/>
      <c r="H3083" s="10">
        <v>0</v>
      </c>
      <c r="I3083" s="1">
        <v>2</v>
      </c>
      <c r="J3083" s="1">
        <v>0</v>
      </c>
      <c r="K3083" s="1" t="s">
        <v>514</v>
      </c>
      <c r="L3083" s="1">
        <v>2</v>
      </c>
      <c r="M3083" s="1">
        <v>78.37</v>
      </c>
      <c r="N3083" s="1"/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>
        <f t="shared" si="246"/>
        <v>0</v>
      </c>
      <c r="AC3083"/>
      <c r="AD3083"/>
      <c r="AE3083"/>
      <c r="AI3083"/>
      <c r="AL3083"/>
      <c r="AM3083"/>
    </row>
    <row r="3084" spans="1:39" hidden="1" x14ac:dyDescent="0.25">
      <c r="A3084" s="1" t="s">
        <v>541</v>
      </c>
      <c r="C3084" s="1">
        <v>8798</v>
      </c>
      <c r="D3084" s="1" t="s">
        <v>3210</v>
      </c>
      <c r="E3084" s="1">
        <v>2</v>
      </c>
      <c r="F3084" s="1"/>
      <c r="G3084" s="1"/>
      <c r="H3084" s="10">
        <v>0</v>
      </c>
      <c r="I3084" s="1" t="s">
        <v>44</v>
      </c>
      <c r="J3084" s="1">
        <v>0</v>
      </c>
      <c r="K3084" s="1" t="s">
        <v>514</v>
      </c>
      <c r="L3084" s="1">
        <v>1</v>
      </c>
      <c r="M3084" s="1">
        <v>487.81</v>
      </c>
      <c r="N3084" s="1"/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>
        <f t="shared" si="246"/>
        <v>0</v>
      </c>
      <c r="AC3084"/>
      <c r="AD3084"/>
      <c r="AE3084"/>
      <c r="AI3084"/>
      <c r="AL3084"/>
      <c r="AM3084"/>
    </row>
    <row r="3085" spans="1:39" hidden="1" x14ac:dyDescent="0.25">
      <c r="A3085" s="1" t="s">
        <v>541</v>
      </c>
      <c r="C3085" s="1">
        <v>224</v>
      </c>
      <c r="D3085" s="1" t="s">
        <v>3211</v>
      </c>
      <c r="E3085" s="1">
        <v>2</v>
      </c>
      <c r="F3085" s="1"/>
      <c r="G3085" s="1"/>
      <c r="H3085" s="10">
        <v>0</v>
      </c>
      <c r="I3085" s="1">
        <v>2</v>
      </c>
      <c r="J3085" s="1">
        <v>0</v>
      </c>
      <c r="K3085" s="1" t="s">
        <v>514</v>
      </c>
      <c r="L3085" s="1">
        <v>1</v>
      </c>
      <c r="M3085" s="1">
        <v>10.07</v>
      </c>
      <c r="N3085" s="1"/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>
        <f t="shared" si="246"/>
        <v>0</v>
      </c>
      <c r="AC3085"/>
      <c r="AD3085"/>
      <c r="AE3085"/>
      <c r="AI3085"/>
      <c r="AL3085"/>
      <c r="AM3085"/>
    </row>
    <row r="3086" spans="1:39" hidden="1" x14ac:dyDescent="0.25">
      <c r="A3086" s="1" t="s">
        <v>541</v>
      </c>
      <c r="C3086" s="1">
        <v>7145</v>
      </c>
      <c r="D3086" s="1" t="s">
        <v>1695</v>
      </c>
      <c r="E3086" s="1">
        <v>2</v>
      </c>
      <c r="F3086" s="1"/>
      <c r="G3086" s="1"/>
      <c r="H3086" s="10">
        <v>0</v>
      </c>
      <c r="I3086" s="1">
        <v>2</v>
      </c>
      <c r="J3086" s="1">
        <v>0</v>
      </c>
      <c r="K3086" s="1" t="s">
        <v>514</v>
      </c>
      <c r="L3086" s="1">
        <v>1</v>
      </c>
      <c r="M3086" s="1">
        <v>266.19</v>
      </c>
      <c r="N3086" s="1"/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>
        <f t="shared" si="246"/>
        <v>0</v>
      </c>
      <c r="AC3086"/>
      <c r="AD3086"/>
      <c r="AE3086"/>
      <c r="AI3086"/>
      <c r="AL3086"/>
      <c r="AM3086"/>
    </row>
    <row r="3087" spans="1:39" hidden="1" x14ac:dyDescent="0.25">
      <c r="A3087" s="1" t="s">
        <v>541</v>
      </c>
      <c r="C3087" s="1">
        <v>7149</v>
      </c>
      <c r="D3087" s="1" t="s">
        <v>1695</v>
      </c>
      <c r="E3087" s="1">
        <v>2</v>
      </c>
      <c r="F3087" s="1"/>
      <c r="G3087" s="1"/>
      <c r="H3087" s="10">
        <v>0</v>
      </c>
      <c r="I3087" s="1">
        <v>2</v>
      </c>
      <c r="J3087" s="1">
        <v>0</v>
      </c>
      <c r="K3087" s="1" t="s">
        <v>514</v>
      </c>
      <c r="L3087" s="1">
        <v>1</v>
      </c>
      <c r="M3087" s="1">
        <v>266.19</v>
      </c>
      <c r="N3087" s="1"/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>
        <f t="shared" si="246"/>
        <v>0</v>
      </c>
      <c r="AC3087"/>
      <c r="AD3087"/>
      <c r="AE3087"/>
      <c r="AI3087"/>
      <c r="AL3087"/>
      <c r="AM3087"/>
    </row>
    <row r="3088" spans="1:39" hidden="1" x14ac:dyDescent="0.25">
      <c r="A3088" s="1" t="s">
        <v>541</v>
      </c>
      <c r="C3088" s="1">
        <v>7354</v>
      </c>
      <c r="D3088" s="1" t="s">
        <v>1697</v>
      </c>
      <c r="E3088" s="1">
        <v>2</v>
      </c>
      <c r="F3088" s="1"/>
      <c r="G3088" s="1"/>
      <c r="H3088" s="10">
        <v>0</v>
      </c>
      <c r="I3088" s="1" t="s">
        <v>44</v>
      </c>
      <c r="J3088" s="1">
        <v>0</v>
      </c>
      <c r="K3088" s="1" t="s">
        <v>514</v>
      </c>
      <c r="L3088" s="1">
        <v>1</v>
      </c>
      <c r="M3088" s="1">
        <v>159.28</v>
      </c>
      <c r="N3088" s="1"/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>
        <f t="shared" si="246"/>
        <v>0</v>
      </c>
      <c r="AC3088"/>
      <c r="AD3088"/>
      <c r="AE3088"/>
      <c r="AI3088"/>
      <c r="AL3088"/>
      <c r="AM3088"/>
    </row>
    <row r="3089" spans="1:39" hidden="1" x14ac:dyDescent="0.25">
      <c r="A3089" s="1" t="s">
        <v>3180</v>
      </c>
      <c r="C3089" s="1">
        <v>7359</v>
      </c>
      <c r="D3089" s="1" t="s">
        <v>1695</v>
      </c>
      <c r="E3089" s="1">
        <v>2</v>
      </c>
      <c r="F3089" s="1"/>
      <c r="G3089" s="1"/>
      <c r="H3089" s="10">
        <v>0</v>
      </c>
      <c r="I3089" s="1">
        <v>2</v>
      </c>
      <c r="J3089" s="1">
        <v>0</v>
      </c>
      <c r="K3089" s="1" t="s">
        <v>514</v>
      </c>
      <c r="L3089" s="1">
        <v>3</v>
      </c>
      <c r="M3089" s="1">
        <v>164.52</v>
      </c>
      <c r="N3089" s="1"/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>
        <f t="shared" si="246"/>
        <v>0</v>
      </c>
      <c r="AC3089"/>
      <c r="AD3089"/>
      <c r="AE3089"/>
      <c r="AI3089"/>
      <c r="AL3089"/>
      <c r="AM3089"/>
    </row>
    <row r="3090" spans="1:39" hidden="1" x14ac:dyDescent="0.25">
      <c r="A3090" s="1" t="s">
        <v>541</v>
      </c>
      <c r="C3090" s="1">
        <v>7376</v>
      </c>
      <c r="D3090" s="1" t="s">
        <v>1699</v>
      </c>
      <c r="E3090" s="1">
        <v>2</v>
      </c>
      <c r="F3090" s="1"/>
      <c r="G3090" s="1"/>
      <c r="H3090" s="10">
        <v>0</v>
      </c>
      <c r="I3090" s="1">
        <v>2</v>
      </c>
      <c r="J3090" s="1">
        <v>0</v>
      </c>
      <c r="K3090" s="1" t="s">
        <v>514</v>
      </c>
      <c r="L3090" s="1">
        <v>1</v>
      </c>
      <c r="M3090" s="1">
        <v>159.28</v>
      </c>
      <c r="N3090" s="1"/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>
        <f t="shared" si="246"/>
        <v>0</v>
      </c>
      <c r="AC3090"/>
      <c r="AD3090"/>
      <c r="AE3090"/>
      <c r="AI3090"/>
      <c r="AL3090"/>
      <c r="AM3090"/>
    </row>
    <row r="3091" spans="1:39" hidden="1" x14ac:dyDescent="0.25">
      <c r="A3091" s="1" t="s">
        <v>541</v>
      </c>
      <c r="C3091" s="1">
        <v>7673</v>
      </c>
      <c r="D3091" s="1" t="s">
        <v>1698</v>
      </c>
      <c r="E3091" s="1">
        <v>2</v>
      </c>
      <c r="F3091" s="1"/>
      <c r="G3091" s="1"/>
      <c r="H3091" s="10">
        <v>0</v>
      </c>
      <c r="I3091" s="1">
        <v>2</v>
      </c>
      <c r="J3091" s="1">
        <v>0</v>
      </c>
      <c r="K3091" s="1" t="s">
        <v>514</v>
      </c>
      <c r="L3091" s="1">
        <v>1</v>
      </c>
      <c r="M3091" s="1">
        <v>291.20999999999998</v>
      </c>
      <c r="N3091" s="1"/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>
        <f t="shared" si="246"/>
        <v>0</v>
      </c>
      <c r="AC3091"/>
      <c r="AD3091"/>
      <c r="AE3091"/>
      <c r="AI3091"/>
      <c r="AL3091"/>
      <c r="AM3091"/>
    </row>
    <row r="3092" spans="1:39" hidden="1" x14ac:dyDescent="0.25">
      <c r="A3092" s="1" t="s">
        <v>541</v>
      </c>
      <c r="C3092" s="1">
        <v>8775</v>
      </c>
      <c r="D3092" s="1" t="s">
        <v>1700</v>
      </c>
      <c r="E3092" s="1">
        <v>2</v>
      </c>
      <c r="F3092" s="1"/>
      <c r="G3092" s="1"/>
      <c r="H3092" s="10">
        <v>0</v>
      </c>
      <c r="I3092" s="1">
        <v>2</v>
      </c>
      <c r="J3092" s="1">
        <v>0</v>
      </c>
      <c r="K3092" s="1" t="s">
        <v>514</v>
      </c>
      <c r="L3092" s="1">
        <v>5</v>
      </c>
      <c r="M3092" s="1">
        <v>278.95</v>
      </c>
      <c r="N3092" s="1"/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>
        <f t="shared" si="246"/>
        <v>0</v>
      </c>
      <c r="AC3092"/>
      <c r="AD3092"/>
      <c r="AE3092"/>
      <c r="AI3092"/>
      <c r="AL3092"/>
      <c r="AM3092"/>
    </row>
    <row r="3093" spans="1:39" hidden="1" x14ac:dyDescent="0.25">
      <c r="A3093" s="1" t="s">
        <v>541</v>
      </c>
      <c r="C3093" s="1">
        <v>8776</v>
      </c>
      <c r="D3093" s="1" t="s">
        <v>1905</v>
      </c>
      <c r="E3093" s="1">
        <v>2</v>
      </c>
      <c r="F3093" s="1"/>
      <c r="G3093" s="1"/>
      <c r="H3093" s="10">
        <v>0</v>
      </c>
      <c r="I3093" s="1">
        <v>2</v>
      </c>
      <c r="J3093" s="1">
        <v>0</v>
      </c>
      <c r="K3093" s="1" t="s">
        <v>514</v>
      </c>
      <c r="L3093" s="1">
        <v>1</v>
      </c>
      <c r="M3093" s="1">
        <v>278.95</v>
      </c>
      <c r="N3093" s="1"/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>
        <f t="shared" si="246"/>
        <v>0</v>
      </c>
      <c r="AC3093"/>
      <c r="AD3093"/>
      <c r="AE3093"/>
      <c r="AI3093"/>
      <c r="AL3093"/>
      <c r="AM3093"/>
    </row>
    <row r="3094" spans="1:39" hidden="1" x14ac:dyDescent="0.25">
      <c r="A3094" s="1" t="s">
        <v>541</v>
      </c>
      <c r="C3094" s="1">
        <v>8778</v>
      </c>
      <c r="D3094" s="1" t="s">
        <v>1700</v>
      </c>
      <c r="E3094" s="1">
        <v>2</v>
      </c>
      <c r="F3094" s="1"/>
      <c r="G3094" s="1"/>
      <c r="H3094" s="10">
        <v>0</v>
      </c>
      <c r="I3094" s="1">
        <v>2</v>
      </c>
      <c r="J3094" s="1">
        <v>0</v>
      </c>
      <c r="K3094" s="1" t="s">
        <v>514</v>
      </c>
      <c r="L3094" s="1">
        <v>1</v>
      </c>
      <c r="M3094" s="1">
        <v>278.95</v>
      </c>
      <c r="N3094" s="1"/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>
        <f t="shared" si="246"/>
        <v>0</v>
      </c>
      <c r="AC3094"/>
      <c r="AD3094"/>
      <c r="AE3094"/>
      <c r="AI3094"/>
      <c r="AL3094"/>
      <c r="AM3094"/>
    </row>
    <row r="3095" spans="1:39" hidden="1" x14ac:dyDescent="0.25">
      <c r="A3095" s="1" t="s">
        <v>541</v>
      </c>
      <c r="C3095" s="1">
        <v>10411</v>
      </c>
      <c r="D3095" s="1" t="s">
        <v>1406</v>
      </c>
      <c r="E3095" s="1">
        <v>2</v>
      </c>
      <c r="F3095" s="1"/>
      <c r="G3095" s="1"/>
      <c r="H3095" s="10">
        <v>0</v>
      </c>
      <c r="I3095" s="1">
        <v>2</v>
      </c>
      <c r="J3095" s="1">
        <v>0</v>
      </c>
      <c r="K3095" s="1" t="s">
        <v>514</v>
      </c>
      <c r="L3095" s="1">
        <v>1</v>
      </c>
      <c r="M3095" s="1">
        <v>65.11</v>
      </c>
      <c r="N3095" s="1"/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>
        <f t="shared" si="246"/>
        <v>0</v>
      </c>
      <c r="AC3095"/>
      <c r="AD3095"/>
      <c r="AE3095"/>
      <c r="AI3095"/>
      <c r="AL3095"/>
      <c r="AM3095"/>
    </row>
    <row r="3096" spans="1:39" hidden="1" x14ac:dyDescent="0.25">
      <c r="A3096" s="1" t="s">
        <v>3180</v>
      </c>
      <c r="C3096" s="1">
        <v>6742</v>
      </c>
      <c r="D3096" s="1" t="s">
        <v>1207</v>
      </c>
      <c r="E3096" s="1">
        <v>2</v>
      </c>
      <c r="F3096" s="1"/>
      <c r="G3096" s="1"/>
      <c r="H3096" s="10">
        <v>0</v>
      </c>
      <c r="I3096" s="1">
        <v>2</v>
      </c>
      <c r="J3096" s="1">
        <v>0</v>
      </c>
      <c r="K3096" s="1" t="s">
        <v>514</v>
      </c>
      <c r="L3096" s="1">
        <v>8</v>
      </c>
      <c r="M3096" s="1">
        <v>55.54</v>
      </c>
      <c r="N3096" s="1"/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>
        <f t="shared" si="246"/>
        <v>0</v>
      </c>
      <c r="AC3096"/>
      <c r="AD3096"/>
      <c r="AE3096"/>
      <c r="AI3096"/>
      <c r="AL3096"/>
      <c r="AM3096"/>
    </row>
    <row r="3097" spans="1:39" hidden="1" x14ac:dyDescent="0.25">
      <c r="A3097" s="1" t="s">
        <v>3212</v>
      </c>
      <c r="C3097" s="1">
        <v>8434</v>
      </c>
      <c r="D3097" s="1" t="s">
        <v>100</v>
      </c>
      <c r="E3097" s="1">
        <v>2</v>
      </c>
      <c r="F3097" s="1"/>
      <c r="G3097" s="1"/>
      <c r="H3097" s="10">
        <v>0</v>
      </c>
      <c r="I3097" s="1">
        <v>2</v>
      </c>
      <c r="J3097" s="1">
        <v>0</v>
      </c>
      <c r="K3097" s="1" t="s">
        <v>514</v>
      </c>
      <c r="L3097" s="1">
        <v>1</v>
      </c>
      <c r="M3097" s="1">
        <v>4.9400000000000004</v>
      </c>
      <c r="N3097" s="1"/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>
        <f t="shared" si="246"/>
        <v>0</v>
      </c>
      <c r="AC3097"/>
      <c r="AD3097"/>
      <c r="AE3097"/>
      <c r="AI3097"/>
      <c r="AL3097"/>
      <c r="AM3097"/>
    </row>
    <row r="3098" spans="1:39" hidden="1" x14ac:dyDescent="0.25">
      <c r="A3098" s="1" t="s">
        <v>3182</v>
      </c>
      <c r="C3098" s="1">
        <v>6651</v>
      </c>
      <c r="D3098" s="1" t="s">
        <v>3213</v>
      </c>
      <c r="E3098" s="1">
        <v>2</v>
      </c>
      <c r="F3098" s="1"/>
      <c r="G3098" s="1"/>
      <c r="H3098" s="10">
        <v>0</v>
      </c>
      <c r="I3098" s="1">
        <v>2</v>
      </c>
      <c r="J3098" s="1">
        <v>0</v>
      </c>
      <c r="K3098" s="1" t="s">
        <v>514</v>
      </c>
      <c r="L3098" s="1">
        <v>2</v>
      </c>
      <c r="M3098" s="1">
        <v>12.14</v>
      </c>
      <c r="N3098" s="1"/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>
        <f t="shared" si="246"/>
        <v>0</v>
      </c>
      <c r="AC3098"/>
      <c r="AD3098"/>
      <c r="AE3098"/>
      <c r="AI3098"/>
      <c r="AL3098"/>
      <c r="AM3098"/>
    </row>
    <row r="3099" spans="1:39" hidden="1" x14ac:dyDescent="0.25">
      <c r="A3099" s="1" t="s">
        <v>3182</v>
      </c>
      <c r="C3099" s="1">
        <v>6653</v>
      </c>
      <c r="D3099" s="1" t="s">
        <v>3214</v>
      </c>
      <c r="E3099" s="1">
        <v>2</v>
      </c>
      <c r="F3099" s="1"/>
      <c r="G3099" s="1"/>
      <c r="H3099" s="10">
        <v>0</v>
      </c>
      <c r="I3099" s="1">
        <v>2</v>
      </c>
      <c r="J3099" s="1">
        <v>0</v>
      </c>
      <c r="K3099" s="1" t="s">
        <v>514</v>
      </c>
      <c r="L3099" s="1">
        <v>5</v>
      </c>
      <c r="M3099" s="1">
        <v>12.52</v>
      </c>
      <c r="N3099" s="1"/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>
        <f t="shared" si="246"/>
        <v>0</v>
      </c>
      <c r="AC3099"/>
      <c r="AD3099"/>
      <c r="AE3099"/>
      <c r="AI3099"/>
      <c r="AL3099"/>
      <c r="AM3099"/>
    </row>
    <row r="3100" spans="1:39" hidden="1" x14ac:dyDescent="0.25">
      <c r="A3100" s="1" t="s">
        <v>3215</v>
      </c>
      <c r="C3100" s="1">
        <v>6672</v>
      </c>
      <c r="D3100" s="1" t="s">
        <v>3216</v>
      </c>
      <c r="E3100" s="1">
        <v>2</v>
      </c>
      <c r="F3100" s="1"/>
      <c r="G3100" s="1"/>
      <c r="H3100" s="10">
        <v>0</v>
      </c>
      <c r="I3100" s="1">
        <v>2</v>
      </c>
      <c r="J3100" s="1">
        <v>0</v>
      </c>
      <c r="K3100" s="1" t="s">
        <v>514</v>
      </c>
      <c r="L3100" s="1">
        <v>7</v>
      </c>
      <c r="M3100" s="1">
        <v>10.050000000000001</v>
      </c>
      <c r="N3100" s="1"/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>
        <f t="shared" si="246"/>
        <v>0</v>
      </c>
      <c r="AC3100"/>
      <c r="AD3100"/>
      <c r="AE3100"/>
      <c r="AI3100"/>
      <c r="AL3100"/>
      <c r="AM3100"/>
    </row>
    <row r="3101" spans="1:39" hidden="1" x14ac:dyDescent="0.25">
      <c r="A3101" s="1" t="s">
        <v>3217</v>
      </c>
      <c r="C3101" s="1">
        <v>6677</v>
      </c>
      <c r="D3101" s="1" t="s">
        <v>3218</v>
      </c>
      <c r="E3101" s="1">
        <v>2</v>
      </c>
      <c r="F3101" s="1"/>
      <c r="G3101" s="1"/>
      <c r="H3101" s="10">
        <v>0</v>
      </c>
      <c r="I3101" s="1">
        <v>2</v>
      </c>
      <c r="J3101" s="1">
        <v>0</v>
      </c>
      <c r="K3101" s="1" t="s">
        <v>514</v>
      </c>
      <c r="L3101" s="1">
        <v>1</v>
      </c>
      <c r="M3101" s="1">
        <v>11.38</v>
      </c>
      <c r="N3101" s="1"/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>
        <f t="shared" si="246"/>
        <v>0</v>
      </c>
      <c r="AC3101"/>
      <c r="AD3101"/>
      <c r="AE3101"/>
      <c r="AI3101"/>
      <c r="AL3101"/>
      <c r="AM3101"/>
    </row>
    <row r="3102" spans="1:39" hidden="1" x14ac:dyDescent="0.25">
      <c r="A3102" s="1" t="s">
        <v>1606</v>
      </c>
      <c r="C3102" s="1">
        <v>7299</v>
      </c>
      <c r="D3102" s="1" t="s">
        <v>3219</v>
      </c>
      <c r="E3102" s="1">
        <v>2</v>
      </c>
      <c r="F3102" s="1"/>
      <c r="G3102" s="1"/>
      <c r="H3102" s="10">
        <v>0</v>
      </c>
      <c r="I3102" s="1">
        <v>2</v>
      </c>
      <c r="J3102" s="1">
        <v>0</v>
      </c>
      <c r="K3102" s="1" t="s">
        <v>514</v>
      </c>
      <c r="L3102" s="1">
        <v>1</v>
      </c>
      <c r="M3102" s="1">
        <v>9.43</v>
      </c>
      <c r="N3102" s="1"/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>
        <f t="shared" si="246"/>
        <v>0</v>
      </c>
      <c r="AC3102"/>
      <c r="AD3102"/>
      <c r="AE3102"/>
      <c r="AI3102"/>
      <c r="AL3102"/>
      <c r="AM3102"/>
    </row>
    <row r="3103" spans="1:39" hidden="1" x14ac:dyDescent="0.25">
      <c r="A3103" s="1" t="s">
        <v>1606</v>
      </c>
      <c r="C3103" s="1">
        <v>7901</v>
      </c>
      <c r="D3103" s="1" t="s">
        <v>3220</v>
      </c>
      <c r="E3103" s="1">
        <v>2</v>
      </c>
      <c r="F3103" s="1"/>
      <c r="G3103" s="1"/>
      <c r="H3103" s="10">
        <v>0</v>
      </c>
      <c r="I3103" s="1">
        <v>2</v>
      </c>
      <c r="J3103" s="1">
        <v>0</v>
      </c>
      <c r="K3103" s="1" t="s">
        <v>514</v>
      </c>
      <c r="L3103" s="1">
        <v>9</v>
      </c>
      <c r="M3103" s="1">
        <v>8.6199999999999992</v>
      </c>
      <c r="N3103" s="1"/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>
        <f t="shared" si="246"/>
        <v>0</v>
      </c>
      <c r="AC3103"/>
      <c r="AD3103"/>
      <c r="AE3103"/>
      <c r="AI3103"/>
      <c r="AL3103"/>
      <c r="AM3103"/>
    </row>
    <row r="3104" spans="1:39" hidden="1" x14ac:dyDescent="0.25">
      <c r="A3104" s="1" t="s">
        <v>541</v>
      </c>
      <c r="C3104" s="1">
        <v>8384</v>
      </c>
      <c r="D3104" s="1" t="s">
        <v>796</v>
      </c>
      <c r="E3104" s="1">
        <v>2</v>
      </c>
      <c r="F3104" s="1"/>
      <c r="G3104" s="1"/>
      <c r="H3104" s="10">
        <v>0</v>
      </c>
      <c r="I3104" s="1">
        <v>2</v>
      </c>
      <c r="J3104" s="1">
        <v>0</v>
      </c>
      <c r="K3104" s="1" t="s">
        <v>514</v>
      </c>
      <c r="L3104" s="1">
        <v>1</v>
      </c>
      <c r="M3104" s="1">
        <v>154.22</v>
      </c>
      <c r="N3104" s="1"/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>
        <f t="shared" si="246"/>
        <v>0</v>
      </c>
      <c r="AC3104"/>
      <c r="AD3104"/>
      <c r="AE3104"/>
      <c r="AI3104"/>
      <c r="AL3104"/>
      <c r="AM3104"/>
    </row>
    <row r="3105" spans="1:39" hidden="1" x14ac:dyDescent="0.25">
      <c r="A3105" s="1" t="s">
        <v>541</v>
      </c>
      <c r="C3105" s="1">
        <v>8952</v>
      </c>
      <c r="D3105" s="1" t="s">
        <v>3221</v>
      </c>
      <c r="E3105" s="1">
        <v>2</v>
      </c>
      <c r="F3105" s="1"/>
      <c r="G3105" s="1"/>
      <c r="H3105" s="10">
        <v>0</v>
      </c>
      <c r="I3105" s="1">
        <v>2</v>
      </c>
      <c r="J3105" s="1">
        <v>0</v>
      </c>
      <c r="K3105" s="1" t="s">
        <v>514</v>
      </c>
      <c r="L3105" s="1">
        <v>15</v>
      </c>
      <c r="M3105" s="1">
        <v>9.9700000000000006</v>
      </c>
      <c r="N3105" s="1"/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>
        <f t="shared" si="246"/>
        <v>0</v>
      </c>
      <c r="AC3105"/>
      <c r="AD3105"/>
      <c r="AE3105"/>
      <c r="AI3105"/>
      <c r="AL3105"/>
      <c r="AM3105"/>
    </row>
    <row r="3106" spans="1:39" hidden="1" x14ac:dyDescent="0.25">
      <c r="A3106" s="1" t="s">
        <v>541</v>
      </c>
      <c r="C3106" s="1">
        <v>7401</v>
      </c>
      <c r="D3106" s="1" t="s">
        <v>3222</v>
      </c>
      <c r="E3106" s="1">
        <v>2</v>
      </c>
      <c r="F3106" s="1"/>
      <c r="G3106" s="1"/>
      <c r="H3106" s="10">
        <v>0</v>
      </c>
      <c r="I3106" s="1">
        <v>2</v>
      </c>
      <c r="J3106" s="1">
        <v>0</v>
      </c>
      <c r="K3106" s="1" t="s">
        <v>514</v>
      </c>
      <c r="L3106" s="1">
        <v>12</v>
      </c>
      <c r="M3106" s="1">
        <v>31.09</v>
      </c>
      <c r="N3106" s="1"/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42">
        <f t="shared" si="246"/>
        <v>1</v>
      </c>
      <c r="AC3106" s="43">
        <f>AB3106/12</f>
        <v>8.3333333333333329E-2</v>
      </c>
      <c r="AD3106"/>
      <c r="AE3106"/>
      <c r="AI3106"/>
      <c r="AL3106"/>
      <c r="AM3106"/>
    </row>
    <row r="3107" spans="1:39" hidden="1" x14ac:dyDescent="0.25">
      <c r="A3107" s="1" t="s">
        <v>541</v>
      </c>
      <c r="C3107" s="1">
        <v>11414</v>
      </c>
      <c r="D3107" s="1" t="s">
        <v>1431</v>
      </c>
      <c r="E3107" s="1">
        <v>2</v>
      </c>
      <c r="F3107" s="1"/>
      <c r="G3107" s="1"/>
      <c r="H3107" s="10">
        <v>0</v>
      </c>
      <c r="I3107" s="1">
        <v>2</v>
      </c>
      <c r="J3107" s="1">
        <v>0</v>
      </c>
      <c r="K3107" s="1" t="s">
        <v>514</v>
      </c>
      <c r="L3107" s="1">
        <v>1</v>
      </c>
      <c r="M3107" s="1">
        <v>491.02</v>
      </c>
      <c r="N3107" s="1"/>
      <c r="O3107" s="1">
        <v>0</v>
      </c>
      <c r="P3107" s="1">
        <v>0</v>
      </c>
      <c r="Q3107" s="1">
        <v>0</v>
      </c>
      <c r="R3107" s="1">
        <v>0</v>
      </c>
      <c r="S3107" s="1">
        <v>1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42">
        <f t="shared" si="246"/>
        <v>1</v>
      </c>
      <c r="AC3107" s="43">
        <f>AB3107/12</f>
        <v>8.3333333333333329E-2</v>
      </c>
      <c r="AD3107"/>
      <c r="AE3107"/>
      <c r="AI3107"/>
      <c r="AL3107"/>
      <c r="AM3107"/>
    </row>
    <row r="3108" spans="1:39" hidden="1" x14ac:dyDescent="0.25">
      <c r="A3108" s="1" t="s">
        <v>541</v>
      </c>
      <c r="C3108" s="1">
        <v>10779</v>
      </c>
      <c r="D3108" s="1" t="s">
        <v>2414</v>
      </c>
      <c r="E3108" s="1">
        <v>2</v>
      </c>
      <c r="F3108" s="1"/>
      <c r="G3108" s="1"/>
      <c r="H3108" s="10">
        <v>0</v>
      </c>
      <c r="I3108" s="1">
        <v>2</v>
      </c>
      <c r="J3108" s="1">
        <v>0</v>
      </c>
      <c r="K3108" s="1" t="s">
        <v>514</v>
      </c>
      <c r="L3108" s="1">
        <v>1</v>
      </c>
      <c r="M3108" s="1">
        <v>39</v>
      </c>
      <c r="N3108" s="1"/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>
        <f t="shared" si="246"/>
        <v>0</v>
      </c>
      <c r="AC3108"/>
      <c r="AD3108"/>
      <c r="AE3108"/>
      <c r="AI3108"/>
      <c r="AL3108"/>
      <c r="AM3108"/>
    </row>
    <row r="3109" spans="1:39" hidden="1" x14ac:dyDescent="0.25">
      <c r="A3109" s="1" t="s">
        <v>3212</v>
      </c>
      <c r="C3109" s="1">
        <v>9208</v>
      </c>
      <c r="D3109" s="1" t="s">
        <v>753</v>
      </c>
      <c r="E3109" s="1">
        <v>2</v>
      </c>
      <c r="F3109" s="1"/>
      <c r="G3109" s="1"/>
      <c r="H3109" s="10">
        <v>0</v>
      </c>
      <c r="I3109" s="1" t="s">
        <v>44</v>
      </c>
      <c r="J3109" s="1">
        <v>0</v>
      </c>
      <c r="K3109" s="1" t="s">
        <v>514</v>
      </c>
      <c r="L3109" s="1">
        <v>1</v>
      </c>
      <c r="M3109" s="1">
        <v>136.68</v>
      </c>
      <c r="N3109" s="1"/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>
        <f t="shared" si="246"/>
        <v>0</v>
      </c>
      <c r="AC3109"/>
      <c r="AD3109"/>
      <c r="AE3109"/>
      <c r="AI3109"/>
      <c r="AL3109"/>
      <c r="AM3109"/>
    </row>
    <row r="3110" spans="1:39" hidden="1" x14ac:dyDescent="0.25">
      <c r="A3110" s="1" t="s">
        <v>3212</v>
      </c>
      <c r="C3110" s="1">
        <v>10400</v>
      </c>
      <c r="D3110" s="1" t="s">
        <v>2674</v>
      </c>
      <c r="E3110" s="1">
        <v>2</v>
      </c>
      <c r="F3110" s="1"/>
      <c r="G3110" s="1"/>
      <c r="H3110" s="10">
        <v>0</v>
      </c>
      <c r="I3110" s="1">
        <v>2</v>
      </c>
      <c r="J3110" s="1">
        <v>0</v>
      </c>
      <c r="K3110" s="1" t="s">
        <v>514</v>
      </c>
      <c r="L3110" s="1">
        <v>1</v>
      </c>
      <c r="M3110" s="1">
        <v>66.7</v>
      </c>
      <c r="N3110" s="1"/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>
        <f t="shared" si="246"/>
        <v>0</v>
      </c>
      <c r="AC3110"/>
      <c r="AD3110"/>
      <c r="AE3110"/>
      <c r="AI3110"/>
      <c r="AL3110"/>
      <c r="AM3110"/>
    </row>
    <row r="3111" spans="1:39" hidden="1" x14ac:dyDescent="0.25">
      <c r="A3111" s="1" t="s">
        <v>3212</v>
      </c>
      <c r="C3111" s="1">
        <v>12119</v>
      </c>
      <c r="D3111" s="1" t="s">
        <v>43</v>
      </c>
      <c r="E3111" s="1">
        <v>2</v>
      </c>
      <c r="F3111" s="1"/>
      <c r="G3111" s="1"/>
      <c r="H3111" s="10">
        <v>0</v>
      </c>
      <c r="I3111" s="1">
        <v>2</v>
      </c>
      <c r="J3111" s="1">
        <v>0</v>
      </c>
      <c r="K3111" s="1" t="s">
        <v>514</v>
      </c>
      <c r="L3111" s="1">
        <v>35</v>
      </c>
      <c r="M3111" s="1">
        <v>8.5399999999999991</v>
      </c>
      <c r="N3111" s="1"/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>
        <f t="shared" si="246"/>
        <v>0</v>
      </c>
      <c r="AC3111"/>
      <c r="AD3111"/>
      <c r="AE3111"/>
      <c r="AI3111"/>
      <c r="AL3111"/>
      <c r="AM3111"/>
    </row>
    <row r="3112" spans="1:39" hidden="1" x14ac:dyDescent="0.25">
      <c r="A3112" s="1" t="s">
        <v>3212</v>
      </c>
      <c r="C3112" s="1">
        <v>13124</v>
      </c>
      <c r="D3112" s="1" t="s">
        <v>3223</v>
      </c>
      <c r="E3112" s="1">
        <v>2</v>
      </c>
      <c r="F3112" s="1"/>
      <c r="G3112" s="1"/>
      <c r="H3112" s="10">
        <v>0</v>
      </c>
      <c r="I3112" s="1">
        <v>2</v>
      </c>
      <c r="J3112" s="1">
        <v>0</v>
      </c>
      <c r="K3112" s="1" t="s">
        <v>1198</v>
      </c>
      <c r="L3112" s="1">
        <v>1</v>
      </c>
      <c r="M3112" s="1">
        <v>494.62</v>
      </c>
      <c r="N3112" s="1"/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>
        <f t="shared" si="246"/>
        <v>0</v>
      </c>
      <c r="AC3112"/>
      <c r="AD3112"/>
      <c r="AE3112"/>
      <c r="AI3112"/>
      <c r="AL3112"/>
      <c r="AM3112"/>
    </row>
    <row r="3113" spans="1:39" hidden="1" x14ac:dyDescent="0.25">
      <c r="A3113" s="1" t="s">
        <v>3212</v>
      </c>
      <c r="C3113" s="1">
        <v>13126</v>
      </c>
      <c r="D3113" s="1" t="s">
        <v>3224</v>
      </c>
      <c r="E3113" s="1">
        <v>2</v>
      </c>
      <c r="F3113" s="1"/>
      <c r="G3113" s="1"/>
      <c r="H3113" s="10">
        <v>0</v>
      </c>
      <c r="I3113" s="1">
        <v>2</v>
      </c>
      <c r="J3113" s="1">
        <v>0</v>
      </c>
      <c r="K3113" s="1" t="s">
        <v>169</v>
      </c>
      <c r="L3113" s="1">
        <v>1</v>
      </c>
      <c r="M3113" s="1">
        <v>32.22</v>
      </c>
      <c r="N3113" s="1"/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>
        <f t="shared" si="246"/>
        <v>0</v>
      </c>
      <c r="AC3113"/>
      <c r="AD3113"/>
      <c r="AE3113"/>
      <c r="AI3113"/>
      <c r="AL3113"/>
      <c r="AM3113"/>
    </row>
    <row r="3114" spans="1:39" hidden="1" x14ac:dyDescent="0.25">
      <c r="A3114" s="1" t="s">
        <v>3182</v>
      </c>
      <c r="C3114" s="1">
        <v>12878</v>
      </c>
      <c r="D3114" s="1" t="s">
        <v>3225</v>
      </c>
      <c r="E3114" s="1">
        <v>2</v>
      </c>
      <c r="F3114" s="1"/>
      <c r="G3114" s="1"/>
      <c r="H3114" s="10">
        <v>0</v>
      </c>
      <c r="I3114" s="1">
        <v>2</v>
      </c>
      <c r="J3114" s="1">
        <v>0</v>
      </c>
      <c r="K3114" s="1" t="s">
        <v>169</v>
      </c>
      <c r="L3114" s="1">
        <v>1152</v>
      </c>
      <c r="M3114" s="1">
        <v>0.03</v>
      </c>
      <c r="N3114" s="1"/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>
        <f t="shared" si="246"/>
        <v>0</v>
      </c>
      <c r="AC3114"/>
      <c r="AD3114"/>
      <c r="AE3114"/>
      <c r="AI3114"/>
      <c r="AL3114"/>
      <c r="AM3114"/>
    </row>
    <row r="3115" spans="1:39" hidden="1" x14ac:dyDescent="0.25">
      <c r="A3115" s="1" t="s">
        <v>3182</v>
      </c>
      <c r="C3115" s="1">
        <v>13121</v>
      </c>
      <c r="D3115" s="1" t="s">
        <v>3226</v>
      </c>
      <c r="E3115" s="1">
        <v>2</v>
      </c>
      <c r="F3115" s="1"/>
      <c r="G3115" s="1"/>
      <c r="H3115" s="10">
        <v>0</v>
      </c>
      <c r="I3115" s="1" t="s">
        <v>44</v>
      </c>
      <c r="J3115" s="1">
        <v>0</v>
      </c>
      <c r="K3115" s="1" t="s">
        <v>169</v>
      </c>
      <c r="L3115" s="1">
        <v>34560</v>
      </c>
      <c r="M3115" s="1">
        <v>0.15</v>
      </c>
      <c r="N3115" s="1"/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>
        <f t="shared" ref="AB3115:AB3178" si="247">SUM(O3115:AA3115)</f>
        <v>0</v>
      </c>
      <c r="AC3115"/>
      <c r="AD3115"/>
      <c r="AE3115"/>
      <c r="AI3115"/>
      <c r="AL3115"/>
      <c r="AM3115"/>
    </row>
    <row r="3116" spans="1:39" hidden="1" x14ac:dyDescent="0.25">
      <c r="A3116" s="1" t="s">
        <v>3182</v>
      </c>
      <c r="C3116" s="1">
        <v>9660</v>
      </c>
      <c r="D3116" s="1" t="s">
        <v>100</v>
      </c>
      <c r="E3116" s="1">
        <v>2</v>
      </c>
      <c r="F3116" s="1"/>
      <c r="G3116" s="1"/>
      <c r="H3116" s="10">
        <v>0</v>
      </c>
      <c r="I3116" s="1">
        <v>2</v>
      </c>
      <c r="J3116" s="1">
        <v>0</v>
      </c>
      <c r="K3116" s="1" t="s">
        <v>3227</v>
      </c>
      <c r="L3116" s="1">
        <v>380</v>
      </c>
      <c r="M3116" s="1">
        <v>5.21</v>
      </c>
      <c r="N3116" s="1"/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>
        <f t="shared" si="247"/>
        <v>0</v>
      </c>
      <c r="AC3116"/>
      <c r="AD3116"/>
      <c r="AE3116"/>
      <c r="AI3116"/>
      <c r="AL3116"/>
      <c r="AM3116"/>
    </row>
    <row r="3117" spans="1:39" hidden="1" x14ac:dyDescent="0.25">
      <c r="A3117" s="1" t="s">
        <v>3182</v>
      </c>
      <c r="C3117" s="1">
        <v>9032</v>
      </c>
      <c r="D3117" s="1" t="s">
        <v>1456</v>
      </c>
      <c r="E3117" s="1">
        <v>2</v>
      </c>
      <c r="F3117" s="1"/>
      <c r="G3117" s="1"/>
      <c r="H3117" s="10">
        <v>0</v>
      </c>
      <c r="I3117" s="1">
        <v>2</v>
      </c>
      <c r="J3117" s="1">
        <v>0</v>
      </c>
      <c r="K3117" s="1" t="s">
        <v>3228</v>
      </c>
      <c r="L3117" s="1">
        <v>2</v>
      </c>
      <c r="M3117" s="1">
        <v>64.150000000000006</v>
      </c>
      <c r="N3117" s="1"/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>
        <f t="shared" si="247"/>
        <v>0</v>
      </c>
      <c r="AC3117"/>
      <c r="AD3117"/>
      <c r="AE3117"/>
      <c r="AI3117"/>
      <c r="AL3117"/>
      <c r="AM3117"/>
    </row>
    <row r="3118" spans="1:39" hidden="1" x14ac:dyDescent="0.25">
      <c r="A3118" s="1" t="s">
        <v>3182</v>
      </c>
      <c r="C3118" s="1">
        <v>12394</v>
      </c>
      <c r="D3118" s="1" t="s">
        <v>492</v>
      </c>
      <c r="E3118" s="1">
        <v>2</v>
      </c>
      <c r="F3118" s="1"/>
      <c r="G3118" s="1"/>
      <c r="H3118" s="10">
        <v>0</v>
      </c>
      <c r="I3118" s="1">
        <v>2</v>
      </c>
      <c r="J3118" s="1">
        <v>0</v>
      </c>
      <c r="K3118" s="1" t="s">
        <v>3229</v>
      </c>
      <c r="L3118" s="1">
        <v>1</v>
      </c>
      <c r="M3118" s="1">
        <v>138.44</v>
      </c>
      <c r="N3118" s="1"/>
      <c r="O3118" s="1">
        <v>1</v>
      </c>
      <c r="P3118" s="1">
        <v>0</v>
      </c>
      <c r="Q3118" s="1">
        <v>2</v>
      </c>
      <c r="R3118" s="1">
        <v>2</v>
      </c>
      <c r="S3118" s="1">
        <v>1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42">
        <f t="shared" si="247"/>
        <v>6</v>
      </c>
      <c r="AC3118" s="43">
        <f>AB3118/12</f>
        <v>0.5</v>
      </c>
      <c r="AD3118"/>
      <c r="AE3118"/>
      <c r="AI3118"/>
      <c r="AL3118"/>
      <c r="AM3118"/>
    </row>
    <row r="3119" spans="1:39" hidden="1" x14ac:dyDescent="0.25">
      <c r="A3119" s="1" t="s">
        <v>3217</v>
      </c>
      <c r="C3119" s="1">
        <v>6383</v>
      </c>
      <c r="D3119" s="1" t="s">
        <v>1784</v>
      </c>
      <c r="E3119" s="1">
        <v>2</v>
      </c>
      <c r="F3119" s="1"/>
      <c r="G3119" s="1"/>
      <c r="H3119" s="10">
        <v>0</v>
      </c>
      <c r="I3119" s="1">
        <v>2</v>
      </c>
      <c r="J3119" s="1">
        <v>0</v>
      </c>
      <c r="K3119" s="1" t="s">
        <v>3230</v>
      </c>
      <c r="L3119" s="1">
        <v>4</v>
      </c>
      <c r="M3119" s="1">
        <v>4.43</v>
      </c>
      <c r="N3119" s="1"/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>
        <f t="shared" si="247"/>
        <v>0</v>
      </c>
      <c r="AC3119"/>
      <c r="AD3119"/>
      <c r="AE3119"/>
      <c r="AI3119"/>
      <c r="AL3119"/>
      <c r="AM3119"/>
    </row>
    <row r="3120" spans="1:39" hidden="1" x14ac:dyDescent="0.25">
      <c r="A3120" s="1" t="s">
        <v>3217</v>
      </c>
      <c r="C3120" s="1">
        <v>7379</v>
      </c>
      <c r="D3120" s="1" t="s">
        <v>1784</v>
      </c>
      <c r="E3120" s="1">
        <v>2</v>
      </c>
      <c r="F3120" s="1"/>
      <c r="G3120" s="1"/>
      <c r="H3120" s="10">
        <v>0</v>
      </c>
      <c r="I3120" s="1">
        <v>2</v>
      </c>
      <c r="J3120" s="1">
        <v>0</v>
      </c>
      <c r="K3120" s="1" t="s">
        <v>3230</v>
      </c>
      <c r="L3120" s="1">
        <v>2</v>
      </c>
      <c r="M3120" s="1">
        <v>4.43</v>
      </c>
      <c r="N3120" s="1"/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>
        <f t="shared" si="247"/>
        <v>0</v>
      </c>
      <c r="AC3120"/>
      <c r="AD3120"/>
      <c r="AE3120"/>
      <c r="AI3120"/>
      <c r="AL3120"/>
      <c r="AM3120"/>
    </row>
    <row r="3121" spans="1:39" hidden="1" x14ac:dyDescent="0.25">
      <c r="A3121" s="1" t="s">
        <v>3217</v>
      </c>
      <c r="C3121" s="1">
        <v>11492</v>
      </c>
      <c r="D3121" s="1" t="s">
        <v>1784</v>
      </c>
      <c r="E3121" s="1">
        <v>2</v>
      </c>
      <c r="F3121" s="1"/>
      <c r="G3121" s="1"/>
      <c r="H3121" s="10">
        <v>0</v>
      </c>
      <c r="I3121" s="1">
        <v>2</v>
      </c>
      <c r="J3121" s="1">
        <v>0</v>
      </c>
      <c r="K3121" s="1" t="s">
        <v>3230</v>
      </c>
      <c r="L3121" s="1">
        <v>6</v>
      </c>
      <c r="M3121" s="1">
        <v>18.079999999999998</v>
      </c>
      <c r="N3121" s="1"/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>
        <f t="shared" si="247"/>
        <v>0</v>
      </c>
      <c r="AC3121"/>
      <c r="AD3121"/>
      <c r="AE3121"/>
      <c r="AI3121"/>
      <c r="AL3121"/>
      <c r="AM3121"/>
    </row>
    <row r="3122" spans="1:39" hidden="1" x14ac:dyDescent="0.25">
      <c r="A3122" s="1" t="s">
        <v>3217</v>
      </c>
      <c r="C3122" s="1">
        <v>11493</v>
      </c>
      <c r="D3122" s="1" t="s">
        <v>1784</v>
      </c>
      <c r="E3122" s="1">
        <v>2</v>
      </c>
      <c r="F3122" s="1"/>
      <c r="G3122" s="1"/>
      <c r="H3122" s="10">
        <v>0</v>
      </c>
      <c r="I3122" s="1">
        <v>2</v>
      </c>
      <c r="J3122" s="1">
        <v>0</v>
      </c>
      <c r="K3122" s="1" t="s">
        <v>3230</v>
      </c>
      <c r="L3122" s="1">
        <v>5</v>
      </c>
      <c r="M3122" s="1">
        <v>61.69</v>
      </c>
      <c r="N3122" s="1"/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>
        <f t="shared" si="247"/>
        <v>0</v>
      </c>
      <c r="AC3122"/>
      <c r="AD3122"/>
      <c r="AE3122"/>
      <c r="AI3122"/>
      <c r="AL3122"/>
      <c r="AM3122"/>
    </row>
    <row r="3123" spans="1:39" hidden="1" x14ac:dyDescent="0.25">
      <c r="A3123" s="1" t="s">
        <v>3217</v>
      </c>
      <c r="C3123" s="1">
        <v>11494</v>
      </c>
      <c r="D3123" s="1" t="s">
        <v>1784</v>
      </c>
      <c r="E3123" s="1">
        <v>2</v>
      </c>
      <c r="F3123" s="1"/>
      <c r="G3123" s="1"/>
      <c r="H3123" s="10">
        <v>0</v>
      </c>
      <c r="I3123" s="1">
        <v>2</v>
      </c>
      <c r="J3123" s="1">
        <v>0</v>
      </c>
      <c r="K3123" s="1" t="s">
        <v>3230</v>
      </c>
      <c r="L3123" s="1">
        <v>4</v>
      </c>
      <c r="M3123" s="1">
        <v>45.84</v>
      </c>
      <c r="N3123" s="1"/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>
        <f t="shared" si="247"/>
        <v>0</v>
      </c>
      <c r="AC3123"/>
      <c r="AD3123"/>
      <c r="AE3123"/>
      <c r="AI3123"/>
      <c r="AL3123"/>
      <c r="AM3123"/>
    </row>
    <row r="3124" spans="1:39" hidden="1" x14ac:dyDescent="0.25">
      <c r="A3124" s="1" t="s">
        <v>1606</v>
      </c>
      <c r="C3124" s="1">
        <v>7274</v>
      </c>
      <c r="D3124" s="1" t="s">
        <v>3231</v>
      </c>
      <c r="E3124" s="1">
        <v>2</v>
      </c>
      <c r="F3124" s="1"/>
      <c r="G3124" s="1"/>
      <c r="H3124" s="10">
        <v>0</v>
      </c>
      <c r="I3124" s="1">
        <v>2</v>
      </c>
      <c r="J3124" s="1">
        <v>0</v>
      </c>
      <c r="K3124" s="1" t="s">
        <v>77</v>
      </c>
      <c r="L3124" s="1">
        <v>500</v>
      </c>
      <c r="M3124" s="1">
        <v>2.85</v>
      </c>
      <c r="N3124" s="1"/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>
        <f t="shared" si="247"/>
        <v>0</v>
      </c>
      <c r="AC3124"/>
      <c r="AD3124"/>
      <c r="AE3124"/>
      <c r="AI3124"/>
      <c r="AL3124"/>
      <c r="AM3124"/>
    </row>
    <row r="3125" spans="1:39" hidden="1" x14ac:dyDescent="0.25">
      <c r="A3125" s="1" t="s">
        <v>1606</v>
      </c>
      <c r="C3125" s="1">
        <v>13137</v>
      </c>
      <c r="D3125" s="1" t="s">
        <v>3232</v>
      </c>
      <c r="E3125" s="1">
        <v>2</v>
      </c>
      <c r="F3125" s="1"/>
      <c r="G3125" s="1"/>
      <c r="H3125" s="10">
        <v>0</v>
      </c>
      <c r="I3125" s="1">
        <v>2</v>
      </c>
      <c r="J3125" s="1">
        <v>0</v>
      </c>
      <c r="K3125" s="1" t="s">
        <v>3233</v>
      </c>
      <c r="L3125" s="1">
        <v>1</v>
      </c>
      <c r="M3125" s="1">
        <v>704.91</v>
      </c>
      <c r="N3125" s="1"/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>
        <f t="shared" si="247"/>
        <v>0</v>
      </c>
      <c r="AC3125"/>
      <c r="AD3125"/>
      <c r="AE3125"/>
      <c r="AI3125"/>
      <c r="AL3125"/>
      <c r="AM3125"/>
    </row>
    <row r="3126" spans="1:39" hidden="1" x14ac:dyDescent="0.25">
      <c r="A3126" s="1" t="s">
        <v>1606</v>
      </c>
      <c r="C3126" s="1">
        <v>12536</v>
      </c>
      <c r="D3126" s="1" t="s">
        <v>2538</v>
      </c>
      <c r="E3126" s="1">
        <v>2</v>
      </c>
      <c r="F3126" s="1"/>
      <c r="G3126" s="1"/>
      <c r="H3126" s="10">
        <v>0</v>
      </c>
      <c r="I3126" s="1">
        <v>2</v>
      </c>
      <c r="J3126" s="1">
        <v>0</v>
      </c>
      <c r="K3126" s="1" t="s">
        <v>3233</v>
      </c>
      <c r="L3126" s="1">
        <v>1</v>
      </c>
      <c r="M3126" s="1">
        <v>388.82</v>
      </c>
      <c r="N3126" s="1"/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>
        <f t="shared" si="247"/>
        <v>0</v>
      </c>
      <c r="AC3126"/>
      <c r="AD3126"/>
      <c r="AE3126"/>
      <c r="AI3126"/>
      <c r="AL3126"/>
      <c r="AM3126"/>
    </row>
    <row r="3127" spans="1:39" hidden="1" x14ac:dyDescent="0.25">
      <c r="C3127" s="1">
        <v>13404</v>
      </c>
      <c r="D3127" s="1" t="s">
        <v>2538</v>
      </c>
      <c r="E3127" s="1">
        <v>2</v>
      </c>
      <c r="F3127" s="1"/>
      <c r="G3127" s="1"/>
      <c r="H3127" s="10">
        <v>0</v>
      </c>
      <c r="I3127" s="1">
        <v>2</v>
      </c>
      <c r="J3127" s="1">
        <v>0</v>
      </c>
      <c r="K3127" s="1" t="s">
        <v>3233</v>
      </c>
      <c r="L3127" s="1">
        <v>1</v>
      </c>
      <c r="M3127" s="1">
        <v>388.82</v>
      </c>
      <c r="N3127" s="1"/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>
        <f t="shared" si="247"/>
        <v>0</v>
      </c>
      <c r="AC3127"/>
      <c r="AD3127"/>
      <c r="AE3127"/>
      <c r="AI3127"/>
      <c r="AL3127"/>
      <c r="AM3127"/>
    </row>
    <row r="3128" spans="1:39" hidden="1" x14ac:dyDescent="0.25">
      <c r="A3128" s="1" t="s">
        <v>1606</v>
      </c>
      <c r="C3128" s="1">
        <v>6910</v>
      </c>
      <c r="D3128" s="1" t="s">
        <v>3234</v>
      </c>
      <c r="E3128" s="1">
        <v>2</v>
      </c>
      <c r="F3128" s="1"/>
      <c r="G3128" s="1"/>
      <c r="H3128" s="10">
        <v>0</v>
      </c>
      <c r="I3128" s="1">
        <v>2</v>
      </c>
      <c r="J3128" s="1">
        <v>0</v>
      </c>
      <c r="K3128" s="1" t="s">
        <v>582</v>
      </c>
      <c r="L3128" s="1">
        <v>4</v>
      </c>
      <c r="M3128" s="1">
        <v>9.3000000000000007</v>
      </c>
      <c r="N3128" s="1"/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>
        <f t="shared" si="247"/>
        <v>0</v>
      </c>
      <c r="AC3128"/>
      <c r="AD3128"/>
      <c r="AE3128"/>
      <c r="AI3128"/>
      <c r="AL3128"/>
      <c r="AM3128"/>
    </row>
    <row r="3129" spans="1:39" hidden="1" x14ac:dyDescent="0.25">
      <c r="A3129" s="1" t="s">
        <v>3212</v>
      </c>
      <c r="C3129" s="1">
        <v>7028</v>
      </c>
      <c r="D3129" s="1" t="s">
        <v>3235</v>
      </c>
      <c r="E3129" s="1">
        <v>2</v>
      </c>
      <c r="F3129" s="1"/>
      <c r="G3129" s="1"/>
      <c r="H3129" s="10">
        <v>0</v>
      </c>
      <c r="I3129" s="1" t="s">
        <v>44</v>
      </c>
      <c r="J3129" s="1">
        <v>0</v>
      </c>
      <c r="K3129" s="1" t="s">
        <v>582</v>
      </c>
      <c r="L3129" s="1">
        <v>1</v>
      </c>
      <c r="M3129" s="1">
        <v>244.22</v>
      </c>
      <c r="N3129" s="1"/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>
        <f t="shared" si="247"/>
        <v>0</v>
      </c>
      <c r="AC3129"/>
      <c r="AD3129"/>
      <c r="AE3129"/>
      <c r="AI3129"/>
      <c r="AL3129"/>
      <c r="AM3129"/>
    </row>
    <row r="3130" spans="1:39" hidden="1" x14ac:dyDescent="0.25">
      <c r="A3130" s="1" t="s">
        <v>145</v>
      </c>
      <c r="C3130" s="1">
        <v>8571</v>
      </c>
      <c r="D3130" s="1" t="s">
        <v>508</v>
      </c>
      <c r="E3130" s="1">
        <v>2</v>
      </c>
      <c r="F3130" s="1"/>
      <c r="G3130" s="1"/>
      <c r="H3130" s="10">
        <v>0</v>
      </c>
      <c r="I3130" s="1">
        <v>2</v>
      </c>
      <c r="J3130" s="1">
        <v>0</v>
      </c>
      <c r="K3130" s="1" t="s">
        <v>582</v>
      </c>
      <c r="L3130" s="1">
        <v>1</v>
      </c>
      <c r="M3130" s="1">
        <v>15.38</v>
      </c>
      <c r="N3130" s="1"/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>
        <f t="shared" si="247"/>
        <v>0</v>
      </c>
      <c r="AC3130"/>
      <c r="AD3130"/>
      <c r="AE3130"/>
      <c r="AI3130"/>
      <c r="AL3130"/>
      <c r="AM3130"/>
    </row>
    <row r="3131" spans="1:39" hidden="1" x14ac:dyDescent="0.25">
      <c r="A3131" s="1" t="s">
        <v>3236</v>
      </c>
      <c r="C3131" s="1">
        <v>10313</v>
      </c>
      <c r="D3131" s="1" t="s">
        <v>3237</v>
      </c>
      <c r="E3131" s="1">
        <v>2</v>
      </c>
      <c r="F3131" s="1"/>
      <c r="G3131" s="1"/>
      <c r="H3131" s="10">
        <v>0</v>
      </c>
      <c r="I3131" s="1">
        <v>2</v>
      </c>
      <c r="J3131" s="1">
        <v>0</v>
      </c>
      <c r="K3131" s="1" t="s">
        <v>582</v>
      </c>
      <c r="L3131" s="1">
        <v>1</v>
      </c>
      <c r="M3131" s="1">
        <v>15.04</v>
      </c>
      <c r="N3131" s="1"/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>
        <f t="shared" si="247"/>
        <v>0</v>
      </c>
      <c r="AC3131"/>
      <c r="AD3131"/>
      <c r="AE3131"/>
      <c r="AI3131"/>
      <c r="AL3131"/>
      <c r="AM3131"/>
    </row>
    <row r="3132" spans="1:39" hidden="1" x14ac:dyDescent="0.25">
      <c r="A3132" s="1" t="s">
        <v>3238</v>
      </c>
      <c r="C3132" s="1">
        <v>8127</v>
      </c>
      <c r="D3132" s="1" t="s">
        <v>3239</v>
      </c>
      <c r="E3132" s="1">
        <v>2</v>
      </c>
      <c r="F3132" s="1"/>
      <c r="G3132" s="1"/>
      <c r="H3132" s="10">
        <v>0</v>
      </c>
      <c r="I3132" s="1" t="s">
        <v>44</v>
      </c>
      <c r="J3132" s="1">
        <v>0</v>
      </c>
      <c r="K3132" s="1" t="s">
        <v>582</v>
      </c>
      <c r="L3132" s="1">
        <v>1</v>
      </c>
      <c r="M3132" s="1">
        <v>482.72</v>
      </c>
      <c r="N3132" s="1"/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>
        <f t="shared" si="247"/>
        <v>0</v>
      </c>
      <c r="AC3132"/>
      <c r="AD3132"/>
      <c r="AE3132"/>
      <c r="AI3132"/>
      <c r="AL3132"/>
      <c r="AM3132"/>
    </row>
    <row r="3133" spans="1:39" hidden="1" x14ac:dyDescent="0.25">
      <c r="A3133" s="1" t="s">
        <v>3240</v>
      </c>
      <c r="C3133" s="1">
        <v>12012</v>
      </c>
      <c r="D3133" s="1" t="s">
        <v>638</v>
      </c>
      <c r="E3133" s="1">
        <v>2</v>
      </c>
      <c r="F3133" s="1"/>
      <c r="G3133" s="1"/>
      <c r="H3133" s="10">
        <v>0</v>
      </c>
      <c r="I3133" s="1">
        <v>2</v>
      </c>
      <c r="J3133" s="1">
        <v>0</v>
      </c>
      <c r="K3133" s="1" t="s">
        <v>582</v>
      </c>
      <c r="L3133" s="1">
        <v>1000</v>
      </c>
      <c r="M3133" s="1">
        <v>7.4</v>
      </c>
      <c r="N3133" s="1"/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>
        <f t="shared" si="247"/>
        <v>0</v>
      </c>
      <c r="AC3133"/>
      <c r="AD3133"/>
      <c r="AE3133"/>
      <c r="AI3133"/>
      <c r="AL3133"/>
      <c r="AM3133"/>
    </row>
    <row r="3134" spans="1:39" hidden="1" x14ac:dyDescent="0.25">
      <c r="A3134" s="1" t="s">
        <v>3182</v>
      </c>
      <c r="C3134" s="1">
        <v>8599</v>
      </c>
      <c r="D3134" s="1" t="s">
        <v>3241</v>
      </c>
      <c r="E3134" s="1">
        <v>2</v>
      </c>
      <c r="F3134" s="1"/>
      <c r="G3134" s="1"/>
      <c r="H3134" s="10">
        <v>0</v>
      </c>
      <c r="I3134" s="1">
        <v>2</v>
      </c>
      <c r="J3134" s="1">
        <v>0</v>
      </c>
      <c r="K3134" s="1" t="s">
        <v>3242</v>
      </c>
      <c r="L3134" s="1">
        <v>1</v>
      </c>
      <c r="M3134" s="1">
        <v>15.71</v>
      </c>
      <c r="N3134" s="1"/>
      <c r="O3134" s="1">
        <v>9</v>
      </c>
      <c r="P3134" s="1">
        <v>6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42">
        <f t="shared" si="247"/>
        <v>15</v>
      </c>
      <c r="AC3134" s="43">
        <f>AB3134/12</f>
        <v>1.25</v>
      </c>
      <c r="AD3134"/>
      <c r="AE3134"/>
      <c r="AI3134"/>
      <c r="AL3134"/>
      <c r="AM3134"/>
    </row>
    <row r="3135" spans="1:39" hidden="1" x14ac:dyDescent="0.25">
      <c r="A3135" s="1" t="s">
        <v>3243</v>
      </c>
      <c r="C3135" s="1">
        <v>11998</v>
      </c>
      <c r="D3135" s="1" t="s">
        <v>2704</v>
      </c>
      <c r="E3135" s="1">
        <v>2</v>
      </c>
      <c r="F3135" s="1"/>
      <c r="G3135" s="1"/>
      <c r="H3135" s="10">
        <v>0</v>
      </c>
      <c r="I3135" s="1">
        <v>2</v>
      </c>
      <c r="J3135" s="1">
        <v>0</v>
      </c>
      <c r="K3135" s="1" t="s">
        <v>3244</v>
      </c>
      <c r="L3135" s="1">
        <v>1</v>
      </c>
      <c r="M3135" s="1">
        <v>2129.5700000000002</v>
      </c>
      <c r="N3135" s="1"/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>
        <f t="shared" si="247"/>
        <v>0</v>
      </c>
      <c r="AC3135"/>
      <c r="AD3135"/>
      <c r="AE3135"/>
      <c r="AI3135"/>
      <c r="AL3135"/>
      <c r="AM3135"/>
    </row>
    <row r="3136" spans="1:39" hidden="1" x14ac:dyDescent="0.25">
      <c r="A3136" s="1" t="s">
        <v>3245</v>
      </c>
      <c r="C3136" s="1">
        <v>13139</v>
      </c>
      <c r="D3136" s="1" t="s">
        <v>3197</v>
      </c>
      <c r="E3136" s="1">
        <v>2</v>
      </c>
      <c r="F3136" s="1"/>
      <c r="G3136" s="1"/>
      <c r="H3136" s="10">
        <v>0</v>
      </c>
      <c r="I3136" s="1">
        <v>2</v>
      </c>
      <c r="J3136" s="1">
        <v>0</v>
      </c>
      <c r="K3136" s="1" t="s">
        <v>3244</v>
      </c>
      <c r="L3136" s="1">
        <v>1</v>
      </c>
      <c r="M3136" s="1">
        <v>5021.58</v>
      </c>
      <c r="N3136" s="1"/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>
        <f t="shared" si="247"/>
        <v>0</v>
      </c>
      <c r="AC3136"/>
      <c r="AD3136"/>
      <c r="AE3136"/>
      <c r="AI3136"/>
      <c r="AL3136"/>
      <c r="AM3136"/>
    </row>
    <row r="3137" spans="1:39" hidden="1" x14ac:dyDescent="0.25">
      <c r="A3137" s="1" t="s">
        <v>3217</v>
      </c>
      <c r="C3137" s="1">
        <v>9364</v>
      </c>
      <c r="D3137" s="1" t="s">
        <v>1437</v>
      </c>
      <c r="E3137" s="1">
        <v>2</v>
      </c>
      <c r="F3137" s="1"/>
      <c r="G3137" s="1"/>
      <c r="H3137" s="10">
        <v>0</v>
      </c>
      <c r="I3137" s="1">
        <v>2</v>
      </c>
      <c r="J3137" s="1">
        <v>0</v>
      </c>
      <c r="K3137" s="1" t="s">
        <v>3246</v>
      </c>
      <c r="L3137" s="1">
        <v>1</v>
      </c>
      <c r="M3137" s="1">
        <v>134.77000000000001</v>
      </c>
      <c r="N3137" s="1"/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>
        <f t="shared" si="247"/>
        <v>0</v>
      </c>
      <c r="AC3137"/>
      <c r="AD3137"/>
      <c r="AE3137"/>
      <c r="AI3137"/>
      <c r="AL3137"/>
      <c r="AM3137"/>
    </row>
    <row r="3138" spans="1:39" hidden="1" x14ac:dyDescent="0.25">
      <c r="A3138" s="1" t="s">
        <v>3217</v>
      </c>
      <c r="C3138" s="1">
        <v>10137</v>
      </c>
      <c r="D3138" s="1" t="s">
        <v>1735</v>
      </c>
      <c r="E3138" s="1">
        <v>2</v>
      </c>
      <c r="F3138" s="1"/>
      <c r="G3138" s="1"/>
      <c r="H3138" s="10">
        <v>0</v>
      </c>
      <c r="I3138" s="1" t="s">
        <v>44</v>
      </c>
      <c r="J3138" s="1">
        <v>0</v>
      </c>
      <c r="K3138" s="1" t="s">
        <v>3246</v>
      </c>
      <c r="L3138" s="1">
        <v>1</v>
      </c>
      <c r="M3138" s="1">
        <v>457.66</v>
      </c>
      <c r="N3138" s="1"/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>
        <f t="shared" si="247"/>
        <v>0</v>
      </c>
      <c r="AC3138"/>
      <c r="AD3138"/>
      <c r="AE3138"/>
      <c r="AI3138"/>
      <c r="AL3138"/>
      <c r="AM3138"/>
    </row>
    <row r="3139" spans="1:39" hidden="1" x14ac:dyDescent="0.25">
      <c r="C3139" s="1">
        <v>1135</v>
      </c>
      <c r="D3139" s="1" t="s">
        <v>3247</v>
      </c>
      <c r="E3139" s="1">
        <v>2</v>
      </c>
      <c r="F3139" s="1"/>
      <c r="G3139" s="1"/>
      <c r="H3139" s="10">
        <v>0</v>
      </c>
      <c r="I3139" s="1">
        <v>2</v>
      </c>
      <c r="J3139" s="1">
        <v>0</v>
      </c>
      <c r="K3139" s="1" t="s">
        <v>382</v>
      </c>
      <c r="L3139" s="1">
        <v>4</v>
      </c>
      <c r="M3139" s="1">
        <v>21.08</v>
      </c>
      <c r="N3139" s="1"/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>
        <f t="shared" si="247"/>
        <v>0</v>
      </c>
      <c r="AC3139"/>
      <c r="AD3139"/>
      <c r="AE3139"/>
      <c r="AI3139"/>
      <c r="AL3139"/>
      <c r="AM3139"/>
    </row>
    <row r="3140" spans="1:39" hidden="1" x14ac:dyDescent="0.25">
      <c r="A3140" s="1" t="s">
        <v>3248</v>
      </c>
      <c r="C3140" s="1">
        <v>6406</v>
      </c>
      <c r="D3140" s="1" t="s">
        <v>3249</v>
      </c>
      <c r="E3140" s="1">
        <v>2</v>
      </c>
      <c r="F3140" s="1"/>
      <c r="G3140" s="1"/>
      <c r="H3140" s="10">
        <v>0</v>
      </c>
      <c r="I3140" s="1">
        <v>2</v>
      </c>
      <c r="J3140" s="1">
        <v>0</v>
      </c>
      <c r="K3140" s="1" t="s">
        <v>382</v>
      </c>
      <c r="L3140" s="1">
        <v>13</v>
      </c>
      <c r="M3140" s="1">
        <v>41.91</v>
      </c>
      <c r="N3140" s="1"/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>
        <f t="shared" si="247"/>
        <v>0</v>
      </c>
      <c r="AC3140"/>
      <c r="AD3140"/>
      <c r="AE3140"/>
      <c r="AI3140"/>
      <c r="AL3140"/>
      <c r="AM3140"/>
    </row>
    <row r="3141" spans="1:39" hidden="1" x14ac:dyDescent="0.25">
      <c r="A3141" s="1" t="s">
        <v>1606</v>
      </c>
      <c r="C3141" s="1">
        <v>11635</v>
      </c>
      <c r="D3141" s="1" t="s">
        <v>777</v>
      </c>
      <c r="E3141" s="1">
        <v>2</v>
      </c>
      <c r="F3141" s="1"/>
      <c r="G3141" s="1"/>
      <c r="H3141" s="10">
        <v>0</v>
      </c>
      <c r="I3141" s="1">
        <v>2</v>
      </c>
      <c r="J3141" s="1">
        <v>0</v>
      </c>
      <c r="K3141" s="1" t="s">
        <v>282</v>
      </c>
      <c r="L3141" s="1">
        <v>1</v>
      </c>
      <c r="M3141" s="1">
        <v>101.19</v>
      </c>
      <c r="N3141" s="1"/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>
        <f t="shared" si="247"/>
        <v>0</v>
      </c>
      <c r="AC3141"/>
      <c r="AD3141"/>
      <c r="AE3141"/>
      <c r="AI3141"/>
      <c r="AL3141"/>
      <c r="AM3141"/>
    </row>
    <row r="3142" spans="1:39" hidden="1" x14ac:dyDescent="0.25">
      <c r="A3142" s="1" t="s">
        <v>1606</v>
      </c>
      <c r="C3142" s="1">
        <v>10326</v>
      </c>
      <c r="D3142" s="1" t="s">
        <v>3250</v>
      </c>
      <c r="E3142" s="1">
        <v>2</v>
      </c>
      <c r="F3142" s="1"/>
      <c r="G3142" s="1"/>
      <c r="H3142" s="10">
        <v>0</v>
      </c>
      <c r="I3142" s="1">
        <v>2</v>
      </c>
      <c r="J3142" s="1">
        <v>0</v>
      </c>
      <c r="K3142" s="1" t="s">
        <v>282</v>
      </c>
      <c r="L3142" s="1">
        <v>1</v>
      </c>
      <c r="M3142" s="1">
        <v>8.9600000000000009</v>
      </c>
      <c r="N3142" s="1"/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>
        <f t="shared" si="247"/>
        <v>0</v>
      </c>
      <c r="AC3142"/>
      <c r="AD3142"/>
      <c r="AE3142"/>
      <c r="AI3142"/>
      <c r="AL3142"/>
      <c r="AM3142"/>
    </row>
    <row r="3143" spans="1:39" hidden="1" x14ac:dyDescent="0.25">
      <c r="A3143" s="1" t="s">
        <v>1606</v>
      </c>
      <c r="C3143" s="1">
        <v>10449</v>
      </c>
      <c r="D3143" s="1" t="s">
        <v>3251</v>
      </c>
      <c r="E3143" s="1">
        <v>2</v>
      </c>
      <c r="F3143" s="1"/>
      <c r="G3143" s="1"/>
      <c r="H3143" s="10">
        <v>0</v>
      </c>
      <c r="I3143" s="1">
        <v>2</v>
      </c>
      <c r="J3143" s="1">
        <v>0</v>
      </c>
      <c r="K3143" s="1" t="s">
        <v>282</v>
      </c>
      <c r="L3143" s="1">
        <v>1</v>
      </c>
      <c r="M3143" s="1">
        <v>15.21</v>
      </c>
      <c r="N3143" s="1"/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>
        <f t="shared" si="247"/>
        <v>0</v>
      </c>
      <c r="AC3143"/>
      <c r="AD3143"/>
      <c r="AE3143"/>
      <c r="AI3143"/>
      <c r="AL3143"/>
      <c r="AM3143"/>
    </row>
    <row r="3144" spans="1:39" hidden="1" x14ac:dyDescent="0.25">
      <c r="A3144" s="1" t="s">
        <v>3252</v>
      </c>
      <c r="C3144" s="1">
        <v>6033</v>
      </c>
      <c r="D3144" s="1" t="s">
        <v>2687</v>
      </c>
      <c r="E3144" s="1">
        <v>2</v>
      </c>
      <c r="F3144" s="1"/>
      <c r="G3144" s="1"/>
      <c r="H3144" s="10">
        <v>0</v>
      </c>
      <c r="I3144" s="1">
        <v>2</v>
      </c>
      <c r="J3144" s="1">
        <v>0</v>
      </c>
      <c r="K3144" s="1" t="s">
        <v>495</v>
      </c>
      <c r="L3144" s="1">
        <v>4</v>
      </c>
      <c r="M3144" s="1">
        <v>13.1</v>
      </c>
      <c r="N3144" s="1"/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>
        <f t="shared" si="247"/>
        <v>0</v>
      </c>
      <c r="AC3144"/>
      <c r="AD3144"/>
      <c r="AE3144"/>
      <c r="AI3144"/>
      <c r="AL3144"/>
      <c r="AM3144"/>
    </row>
    <row r="3145" spans="1:39" hidden="1" x14ac:dyDescent="0.25">
      <c r="A3145" s="1" t="s">
        <v>3212</v>
      </c>
      <c r="C3145" s="1">
        <v>7643</v>
      </c>
      <c r="D3145" s="1" t="s">
        <v>3253</v>
      </c>
      <c r="E3145" s="1">
        <v>2</v>
      </c>
      <c r="F3145" s="1"/>
      <c r="G3145" s="1"/>
      <c r="H3145" s="10">
        <v>0</v>
      </c>
      <c r="I3145" s="1">
        <v>2</v>
      </c>
      <c r="J3145" s="1">
        <v>0</v>
      </c>
      <c r="K3145" s="1" t="s">
        <v>495</v>
      </c>
      <c r="L3145" s="1">
        <v>3</v>
      </c>
      <c r="M3145" s="1">
        <v>53.72</v>
      </c>
      <c r="N3145" s="1"/>
      <c r="O3145" s="1">
        <v>6</v>
      </c>
      <c r="P3145" s="1">
        <v>4</v>
      </c>
      <c r="Q3145" s="1">
        <v>0</v>
      </c>
      <c r="R3145" s="1">
        <v>0</v>
      </c>
      <c r="S3145" s="1">
        <v>3</v>
      </c>
      <c r="T3145" s="1">
        <v>2</v>
      </c>
      <c r="U3145" s="1">
        <v>1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42">
        <f t="shared" si="247"/>
        <v>16</v>
      </c>
      <c r="AC3145" s="43">
        <f>AB3145/12</f>
        <v>1.3333333333333333</v>
      </c>
      <c r="AD3145"/>
      <c r="AE3145"/>
      <c r="AI3145"/>
      <c r="AL3145"/>
      <c r="AM3145"/>
    </row>
    <row r="3146" spans="1:39" hidden="1" x14ac:dyDescent="0.25">
      <c r="A3146" s="1" t="s">
        <v>3212</v>
      </c>
      <c r="C3146" s="1">
        <v>11383</v>
      </c>
      <c r="D3146" s="1" t="s">
        <v>1782</v>
      </c>
      <c r="E3146" s="1">
        <v>2</v>
      </c>
      <c r="F3146" s="1"/>
      <c r="G3146" s="1"/>
      <c r="H3146" s="10">
        <v>0</v>
      </c>
      <c r="I3146" s="1">
        <v>2</v>
      </c>
      <c r="J3146" s="1">
        <v>0</v>
      </c>
      <c r="K3146" s="1" t="s">
        <v>844</v>
      </c>
      <c r="L3146" s="1">
        <v>1</v>
      </c>
      <c r="M3146" s="1">
        <v>0</v>
      </c>
      <c r="N3146" s="1"/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>
        <f t="shared" si="247"/>
        <v>0</v>
      </c>
      <c r="AC3146"/>
      <c r="AD3146"/>
      <c r="AE3146"/>
      <c r="AI3146"/>
      <c r="AL3146"/>
      <c r="AM3146"/>
    </row>
    <row r="3147" spans="1:39" hidden="1" x14ac:dyDescent="0.25">
      <c r="A3147" s="1" t="s">
        <v>3238</v>
      </c>
      <c r="C3147" s="1">
        <v>13142</v>
      </c>
      <c r="D3147" s="1" t="s">
        <v>3254</v>
      </c>
      <c r="E3147" s="1">
        <v>2</v>
      </c>
      <c r="F3147" s="1"/>
      <c r="G3147" s="1"/>
      <c r="H3147" s="10">
        <v>0</v>
      </c>
      <c r="I3147" s="1">
        <v>2</v>
      </c>
      <c r="J3147" s="1">
        <v>0</v>
      </c>
      <c r="K3147" s="1" t="s">
        <v>539</v>
      </c>
      <c r="L3147" s="1">
        <v>14</v>
      </c>
      <c r="M3147" s="1">
        <v>0.35</v>
      </c>
      <c r="N3147" s="1"/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>
        <f t="shared" si="247"/>
        <v>0</v>
      </c>
      <c r="AC3147"/>
      <c r="AD3147"/>
      <c r="AE3147"/>
      <c r="AI3147"/>
      <c r="AL3147"/>
      <c r="AM3147"/>
    </row>
    <row r="3148" spans="1:39" hidden="1" x14ac:dyDescent="0.25">
      <c r="A3148" s="1" t="s">
        <v>3182</v>
      </c>
      <c r="C3148" s="1">
        <v>9036</v>
      </c>
      <c r="D3148" s="1" t="s">
        <v>3255</v>
      </c>
      <c r="E3148" s="1">
        <v>2</v>
      </c>
      <c r="F3148" s="1"/>
      <c r="G3148" s="1"/>
      <c r="H3148" s="10">
        <v>0</v>
      </c>
      <c r="I3148" s="1" t="s">
        <v>44</v>
      </c>
      <c r="J3148" s="1">
        <v>0</v>
      </c>
      <c r="K3148" s="1" t="s">
        <v>3256</v>
      </c>
      <c r="L3148" s="1">
        <v>750</v>
      </c>
      <c r="M3148" s="1">
        <v>36.450000000000003</v>
      </c>
      <c r="N3148" s="1"/>
      <c r="O3148" s="1">
        <v>28</v>
      </c>
      <c r="P3148" s="1">
        <v>19</v>
      </c>
      <c r="Q3148" s="1">
        <v>16</v>
      </c>
      <c r="R3148" s="1">
        <v>9</v>
      </c>
      <c r="S3148" s="1">
        <v>19</v>
      </c>
      <c r="T3148" s="1">
        <v>23</v>
      </c>
      <c r="U3148" s="1">
        <v>38</v>
      </c>
      <c r="V3148" s="1">
        <v>17</v>
      </c>
      <c r="W3148" s="1">
        <v>32</v>
      </c>
      <c r="X3148" s="1">
        <v>0</v>
      </c>
      <c r="Y3148" s="1">
        <v>0</v>
      </c>
      <c r="Z3148" s="1">
        <v>0</v>
      </c>
      <c r="AA3148" s="1">
        <v>0</v>
      </c>
      <c r="AB3148" s="42">
        <f t="shared" si="247"/>
        <v>201</v>
      </c>
      <c r="AC3148" s="43">
        <f>AB3148/12</f>
        <v>16.75</v>
      </c>
      <c r="AD3148"/>
      <c r="AE3148"/>
      <c r="AI3148"/>
      <c r="AL3148"/>
      <c r="AM3148"/>
    </row>
    <row r="3149" spans="1:39" hidden="1" x14ac:dyDescent="0.25">
      <c r="A3149" s="1" t="s">
        <v>3182</v>
      </c>
      <c r="C3149" s="1">
        <v>7954</v>
      </c>
      <c r="D3149" s="1" t="s">
        <v>3257</v>
      </c>
      <c r="E3149" s="1">
        <v>2</v>
      </c>
      <c r="F3149" s="1"/>
      <c r="G3149" s="1"/>
      <c r="H3149" s="10">
        <v>0</v>
      </c>
      <c r="I3149" s="1" t="s">
        <v>44</v>
      </c>
      <c r="J3149" s="1">
        <v>0</v>
      </c>
      <c r="K3149" s="1" t="s">
        <v>3256</v>
      </c>
      <c r="L3149" s="1">
        <v>1</v>
      </c>
      <c r="M3149" s="1">
        <v>367.61</v>
      </c>
      <c r="N3149" s="1"/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>
        <f t="shared" si="247"/>
        <v>0</v>
      </c>
      <c r="AC3149"/>
      <c r="AD3149"/>
      <c r="AE3149"/>
      <c r="AI3149"/>
      <c r="AL3149"/>
      <c r="AM3149"/>
    </row>
    <row r="3150" spans="1:39" hidden="1" x14ac:dyDescent="0.25">
      <c r="A3150" s="1" t="s">
        <v>3245</v>
      </c>
      <c r="C3150" s="1">
        <v>7143</v>
      </c>
      <c r="D3150" s="1" t="s">
        <v>1695</v>
      </c>
      <c r="E3150" s="1">
        <v>2</v>
      </c>
      <c r="F3150" s="1"/>
      <c r="G3150" s="1"/>
      <c r="H3150" s="10">
        <v>0</v>
      </c>
      <c r="I3150" s="1">
        <v>2</v>
      </c>
      <c r="J3150" s="1">
        <v>0</v>
      </c>
      <c r="K3150" s="1" t="s">
        <v>3256</v>
      </c>
      <c r="L3150" s="1">
        <v>1</v>
      </c>
      <c r="M3150" s="1">
        <v>266.19</v>
      </c>
      <c r="N3150" s="1"/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>
        <f t="shared" si="247"/>
        <v>0</v>
      </c>
      <c r="AC3150"/>
      <c r="AD3150"/>
      <c r="AE3150"/>
      <c r="AI3150"/>
      <c r="AL3150"/>
      <c r="AM3150"/>
    </row>
    <row r="3151" spans="1:39" hidden="1" x14ac:dyDescent="0.25">
      <c r="A3151" s="1" t="s">
        <v>3217</v>
      </c>
      <c r="C3151" s="1">
        <v>10814</v>
      </c>
      <c r="D3151" s="1" t="s">
        <v>3258</v>
      </c>
      <c r="E3151" s="1">
        <v>2</v>
      </c>
      <c r="F3151" s="1"/>
      <c r="G3151" s="1"/>
      <c r="H3151" s="10">
        <v>0</v>
      </c>
      <c r="I3151" s="1">
        <v>2</v>
      </c>
      <c r="J3151" s="1">
        <v>0</v>
      </c>
      <c r="K3151" s="1" t="s">
        <v>3256</v>
      </c>
      <c r="L3151" s="1">
        <v>1</v>
      </c>
      <c r="M3151" s="1">
        <v>39</v>
      </c>
      <c r="N3151" s="1"/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>
        <f t="shared" si="247"/>
        <v>0</v>
      </c>
      <c r="AC3151"/>
      <c r="AD3151"/>
      <c r="AE3151"/>
      <c r="AI3151"/>
      <c r="AL3151"/>
      <c r="AM3151"/>
    </row>
    <row r="3152" spans="1:39" hidden="1" x14ac:dyDescent="0.25">
      <c r="A3152" s="1" t="s">
        <v>3217</v>
      </c>
      <c r="C3152" s="1">
        <v>6663</v>
      </c>
      <c r="D3152" s="1" t="s">
        <v>1525</v>
      </c>
      <c r="E3152" s="1">
        <v>2</v>
      </c>
      <c r="F3152" s="1"/>
      <c r="G3152" s="1"/>
      <c r="H3152" s="10">
        <v>0</v>
      </c>
      <c r="I3152" s="1">
        <v>2</v>
      </c>
      <c r="J3152" s="1">
        <v>0</v>
      </c>
      <c r="K3152" s="1" t="s">
        <v>3256</v>
      </c>
      <c r="L3152" s="1">
        <v>1</v>
      </c>
      <c r="M3152" s="1">
        <v>12.9</v>
      </c>
      <c r="N3152" s="1"/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>
        <f t="shared" si="247"/>
        <v>0</v>
      </c>
      <c r="AC3152"/>
      <c r="AD3152"/>
      <c r="AE3152"/>
      <c r="AI3152"/>
      <c r="AL3152"/>
      <c r="AM3152"/>
    </row>
    <row r="3153" spans="1:39" hidden="1" x14ac:dyDescent="0.25">
      <c r="A3153" s="1" t="s">
        <v>3248</v>
      </c>
      <c r="C3153" s="1">
        <v>12152</v>
      </c>
      <c r="D3153" s="1" t="s">
        <v>66</v>
      </c>
      <c r="E3153" s="1">
        <v>2</v>
      </c>
      <c r="F3153" s="1"/>
      <c r="G3153" s="1"/>
      <c r="H3153" s="10">
        <v>0</v>
      </c>
      <c r="I3153" s="1">
        <v>2</v>
      </c>
      <c r="J3153" s="1">
        <v>0</v>
      </c>
      <c r="K3153" s="1" t="s">
        <v>3256</v>
      </c>
      <c r="L3153" s="1">
        <v>4</v>
      </c>
      <c r="M3153" s="1">
        <v>7.5</v>
      </c>
      <c r="N3153" s="1"/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>
        <f t="shared" si="247"/>
        <v>0</v>
      </c>
      <c r="AC3153"/>
      <c r="AD3153"/>
      <c r="AE3153"/>
      <c r="AI3153"/>
      <c r="AL3153"/>
      <c r="AM3153"/>
    </row>
    <row r="3154" spans="1:39" hidden="1" x14ac:dyDescent="0.25">
      <c r="A3154" s="1" t="s">
        <v>1606</v>
      </c>
      <c r="C3154" s="1">
        <v>8155</v>
      </c>
      <c r="D3154" s="1" t="s">
        <v>2774</v>
      </c>
      <c r="E3154" s="1">
        <v>2</v>
      </c>
      <c r="F3154" s="1"/>
      <c r="G3154" s="1"/>
      <c r="H3154" s="10">
        <v>0</v>
      </c>
      <c r="I3154" s="1" t="s">
        <v>44</v>
      </c>
      <c r="J3154" s="1">
        <v>0</v>
      </c>
      <c r="K3154" s="1" t="s">
        <v>3256</v>
      </c>
      <c r="L3154" s="1">
        <v>1</v>
      </c>
      <c r="M3154" s="1">
        <v>54.81</v>
      </c>
      <c r="N3154" s="1"/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>
        <f t="shared" si="247"/>
        <v>0</v>
      </c>
      <c r="AC3154"/>
      <c r="AD3154"/>
      <c r="AE3154"/>
      <c r="AI3154"/>
      <c r="AL3154"/>
      <c r="AM3154"/>
    </row>
    <row r="3155" spans="1:39" hidden="1" x14ac:dyDescent="0.25">
      <c r="A3155" s="1" t="s">
        <v>3259</v>
      </c>
      <c r="C3155" s="1">
        <v>8837</v>
      </c>
      <c r="D3155" s="1" t="s">
        <v>1725</v>
      </c>
      <c r="E3155" s="1">
        <v>2</v>
      </c>
      <c r="F3155" s="1"/>
      <c r="G3155" s="1"/>
      <c r="H3155" s="10">
        <v>0</v>
      </c>
      <c r="I3155" s="1">
        <v>2</v>
      </c>
      <c r="J3155" s="1">
        <v>0</v>
      </c>
      <c r="K3155" s="1" t="s">
        <v>3256</v>
      </c>
      <c r="L3155" s="1">
        <v>1</v>
      </c>
      <c r="M3155" s="1">
        <v>39</v>
      </c>
      <c r="N3155" s="1"/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>
        <f t="shared" si="247"/>
        <v>0</v>
      </c>
      <c r="AC3155"/>
      <c r="AD3155"/>
      <c r="AE3155"/>
      <c r="AI3155"/>
      <c r="AL3155"/>
      <c r="AM3155"/>
    </row>
    <row r="3156" spans="1:39" hidden="1" x14ac:dyDescent="0.25">
      <c r="A3156" s="1" t="s">
        <v>3252</v>
      </c>
      <c r="C3156" s="1">
        <v>8844</v>
      </c>
      <c r="D3156" s="1" t="s">
        <v>1720</v>
      </c>
      <c r="E3156" s="1">
        <v>2</v>
      </c>
      <c r="F3156" s="1"/>
      <c r="G3156" s="1"/>
      <c r="H3156" s="10">
        <v>0</v>
      </c>
      <c r="I3156" s="1">
        <v>2</v>
      </c>
      <c r="J3156" s="1">
        <v>0</v>
      </c>
      <c r="K3156" s="1" t="s">
        <v>3256</v>
      </c>
      <c r="L3156" s="1">
        <v>1</v>
      </c>
      <c r="M3156" s="1">
        <v>44</v>
      </c>
      <c r="N3156" s="1"/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>
        <f t="shared" si="247"/>
        <v>0</v>
      </c>
      <c r="AC3156"/>
      <c r="AD3156"/>
      <c r="AE3156"/>
      <c r="AI3156"/>
      <c r="AL3156"/>
      <c r="AM3156"/>
    </row>
    <row r="3157" spans="1:39" hidden="1" x14ac:dyDescent="0.25">
      <c r="A3157" s="1" t="s">
        <v>3260</v>
      </c>
      <c r="C3157" s="1">
        <v>8847</v>
      </c>
      <c r="D3157" s="1" t="s">
        <v>1720</v>
      </c>
      <c r="E3157" s="1">
        <v>2</v>
      </c>
      <c r="F3157" s="1"/>
      <c r="G3157" s="1"/>
      <c r="H3157" s="10">
        <v>0</v>
      </c>
      <c r="I3157" s="1">
        <v>2</v>
      </c>
      <c r="J3157" s="1">
        <v>0</v>
      </c>
      <c r="K3157" s="1" t="s">
        <v>3256</v>
      </c>
      <c r="L3157" s="1">
        <v>1</v>
      </c>
      <c r="M3157" s="1">
        <v>44</v>
      </c>
      <c r="N3157" s="1"/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>
        <f t="shared" si="247"/>
        <v>0</v>
      </c>
      <c r="AC3157"/>
      <c r="AD3157"/>
      <c r="AE3157"/>
      <c r="AI3157"/>
      <c r="AL3157"/>
      <c r="AM3157"/>
    </row>
    <row r="3158" spans="1:39" hidden="1" x14ac:dyDescent="0.25">
      <c r="A3158" s="1" t="s">
        <v>3260</v>
      </c>
      <c r="C3158" s="1">
        <v>8848</v>
      </c>
      <c r="D3158" s="1" t="s">
        <v>1720</v>
      </c>
      <c r="E3158" s="1">
        <v>2</v>
      </c>
      <c r="F3158" s="1"/>
      <c r="G3158" s="1"/>
      <c r="H3158" s="10">
        <v>0</v>
      </c>
      <c r="I3158" s="1">
        <v>2</v>
      </c>
      <c r="J3158" s="1">
        <v>0</v>
      </c>
      <c r="K3158" s="1" t="s">
        <v>3256</v>
      </c>
      <c r="L3158" s="1">
        <v>2</v>
      </c>
      <c r="M3158" s="1">
        <v>44</v>
      </c>
      <c r="N3158" s="1"/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>
        <f t="shared" si="247"/>
        <v>0</v>
      </c>
      <c r="AC3158"/>
      <c r="AD3158"/>
      <c r="AE3158"/>
      <c r="AI3158"/>
      <c r="AL3158"/>
      <c r="AM3158"/>
    </row>
    <row r="3159" spans="1:39" hidden="1" x14ac:dyDescent="0.25">
      <c r="A3159" s="1" t="s">
        <v>338</v>
      </c>
      <c r="C3159" s="1">
        <v>9057</v>
      </c>
      <c r="D3159" s="1" t="s">
        <v>1739</v>
      </c>
      <c r="E3159" s="1">
        <v>2</v>
      </c>
      <c r="F3159" s="1"/>
      <c r="G3159" s="1"/>
      <c r="H3159" s="10">
        <v>0</v>
      </c>
      <c r="I3159" s="1">
        <v>2</v>
      </c>
      <c r="J3159" s="1">
        <v>0</v>
      </c>
      <c r="K3159" s="1" t="s">
        <v>3256</v>
      </c>
      <c r="L3159" s="1">
        <v>1</v>
      </c>
      <c r="M3159" s="1">
        <v>49</v>
      </c>
      <c r="N3159" s="1"/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>
        <f t="shared" si="247"/>
        <v>0</v>
      </c>
      <c r="AC3159"/>
      <c r="AD3159"/>
      <c r="AE3159"/>
      <c r="AI3159"/>
      <c r="AL3159"/>
      <c r="AM3159"/>
    </row>
    <row r="3160" spans="1:39" hidden="1" x14ac:dyDescent="0.25">
      <c r="C3160" s="1">
        <v>11040</v>
      </c>
      <c r="D3160" s="1" t="s">
        <v>738</v>
      </c>
      <c r="E3160" s="1">
        <v>2</v>
      </c>
      <c r="F3160" s="1"/>
      <c r="G3160" s="1"/>
      <c r="H3160" s="10">
        <v>0</v>
      </c>
      <c r="I3160" s="1" t="s">
        <v>44</v>
      </c>
      <c r="J3160" s="1">
        <v>0</v>
      </c>
      <c r="K3160" s="1" t="s">
        <v>3256</v>
      </c>
      <c r="L3160" s="1">
        <v>1</v>
      </c>
      <c r="M3160" s="1">
        <v>0.46</v>
      </c>
      <c r="N3160" s="1"/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>
        <f t="shared" si="247"/>
        <v>0</v>
      </c>
      <c r="AC3160"/>
      <c r="AD3160"/>
      <c r="AE3160"/>
      <c r="AI3160"/>
      <c r="AL3160"/>
      <c r="AM3160"/>
    </row>
    <row r="3161" spans="1:39" hidden="1" x14ac:dyDescent="0.25">
      <c r="C3161" s="1">
        <v>13373</v>
      </c>
      <c r="D3161" s="1" t="s">
        <v>3261</v>
      </c>
      <c r="E3161" s="1">
        <v>2</v>
      </c>
      <c r="F3161" s="1"/>
      <c r="G3161" s="1"/>
      <c r="H3161" s="10">
        <v>0</v>
      </c>
      <c r="I3161" s="1">
        <v>2</v>
      </c>
      <c r="J3161" s="1">
        <v>0</v>
      </c>
      <c r="K3161" s="1" t="s">
        <v>3256</v>
      </c>
      <c r="L3161" s="1">
        <v>1</v>
      </c>
      <c r="M3161" s="1">
        <v>67.86</v>
      </c>
      <c r="N3161" s="1"/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>
        <f t="shared" si="247"/>
        <v>0</v>
      </c>
      <c r="AC3161"/>
      <c r="AD3161"/>
      <c r="AE3161"/>
      <c r="AI3161"/>
      <c r="AL3161"/>
      <c r="AM3161"/>
    </row>
    <row r="3162" spans="1:39" hidden="1" x14ac:dyDescent="0.25">
      <c r="A3162" s="1" t="s">
        <v>269</v>
      </c>
      <c r="C3162" s="1">
        <v>13374</v>
      </c>
      <c r="D3162" s="1" t="s">
        <v>3262</v>
      </c>
      <c r="E3162" s="1">
        <v>2</v>
      </c>
      <c r="F3162" s="1"/>
      <c r="G3162" s="1"/>
      <c r="H3162" s="10">
        <v>0</v>
      </c>
      <c r="I3162" s="1">
        <v>2</v>
      </c>
      <c r="J3162" s="1">
        <v>0</v>
      </c>
      <c r="K3162" s="1" t="s">
        <v>3256</v>
      </c>
      <c r="L3162" s="1">
        <v>1</v>
      </c>
      <c r="M3162" s="1">
        <v>67.86</v>
      </c>
      <c r="N3162" s="1"/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>
        <f t="shared" si="247"/>
        <v>0</v>
      </c>
      <c r="AC3162"/>
      <c r="AD3162"/>
      <c r="AE3162"/>
      <c r="AI3162"/>
      <c r="AL3162"/>
      <c r="AM3162"/>
    </row>
    <row r="3163" spans="1:39" hidden="1" x14ac:dyDescent="0.25">
      <c r="A3163" s="1">
        <v>42</v>
      </c>
      <c r="C3163" s="1">
        <v>13143</v>
      </c>
      <c r="D3163" s="1" t="s">
        <v>3263</v>
      </c>
      <c r="E3163" s="1">
        <v>2</v>
      </c>
      <c r="F3163" s="1"/>
      <c r="G3163" s="1"/>
      <c r="H3163" s="10">
        <v>0</v>
      </c>
      <c r="I3163" s="1">
        <v>2</v>
      </c>
      <c r="J3163" s="1">
        <v>0</v>
      </c>
      <c r="K3163" s="1" t="s">
        <v>3256</v>
      </c>
      <c r="L3163" s="1">
        <v>1</v>
      </c>
      <c r="M3163" s="1">
        <v>67.86</v>
      </c>
      <c r="N3163" s="1"/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>
        <f t="shared" si="247"/>
        <v>0</v>
      </c>
      <c r="AC3163"/>
      <c r="AD3163"/>
      <c r="AE3163"/>
      <c r="AI3163"/>
      <c r="AL3163"/>
      <c r="AM3163"/>
    </row>
    <row r="3164" spans="1:39" hidden="1" x14ac:dyDescent="0.25">
      <c r="A3164" s="1" t="s">
        <v>1193</v>
      </c>
      <c r="C3164" s="1">
        <v>13144</v>
      </c>
      <c r="D3164" s="1" t="s">
        <v>3264</v>
      </c>
      <c r="E3164" s="1">
        <v>2</v>
      </c>
      <c r="F3164" s="1"/>
      <c r="G3164" s="1"/>
      <c r="H3164" s="10">
        <v>0</v>
      </c>
      <c r="I3164" s="1">
        <v>2</v>
      </c>
      <c r="J3164" s="1">
        <v>0</v>
      </c>
      <c r="K3164" s="1" t="s">
        <v>3256</v>
      </c>
      <c r="L3164" s="1">
        <v>1</v>
      </c>
      <c r="M3164" s="1">
        <v>67.86</v>
      </c>
      <c r="N3164" s="1"/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>
        <f t="shared" si="247"/>
        <v>0</v>
      </c>
      <c r="AC3164"/>
      <c r="AD3164"/>
      <c r="AE3164"/>
      <c r="AI3164"/>
      <c r="AL3164"/>
      <c r="AM3164"/>
    </row>
    <row r="3165" spans="1:39" hidden="1" x14ac:dyDescent="0.25">
      <c r="A3165" s="1" t="s">
        <v>3212</v>
      </c>
      <c r="C3165" s="1">
        <v>12885</v>
      </c>
      <c r="D3165" s="1" t="s">
        <v>3265</v>
      </c>
      <c r="E3165" s="1">
        <v>2</v>
      </c>
      <c r="F3165" s="1"/>
      <c r="G3165" s="1"/>
      <c r="H3165" s="10">
        <v>0</v>
      </c>
      <c r="I3165" s="1">
        <v>2</v>
      </c>
      <c r="J3165" s="1">
        <v>0</v>
      </c>
      <c r="K3165" s="1" t="s">
        <v>3266</v>
      </c>
      <c r="L3165" s="1">
        <v>1</v>
      </c>
      <c r="M3165" s="1">
        <v>3426.82</v>
      </c>
      <c r="N3165" s="1"/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>
        <f t="shared" si="247"/>
        <v>0</v>
      </c>
      <c r="AC3165"/>
      <c r="AD3165"/>
      <c r="AE3165"/>
      <c r="AI3165"/>
      <c r="AL3165"/>
      <c r="AM3165"/>
    </row>
    <row r="3166" spans="1:39" hidden="1" x14ac:dyDescent="0.25">
      <c r="A3166" s="1" t="s">
        <v>541</v>
      </c>
      <c r="C3166" s="1">
        <v>6386</v>
      </c>
      <c r="D3166" s="1" t="s">
        <v>3211</v>
      </c>
      <c r="E3166" s="1">
        <v>2</v>
      </c>
      <c r="F3166" s="1"/>
      <c r="G3166" s="1"/>
      <c r="H3166" s="10">
        <v>0</v>
      </c>
      <c r="I3166" s="1">
        <v>2</v>
      </c>
      <c r="J3166" s="1">
        <v>0</v>
      </c>
      <c r="K3166" s="1" t="s">
        <v>540</v>
      </c>
      <c r="L3166" s="1">
        <v>1</v>
      </c>
      <c r="M3166" s="1">
        <v>10.54</v>
      </c>
      <c r="N3166" s="1"/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>
        <f t="shared" si="247"/>
        <v>0</v>
      </c>
      <c r="AC3166"/>
      <c r="AD3166"/>
      <c r="AE3166"/>
      <c r="AI3166"/>
      <c r="AL3166"/>
      <c r="AM3166"/>
    </row>
    <row r="3167" spans="1:39" hidden="1" x14ac:dyDescent="0.25">
      <c r="A3167" s="1">
        <v>42</v>
      </c>
      <c r="C3167" s="1">
        <v>7830</v>
      </c>
      <c r="D3167" s="1" t="s">
        <v>2615</v>
      </c>
      <c r="E3167" s="1">
        <v>2</v>
      </c>
      <c r="F3167" s="1"/>
      <c r="G3167" s="1"/>
      <c r="H3167" s="10">
        <v>0</v>
      </c>
      <c r="I3167" s="1">
        <v>2</v>
      </c>
      <c r="J3167" s="1">
        <v>0</v>
      </c>
      <c r="K3167" s="1" t="s">
        <v>540</v>
      </c>
      <c r="L3167" s="1">
        <v>1</v>
      </c>
      <c r="M3167" s="1">
        <v>14.63</v>
      </c>
      <c r="N3167" s="1"/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>
        <f t="shared" si="247"/>
        <v>0</v>
      </c>
      <c r="AC3167"/>
      <c r="AD3167"/>
      <c r="AE3167"/>
      <c r="AI3167"/>
      <c r="AL3167"/>
      <c r="AM3167"/>
    </row>
    <row r="3168" spans="1:39" hidden="1" x14ac:dyDescent="0.25">
      <c r="A3168" s="1" t="s">
        <v>1193</v>
      </c>
      <c r="C3168" s="1">
        <v>9228</v>
      </c>
      <c r="D3168" s="1" t="s">
        <v>3267</v>
      </c>
      <c r="E3168" s="1">
        <v>2</v>
      </c>
      <c r="F3168" s="1"/>
      <c r="G3168" s="1"/>
      <c r="H3168" s="10">
        <v>0</v>
      </c>
      <c r="I3168" s="1">
        <v>1</v>
      </c>
      <c r="J3168" s="1">
        <v>0</v>
      </c>
      <c r="K3168" s="1" t="s">
        <v>540</v>
      </c>
      <c r="L3168" s="1">
        <v>1</v>
      </c>
      <c r="M3168" s="1">
        <v>27.87</v>
      </c>
      <c r="N3168" s="1"/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>
        <f t="shared" si="247"/>
        <v>0</v>
      </c>
      <c r="AC3168"/>
      <c r="AD3168"/>
      <c r="AE3168"/>
      <c r="AI3168"/>
      <c r="AL3168"/>
      <c r="AM3168"/>
    </row>
    <row r="3169" spans="1:39" hidden="1" x14ac:dyDescent="0.25">
      <c r="A3169" s="1" t="s">
        <v>2621</v>
      </c>
      <c r="C3169" s="1">
        <v>6328</v>
      </c>
      <c r="D3169" s="1" t="s">
        <v>1532</v>
      </c>
      <c r="E3169" s="1">
        <v>2</v>
      </c>
      <c r="F3169" s="1"/>
      <c r="G3169" s="1"/>
      <c r="H3169" s="10">
        <v>0</v>
      </c>
      <c r="I3169" s="1">
        <v>2</v>
      </c>
      <c r="J3169" s="1">
        <v>0</v>
      </c>
      <c r="K3169" s="1" t="s">
        <v>3268</v>
      </c>
      <c r="L3169" s="1">
        <v>1</v>
      </c>
      <c r="M3169" s="1">
        <v>32.25</v>
      </c>
      <c r="N3169" s="1"/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>
        <f t="shared" si="247"/>
        <v>0</v>
      </c>
      <c r="AC3169"/>
      <c r="AD3169"/>
      <c r="AE3169"/>
      <c r="AI3169"/>
      <c r="AL3169"/>
      <c r="AM3169"/>
    </row>
    <row r="3170" spans="1:39" hidden="1" x14ac:dyDescent="0.25">
      <c r="A3170" s="1">
        <v>42</v>
      </c>
      <c r="C3170" s="1">
        <v>13048</v>
      </c>
      <c r="D3170" s="1" t="s">
        <v>3038</v>
      </c>
      <c r="E3170" s="1">
        <v>2</v>
      </c>
      <c r="F3170" s="1"/>
      <c r="G3170" s="1"/>
      <c r="H3170" s="10">
        <v>0</v>
      </c>
      <c r="I3170" s="1">
        <v>2</v>
      </c>
      <c r="J3170" s="1">
        <v>0</v>
      </c>
      <c r="K3170" s="1" t="s">
        <v>3268</v>
      </c>
      <c r="L3170" s="1">
        <v>1</v>
      </c>
      <c r="M3170" s="1">
        <v>388.82</v>
      </c>
      <c r="N3170" s="1"/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>
        <f t="shared" si="247"/>
        <v>0</v>
      </c>
      <c r="AC3170"/>
      <c r="AD3170"/>
      <c r="AE3170"/>
      <c r="AI3170"/>
      <c r="AL3170"/>
      <c r="AM3170"/>
    </row>
    <row r="3171" spans="1:39" hidden="1" x14ac:dyDescent="0.25">
      <c r="A3171" s="1" t="s">
        <v>1193</v>
      </c>
      <c r="C3171" s="1">
        <v>6634</v>
      </c>
      <c r="D3171" s="1" t="s">
        <v>3269</v>
      </c>
      <c r="E3171" s="1">
        <v>2</v>
      </c>
      <c r="F3171" s="1"/>
      <c r="G3171" s="1"/>
      <c r="H3171" s="10">
        <v>0</v>
      </c>
      <c r="I3171" s="1">
        <v>2</v>
      </c>
      <c r="J3171" s="1">
        <v>0</v>
      </c>
      <c r="K3171" s="1" t="s">
        <v>3270</v>
      </c>
      <c r="L3171" s="1">
        <v>3</v>
      </c>
      <c r="M3171" s="1">
        <v>201.15</v>
      </c>
      <c r="N3171" s="1"/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>
        <f t="shared" si="247"/>
        <v>0</v>
      </c>
      <c r="AC3171"/>
      <c r="AD3171"/>
      <c r="AE3171"/>
      <c r="AI3171"/>
      <c r="AL3171"/>
      <c r="AM3171"/>
    </row>
    <row r="3172" spans="1:39" hidden="1" x14ac:dyDescent="0.25">
      <c r="A3172" s="1">
        <v>42</v>
      </c>
      <c r="C3172" s="1">
        <v>7722</v>
      </c>
      <c r="D3172" s="1" t="s">
        <v>3271</v>
      </c>
      <c r="E3172" s="1">
        <v>2</v>
      </c>
      <c r="F3172" s="1"/>
      <c r="G3172" s="1"/>
      <c r="H3172" s="10">
        <v>0</v>
      </c>
      <c r="I3172" s="1">
        <v>2</v>
      </c>
      <c r="J3172" s="1">
        <v>0</v>
      </c>
      <c r="K3172" s="1" t="s">
        <v>3270</v>
      </c>
      <c r="L3172" s="1">
        <v>1</v>
      </c>
      <c r="M3172" s="1">
        <v>197.57</v>
      </c>
      <c r="N3172" s="1"/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>
        <f t="shared" si="247"/>
        <v>0</v>
      </c>
      <c r="AC3172"/>
      <c r="AD3172"/>
      <c r="AE3172"/>
      <c r="AI3172"/>
      <c r="AL3172"/>
      <c r="AM3172"/>
    </row>
    <row r="3173" spans="1:39" hidden="1" x14ac:dyDescent="0.25">
      <c r="A3173" s="1" t="s">
        <v>1193</v>
      </c>
      <c r="C3173" s="1">
        <v>12853</v>
      </c>
      <c r="D3173" s="1" t="s">
        <v>492</v>
      </c>
      <c r="E3173" s="1">
        <v>2</v>
      </c>
      <c r="F3173" s="1"/>
      <c r="G3173" s="1"/>
      <c r="H3173" s="10">
        <v>0</v>
      </c>
      <c r="I3173" s="1" t="s">
        <v>44</v>
      </c>
      <c r="J3173" s="1">
        <v>0</v>
      </c>
      <c r="K3173" s="1" t="s">
        <v>3270</v>
      </c>
      <c r="L3173" s="1">
        <v>1</v>
      </c>
      <c r="M3173" s="1">
        <v>244.54</v>
      </c>
      <c r="N3173" s="1"/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>
        <f t="shared" si="247"/>
        <v>0</v>
      </c>
      <c r="AC3173"/>
      <c r="AD3173"/>
      <c r="AE3173"/>
      <c r="AI3173"/>
      <c r="AL3173"/>
      <c r="AM3173"/>
    </row>
    <row r="3174" spans="1:39" hidden="1" x14ac:dyDescent="0.25">
      <c r="A3174" s="1" t="s">
        <v>3272</v>
      </c>
      <c r="C3174" s="1">
        <v>13403</v>
      </c>
      <c r="D3174" s="1" t="s">
        <v>2538</v>
      </c>
      <c r="E3174" s="1">
        <v>2</v>
      </c>
      <c r="F3174" s="1"/>
      <c r="G3174" s="1"/>
      <c r="H3174" s="10">
        <v>0</v>
      </c>
      <c r="I3174" s="1">
        <v>2</v>
      </c>
      <c r="J3174" s="1">
        <v>0</v>
      </c>
      <c r="K3174" s="1" t="s">
        <v>3270</v>
      </c>
      <c r="L3174" s="1">
        <v>1</v>
      </c>
      <c r="M3174" s="1">
        <v>385.54</v>
      </c>
      <c r="N3174" s="1"/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>
        <f t="shared" si="247"/>
        <v>0</v>
      </c>
      <c r="AC3174"/>
      <c r="AD3174"/>
      <c r="AE3174"/>
      <c r="AI3174"/>
      <c r="AL3174"/>
      <c r="AM3174"/>
    </row>
    <row r="3175" spans="1:39" hidden="1" x14ac:dyDescent="0.25">
      <c r="A3175" s="1" t="s">
        <v>1193</v>
      </c>
      <c r="C3175" s="1">
        <v>13589</v>
      </c>
      <c r="D3175" s="1" t="s">
        <v>2538</v>
      </c>
      <c r="E3175" s="1">
        <v>2</v>
      </c>
      <c r="F3175" s="1"/>
      <c r="G3175" s="1"/>
      <c r="H3175" s="10">
        <v>0</v>
      </c>
      <c r="I3175" s="1">
        <v>2</v>
      </c>
      <c r="J3175" s="1">
        <v>0</v>
      </c>
      <c r="K3175" s="1" t="s">
        <v>3270</v>
      </c>
      <c r="L3175" s="1">
        <v>1</v>
      </c>
      <c r="M3175" s="1">
        <v>385.54</v>
      </c>
      <c r="N3175" s="1"/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>
        <f t="shared" si="247"/>
        <v>0</v>
      </c>
      <c r="AC3175"/>
      <c r="AD3175"/>
      <c r="AE3175"/>
      <c r="AI3175"/>
      <c r="AL3175"/>
      <c r="AM3175"/>
    </row>
    <row r="3176" spans="1:39" hidden="1" x14ac:dyDescent="0.25">
      <c r="A3176" s="1" t="s">
        <v>3272</v>
      </c>
      <c r="C3176" s="1">
        <v>7136</v>
      </c>
      <c r="D3176" s="1" t="s">
        <v>3273</v>
      </c>
      <c r="E3176" s="1">
        <v>2</v>
      </c>
      <c r="F3176" s="1"/>
      <c r="G3176" s="1"/>
      <c r="H3176" s="10">
        <v>0</v>
      </c>
      <c r="I3176" s="1">
        <v>2</v>
      </c>
      <c r="J3176" s="1">
        <v>0</v>
      </c>
      <c r="K3176" s="1" t="s">
        <v>3274</v>
      </c>
      <c r="L3176" s="1">
        <v>3</v>
      </c>
      <c r="M3176" s="1">
        <v>80.489999999999995</v>
      </c>
      <c r="N3176" s="1"/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>
        <f t="shared" si="247"/>
        <v>0</v>
      </c>
      <c r="AC3176"/>
      <c r="AD3176"/>
      <c r="AE3176"/>
      <c r="AI3176"/>
      <c r="AL3176"/>
      <c r="AM3176"/>
    </row>
    <row r="3177" spans="1:39" hidden="1" x14ac:dyDescent="0.25">
      <c r="A3177" s="1" t="s">
        <v>1193</v>
      </c>
      <c r="C3177" s="1">
        <v>11188</v>
      </c>
      <c r="D3177" s="1" t="s">
        <v>1089</v>
      </c>
      <c r="E3177" s="1">
        <v>2</v>
      </c>
      <c r="F3177" s="1"/>
      <c r="G3177" s="1"/>
      <c r="H3177" s="10">
        <v>0</v>
      </c>
      <c r="I3177" s="1">
        <v>2</v>
      </c>
      <c r="J3177" s="1">
        <v>0</v>
      </c>
      <c r="K3177" s="1" t="s">
        <v>3274</v>
      </c>
      <c r="L3177" s="1">
        <v>5</v>
      </c>
      <c r="M3177" s="1">
        <v>1.95</v>
      </c>
      <c r="N3177" s="1"/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>
        <f t="shared" si="247"/>
        <v>0</v>
      </c>
      <c r="AC3177"/>
      <c r="AD3177"/>
      <c r="AE3177"/>
      <c r="AI3177"/>
      <c r="AL3177"/>
      <c r="AM3177"/>
    </row>
    <row r="3178" spans="1:39" hidden="1" x14ac:dyDescent="0.25">
      <c r="A3178" s="1" t="s">
        <v>1193</v>
      </c>
      <c r="C3178" s="1">
        <v>10051</v>
      </c>
      <c r="D3178" s="1" t="s">
        <v>1311</v>
      </c>
      <c r="E3178" s="1">
        <v>2</v>
      </c>
      <c r="F3178" s="1"/>
      <c r="G3178" s="1"/>
      <c r="H3178" s="10">
        <v>0</v>
      </c>
      <c r="I3178" s="1">
        <v>2</v>
      </c>
      <c r="J3178" s="1">
        <v>0</v>
      </c>
      <c r="K3178" s="1" t="s">
        <v>3275</v>
      </c>
      <c r="L3178" s="1">
        <v>1</v>
      </c>
      <c r="M3178" s="1">
        <v>323.91000000000003</v>
      </c>
      <c r="N3178" s="1"/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>
        <f t="shared" si="247"/>
        <v>0</v>
      </c>
      <c r="AC3178"/>
      <c r="AD3178"/>
      <c r="AE3178"/>
      <c r="AI3178"/>
      <c r="AL3178"/>
      <c r="AM3178"/>
    </row>
    <row r="3179" spans="1:39" hidden="1" x14ac:dyDescent="0.25">
      <c r="A3179" s="1" t="s">
        <v>3272</v>
      </c>
      <c r="C3179" s="1">
        <v>6311</v>
      </c>
      <c r="D3179" s="1" t="s">
        <v>3276</v>
      </c>
      <c r="E3179" s="1">
        <v>2</v>
      </c>
      <c r="F3179" s="1"/>
      <c r="G3179" s="1"/>
      <c r="H3179" s="10">
        <v>0</v>
      </c>
      <c r="I3179" s="1">
        <v>2</v>
      </c>
      <c r="J3179" s="1">
        <v>0</v>
      </c>
      <c r="K3179" s="1" t="s">
        <v>3275</v>
      </c>
      <c r="L3179" s="1">
        <v>1</v>
      </c>
      <c r="M3179" s="1">
        <v>12.52</v>
      </c>
      <c r="N3179" s="1"/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>
        <f t="shared" ref="AB3179:AB3242" si="248">SUM(O3179:AA3179)</f>
        <v>0</v>
      </c>
      <c r="AC3179"/>
      <c r="AD3179"/>
      <c r="AE3179"/>
      <c r="AI3179"/>
      <c r="AL3179"/>
      <c r="AM3179"/>
    </row>
    <row r="3180" spans="1:39" hidden="1" x14ac:dyDescent="0.25">
      <c r="A3180" s="1" t="s">
        <v>1193</v>
      </c>
      <c r="C3180" s="1">
        <v>13187</v>
      </c>
      <c r="D3180" s="1" t="s">
        <v>3277</v>
      </c>
      <c r="E3180" s="1">
        <v>2</v>
      </c>
      <c r="F3180" s="1"/>
      <c r="G3180" s="1"/>
      <c r="H3180" s="10">
        <v>0</v>
      </c>
      <c r="I3180" s="1">
        <v>2</v>
      </c>
      <c r="J3180" s="1">
        <v>0</v>
      </c>
      <c r="K3180" s="1" t="s">
        <v>3275</v>
      </c>
      <c r="L3180" s="1">
        <v>1</v>
      </c>
      <c r="M3180" s="1">
        <v>255</v>
      </c>
      <c r="N3180" s="1"/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>
        <f t="shared" si="248"/>
        <v>0</v>
      </c>
      <c r="AC3180"/>
      <c r="AD3180"/>
      <c r="AE3180"/>
      <c r="AI3180"/>
      <c r="AL3180"/>
      <c r="AM3180"/>
    </row>
    <row r="3181" spans="1:39" hidden="1" x14ac:dyDescent="0.25">
      <c r="A3181" s="1" t="s">
        <v>1193</v>
      </c>
      <c r="C3181" s="1">
        <v>10404</v>
      </c>
      <c r="D3181" s="1" t="s">
        <v>2012</v>
      </c>
      <c r="E3181" s="1">
        <v>2</v>
      </c>
      <c r="F3181" s="1"/>
      <c r="G3181" s="1"/>
      <c r="H3181" s="10">
        <v>0</v>
      </c>
      <c r="I3181" s="1">
        <v>2</v>
      </c>
      <c r="J3181" s="1">
        <v>0</v>
      </c>
      <c r="K3181" s="1" t="s">
        <v>3275</v>
      </c>
      <c r="L3181" s="1">
        <v>1</v>
      </c>
      <c r="M3181" s="1">
        <v>47.08</v>
      </c>
      <c r="N3181" s="1"/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>
        <f t="shared" si="248"/>
        <v>0</v>
      </c>
      <c r="AC3181"/>
      <c r="AD3181"/>
      <c r="AE3181"/>
      <c r="AI3181"/>
      <c r="AL3181"/>
      <c r="AM3181"/>
    </row>
    <row r="3182" spans="1:39" hidden="1" x14ac:dyDescent="0.25">
      <c r="A3182" s="1" t="s">
        <v>3272</v>
      </c>
      <c r="C3182" s="1">
        <v>10407</v>
      </c>
      <c r="D3182" s="1" t="s">
        <v>2012</v>
      </c>
      <c r="E3182" s="1">
        <v>2</v>
      </c>
      <c r="F3182" s="1"/>
      <c r="G3182" s="1"/>
      <c r="H3182" s="10">
        <v>0</v>
      </c>
      <c r="I3182" s="1">
        <v>2</v>
      </c>
      <c r="J3182" s="1">
        <v>0</v>
      </c>
      <c r="K3182" s="1" t="s">
        <v>3275</v>
      </c>
      <c r="L3182" s="1">
        <v>1</v>
      </c>
      <c r="M3182" s="1">
        <v>47.08</v>
      </c>
      <c r="N3182" s="1"/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>
        <f t="shared" si="248"/>
        <v>0</v>
      </c>
      <c r="AC3182"/>
      <c r="AD3182"/>
      <c r="AE3182"/>
      <c r="AI3182"/>
      <c r="AL3182"/>
      <c r="AM3182"/>
    </row>
    <row r="3183" spans="1:39" hidden="1" x14ac:dyDescent="0.25">
      <c r="A3183" s="1">
        <v>42</v>
      </c>
      <c r="C3183" s="1">
        <v>7563</v>
      </c>
      <c r="D3183" s="1" t="s">
        <v>2977</v>
      </c>
      <c r="E3183" s="1">
        <v>2</v>
      </c>
      <c r="F3183" s="1"/>
      <c r="G3183" s="1"/>
      <c r="H3183" s="10">
        <v>0</v>
      </c>
      <c r="I3183" s="1">
        <v>2</v>
      </c>
      <c r="J3183" s="1">
        <v>0</v>
      </c>
      <c r="K3183" s="1" t="s">
        <v>3278</v>
      </c>
      <c r="L3183" s="1">
        <v>1</v>
      </c>
      <c r="M3183" s="1">
        <v>59.05</v>
      </c>
      <c r="N3183" s="1"/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>
        <f t="shared" si="248"/>
        <v>0</v>
      </c>
      <c r="AC3183"/>
      <c r="AD3183"/>
      <c r="AE3183"/>
      <c r="AI3183"/>
      <c r="AL3183"/>
      <c r="AM3183"/>
    </row>
    <row r="3184" spans="1:39" hidden="1" x14ac:dyDescent="0.25">
      <c r="A3184" s="1">
        <v>42</v>
      </c>
      <c r="C3184" s="1">
        <v>8154</v>
      </c>
      <c r="D3184" s="1" t="s">
        <v>2977</v>
      </c>
      <c r="E3184" s="1">
        <v>2</v>
      </c>
      <c r="F3184" s="1"/>
      <c r="G3184" s="1"/>
      <c r="H3184" s="10">
        <v>0</v>
      </c>
      <c r="I3184" s="1" t="s">
        <v>44</v>
      </c>
      <c r="J3184" s="1">
        <v>0</v>
      </c>
      <c r="K3184" s="1" t="s">
        <v>3278</v>
      </c>
      <c r="L3184" s="1">
        <v>1</v>
      </c>
      <c r="M3184" s="1">
        <v>54.81</v>
      </c>
      <c r="N3184" s="1"/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>
        <f t="shared" si="248"/>
        <v>0</v>
      </c>
      <c r="AC3184"/>
      <c r="AD3184"/>
      <c r="AE3184"/>
      <c r="AI3184"/>
      <c r="AL3184"/>
      <c r="AM3184"/>
    </row>
    <row r="3185" spans="1:39" hidden="1" x14ac:dyDescent="0.25">
      <c r="A3185" s="1" t="s">
        <v>2621</v>
      </c>
      <c r="C3185" s="1">
        <v>9128</v>
      </c>
      <c r="D3185" s="1" t="s">
        <v>753</v>
      </c>
      <c r="E3185" s="1">
        <v>2</v>
      </c>
      <c r="F3185" s="1"/>
      <c r="G3185" s="1"/>
      <c r="H3185" s="10">
        <v>0</v>
      </c>
      <c r="I3185" s="1" t="s">
        <v>44</v>
      </c>
      <c r="J3185" s="1">
        <v>0</v>
      </c>
      <c r="K3185" s="1" t="s">
        <v>377</v>
      </c>
      <c r="L3185" s="1">
        <v>1</v>
      </c>
      <c r="M3185" s="1">
        <v>159.56</v>
      </c>
      <c r="N3185" s="1"/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-1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42">
        <f t="shared" si="248"/>
        <v>-1</v>
      </c>
      <c r="AC3185" s="43">
        <f>AB3185/12</f>
        <v>-8.3333333333333329E-2</v>
      </c>
      <c r="AD3185"/>
      <c r="AE3185"/>
      <c r="AI3185"/>
      <c r="AL3185"/>
      <c r="AM3185"/>
    </row>
    <row r="3186" spans="1:39" hidden="1" x14ac:dyDescent="0.25">
      <c r="A3186" s="1" t="s">
        <v>3279</v>
      </c>
      <c r="C3186" s="1">
        <v>10162</v>
      </c>
      <c r="D3186" s="1" t="s">
        <v>3280</v>
      </c>
      <c r="E3186" s="1">
        <v>2</v>
      </c>
      <c r="F3186" s="1"/>
      <c r="G3186" s="1"/>
      <c r="H3186" s="10">
        <v>0</v>
      </c>
      <c r="I3186" s="1">
        <v>1</v>
      </c>
      <c r="J3186" s="1">
        <v>0</v>
      </c>
      <c r="K3186" s="1" t="s">
        <v>377</v>
      </c>
      <c r="L3186" s="1">
        <v>1</v>
      </c>
      <c r="M3186" s="1">
        <v>107.78</v>
      </c>
      <c r="N3186" s="1"/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>
        <f t="shared" si="248"/>
        <v>0</v>
      </c>
      <c r="AC3186"/>
      <c r="AD3186"/>
      <c r="AE3186"/>
      <c r="AI3186"/>
      <c r="AL3186"/>
      <c r="AM3186"/>
    </row>
    <row r="3187" spans="1:39" hidden="1" x14ac:dyDescent="0.25">
      <c r="A3187" s="1" t="s">
        <v>3279</v>
      </c>
      <c r="C3187" s="1">
        <v>8314</v>
      </c>
      <c r="D3187" s="1" t="s">
        <v>3174</v>
      </c>
      <c r="E3187" s="1">
        <v>2</v>
      </c>
      <c r="F3187" s="1"/>
      <c r="G3187" s="1"/>
      <c r="H3187" s="10">
        <v>0</v>
      </c>
      <c r="I3187" s="1">
        <v>2</v>
      </c>
      <c r="J3187" s="1">
        <v>0</v>
      </c>
      <c r="K3187" s="1" t="s">
        <v>3281</v>
      </c>
      <c r="L3187" s="1">
        <v>2</v>
      </c>
      <c r="M3187" s="1">
        <v>9.9</v>
      </c>
      <c r="N3187" s="1"/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>
        <f t="shared" si="248"/>
        <v>0</v>
      </c>
      <c r="AC3187"/>
      <c r="AD3187"/>
      <c r="AE3187"/>
      <c r="AI3187"/>
      <c r="AL3187"/>
      <c r="AM3187"/>
    </row>
    <row r="3188" spans="1:39" hidden="1" x14ac:dyDescent="0.25">
      <c r="A3188" s="1" t="s">
        <v>3282</v>
      </c>
      <c r="C3188" s="1">
        <v>13190</v>
      </c>
      <c r="D3188" s="1" t="s">
        <v>141</v>
      </c>
      <c r="E3188" s="1">
        <v>2</v>
      </c>
      <c r="F3188" s="1"/>
      <c r="G3188" s="1"/>
      <c r="H3188" s="10">
        <v>0</v>
      </c>
      <c r="I3188" s="1">
        <v>2</v>
      </c>
      <c r="J3188" s="1">
        <v>0</v>
      </c>
      <c r="K3188" s="1" t="s">
        <v>3281</v>
      </c>
      <c r="L3188" s="1">
        <v>3</v>
      </c>
      <c r="M3188" s="1">
        <v>44</v>
      </c>
      <c r="N3188" s="1"/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>
        <f t="shared" si="248"/>
        <v>0</v>
      </c>
      <c r="AC3188"/>
      <c r="AD3188"/>
      <c r="AE3188"/>
      <c r="AI3188"/>
      <c r="AL3188"/>
      <c r="AM3188"/>
    </row>
    <row r="3189" spans="1:39" hidden="1" x14ac:dyDescent="0.25">
      <c r="A3189" s="1" t="s">
        <v>541</v>
      </c>
      <c r="C3189" s="1">
        <v>12717</v>
      </c>
      <c r="D3189" s="1" t="s">
        <v>3283</v>
      </c>
      <c r="E3189" s="1">
        <v>2</v>
      </c>
      <c r="F3189" s="1"/>
      <c r="G3189" s="1"/>
      <c r="H3189" s="10">
        <v>0</v>
      </c>
      <c r="I3189" s="1">
        <v>2</v>
      </c>
      <c r="J3189" s="1">
        <v>0</v>
      </c>
      <c r="K3189" s="1" t="s">
        <v>3281</v>
      </c>
      <c r="L3189" s="1">
        <v>5</v>
      </c>
      <c r="M3189" s="1">
        <v>109.83</v>
      </c>
      <c r="N3189" s="1"/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>
        <f t="shared" si="248"/>
        <v>0</v>
      </c>
      <c r="AC3189"/>
      <c r="AD3189"/>
      <c r="AE3189"/>
      <c r="AI3189"/>
      <c r="AL3189"/>
      <c r="AM3189"/>
    </row>
    <row r="3190" spans="1:39" hidden="1" x14ac:dyDescent="0.25">
      <c r="A3190" s="1" t="s">
        <v>3048</v>
      </c>
      <c r="C3190" s="1">
        <v>10775</v>
      </c>
      <c r="D3190" s="1" t="s">
        <v>2414</v>
      </c>
      <c r="E3190" s="1">
        <v>2</v>
      </c>
      <c r="F3190" s="1"/>
      <c r="G3190" s="1"/>
      <c r="H3190" s="10">
        <v>0</v>
      </c>
      <c r="I3190" s="1">
        <v>2</v>
      </c>
      <c r="J3190" s="1">
        <v>0</v>
      </c>
      <c r="K3190" s="1" t="s">
        <v>3284</v>
      </c>
      <c r="L3190" s="1">
        <v>1</v>
      </c>
      <c r="M3190" s="1">
        <v>39</v>
      </c>
      <c r="N3190" s="1"/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>
        <f t="shared" si="248"/>
        <v>0</v>
      </c>
      <c r="AC3190"/>
      <c r="AD3190"/>
      <c r="AE3190"/>
      <c r="AI3190"/>
      <c r="AL3190"/>
      <c r="AM3190"/>
    </row>
    <row r="3191" spans="1:39" hidden="1" x14ac:dyDescent="0.25">
      <c r="A3191" s="1" t="s">
        <v>663</v>
      </c>
      <c r="C3191" s="1">
        <v>10809</v>
      </c>
      <c r="D3191" s="1" t="s">
        <v>1872</v>
      </c>
      <c r="E3191" s="1">
        <v>2</v>
      </c>
      <c r="F3191" s="1"/>
      <c r="G3191" s="1"/>
      <c r="H3191" s="10">
        <v>0</v>
      </c>
      <c r="I3191" s="1">
        <v>2</v>
      </c>
      <c r="J3191" s="1">
        <v>0</v>
      </c>
      <c r="K3191" s="1" t="s">
        <v>3284</v>
      </c>
      <c r="L3191" s="1">
        <v>1</v>
      </c>
      <c r="M3191" s="1">
        <v>29</v>
      </c>
      <c r="N3191" s="1"/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>
        <f t="shared" si="248"/>
        <v>0</v>
      </c>
      <c r="AC3191"/>
      <c r="AD3191"/>
      <c r="AE3191"/>
      <c r="AI3191"/>
      <c r="AL3191"/>
      <c r="AM3191"/>
    </row>
    <row r="3192" spans="1:39" hidden="1" x14ac:dyDescent="0.25">
      <c r="A3192" s="1" t="s">
        <v>153</v>
      </c>
      <c r="C3192" s="1">
        <v>12576</v>
      </c>
      <c r="D3192" s="1" t="s">
        <v>2804</v>
      </c>
      <c r="E3192" s="1">
        <v>2</v>
      </c>
      <c r="F3192" s="1"/>
      <c r="G3192" s="1"/>
      <c r="H3192" s="10">
        <v>0</v>
      </c>
      <c r="I3192" s="1">
        <v>2</v>
      </c>
      <c r="J3192" s="1">
        <v>0</v>
      </c>
      <c r="K3192" s="1" t="s">
        <v>3284</v>
      </c>
      <c r="L3192" s="1">
        <v>4</v>
      </c>
      <c r="M3192" s="1">
        <v>54.81</v>
      </c>
      <c r="N3192" s="1"/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>
        <f t="shared" si="248"/>
        <v>0</v>
      </c>
      <c r="AC3192"/>
      <c r="AD3192"/>
      <c r="AE3192"/>
      <c r="AI3192"/>
      <c r="AL3192"/>
      <c r="AM3192"/>
    </row>
    <row r="3193" spans="1:39" hidden="1" x14ac:dyDescent="0.25">
      <c r="A3193" s="1" t="s">
        <v>541</v>
      </c>
      <c r="C3193" s="1">
        <v>11869</v>
      </c>
      <c r="D3193" s="1" t="s">
        <v>3195</v>
      </c>
      <c r="E3193" s="1">
        <v>2</v>
      </c>
      <c r="F3193" s="1"/>
      <c r="G3193" s="1"/>
      <c r="H3193" s="10">
        <v>0</v>
      </c>
      <c r="I3193" s="1">
        <v>2</v>
      </c>
      <c r="J3193" s="1">
        <v>0</v>
      </c>
      <c r="K3193" s="1" t="s">
        <v>3284</v>
      </c>
      <c r="L3193" s="1">
        <v>1</v>
      </c>
      <c r="M3193" s="1">
        <v>68.81</v>
      </c>
      <c r="N3193" s="1"/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>
        <f t="shared" si="248"/>
        <v>0</v>
      </c>
      <c r="AC3193"/>
      <c r="AD3193"/>
      <c r="AE3193"/>
      <c r="AI3193"/>
      <c r="AL3193"/>
      <c r="AM3193"/>
    </row>
    <row r="3194" spans="1:39" hidden="1" x14ac:dyDescent="0.25">
      <c r="A3194" s="1" t="s">
        <v>914</v>
      </c>
      <c r="C3194" s="1">
        <v>10287</v>
      </c>
      <c r="D3194" s="1" t="s">
        <v>1706</v>
      </c>
      <c r="E3194" s="1">
        <v>2</v>
      </c>
      <c r="F3194" s="1"/>
      <c r="G3194" s="1"/>
      <c r="H3194" s="10">
        <v>0</v>
      </c>
      <c r="I3194" s="1">
        <v>2</v>
      </c>
      <c r="J3194" s="1">
        <v>0</v>
      </c>
      <c r="K3194" s="1" t="s">
        <v>3285</v>
      </c>
      <c r="L3194" s="1">
        <v>1</v>
      </c>
      <c r="M3194" s="1">
        <v>13.14</v>
      </c>
      <c r="N3194" s="1"/>
      <c r="O3194" s="1">
        <v>-1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42">
        <f t="shared" si="248"/>
        <v>-1</v>
      </c>
      <c r="AC3194" s="43">
        <f>AB3194/12</f>
        <v>-8.3333333333333329E-2</v>
      </c>
      <c r="AD3194"/>
      <c r="AE3194"/>
      <c r="AI3194"/>
      <c r="AL3194"/>
      <c r="AM3194"/>
    </row>
    <row r="3195" spans="1:39" hidden="1" x14ac:dyDescent="0.25">
      <c r="A3195" s="1" t="s">
        <v>541</v>
      </c>
      <c r="C3195" s="1">
        <v>10302</v>
      </c>
      <c r="D3195" s="1" t="s">
        <v>1273</v>
      </c>
      <c r="E3195" s="1">
        <v>2</v>
      </c>
      <c r="F3195" s="1"/>
      <c r="G3195" s="1"/>
      <c r="H3195" s="10">
        <v>0</v>
      </c>
      <c r="I3195" s="1">
        <v>2</v>
      </c>
      <c r="J3195" s="1">
        <v>0</v>
      </c>
      <c r="K3195" s="1" t="s">
        <v>3285</v>
      </c>
      <c r="L3195" s="1">
        <v>1</v>
      </c>
      <c r="M3195" s="1">
        <v>16.690000000000001</v>
      </c>
      <c r="N3195" s="1"/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-1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42">
        <f t="shared" si="248"/>
        <v>-1</v>
      </c>
      <c r="AC3195" s="43">
        <f>AB3195/12</f>
        <v>-8.3333333333333329E-2</v>
      </c>
      <c r="AD3195"/>
      <c r="AE3195"/>
      <c r="AI3195"/>
      <c r="AL3195"/>
      <c r="AM3195"/>
    </row>
    <row r="3196" spans="1:39" hidden="1" x14ac:dyDescent="0.25">
      <c r="A3196" s="1" t="s">
        <v>541</v>
      </c>
      <c r="C3196" s="1">
        <v>10335</v>
      </c>
      <c r="D3196" s="1" t="s">
        <v>1707</v>
      </c>
      <c r="E3196" s="1">
        <v>2</v>
      </c>
      <c r="F3196" s="1"/>
      <c r="G3196" s="1"/>
      <c r="H3196" s="10">
        <v>0</v>
      </c>
      <c r="I3196" s="1">
        <v>2</v>
      </c>
      <c r="J3196" s="1">
        <v>0</v>
      </c>
      <c r="K3196" s="1" t="s">
        <v>3285</v>
      </c>
      <c r="L3196" s="1">
        <v>2</v>
      </c>
      <c r="M3196" s="1">
        <v>20.170000000000002</v>
      </c>
      <c r="N3196" s="1"/>
      <c r="O3196" s="1">
        <v>-1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42">
        <f t="shared" si="248"/>
        <v>-1</v>
      </c>
      <c r="AC3196" s="43">
        <f>AB3196/12</f>
        <v>-8.3333333333333329E-2</v>
      </c>
      <c r="AD3196"/>
      <c r="AE3196"/>
      <c r="AI3196"/>
      <c r="AL3196"/>
      <c r="AM3196"/>
    </row>
    <row r="3197" spans="1:39" hidden="1" x14ac:dyDescent="0.25">
      <c r="A3197" s="1" t="s">
        <v>541</v>
      </c>
      <c r="C3197" s="1">
        <v>8621</v>
      </c>
      <c r="D3197" s="1" t="s">
        <v>3286</v>
      </c>
      <c r="E3197" s="1">
        <v>2</v>
      </c>
      <c r="F3197" s="1"/>
      <c r="G3197" s="1"/>
      <c r="H3197" s="10">
        <v>0</v>
      </c>
      <c r="I3197" s="1">
        <v>2</v>
      </c>
      <c r="J3197" s="1">
        <v>0</v>
      </c>
      <c r="K3197" s="1" t="s">
        <v>3285</v>
      </c>
      <c r="L3197" s="1">
        <v>1</v>
      </c>
      <c r="M3197" s="1">
        <v>17.190000000000001</v>
      </c>
      <c r="N3197" s="1"/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>
        <f t="shared" si="248"/>
        <v>0</v>
      </c>
      <c r="AC3197"/>
      <c r="AD3197"/>
      <c r="AE3197"/>
      <c r="AI3197"/>
      <c r="AL3197"/>
      <c r="AM3197"/>
    </row>
    <row r="3198" spans="1:39" hidden="1" x14ac:dyDescent="0.25">
      <c r="A3198" s="1" t="s">
        <v>541</v>
      </c>
      <c r="C3198" s="1">
        <v>8627</v>
      </c>
      <c r="D3198" s="1" t="s">
        <v>3287</v>
      </c>
      <c r="E3198" s="1">
        <v>2</v>
      </c>
      <c r="F3198" s="1"/>
      <c r="G3198" s="1"/>
      <c r="H3198" s="10">
        <v>0</v>
      </c>
      <c r="I3198" s="1">
        <v>2</v>
      </c>
      <c r="J3198" s="1">
        <v>0</v>
      </c>
      <c r="K3198" s="1" t="s">
        <v>3285</v>
      </c>
      <c r="L3198" s="1">
        <v>1</v>
      </c>
      <c r="M3198" s="1">
        <v>17.420000000000002</v>
      </c>
      <c r="N3198" s="1"/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>
        <f t="shared" si="248"/>
        <v>0</v>
      </c>
      <c r="AC3198"/>
      <c r="AD3198"/>
      <c r="AE3198"/>
      <c r="AI3198"/>
      <c r="AL3198"/>
      <c r="AM3198"/>
    </row>
    <row r="3199" spans="1:39" hidden="1" x14ac:dyDescent="0.25">
      <c r="A3199" s="1" t="s">
        <v>541</v>
      </c>
      <c r="C3199" s="1">
        <v>8684</v>
      </c>
      <c r="D3199" s="1" t="s">
        <v>455</v>
      </c>
      <c r="E3199" s="1">
        <v>2</v>
      </c>
      <c r="F3199" s="1"/>
      <c r="G3199" s="1"/>
      <c r="H3199" s="10">
        <v>0</v>
      </c>
      <c r="I3199" s="1">
        <v>2</v>
      </c>
      <c r="J3199" s="1">
        <v>0</v>
      </c>
      <c r="K3199" s="1" t="s">
        <v>3285</v>
      </c>
      <c r="L3199" s="1">
        <v>2</v>
      </c>
      <c r="M3199" s="1">
        <v>10.56</v>
      </c>
      <c r="N3199" s="1"/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>
        <f t="shared" si="248"/>
        <v>0</v>
      </c>
      <c r="AC3199"/>
      <c r="AD3199"/>
      <c r="AE3199"/>
      <c r="AI3199"/>
      <c r="AL3199"/>
      <c r="AM3199"/>
    </row>
    <row r="3200" spans="1:39" hidden="1" x14ac:dyDescent="0.25">
      <c r="A3200" s="1" t="s">
        <v>541</v>
      </c>
      <c r="C3200" s="1">
        <v>10305</v>
      </c>
      <c r="D3200" s="1" t="s">
        <v>1273</v>
      </c>
      <c r="E3200" s="1">
        <v>2</v>
      </c>
      <c r="F3200" s="1"/>
      <c r="G3200" s="1"/>
      <c r="H3200" s="10">
        <v>0</v>
      </c>
      <c r="I3200" s="1">
        <v>2</v>
      </c>
      <c r="J3200" s="1">
        <v>0</v>
      </c>
      <c r="K3200" s="1" t="s">
        <v>3285</v>
      </c>
      <c r="L3200" s="1">
        <v>1</v>
      </c>
      <c r="M3200" s="1">
        <v>17.010000000000002</v>
      </c>
      <c r="N3200" s="1"/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>
        <f t="shared" si="248"/>
        <v>0</v>
      </c>
      <c r="AC3200"/>
      <c r="AD3200"/>
      <c r="AE3200"/>
      <c r="AI3200"/>
      <c r="AL3200"/>
      <c r="AM3200"/>
    </row>
    <row r="3201" spans="1:39" hidden="1" x14ac:dyDescent="0.25">
      <c r="A3201" s="1" t="s">
        <v>343</v>
      </c>
      <c r="C3201" s="1">
        <v>10323</v>
      </c>
      <c r="D3201" s="1" t="s">
        <v>3129</v>
      </c>
      <c r="E3201" s="1">
        <v>2</v>
      </c>
      <c r="F3201" s="1"/>
      <c r="G3201" s="1"/>
      <c r="H3201" s="10">
        <v>0</v>
      </c>
      <c r="I3201" s="1">
        <v>2</v>
      </c>
      <c r="J3201" s="1">
        <v>0</v>
      </c>
      <c r="K3201" s="1" t="s">
        <v>3285</v>
      </c>
      <c r="L3201" s="1">
        <v>1</v>
      </c>
      <c r="M3201" s="1">
        <v>9.51</v>
      </c>
      <c r="N3201" s="1"/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>
        <f t="shared" si="248"/>
        <v>0</v>
      </c>
      <c r="AC3201"/>
      <c r="AD3201"/>
      <c r="AE3201"/>
      <c r="AI3201"/>
      <c r="AL3201"/>
      <c r="AM3201"/>
    </row>
    <row r="3202" spans="1:39" hidden="1" x14ac:dyDescent="0.25">
      <c r="C3202" s="1">
        <v>10329</v>
      </c>
      <c r="D3202" s="1" t="s">
        <v>1707</v>
      </c>
      <c r="E3202" s="1">
        <v>2</v>
      </c>
      <c r="F3202" s="1"/>
      <c r="G3202" s="1"/>
      <c r="H3202" s="10">
        <v>0</v>
      </c>
      <c r="I3202" s="1">
        <v>2</v>
      </c>
      <c r="J3202" s="1">
        <v>0</v>
      </c>
      <c r="K3202" s="1" t="s">
        <v>3285</v>
      </c>
      <c r="L3202" s="1">
        <v>2</v>
      </c>
      <c r="M3202" s="1">
        <v>20.239999999999998</v>
      </c>
      <c r="N3202" s="1"/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>
        <f t="shared" si="248"/>
        <v>0</v>
      </c>
      <c r="AC3202"/>
      <c r="AD3202"/>
      <c r="AE3202"/>
      <c r="AI3202"/>
      <c r="AL3202"/>
      <c r="AM3202"/>
    </row>
    <row r="3203" spans="1:39" hidden="1" x14ac:dyDescent="0.25">
      <c r="A3203" s="1" t="s">
        <v>616</v>
      </c>
      <c r="C3203" s="1">
        <v>10429</v>
      </c>
      <c r="D3203" s="1" t="s">
        <v>1256</v>
      </c>
      <c r="E3203" s="1">
        <v>2</v>
      </c>
      <c r="F3203" s="1"/>
      <c r="G3203" s="1"/>
      <c r="H3203" s="10">
        <v>0</v>
      </c>
      <c r="I3203" s="1">
        <v>2</v>
      </c>
      <c r="J3203" s="1">
        <v>0</v>
      </c>
      <c r="K3203" s="1" t="s">
        <v>3285</v>
      </c>
      <c r="L3203" s="1">
        <v>1</v>
      </c>
      <c r="M3203" s="1">
        <v>17.7</v>
      </c>
      <c r="N3203" s="1"/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>
        <f t="shared" si="248"/>
        <v>0</v>
      </c>
      <c r="AC3203"/>
      <c r="AD3203"/>
      <c r="AE3203"/>
      <c r="AI3203"/>
      <c r="AL3203"/>
      <c r="AM3203"/>
    </row>
    <row r="3204" spans="1:39" hidden="1" x14ac:dyDescent="0.25">
      <c r="A3204" s="1" t="s">
        <v>792</v>
      </c>
      <c r="C3204" s="1">
        <v>10436</v>
      </c>
      <c r="D3204" s="1" t="s">
        <v>1332</v>
      </c>
      <c r="E3204" s="1">
        <v>2</v>
      </c>
      <c r="F3204" s="1"/>
      <c r="G3204" s="1"/>
      <c r="H3204" s="10">
        <v>0</v>
      </c>
      <c r="I3204" s="1">
        <v>2</v>
      </c>
      <c r="J3204" s="1">
        <v>0</v>
      </c>
      <c r="K3204" s="1" t="s">
        <v>3285</v>
      </c>
      <c r="L3204" s="1">
        <v>2</v>
      </c>
      <c r="M3204" s="1">
        <v>17.7</v>
      </c>
      <c r="N3204" s="1"/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>
        <f t="shared" si="248"/>
        <v>0</v>
      </c>
      <c r="AC3204"/>
      <c r="AD3204"/>
      <c r="AE3204"/>
      <c r="AI3204"/>
      <c r="AL3204"/>
      <c r="AM3204"/>
    </row>
    <row r="3205" spans="1:39" hidden="1" x14ac:dyDescent="0.25">
      <c r="A3205" s="1" t="s">
        <v>3288</v>
      </c>
      <c r="C3205" s="1">
        <v>13193</v>
      </c>
      <c r="D3205" s="1" t="s">
        <v>3289</v>
      </c>
      <c r="E3205" s="1">
        <v>2</v>
      </c>
      <c r="F3205" s="1"/>
      <c r="G3205" s="1"/>
      <c r="H3205" s="10">
        <v>0</v>
      </c>
      <c r="I3205" s="1">
        <v>2</v>
      </c>
      <c r="J3205" s="1">
        <v>0</v>
      </c>
      <c r="K3205" s="1" t="s">
        <v>3285</v>
      </c>
      <c r="L3205" s="1">
        <v>1</v>
      </c>
      <c r="M3205" s="1">
        <v>1485.52</v>
      </c>
      <c r="N3205" s="1"/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>
        <f t="shared" si="248"/>
        <v>0</v>
      </c>
      <c r="AC3205"/>
      <c r="AD3205"/>
      <c r="AE3205"/>
      <c r="AI3205"/>
      <c r="AL3205"/>
      <c r="AM3205"/>
    </row>
    <row r="3206" spans="1:39" hidden="1" x14ac:dyDescent="0.25">
      <c r="A3206" s="1" t="s">
        <v>3290</v>
      </c>
      <c r="C3206" s="1">
        <v>13194</v>
      </c>
      <c r="D3206" s="1" t="s">
        <v>3291</v>
      </c>
      <c r="E3206" s="1">
        <v>2</v>
      </c>
      <c r="F3206" s="1"/>
      <c r="G3206" s="1"/>
      <c r="H3206" s="10">
        <v>0</v>
      </c>
      <c r="I3206" s="1">
        <v>2</v>
      </c>
      <c r="J3206" s="1">
        <v>0</v>
      </c>
      <c r="K3206" s="1" t="s">
        <v>3292</v>
      </c>
      <c r="L3206" s="1">
        <v>1</v>
      </c>
      <c r="M3206" s="1">
        <v>127.42</v>
      </c>
      <c r="N3206" s="1"/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>
        <f t="shared" si="248"/>
        <v>0</v>
      </c>
      <c r="AC3206"/>
      <c r="AD3206"/>
      <c r="AE3206"/>
      <c r="AI3206"/>
      <c r="AL3206"/>
      <c r="AM3206"/>
    </row>
    <row r="3207" spans="1:39" hidden="1" x14ac:dyDescent="0.25">
      <c r="A3207" s="1" t="s">
        <v>3293</v>
      </c>
      <c r="C3207" s="1">
        <v>13195</v>
      </c>
      <c r="D3207" s="1" t="s">
        <v>3294</v>
      </c>
      <c r="E3207" s="1">
        <v>2</v>
      </c>
      <c r="F3207" s="1"/>
      <c r="G3207" s="1"/>
      <c r="H3207" s="10">
        <v>0</v>
      </c>
      <c r="I3207" s="1">
        <v>2</v>
      </c>
      <c r="J3207" s="1">
        <v>0</v>
      </c>
      <c r="K3207" s="1" t="s">
        <v>3292</v>
      </c>
      <c r="L3207" s="1">
        <v>1</v>
      </c>
      <c r="M3207" s="1">
        <v>53.48</v>
      </c>
      <c r="N3207" s="1"/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>
        <f t="shared" si="248"/>
        <v>0</v>
      </c>
      <c r="AC3207"/>
      <c r="AD3207"/>
      <c r="AE3207"/>
      <c r="AI3207"/>
      <c r="AL3207"/>
      <c r="AM3207"/>
    </row>
    <row r="3208" spans="1:39" hidden="1" x14ac:dyDescent="0.25">
      <c r="A3208" s="1" t="s">
        <v>3293</v>
      </c>
      <c r="C3208" s="1">
        <v>13196</v>
      </c>
      <c r="D3208" s="1" t="s">
        <v>3294</v>
      </c>
      <c r="E3208" s="1">
        <v>2</v>
      </c>
      <c r="F3208" s="1"/>
      <c r="G3208" s="1"/>
      <c r="H3208" s="10">
        <v>0</v>
      </c>
      <c r="I3208" s="1">
        <v>2</v>
      </c>
      <c r="J3208" s="1">
        <v>0</v>
      </c>
      <c r="K3208" s="1" t="s">
        <v>3292</v>
      </c>
      <c r="L3208" s="1">
        <v>1</v>
      </c>
      <c r="M3208" s="1">
        <v>53.46</v>
      </c>
      <c r="N3208" s="1"/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>
        <f t="shared" si="248"/>
        <v>0</v>
      </c>
      <c r="AC3208"/>
      <c r="AD3208"/>
      <c r="AE3208"/>
      <c r="AI3208"/>
      <c r="AL3208"/>
      <c r="AM3208"/>
    </row>
    <row r="3209" spans="1:39" hidden="1" x14ac:dyDescent="0.25">
      <c r="A3209" s="1" t="s">
        <v>3293</v>
      </c>
      <c r="C3209" s="1">
        <v>11816</v>
      </c>
      <c r="D3209" s="1" t="s">
        <v>1115</v>
      </c>
      <c r="E3209" s="1">
        <v>2</v>
      </c>
      <c r="F3209" s="1"/>
      <c r="G3209" s="1"/>
      <c r="H3209" s="10">
        <v>0</v>
      </c>
      <c r="I3209" s="1">
        <v>2</v>
      </c>
      <c r="J3209" s="1">
        <v>0</v>
      </c>
      <c r="K3209" s="1" t="s">
        <v>3295</v>
      </c>
      <c r="L3209" s="1">
        <v>1</v>
      </c>
      <c r="M3209" s="1">
        <v>875.75</v>
      </c>
      <c r="N3209" s="1"/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>
        <f t="shared" si="248"/>
        <v>0</v>
      </c>
      <c r="AC3209"/>
      <c r="AD3209"/>
      <c r="AE3209"/>
      <c r="AI3209"/>
      <c r="AL3209"/>
      <c r="AM3209"/>
    </row>
    <row r="3210" spans="1:39" hidden="1" x14ac:dyDescent="0.25">
      <c r="A3210" s="1" t="s">
        <v>3293</v>
      </c>
      <c r="C3210" s="1">
        <v>12107</v>
      </c>
      <c r="D3210" s="1" t="s">
        <v>3104</v>
      </c>
      <c r="E3210" s="1">
        <v>2</v>
      </c>
      <c r="F3210" s="1"/>
      <c r="G3210" s="1"/>
      <c r="H3210" s="10">
        <v>0</v>
      </c>
      <c r="I3210" s="1">
        <v>2</v>
      </c>
      <c r="J3210" s="1">
        <v>0</v>
      </c>
      <c r="K3210" s="1" t="s">
        <v>3296</v>
      </c>
      <c r="L3210" s="1">
        <v>13</v>
      </c>
      <c r="M3210" s="1">
        <v>18.57</v>
      </c>
      <c r="N3210" s="1"/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>
        <f t="shared" si="248"/>
        <v>0</v>
      </c>
      <c r="AC3210"/>
      <c r="AD3210"/>
      <c r="AE3210"/>
      <c r="AI3210"/>
      <c r="AL3210"/>
      <c r="AM3210"/>
    </row>
    <row r="3211" spans="1:39" hidden="1" x14ac:dyDescent="0.25">
      <c r="A3211" s="1" t="s">
        <v>3297</v>
      </c>
      <c r="C3211" s="1">
        <v>13488</v>
      </c>
      <c r="D3211" s="1" t="s">
        <v>2092</v>
      </c>
      <c r="E3211" s="1">
        <v>2</v>
      </c>
      <c r="F3211" s="1"/>
      <c r="G3211" s="1"/>
      <c r="H3211" s="10">
        <v>0</v>
      </c>
      <c r="I3211" s="1">
        <v>2</v>
      </c>
      <c r="J3211" s="1">
        <v>0</v>
      </c>
      <c r="K3211" s="1" t="s">
        <v>3298</v>
      </c>
      <c r="L3211" s="1">
        <v>11</v>
      </c>
      <c r="M3211" s="1">
        <v>0</v>
      </c>
      <c r="N3211" s="1"/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>
        <f t="shared" si="248"/>
        <v>0</v>
      </c>
      <c r="AC3211"/>
      <c r="AD3211"/>
      <c r="AE3211"/>
      <c r="AI3211"/>
      <c r="AL3211"/>
      <c r="AM3211"/>
    </row>
    <row r="3212" spans="1:39" hidden="1" x14ac:dyDescent="0.25">
      <c r="C3212" s="1">
        <v>9035</v>
      </c>
      <c r="D3212" s="1" t="s">
        <v>3299</v>
      </c>
      <c r="E3212" s="1">
        <v>2</v>
      </c>
      <c r="F3212" s="1"/>
      <c r="G3212" s="1"/>
      <c r="H3212" s="10">
        <v>0</v>
      </c>
      <c r="I3212" s="1">
        <v>2</v>
      </c>
      <c r="J3212" s="1">
        <v>0</v>
      </c>
      <c r="K3212" s="1" t="s">
        <v>3300</v>
      </c>
      <c r="L3212" s="1">
        <v>1</v>
      </c>
      <c r="M3212" s="1">
        <v>35.75</v>
      </c>
      <c r="N3212" s="1"/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>
        <f t="shared" si="248"/>
        <v>0</v>
      </c>
      <c r="AC3212"/>
      <c r="AD3212"/>
      <c r="AE3212"/>
      <c r="AI3212"/>
      <c r="AL3212"/>
      <c r="AM3212"/>
    </row>
    <row r="3213" spans="1:39" hidden="1" x14ac:dyDescent="0.25">
      <c r="C3213" s="1">
        <v>13192</v>
      </c>
      <c r="D3213" s="1" t="s">
        <v>3301</v>
      </c>
      <c r="E3213" s="1">
        <v>2</v>
      </c>
      <c r="F3213" s="1"/>
      <c r="G3213" s="1"/>
      <c r="H3213" s="10">
        <v>0</v>
      </c>
      <c r="I3213" s="1">
        <v>2</v>
      </c>
      <c r="J3213" s="1">
        <v>0</v>
      </c>
      <c r="K3213" s="1" t="s">
        <v>3302</v>
      </c>
      <c r="L3213" s="1">
        <v>1</v>
      </c>
      <c r="M3213" s="1">
        <v>54</v>
      </c>
      <c r="N3213" s="1"/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>
        <f t="shared" si="248"/>
        <v>0</v>
      </c>
      <c r="AC3213"/>
      <c r="AD3213"/>
      <c r="AE3213"/>
      <c r="AI3213"/>
      <c r="AL3213"/>
      <c r="AM3213"/>
    </row>
    <row r="3214" spans="1:39" hidden="1" x14ac:dyDescent="0.25">
      <c r="C3214" s="1">
        <v>10182</v>
      </c>
      <c r="D3214" s="1" t="s">
        <v>3303</v>
      </c>
      <c r="E3214" s="1">
        <v>2</v>
      </c>
      <c r="F3214" s="1"/>
      <c r="G3214" s="1"/>
      <c r="H3214" s="10">
        <v>0</v>
      </c>
      <c r="I3214" s="1" t="s">
        <v>44</v>
      </c>
      <c r="J3214" s="1">
        <v>0</v>
      </c>
      <c r="K3214" s="1" t="s">
        <v>3304</v>
      </c>
      <c r="L3214" s="1">
        <v>1</v>
      </c>
      <c r="M3214" s="1">
        <v>89.63</v>
      </c>
      <c r="N3214" s="1"/>
      <c r="O3214" s="1">
        <v>0</v>
      </c>
      <c r="P3214" s="1">
        <v>-1</v>
      </c>
      <c r="Q3214" s="1">
        <v>1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>
        <f t="shared" si="248"/>
        <v>0</v>
      </c>
      <c r="AC3214"/>
      <c r="AD3214"/>
      <c r="AE3214"/>
      <c r="AI3214"/>
      <c r="AL3214"/>
      <c r="AM3214"/>
    </row>
    <row r="3215" spans="1:39" hidden="1" x14ac:dyDescent="0.25">
      <c r="A3215" s="1" t="s">
        <v>3305</v>
      </c>
      <c r="C3215" s="1">
        <v>9841</v>
      </c>
      <c r="D3215" s="1" t="s">
        <v>3306</v>
      </c>
      <c r="E3215" s="1">
        <v>2</v>
      </c>
      <c r="F3215" s="1"/>
      <c r="G3215" s="1"/>
      <c r="H3215" s="10">
        <v>0</v>
      </c>
      <c r="I3215" s="1">
        <v>2</v>
      </c>
      <c r="J3215" s="1">
        <v>0</v>
      </c>
      <c r="K3215" s="1" t="s">
        <v>3304</v>
      </c>
      <c r="L3215" s="1">
        <v>1</v>
      </c>
      <c r="M3215" s="1">
        <v>54.74</v>
      </c>
      <c r="N3215" s="1"/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>
        <f t="shared" si="248"/>
        <v>0</v>
      </c>
      <c r="AC3215"/>
      <c r="AD3215"/>
      <c r="AE3215"/>
      <c r="AI3215"/>
      <c r="AL3215"/>
      <c r="AM3215"/>
    </row>
    <row r="3216" spans="1:39" hidden="1" x14ac:dyDescent="0.25">
      <c r="A3216" s="1" t="s">
        <v>3293</v>
      </c>
      <c r="C3216" s="1">
        <v>13085</v>
      </c>
      <c r="D3216" s="1" t="s">
        <v>866</v>
      </c>
      <c r="E3216" s="1">
        <v>2</v>
      </c>
      <c r="F3216" s="1"/>
      <c r="G3216" s="1"/>
      <c r="H3216" s="10">
        <v>0</v>
      </c>
      <c r="I3216" s="1">
        <v>2</v>
      </c>
      <c r="J3216" s="1">
        <v>0</v>
      </c>
      <c r="K3216" s="1" t="s">
        <v>3304</v>
      </c>
      <c r="L3216" s="1">
        <v>3</v>
      </c>
      <c r="M3216" s="1">
        <v>4.08</v>
      </c>
      <c r="N3216" s="1"/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>
        <f t="shared" si="248"/>
        <v>0</v>
      </c>
      <c r="AC3216"/>
      <c r="AD3216"/>
      <c r="AE3216"/>
      <c r="AI3216"/>
      <c r="AL3216"/>
      <c r="AM3216"/>
    </row>
    <row r="3217" spans="1:39" hidden="1" x14ac:dyDescent="0.25">
      <c r="A3217" s="1" t="s">
        <v>3293</v>
      </c>
      <c r="C3217" s="1">
        <v>1432</v>
      </c>
      <c r="D3217" s="1" t="s">
        <v>3307</v>
      </c>
      <c r="E3217" s="1">
        <v>2</v>
      </c>
      <c r="F3217" s="1"/>
      <c r="G3217" s="1"/>
      <c r="H3217" s="10">
        <v>0</v>
      </c>
      <c r="I3217" s="1">
        <v>2</v>
      </c>
      <c r="J3217" s="1">
        <v>0</v>
      </c>
      <c r="K3217" s="1" t="s">
        <v>3304</v>
      </c>
      <c r="L3217" s="1">
        <v>1</v>
      </c>
      <c r="M3217" s="1">
        <v>20.85</v>
      </c>
      <c r="N3217" s="1"/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42">
        <f t="shared" si="248"/>
        <v>1</v>
      </c>
      <c r="AC3217" s="43">
        <f>AB3217/12</f>
        <v>8.3333333333333329E-2</v>
      </c>
      <c r="AD3217"/>
      <c r="AE3217"/>
      <c r="AI3217"/>
      <c r="AL3217"/>
      <c r="AM3217"/>
    </row>
    <row r="3218" spans="1:39" hidden="1" x14ac:dyDescent="0.25">
      <c r="A3218" s="1" t="s">
        <v>338</v>
      </c>
      <c r="C3218" s="1">
        <v>8979</v>
      </c>
      <c r="D3218" s="1" t="s">
        <v>3308</v>
      </c>
      <c r="E3218" s="1">
        <v>2</v>
      </c>
      <c r="F3218" s="1"/>
      <c r="G3218" s="1"/>
      <c r="H3218" s="10">
        <v>0</v>
      </c>
      <c r="I3218" s="1" t="s">
        <v>44</v>
      </c>
      <c r="J3218" s="1">
        <v>0</v>
      </c>
      <c r="K3218" s="1" t="s">
        <v>3304</v>
      </c>
      <c r="L3218" s="1">
        <v>1</v>
      </c>
      <c r="M3218" s="1">
        <v>124.18</v>
      </c>
      <c r="N3218" s="1"/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42">
        <f t="shared" si="248"/>
        <v>1</v>
      </c>
      <c r="AC3218" s="43">
        <f>AB3218/12</f>
        <v>8.3333333333333329E-2</v>
      </c>
      <c r="AD3218"/>
      <c r="AE3218"/>
      <c r="AI3218"/>
      <c r="AL3218"/>
      <c r="AM3218"/>
    </row>
    <row r="3219" spans="1:39" hidden="1" x14ac:dyDescent="0.25">
      <c r="C3219" s="1">
        <v>9257</v>
      </c>
      <c r="D3219" s="1" t="s">
        <v>3309</v>
      </c>
      <c r="E3219" s="1">
        <v>2</v>
      </c>
      <c r="F3219" s="1"/>
      <c r="G3219" s="1"/>
      <c r="H3219" s="10">
        <v>0</v>
      </c>
      <c r="I3219" s="1" t="s">
        <v>44</v>
      </c>
      <c r="J3219" s="1">
        <v>0</v>
      </c>
      <c r="K3219" s="1" t="s">
        <v>3304</v>
      </c>
      <c r="L3219" s="1">
        <v>1</v>
      </c>
      <c r="M3219" s="1">
        <v>252.76</v>
      </c>
      <c r="N3219" s="1"/>
      <c r="O3219" s="1">
        <v>290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42">
        <f t="shared" si="248"/>
        <v>290</v>
      </c>
      <c r="AC3219" s="43">
        <f>AB3219/12</f>
        <v>24.166666666666668</v>
      </c>
      <c r="AD3219"/>
      <c r="AE3219"/>
      <c r="AI3219"/>
      <c r="AL3219"/>
      <c r="AM3219"/>
    </row>
    <row r="3220" spans="1:39" hidden="1" x14ac:dyDescent="0.25">
      <c r="C3220" s="1">
        <v>11189</v>
      </c>
      <c r="D3220" s="1" t="s">
        <v>400</v>
      </c>
      <c r="E3220" s="1">
        <v>2</v>
      </c>
      <c r="F3220" s="1"/>
      <c r="G3220" s="1"/>
      <c r="H3220" s="10">
        <v>0</v>
      </c>
      <c r="I3220" s="1">
        <v>2</v>
      </c>
      <c r="J3220" s="1">
        <v>0</v>
      </c>
      <c r="K3220" s="1" t="s">
        <v>3310</v>
      </c>
      <c r="L3220" s="1">
        <v>22</v>
      </c>
      <c r="M3220" s="1">
        <v>2.58</v>
      </c>
      <c r="N3220" s="1"/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>
        <f t="shared" si="248"/>
        <v>0</v>
      </c>
      <c r="AC3220"/>
      <c r="AD3220"/>
      <c r="AE3220"/>
      <c r="AI3220"/>
      <c r="AL3220"/>
      <c r="AM3220"/>
    </row>
    <row r="3221" spans="1:39" hidden="1" x14ac:dyDescent="0.25">
      <c r="C3221" s="1">
        <v>13098</v>
      </c>
      <c r="D3221" s="1" t="s">
        <v>3133</v>
      </c>
      <c r="E3221" s="1">
        <v>2</v>
      </c>
      <c r="F3221" s="1"/>
      <c r="G3221" s="1"/>
      <c r="H3221" s="10">
        <v>0</v>
      </c>
      <c r="I3221" s="1">
        <v>2</v>
      </c>
      <c r="J3221" s="1">
        <v>0</v>
      </c>
      <c r="K3221" s="1" t="s">
        <v>3310</v>
      </c>
      <c r="L3221" s="1">
        <v>6</v>
      </c>
      <c r="M3221" s="1">
        <v>4.08</v>
      </c>
      <c r="N3221" s="1"/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>
        <f t="shared" si="248"/>
        <v>0</v>
      </c>
      <c r="AC3221"/>
      <c r="AD3221"/>
      <c r="AE3221"/>
      <c r="AI3221"/>
      <c r="AL3221"/>
      <c r="AM3221"/>
    </row>
    <row r="3222" spans="1:39" hidden="1" x14ac:dyDescent="0.25">
      <c r="C3222" s="1">
        <v>13384</v>
      </c>
      <c r="D3222" s="1" t="s">
        <v>3311</v>
      </c>
      <c r="E3222" s="1">
        <v>2</v>
      </c>
      <c r="F3222" s="1"/>
      <c r="G3222" s="1"/>
      <c r="H3222" s="10">
        <v>0</v>
      </c>
      <c r="I3222" s="1">
        <v>2</v>
      </c>
      <c r="J3222" s="1">
        <v>0</v>
      </c>
      <c r="K3222" s="1" t="s">
        <v>585</v>
      </c>
      <c r="L3222" s="1">
        <v>1</v>
      </c>
      <c r="M3222" s="1">
        <v>21.85</v>
      </c>
      <c r="N3222" s="1"/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>
        <f t="shared" si="248"/>
        <v>0</v>
      </c>
      <c r="AC3222"/>
      <c r="AD3222"/>
      <c r="AE3222"/>
      <c r="AI3222"/>
      <c r="AL3222"/>
      <c r="AM3222"/>
    </row>
    <row r="3223" spans="1:39" hidden="1" x14ac:dyDescent="0.25">
      <c r="C3223" s="1">
        <v>13385</v>
      </c>
      <c r="D3223" s="1" t="s">
        <v>3312</v>
      </c>
      <c r="E3223" s="1">
        <v>2</v>
      </c>
      <c r="F3223" s="1"/>
      <c r="G3223" s="1"/>
      <c r="H3223" s="10">
        <v>0</v>
      </c>
      <c r="I3223" s="1">
        <v>2</v>
      </c>
      <c r="J3223" s="1">
        <v>0</v>
      </c>
      <c r="K3223" s="1" t="s">
        <v>585</v>
      </c>
      <c r="L3223" s="1">
        <v>1</v>
      </c>
      <c r="M3223" s="1">
        <v>21.85</v>
      </c>
      <c r="N3223" s="1"/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>
        <f t="shared" si="248"/>
        <v>0</v>
      </c>
      <c r="AC3223"/>
      <c r="AD3223"/>
      <c r="AE3223"/>
      <c r="AI3223"/>
      <c r="AL3223"/>
      <c r="AM3223"/>
    </row>
    <row r="3224" spans="1:39" hidden="1" x14ac:dyDescent="0.25">
      <c r="C3224" s="1">
        <v>13386</v>
      </c>
      <c r="D3224" s="1" t="s">
        <v>3313</v>
      </c>
      <c r="E3224" s="1">
        <v>2</v>
      </c>
      <c r="F3224" s="1"/>
      <c r="G3224" s="1"/>
      <c r="H3224" s="10">
        <v>0</v>
      </c>
      <c r="I3224" s="1">
        <v>2</v>
      </c>
      <c r="J3224" s="1">
        <v>0</v>
      </c>
      <c r="K3224" s="1" t="s">
        <v>585</v>
      </c>
      <c r="L3224" s="1">
        <v>1</v>
      </c>
      <c r="M3224" s="1">
        <v>21.85</v>
      </c>
      <c r="N3224" s="1"/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>
        <f t="shared" si="248"/>
        <v>0</v>
      </c>
      <c r="AC3224"/>
      <c r="AD3224"/>
      <c r="AE3224"/>
      <c r="AI3224"/>
      <c r="AL3224"/>
      <c r="AM3224"/>
    </row>
    <row r="3225" spans="1:39" hidden="1" x14ac:dyDescent="0.25">
      <c r="C3225" s="1">
        <v>13387</v>
      </c>
      <c r="D3225" s="1" t="s">
        <v>3314</v>
      </c>
      <c r="E3225" s="1">
        <v>2</v>
      </c>
      <c r="F3225" s="1"/>
      <c r="G3225" s="1"/>
      <c r="H3225" s="10">
        <v>0</v>
      </c>
      <c r="I3225" s="1">
        <v>2</v>
      </c>
      <c r="J3225" s="1">
        <v>0</v>
      </c>
      <c r="K3225" s="1" t="s">
        <v>585</v>
      </c>
      <c r="L3225" s="1">
        <v>1</v>
      </c>
      <c r="M3225" s="1">
        <v>21.85</v>
      </c>
      <c r="N3225" s="1"/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>
        <f t="shared" si="248"/>
        <v>0</v>
      </c>
      <c r="AC3225"/>
      <c r="AD3225"/>
      <c r="AE3225"/>
      <c r="AI3225"/>
      <c r="AL3225"/>
      <c r="AM3225"/>
    </row>
    <row r="3226" spans="1:39" hidden="1" x14ac:dyDescent="0.25">
      <c r="C3226" s="1">
        <v>13388</v>
      </c>
      <c r="D3226" s="1" t="s">
        <v>3315</v>
      </c>
      <c r="E3226" s="1">
        <v>2</v>
      </c>
      <c r="F3226" s="1"/>
      <c r="G3226" s="1"/>
      <c r="H3226" s="10">
        <v>0</v>
      </c>
      <c r="I3226" s="1">
        <v>2</v>
      </c>
      <c r="J3226" s="1">
        <v>0</v>
      </c>
      <c r="K3226" s="1" t="s">
        <v>585</v>
      </c>
      <c r="L3226" s="1">
        <v>1</v>
      </c>
      <c r="M3226" s="1">
        <v>21.85</v>
      </c>
      <c r="N3226" s="1"/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>
        <f t="shared" si="248"/>
        <v>0</v>
      </c>
      <c r="AC3226"/>
      <c r="AD3226"/>
      <c r="AE3226"/>
      <c r="AI3226"/>
      <c r="AL3226"/>
      <c r="AM3226"/>
    </row>
    <row r="3227" spans="1:39" hidden="1" x14ac:dyDescent="0.25">
      <c r="C3227" s="1">
        <v>13389</v>
      </c>
      <c r="D3227" s="1" t="s">
        <v>3316</v>
      </c>
      <c r="E3227" s="1">
        <v>2</v>
      </c>
      <c r="F3227" s="1"/>
      <c r="G3227" s="1"/>
      <c r="H3227" s="10">
        <v>0</v>
      </c>
      <c r="I3227" s="1">
        <v>2</v>
      </c>
      <c r="J3227" s="1">
        <v>0</v>
      </c>
      <c r="K3227" s="1" t="s">
        <v>585</v>
      </c>
      <c r="L3227" s="1">
        <v>1</v>
      </c>
      <c r="M3227" s="1">
        <v>21.85</v>
      </c>
      <c r="N3227" s="1"/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>
        <f t="shared" si="248"/>
        <v>0</v>
      </c>
      <c r="AC3227"/>
      <c r="AD3227"/>
      <c r="AE3227"/>
      <c r="AI3227"/>
      <c r="AL3227"/>
      <c r="AM3227"/>
    </row>
    <row r="3228" spans="1:39" hidden="1" x14ac:dyDescent="0.25">
      <c r="C3228" s="1">
        <v>13390</v>
      </c>
      <c r="D3228" s="1" t="s">
        <v>3317</v>
      </c>
      <c r="E3228" s="1">
        <v>2</v>
      </c>
      <c r="F3228" s="1"/>
      <c r="G3228" s="1"/>
      <c r="H3228" s="10">
        <v>0</v>
      </c>
      <c r="I3228" s="1">
        <v>2</v>
      </c>
      <c r="J3228" s="1">
        <v>0</v>
      </c>
      <c r="K3228" s="1" t="s">
        <v>585</v>
      </c>
      <c r="L3228" s="1">
        <v>1</v>
      </c>
      <c r="M3228" s="1">
        <v>21.85</v>
      </c>
      <c r="N3228" s="1"/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>
        <f t="shared" si="248"/>
        <v>0</v>
      </c>
      <c r="AC3228"/>
      <c r="AD3228"/>
      <c r="AE3228"/>
      <c r="AI3228"/>
      <c r="AL3228"/>
      <c r="AM3228"/>
    </row>
    <row r="3229" spans="1:39" hidden="1" x14ac:dyDescent="0.25">
      <c r="C3229" s="1">
        <v>13391</v>
      </c>
      <c r="D3229" s="1" t="s">
        <v>3318</v>
      </c>
      <c r="E3229" s="1">
        <v>2</v>
      </c>
      <c r="F3229" s="1"/>
      <c r="G3229" s="1"/>
      <c r="H3229" s="10">
        <v>0</v>
      </c>
      <c r="I3229" s="1">
        <v>2</v>
      </c>
      <c r="J3229" s="1">
        <v>0</v>
      </c>
      <c r="K3229" s="1" t="s">
        <v>585</v>
      </c>
      <c r="L3229" s="1">
        <v>1</v>
      </c>
      <c r="M3229" s="1">
        <v>21.85</v>
      </c>
      <c r="N3229" s="1"/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>
        <f t="shared" si="248"/>
        <v>0</v>
      </c>
      <c r="AC3229"/>
      <c r="AD3229"/>
      <c r="AE3229"/>
      <c r="AI3229"/>
      <c r="AL3229"/>
      <c r="AM3229"/>
    </row>
    <row r="3230" spans="1:39" hidden="1" x14ac:dyDescent="0.25">
      <c r="C3230" s="1">
        <v>13398</v>
      </c>
      <c r="D3230" s="1" t="s">
        <v>3319</v>
      </c>
      <c r="E3230" s="1">
        <v>2</v>
      </c>
      <c r="F3230" s="1"/>
      <c r="G3230" s="1"/>
      <c r="H3230" s="10">
        <v>0</v>
      </c>
      <c r="I3230" s="1">
        <v>2</v>
      </c>
      <c r="J3230" s="1">
        <v>0</v>
      </c>
      <c r="K3230" s="1" t="s">
        <v>585</v>
      </c>
      <c r="L3230" s="1">
        <v>1</v>
      </c>
      <c r="M3230" s="1">
        <v>894.12</v>
      </c>
      <c r="N3230" s="1"/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>
        <f t="shared" si="248"/>
        <v>0</v>
      </c>
      <c r="AC3230"/>
      <c r="AD3230"/>
      <c r="AE3230"/>
      <c r="AI3230"/>
      <c r="AL3230"/>
      <c r="AM3230"/>
    </row>
    <row r="3231" spans="1:39" hidden="1" x14ac:dyDescent="0.25">
      <c r="A3231" s="1">
        <v>40</v>
      </c>
      <c r="C3231" s="1">
        <v>8608</v>
      </c>
      <c r="D3231" s="1" t="s">
        <v>1270</v>
      </c>
      <c r="E3231" s="1">
        <v>2</v>
      </c>
      <c r="F3231" s="1"/>
      <c r="G3231" s="1"/>
      <c r="H3231" s="10">
        <v>0</v>
      </c>
      <c r="I3231" s="1">
        <v>2</v>
      </c>
      <c r="J3231" s="1">
        <v>0</v>
      </c>
      <c r="K3231" s="1" t="s">
        <v>3320</v>
      </c>
      <c r="L3231" s="1">
        <v>1</v>
      </c>
      <c r="M3231" s="1">
        <v>18.18</v>
      </c>
      <c r="N3231" s="1"/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>
        <f t="shared" si="248"/>
        <v>0</v>
      </c>
      <c r="AC3231"/>
      <c r="AD3231"/>
      <c r="AE3231"/>
      <c r="AI3231"/>
      <c r="AL3231"/>
      <c r="AM3231"/>
    </row>
    <row r="3232" spans="1:39" hidden="1" x14ac:dyDescent="0.25">
      <c r="C3232" s="1">
        <v>13399</v>
      </c>
      <c r="D3232" s="1" t="s">
        <v>2315</v>
      </c>
      <c r="E3232" s="1">
        <v>2</v>
      </c>
      <c r="F3232" s="1"/>
      <c r="G3232" s="1"/>
      <c r="H3232" s="10">
        <v>0</v>
      </c>
      <c r="I3232" s="1">
        <v>2</v>
      </c>
      <c r="J3232" s="1">
        <v>0</v>
      </c>
      <c r="K3232" s="1" t="s">
        <v>3320</v>
      </c>
      <c r="L3232" s="1">
        <v>41</v>
      </c>
      <c r="M3232" s="1">
        <v>20.6</v>
      </c>
      <c r="N3232" s="1"/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>
        <f t="shared" si="248"/>
        <v>0</v>
      </c>
      <c r="AC3232"/>
      <c r="AD3232"/>
      <c r="AE3232"/>
      <c r="AI3232"/>
      <c r="AL3232"/>
      <c r="AM3232"/>
    </row>
    <row r="3233" spans="1:39" hidden="1" x14ac:dyDescent="0.25">
      <c r="A3233" s="1" t="s">
        <v>3111</v>
      </c>
      <c r="C3233" s="1">
        <v>13400</v>
      </c>
      <c r="D3233" s="1" t="s">
        <v>144</v>
      </c>
      <c r="E3233" s="1">
        <v>2</v>
      </c>
      <c r="F3233" s="1"/>
      <c r="G3233" s="1"/>
      <c r="H3233" s="10">
        <v>0</v>
      </c>
      <c r="I3233" s="1">
        <v>2</v>
      </c>
      <c r="J3233" s="1">
        <v>0</v>
      </c>
      <c r="K3233" s="1" t="s">
        <v>3320</v>
      </c>
      <c r="L3233" s="1">
        <v>50</v>
      </c>
      <c r="M3233" s="1">
        <v>24.83</v>
      </c>
      <c r="N3233" s="1"/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>
        <f t="shared" si="248"/>
        <v>0</v>
      </c>
      <c r="AC3233"/>
      <c r="AD3233"/>
      <c r="AE3233"/>
      <c r="AI3233"/>
      <c r="AL3233"/>
      <c r="AM3233"/>
    </row>
    <row r="3234" spans="1:39" hidden="1" x14ac:dyDescent="0.25">
      <c r="A3234" s="1" t="s">
        <v>2930</v>
      </c>
      <c r="C3234" s="1">
        <v>13401</v>
      </c>
      <c r="D3234" s="1" t="s">
        <v>2081</v>
      </c>
      <c r="E3234" s="1">
        <v>2</v>
      </c>
      <c r="F3234" s="1"/>
      <c r="G3234" s="1"/>
      <c r="H3234" s="10">
        <v>0</v>
      </c>
      <c r="I3234" s="1">
        <v>2</v>
      </c>
      <c r="J3234" s="1">
        <v>0</v>
      </c>
      <c r="K3234" s="1" t="s">
        <v>3320</v>
      </c>
      <c r="L3234" s="1">
        <v>29</v>
      </c>
      <c r="M3234" s="1">
        <v>18.73</v>
      </c>
      <c r="N3234" s="1"/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>
        <f t="shared" si="248"/>
        <v>0</v>
      </c>
      <c r="AC3234"/>
      <c r="AD3234"/>
      <c r="AE3234"/>
      <c r="AI3234"/>
      <c r="AL3234"/>
      <c r="AM3234"/>
    </row>
    <row r="3235" spans="1:39" hidden="1" x14ac:dyDescent="0.25">
      <c r="A3235" s="1" t="s">
        <v>92</v>
      </c>
      <c r="C3235" s="1">
        <v>10951</v>
      </c>
      <c r="D3235" s="1" t="s">
        <v>1962</v>
      </c>
      <c r="E3235" s="1">
        <v>2</v>
      </c>
      <c r="F3235" s="1"/>
      <c r="G3235" s="1"/>
      <c r="H3235" s="10">
        <v>0</v>
      </c>
      <c r="I3235" s="1">
        <v>2</v>
      </c>
      <c r="J3235" s="1">
        <v>0</v>
      </c>
      <c r="K3235" s="1" t="s">
        <v>3321</v>
      </c>
      <c r="L3235" s="1">
        <v>2</v>
      </c>
      <c r="M3235" s="1">
        <v>30.87</v>
      </c>
      <c r="N3235" s="1"/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>
        <f t="shared" si="248"/>
        <v>0</v>
      </c>
      <c r="AC3235"/>
      <c r="AD3235"/>
      <c r="AE3235"/>
      <c r="AI3235"/>
      <c r="AL3235"/>
      <c r="AM3235"/>
    </row>
    <row r="3236" spans="1:39" hidden="1" x14ac:dyDescent="0.25">
      <c r="A3236" s="1" t="s">
        <v>99</v>
      </c>
      <c r="C3236" s="1">
        <v>9606</v>
      </c>
      <c r="D3236" s="1" t="s">
        <v>3322</v>
      </c>
      <c r="E3236" s="1">
        <v>2</v>
      </c>
      <c r="F3236" s="1"/>
      <c r="G3236" s="1"/>
      <c r="H3236" s="10">
        <v>0</v>
      </c>
      <c r="I3236" s="1" t="s">
        <v>44</v>
      </c>
      <c r="J3236" s="1">
        <v>0</v>
      </c>
      <c r="K3236" s="1" t="s">
        <v>3323</v>
      </c>
      <c r="L3236" s="1">
        <v>1</v>
      </c>
      <c r="M3236" s="1">
        <v>571.44000000000005</v>
      </c>
      <c r="N3236" s="1"/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>
        <f t="shared" si="248"/>
        <v>0</v>
      </c>
      <c r="AC3236"/>
      <c r="AD3236"/>
      <c r="AE3236"/>
      <c r="AI3236"/>
      <c r="AL3236"/>
      <c r="AM3236"/>
    </row>
    <row r="3237" spans="1:39" hidden="1" x14ac:dyDescent="0.25">
      <c r="A3237" s="1" t="s">
        <v>3324</v>
      </c>
      <c r="C3237" s="1">
        <v>13419</v>
      </c>
      <c r="D3237" s="1" t="s">
        <v>3325</v>
      </c>
      <c r="E3237" s="1">
        <v>2</v>
      </c>
      <c r="F3237" s="1"/>
      <c r="G3237" s="1"/>
      <c r="H3237" s="10">
        <v>0</v>
      </c>
      <c r="I3237" s="1">
        <v>2</v>
      </c>
      <c r="J3237" s="1">
        <v>0</v>
      </c>
      <c r="K3237" s="1" t="s">
        <v>3323</v>
      </c>
      <c r="L3237" s="1">
        <v>1</v>
      </c>
      <c r="M3237" s="1">
        <v>5021.58</v>
      </c>
      <c r="N3237" s="1"/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>
        <f t="shared" si="248"/>
        <v>0</v>
      </c>
      <c r="AC3237"/>
      <c r="AD3237"/>
      <c r="AE3237"/>
      <c r="AI3237"/>
      <c r="AL3237"/>
      <c r="AM3237"/>
    </row>
    <row r="3238" spans="1:39" hidden="1" x14ac:dyDescent="0.25">
      <c r="A3238" s="1" t="s">
        <v>92</v>
      </c>
      <c r="C3238" s="1">
        <v>12533</v>
      </c>
      <c r="D3238" s="1" t="s">
        <v>3326</v>
      </c>
      <c r="E3238" s="1">
        <v>2</v>
      </c>
      <c r="F3238" s="1"/>
      <c r="G3238" s="1"/>
      <c r="H3238" s="10">
        <v>0</v>
      </c>
      <c r="I3238" s="1">
        <v>2</v>
      </c>
      <c r="J3238" s="1">
        <v>0</v>
      </c>
      <c r="K3238" s="1" t="s">
        <v>3327</v>
      </c>
      <c r="L3238" s="1">
        <v>1</v>
      </c>
      <c r="M3238" s="1">
        <v>1.26</v>
      </c>
      <c r="N3238" s="1"/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>
        <f t="shared" si="248"/>
        <v>0</v>
      </c>
      <c r="AC3238"/>
      <c r="AD3238"/>
      <c r="AE3238"/>
      <c r="AI3238"/>
      <c r="AL3238"/>
      <c r="AM3238"/>
    </row>
    <row r="3239" spans="1:39" hidden="1" x14ac:dyDescent="0.25">
      <c r="A3239" s="1" t="s">
        <v>1607</v>
      </c>
      <c r="C3239" s="1">
        <v>7836</v>
      </c>
      <c r="D3239" s="1" t="s">
        <v>1926</v>
      </c>
      <c r="E3239" s="1">
        <v>2</v>
      </c>
      <c r="F3239" s="1"/>
      <c r="G3239" s="1"/>
      <c r="H3239" s="10">
        <v>0</v>
      </c>
      <c r="I3239" s="1" t="s">
        <v>44</v>
      </c>
      <c r="J3239" s="1">
        <v>0</v>
      </c>
      <c r="K3239" s="1" t="s">
        <v>3328</v>
      </c>
      <c r="L3239" s="1">
        <v>10</v>
      </c>
      <c r="M3239" s="1">
        <v>2.84</v>
      </c>
      <c r="N3239" s="1"/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>
        <f t="shared" si="248"/>
        <v>0</v>
      </c>
      <c r="AC3239"/>
      <c r="AD3239"/>
      <c r="AE3239"/>
      <c r="AI3239"/>
      <c r="AL3239"/>
      <c r="AM3239"/>
    </row>
    <row r="3240" spans="1:39" hidden="1" x14ac:dyDescent="0.25">
      <c r="A3240" s="1" t="s">
        <v>3329</v>
      </c>
      <c r="C3240" s="1">
        <v>11651</v>
      </c>
      <c r="D3240" s="1" t="s">
        <v>2824</v>
      </c>
      <c r="E3240" s="1">
        <v>2</v>
      </c>
      <c r="F3240" s="1"/>
      <c r="G3240" s="1"/>
      <c r="H3240" s="10">
        <v>0</v>
      </c>
      <c r="I3240" s="1">
        <v>2</v>
      </c>
      <c r="J3240" s="1">
        <v>0</v>
      </c>
      <c r="K3240" s="1" t="s">
        <v>816</v>
      </c>
      <c r="L3240" s="1">
        <v>1</v>
      </c>
      <c r="M3240" s="1">
        <v>466.88</v>
      </c>
      <c r="N3240" s="1"/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>
        <f t="shared" si="248"/>
        <v>0</v>
      </c>
      <c r="AC3240"/>
      <c r="AD3240"/>
      <c r="AE3240"/>
      <c r="AI3240"/>
      <c r="AL3240"/>
      <c r="AM3240"/>
    </row>
    <row r="3241" spans="1:39" hidden="1" x14ac:dyDescent="0.25">
      <c r="A3241" s="1" t="s">
        <v>3324</v>
      </c>
      <c r="C3241" s="1">
        <v>7828</v>
      </c>
      <c r="D3241" s="1" t="s">
        <v>2615</v>
      </c>
      <c r="E3241" s="1">
        <v>2</v>
      </c>
      <c r="F3241" s="1"/>
      <c r="G3241" s="1"/>
      <c r="H3241" s="10">
        <v>0</v>
      </c>
      <c r="I3241" s="1" t="s">
        <v>44</v>
      </c>
      <c r="J3241" s="1">
        <v>0</v>
      </c>
      <c r="K3241" s="1" t="s">
        <v>3330</v>
      </c>
      <c r="L3241" s="1">
        <v>1</v>
      </c>
      <c r="M3241" s="1">
        <v>10.91</v>
      </c>
      <c r="N3241" s="1"/>
      <c r="O3241" s="1">
        <v>25</v>
      </c>
      <c r="P3241" s="1">
        <v>18</v>
      </c>
      <c r="Q3241" s="1">
        <v>34</v>
      </c>
      <c r="R3241" s="1">
        <v>20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42">
        <f t="shared" si="248"/>
        <v>97</v>
      </c>
      <c r="AC3241" s="43">
        <f>AB3241/12</f>
        <v>8.0833333333333339</v>
      </c>
      <c r="AD3241"/>
      <c r="AE3241"/>
      <c r="AI3241"/>
      <c r="AL3241"/>
      <c r="AM3241"/>
    </row>
    <row r="3242" spans="1:39" hidden="1" x14ac:dyDescent="0.25">
      <c r="A3242" s="1" t="s">
        <v>99</v>
      </c>
      <c r="C3242" s="1">
        <v>12167</v>
      </c>
      <c r="D3242" s="1" t="s">
        <v>508</v>
      </c>
      <c r="E3242" s="1">
        <v>2</v>
      </c>
      <c r="F3242" s="1"/>
      <c r="G3242" s="1"/>
      <c r="H3242" s="10">
        <v>0</v>
      </c>
      <c r="I3242" s="1">
        <v>2</v>
      </c>
      <c r="J3242" s="1">
        <v>0</v>
      </c>
      <c r="K3242" s="1" t="s">
        <v>3330</v>
      </c>
      <c r="L3242" s="1">
        <v>1</v>
      </c>
      <c r="M3242" s="1">
        <v>9</v>
      </c>
      <c r="N3242" s="1"/>
      <c r="O3242" s="1">
        <v>3</v>
      </c>
      <c r="P3242" s="1">
        <v>10</v>
      </c>
      <c r="Q3242" s="1">
        <v>14</v>
      </c>
      <c r="R3242" s="1">
        <v>10</v>
      </c>
      <c r="S3242" s="1">
        <v>2</v>
      </c>
      <c r="T3242" s="1">
        <v>2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42">
        <f t="shared" si="248"/>
        <v>41</v>
      </c>
      <c r="AC3242" s="43">
        <f>AB3242/12</f>
        <v>3.4166666666666665</v>
      </c>
      <c r="AD3242"/>
      <c r="AE3242"/>
      <c r="AI3242"/>
      <c r="AL3242"/>
      <c r="AM3242"/>
    </row>
    <row r="3243" spans="1:39" hidden="1" x14ac:dyDescent="0.25">
      <c r="A3243" s="1" t="s">
        <v>3329</v>
      </c>
      <c r="C3243" s="1">
        <v>12243</v>
      </c>
      <c r="D3243" s="1" t="s">
        <v>3331</v>
      </c>
      <c r="E3243" s="1">
        <v>2</v>
      </c>
      <c r="F3243" s="1"/>
      <c r="G3243" s="1"/>
      <c r="H3243" s="10">
        <v>0</v>
      </c>
      <c r="I3243" s="1">
        <v>2</v>
      </c>
      <c r="J3243" s="1">
        <v>0</v>
      </c>
      <c r="K3243" s="1" t="s">
        <v>3330</v>
      </c>
      <c r="L3243" s="1">
        <v>1</v>
      </c>
      <c r="M3243" s="1">
        <v>5.52</v>
      </c>
      <c r="N3243" s="1"/>
      <c r="O3243" s="1">
        <v>16</v>
      </c>
      <c r="P3243" s="1">
        <v>10</v>
      </c>
      <c r="Q3243" s="1">
        <v>14</v>
      </c>
      <c r="R3243" s="1">
        <v>42</v>
      </c>
      <c r="S3243" s="1">
        <v>1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42">
        <f t="shared" ref="AB3243:AB3306" si="249">SUM(O3243:AA3243)</f>
        <v>83</v>
      </c>
      <c r="AC3243" s="43">
        <f>AB3243/12</f>
        <v>6.916666666666667</v>
      </c>
      <c r="AD3243"/>
      <c r="AE3243"/>
      <c r="AI3243"/>
      <c r="AL3243"/>
      <c r="AM3243"/>
    </row>
    <row r="3244" spans="1:39" hidden="1" x14ac:dyDescent="0.25">
      <c r="A3244" s="1" t="s">
        <v>3332</v>
      </c>
      <c r="C3244" s="1">
        <v>13032</v>
      </c>
      <c r="D3244" s="1" t="s">
        <v>2395</v>
      </c>
      <c r="E3244" s="1">
        <v>2</v>
      </c>
      <c r="F3244" s="1"/>
      <c r="G3244" s="1"/>
      <c r="H3244" s="10">
        <v>0</v>
      </c>
      <c r="I3244" s="1">
        <v>2</v>
      </c>
      <c r="J3244" s="1">
        <v>0</v>
      </c>
      <c r="K3244" s="1" t="s">
        <v>3330</v>
      </c>
      <c r="L3244" s="1">
        <v>1</v>
      </c>
      <c r="M3244" s="1">
        <v>2.39</v>
      </c>
      <c r="N3244" s="1"/>
      <c r="O3244" s="1">
        <v>38</v>
      </c>
      <c r="P3244" s="1">
        <v>66</v>
      </c>
      <c r="Q3244" s="1">
        <v>36</v>
      </c>
      <c r="R3244" s="1">
        <v>61</v>
      </c>
      <c r="S3244" s="1">
        <v>21</v>
      </c>
      <c r="T3244" s="1">
        <v>40</v>
      </c>
      <c r="U3244" s="1">
        <v>45</v>
      </c>
      <c r="V3244" s="1">
        <v>39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42">
        <f t="shared" si="249"/>
        <v>346</v>
      </c>
      <c r="AC3244" s="43">
        <f>AB3244/12</f>
        <v>28.833333333333332</v>
      </c>
      <c r="AD3244"/>
      <c r="AE3244"/>
      <c r="AI3244"/>
      <c r="AL3244"/>
      <c r="AM3244"/>
    </row>
    <row r="3245" spans="1:39" hidden="1" x14ac:dyDescent="0.25">
      <c r="A3245" s="1" t="s">
        <v>3333</v>
      </c>
      <c r="C3245" s="1">
        <v>11460</v>
      </c>
      <c r="D3245" s="1" t="s">
        <v>2694</v>
      </c>
      <c r="E3245" s="1">
        <v>2</v>
      </c>
      <c r="F3245" s="1"/>
      <c r="G3245" s="1"/>
      <c r="H3245" s="10">
        <v>0</v>
      </c>
      <c r="I3245" s="1">
        <v>2</v>
      </c>
      <c r="J3245" s="1">
        <v>0</v>
      </c>
      <c r="K3245" s="1" t="s">
        <v>3330</v>
      </c>
      <c r="L3245" s="1">
        <v>1</v>
      </c>
      <c r="M3245" s="1">
        <v>7.18</v>
      </c>
      <c r="N3245" s="1"/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>
        <f t="shared" si="249"/>
        <v>0</v>
      </c>
      <c r="AC3245"/>
      <c r="AD3245"/>
      <c r="AE3245"/>
      <c r="AI3245"/>
      <c r="AL3245"/>
      <c r="AM3245"/>
    </row>
    <row r="3246" spans="1:39" hidden="1" x14ac:dyDescent="0.25">
      <c r="A3246" s="1" t="s">
        <v>113</v>
      </c>
      <c r="C3246" s="1">
        <v>13038</v>
      </c>
      <c r="D3246" s="1" t="s">
        <v>215</v>
      </c>
      <c r="E3246" s="1">
        <v>2</v>
      </c>
      <c r="F3246" s="1"/>
      <c r="G3246" s="1"/>
      <c r="H3246" s="10">
        <v>0</v>
      </c>
      <c r="I3246" s="1">
        <v>2</v>
      </c>
      <c r="J3246" s="1">
        <v>0</v>
      </c>
      <c r="K3246" s="1" t="s">
        <v>3330</v>
      </c>
      <c r="L3246" s="1">
        <v>1</v>
      </c>
      <c r="M3246" s="1">
        <v>4.22</v>
      </c>
      <c r="N3246" s="1"/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>
        <f t="shared" si="249"/>
        <v>0</v>
      </c>
      <c r="AC3246"/>
      <c r="AD3246"/>
      <c r="AE3246"/>
      <c r="AI3246"/>
      <c r="AL3246"/>
      <c r="AM3246"/>
    </row>
    <row r="3247" spans="1:39" hidden="1" x14ac:dyDescent="0.25">
      <c r="A3247" s="1" t="s">
        <v>3334</v>
      </c>
      <c r="C3247" s="1">
        <v>10307</v>
      </c>
      <c r="D3247" s="1" t="s">
        <v>1273</v>
      </c>
      <c r="E3247" s="1">
        <v>2</v>
      </c>
      <c r="F3247" s="1"/>
      <c r="G3247" s="1"/>
      <c r="H3247" s="10">
        <v>0</v>
      </c>
      <c r="I3247" s="1">
        <v>2</v>
      </c>
      <c r="J3247" s="1">
        <v>0</v>
      </c>
      <c r="K3247" s="1" t="s">
        <v>3335</v>
      </c>
      <c r="L3247" s="1">
        <v>1</v>
      </c>
      <c r="M3247" s="1">
        <v>16.78</v>
      </c>
      <c r="N3247" s="1"/>
      <c r="O3247" s="1">
        <v>0</v>
      </c>
      <c r="P3247" s="1">
        <v>1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42">
        <f t="shared" si="249"/>
        <v>1</v>
      </c>
      <c r="AC3247" s="43">
        <f>AB3247/12</f>
        <v>8.3333333333333329E-2</v>
      </c>
      <c r="AD3247"/>
      <c r="AE3247"/>
      <c r="AI3247"/>
      <c r="AL3247"/>
      <c r="AM3247"/>
    </row>
    <row r="3248" spans="1:39" hidden="1" x14ac:dyDescent="0.25">
      <c r="A3248" s="1" t="s">
        <v>3336</v>
      </c>
      <c r="C3248" s="1">
        <v>12187</v>
      </c>
      <c r="D3248" s="1" t="s">
        <v>1151</v>
      </c>
      <c r="E3248" s="1">
        <v>21</v>
      </c>
      <c r="F3248" s="1"/>
      <c r="G3248" s="1"/>
      <c r="H3248" s="10">
        <v>0</v>
      </c>
      <c r="I3248" s="1">
        <v>21</v>
      </c>
      <c r="J3248" s="1">
        <v>0</v>
      </c>
      <c r="K3248" s="1" t="s">
        <v>3335</v>
      </c>
      <c r="L3248" s="1">
        <v>1</v>
      </c>
      <c r="M3248" s="1">
        <v>7.18</v>
      </c>
      <c r="N3248" s="1"/>
      <c r="O3248" s="1">
        <v>30</v>
      </c>
      <c r="P3248" s="1">
        <v>25</v>
      </c>
      <c r="Q3248" s="1">
        <v>59</v>
      </c>
      <c r="R3248" s="1">
        <v>25</v>
      </c>
      <c r="S3248" s="1">
        <v>13</v>
      </c>
      <c r="T3248" s="1">
        <v>43</v>
      </c>
      <c r="U3248" s="1">
        <v>40</v>
      </c>
      <c r="V3248" s="1">
        <v>46</v>
      </c>
      <c r="W3248" s="1">
        <v>14</v>
      </c>
      <c r="X3248" s="1">
        <v>24</v>
      </c>
      <c r="Y3248" s="1">
        <v>26</v>
      </c>
      <c r="Z3248" s="1">
        <v>13</v>
      </c>
      <c r="AA3248" s="1">
        <v>0</v>
      </c>
      <c r="AB3248" s="42">
        <f t="shared" si="249"/>
        <v>358</v>
      </c>
      <c r="AC3248" s="43">
        <f>AB3248/12</f>
        <v>29.833333333333332</v>
      </c>
      <c r="AD3248"/>
      <c r="AE3248"/>
      <c r="AI3248"/>
      <c r="AL3248"/>
      <c r="AM3248"/>
    </row>
    <row r="3249" spans="1:39" hidden="1" x14ac:dyDescent="0.25">
      <c r="A3249" s="1" t="s">
        <v>3337</v>
      </c>
      <c r="C3249" s="1">
        <v>11817</v>
      </c>
      <c r="D3249" s="1" t="s">
        <v>2925</v>
      </c>
      <c r="E3249" s="1">
        <v>2</v>
      </c>
      <c r="F3249" s="1"/>
      <c r="G3249" s="1"/>
      <c r="H3249" s="10">
        <v>0</v>
      </c>
      <c r="I3249" s="1">
        <v>2</v>
      </c>
      <c r="J3249" s="1">
        <v>0</v>
      </c>
      <c r="K3249" s="1" t="s">
        <v>3335</v>
      </c>
      <c r="L3249" s="1">
        <v>1</v>
      </c>
      <c r="M3249" s="1">
        <v>875.75</v>
      </c>
      <c r="N3249" s="1"/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>
        <f t="shared" si="249"/>
        <v>0</v>
      </c>
      <c r="AC3249"/>
      <c r="AD3249"/>
      <c r="AE3249"/>
      <c r="AI3249"/>
      <c r="AL3249"/>
      <c r="AM3249"/>
    </row>
    <row r="3250" spans="1:39" hidden="1" x14ac:dyDescent="0.25">
      <c r="A3250" s="1" t="s">
        <v>104</v>
      </c>
      <c r="C3250" s="1">
        <v>12304</v>
      </c>
      <c r="D3250" s="1" t="s">
        <v>777</v>
      </c>
      <c r="E3250" s="1">
        <v>2</v>
      </c>
      <c r="F3250" s="1"/>
      <c r="G3250" s="1"/>
      <c r="H3250" s="10">
        <v>0</v>
      </c>
      <c r="I3250" s="1">
        <v>2</v>
      </c>
      <c r="J3250" s="1">
        <v>0</v>
      </c>
      <c r="K3250" s="1" t="s">
        <v>529</v>
      </c>
      <c r="L3250" s="1">
        <v>1</v>
      </c>
      <c r="M3250" s="1">
        <v>95.32</v>
      </c>
      <c r="N3250" s="1"/>
      <c r="O3250" s="1">
        <v>1</v>
      </c>
      <c r="P3250" s="1">
        <v>2</v>
      </c>
      <c r="Q3250" s="1">
        <v>1</v>
      </c>
      <c r="R3250" s="1">
        <v>0</v>
      </c>
      <c r="S3250" s="1">
        <v>0</v>
      </c>
      <c r="T3250" s="1">
        <v>1</v>
      </c>
      <c r="U3250" s="1">
        <v>0</v>
      </c>
      <c r="V3250" s="1">
        <v>1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42">
        <f t="shared" si="249"/>
        <v>6</v>
      </c>
      <c r="AC3250" s="43">
        <f>AB3250/12</f>
        <v>0.5</v>
      </c>
      <c r="AD3250"/>
      <c r="AE3250"/>
      <c r="AI3250"/>
      <c r="AL3250"/>
      <c r="AM3250"/>
    </row>
    <row r="3251" spans="1:39" hidden="1" x14ac:dyDescent="0.25">
      <c r="A3251" s="1" t="s">
        <v>3338</v>
      </c>
      <c r="C3251" s="1">
        <v>10694</v>
      </c>
      <c r="D3251" s="1" t="s">
        <v>3339</v>
      </c>
      <c r="E3251" s="1">
        <v>2</v>
      </c>
      <c r="F3251" s="1"/>
      <c r="G3251" s="1"/>
      <c r="H3251" s="10">
        <v>0</v>
      </c>
      <c r="I3251" s="1" t="s">
        <v>44</v>
      </c>
      <c r="J3251" s="1">
        <v>0</v>
      </c>
      <c r="K3251" s="1" t="s">
        <v>529</v>
      </c>
      <c r="L3251" s="1">
        <v>4</v>
      </c>
      <c r="M3251" s="1">
        <v>4.4800000000000004</v>
      </c>
      <c r="N3251" s="1"/>
      <c r="O3251" s="1">
        <v>31</v>
      </c>
      <c r="P3251" s="1">
        <v>35</v>
      </c>
      <c r="Q3251" s="1">
        <v>25</v>
      </c>
      <c r="R3251" s="1">
        <v>15</v>
      </c>
      <c r="S3251" s="1">
        <v>0</v>
      </c>
      <c r="T3251" s="1">
        <v>4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42">
        <f t="shared" si="249"/>
        <v>110</v>
      </c>
      <c r="AC3251" s="43">
        <f>AB3251/12</f>
        <v>9.1666666666666661</v>
      </c>
      <c r="AD3251"/>
      <c r="AE3251"/>
      <c r="AI3251"/>
      <c r="AL3251"/>
      <c r="AM3251"/>
    </row>
    <row r="3252" spans="1:39" hidden="1" x14ac:dyDescent="0.25">
      <c r="A3252" s="1" t="s">
        <v>3336</v>
      </c>
      <c r="C3252" s="1">
        <v>11735</v>
      </c>
      <c r="D3252" s="1" t="s">
        <v>3023</v>
      </c>
      <c r="E3252" s="1">
        <v>1</v>
      </c>
      <c r="F3252" s="1"/>
      <c r="G3252" s="1"/>
      <c r="H3252" s="10">
        <v>0</v>
      </c>
      <c r="I3252" s="1">
        <v>1</v>
      </c>
      <c r="J3252" s="1">
        <v>0</v>
      </c>
      <c r="K3252" s="1" t="s">
        <v>529</v>
      </c>
      <c r="L3252" s="1">
        <v>1</v>
      </c>
      <c r="M3252" s="1">
        <v>44.4</v>
      </c>
      <c r="N3252" s="1"/>
      <c r="O3252" s="1">
        <v>0</v>
      </c>
      <c r="P3252" s="1">
        <v>0</v>
      </c>
      <c r="Q3252" s="1">
        <v>1</v>
      </c>
      <c r="R3252" s="1">
        <v>1</v>
      </c>
      <c r="S3252" s="1">
        <v>0</v>
      </c>
      <c r="T3252" s="1">
        <v>1</v>
      </c>
      <c r="U3252" s="1">
        <v>3</v>
      </c>
      <c r="V3252" s="1">
        <v>2</v>
      </c>
      <c r="W3252" s="1">
        <v>3</v>
      </c>
      <c r="X3252" s="1">
        <v>1</v>
      </c>
      <c r="Y3252" s="1">
        <v>0</v>
      </c>
      <c r="Z3252" s="1">
        <v>0</v>
      </c>
      <c r="AA3252" s="1">
        <v>0</v>
      </c>
      <c r="AB3252" s="42">
        <f t="shared" si="249"/>
        <v>12</v>
      </c>
      <c r="AC3252" s="43">
        <f>AB3252/12</f>
        <v>1</v>
      </c>
      <c r="AD3252"/>
      <c r="AE3252"/>
      <c r="AI3252"/>
      <c r="AL3252"/>
      <c r="AM3252"/>
    </row>
    <row r="3253" spans="1:39" hidden="1" x14ac:dyDescent="0.25">
      <c r="A3253" s="1" t="s">
        <v>780</v>
      </c>
      <c r="C3253" s="1">
        <v>12479</v>
      </c>
      <c r="D3253" s="1" t="s">
        <v>1872</v>
      </c>
      <c r="E3253" s="1">
        <v>2</v>
      </c>
      <c r="F3253" s="1"/>
      <c r="G3253" s="1"/>
      <c r="H3253" s="10">
        <v>0</v>
      </c>
      <c r="I3253" s="1">
        <v>2</v>
      </c>
      <c r="J3253" s="1">
        <v>0</v>
      </c>
      <c r="K3253" s="1" t="s">
        <v>529</v>
      </c>
      <c r="L3253" s="1">
        <v>1</v>
      </c>
      <c r="M3253" s="1">
        <v>29</v>
      </c>
      <c r="N3253" s="1"/>
      <c r="O3253" s="1">
        <v>15</v>
      </c>
      <c r="P3253" s="1">
        <v>18</v>
      </c>
      <c r="Q3253" s="1">
        <v>8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42">
        <f t="shared" si="249"/>
        <v>41</v>
      </c>
      <c r="AC3253" s="43">
        <f>AB3253/12</f>
        <v>3.4166666666666665</v>
      </c>
      <c r="AD3253"/>
      <c r="AE3253"/>
      <c r="AI3253"/>
      <c r="AL3253"/>
      <c r="AM3253"/>
    </row>
    <row r="3254" spans="1:39" hidden="1" x14ac:dyDescent="0.25">
      <c r="A3254" s="1" t="s">
        <v>3338</v>
      </c>
      <c r="C3254" s="1">
        <v>12682</v>
      </c>
      <c r="D3254" s="1" t="s">
        <v>2370</v>
      </c>
      <c r="E3254" s="1">
        <v>2</v>
      </c>
      <c r="F3254" s="1"/>
      <c r="G3254" s="1"/>
      <c r="H3254" s="10">
        <v>0</v>
      </c>
      <c r="I3254" s="1">
        <v>2</v>
      </c>
      <c r="J3254" s="1">
        <v>0</v>
      </c>
      <c r="K3254" s="1" t="s">
        <v>529</v>
      </c>
      <c r="L3254" s="1">
        <v>1</v>
      </c>
      <c r="M3254" s="1">
        <v>38.61</v>
      </c>
      <c r="N3254" s="1"/>
      <c r="O3254" s="1">
        <v>0</v>
      </c>
      <c r="P3254" s="1">
        <v>0</v>
      </c>
      <c r="Q3254" s="1">
        <v>0</v>
      </c>
      <c r="R3254" s="1">
        <v>0</v>
      </c>
      <c r="S3254" s="1">
        <v>1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42">
        <f t="shared" si="249"/>
        <v>1</v>
      </c>
      <c r="AC3254" s="43">
        <f>AB3254/12</f>
        <v>8.3333333333333329E-2</v>
      </c>
      <c r="AD3254"/>
      <c r="AE3254"/>
      <c r="AI3254"/>
      <c r="AL3254"/>
      <c r="AM3254"/>
    </row>
    <row r="3255" spans="1:39" hidden="1" x14ac:dyDescent="0.25">
      <c r="A3255" s="1" t="s">
        <v>3340</v>
      </c>
      <c r="C3255" s="1">
        <v>10693</v>
      </c>
      <c r="D3255" s="1" t="s">
        <v>3339</v>
      </c>
      <c r="E3255" s="1">
        <v>2</v>
      </c>
      <c r="F3255" s="1"/>
      <c r="G3255" s="1"/>
      <c r="H3255" s="10">
        <v>0</v>
      </c>
      <c r="I3255" s="1" t="s">
        <v>44</v>
      </c>
      <c r="J3255" s="1">
        <v>0</v>
      </c>
      <c r="K3255" s="1" t="s">
        <v>529</v>
      </c>
      <c r="L3255" s="1">
        <v>10</v>
      </c>
      <c r="M3255" s="1">
        <v>2.02</v>
      </c>
      <c r="N3255" s="1"/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>
        <f t="shared" si="249"/>
        <v>0</v>
      </c>
      <c r="AC3255"/>
      <c r="AD3255"/>
      <c r="AE3255"/>
      <c r="AI3255"/>
      <c r="AL3255"/>
      <c r="AM3255"/>
    </row>
    <row r="3256" spans="1:39" hidden="1" x14ac:dyDescent="0.25">
      <c r="A3256" s="1" t="s">
        <v>3338</v>
      </c>
      <c r="C3256" s="1">
        <v>12953</v>
      </c>
      <c r="D3256" s="1" t="s">
        <v>3341</v>
      </c>
      <c r="E3256" s="1">
        <v>2</v>
      </c>
      <c r="F3256" s="1"/>
      <c r="G3256" s="1"/>
      <c r="H3256" s="10">
        <v>0</v>
      </c>
      <c r="I3256" s="1">
        <v>2</v>
      </c>
      <c r="J3256" s="1">
        <v>0</v>
      </c>
      <c r="K3256" s="1" t="s">
        <v>529</v>
      </c>
      <c r="L3256" s="1">
        <v>1</v>
      </c>
      <c r="M3256" s="1">
        <v>57.1</v>
      </c>
      <c r="N3256" s="1"/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>
        <f t="shared" si="249"/>
        <v>0</v>
      </c>
      <c r="AC3256"/>
      <c r="AD3256"/>
      <c r="AE3256"/>
      <c r="AI3256"/>
      <c r="AL3256"/>
      <c r="AM3256"/>
    </row>
    <row r="3257" spans="1:39" hidden="1" x14ac:dyDescent="0.25">
      <c r="A3257" s="1" t="s">
        <v>3150</v>
      </c>
      <c r="C3257" s="1">
        <v>13034</v>
      </c>
      <c r="D3257" s="1" t="s">
        <v>215</v>
      </c>
      <c r="E3257" s="1">
        <v>2</v>
      </c>
      <c r="F3257" s="1"/>
      <c r="G3257" s="1"/>
      <c r="H3257" s="10">
        <v>0</v>
      </c>
      <c r="I3257" s="1">
        <v>2</v>
      </c>
      <c r="J3257" s="1">
        <v>0</v>
      </c>
      <c r="K3257" s="1" t="s">
        <v>529</v>
      </c>
      <c r="L3257" s="1">
        <v>10</v>
      </c>
      <c r="M3257" s="1">
        <v>4.22</v>
      </c>
      <c r="N3257" s="1"/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>
        <f t="shared" si="249"/>
        <v>0</v>
      </c>
      <c r="AC3257"/>
      <c r="AD3257"/>
      <c r="AE3257"/>
      <c r="AI3257"/>
      <c r="AL3257"/>
      <c r="AM3257"/>
    </row>
    <row r="3258" spans="1:39" hidden="1" x14ac:dyDescent="0.25">
      <c r="C3258" s="1">
        <v>8562</v>
      </c>
      <c r="D3258" s="1" t="s">
        <v>2759</v>
      </c>
      <c r="E3258" s="1">
        <v>2</v>
      </c>
      <c r="F3258" s="1"/>
      <c r="G3258" s="1"/>
      <c r="H3258" s="10">
        <v>0</v>
      </c>
      <c r="I3258" s="1">
        <v>2</v>
      </c>
      <c r="J3258" s="1">
        <v>0</v>
      </c>
      <c r="K3258" s="1" t="s">
        <v>410</v>
      </c>
      <c r="L3258" s="1">
        <v>1</v>
      </c>
      <c r="M3258" s="1">
        <v>15.55</v>
      </c>
      <c r="N3258" s="1"/>
      <c r="O3258" s="1">
        <v>3</v>
      </c>
      <c r="P3258" s="1">
        <v>2</v>
      </c>
      <c r="Q3258" s="1">
        <v>8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42">
        <f t="shared" si="249"/>
        <v>13</v>
      </c>
      <c r="AC3258" s="43">
        <f t="shared" ref="AC3258:AC3274" si="250">AB3258/12</f>
        <v>1.0833333333333333</v>
      </c>
      <c r="AD3258"/>
      <c r="AE3258"/>
      <c r="AI3258"/>
      <c r="AL3258"/>
      <c r="AM3258"/>
    </row>
    <row r="3259" spans="1:39" hidden="1" x14ac:dyDescent="0.25">
      <c r="C3259" s="1">
        <v>8573</v>
      </c>
      <c r="D3259" s="1" t="s">
        <v>508</v>
      </c>
      <c r="E3259" s="1">
        <v>2</v>
      </c>
      <c r="F3259" s="1"/>
      <c r="G3259" s="1"/>
      <c r="H3259" s="10">
        <v>0</v>
      </c>
      <c r="I3259" s="1">
        <v>2</v>
      </c>
      <c r="J3259" s="1">
        <v>0</v>
      </c>
      <c r="K3259" s="1" t="s">
        <v>410</v>
      </c>
      <c r="L3259" s="1">
        <v>50</v>
      </c>
      <c r="M3259" s="1">
        <v>15.48</v>
      </c>
      <c r="N3259" s="1"/>
      <c r="O3259" s="1">
        <v>10</v>
      </c>
      <c r="P3259" s="1">
        <v>4</v>
      </c>
      <c r="Q3259" s="1">
        <v>0</v>
      </c>
      <c r="R3259" s="1">
        <v>1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42">
        <f t="shared" si="249"/>
        <v>15</v>
      </c>
      <c r="AC3259" s="43">
        <f t="shared" si="250"/>
        <v>1.25</v>
      </c>
      <c r="AD3259"/>
      <c r="AE3259"/>
      <c r="AI3259"/>
      <c r="AL3259"/>
      <c r="AM3259"/>
    </row>
    <row r="3260" spans="1:39" hidden="1" x14ac:dyDescent="0.25">
      <c r="C3260" s="1">
        <v>8594</v>
      </c>
      <c r="D3260" s="1" t="s">
        <v>3342</v>
      </c>
      <c r="E3260" s="1">
        <v>1</v>
      </c>
      <c r="F3260" s="1"/>
      <c r="G3260" s="1"/>
      <c r="H3260" s="10">
        <v>0</v>
      </c>
      <c r="I3260" s="1">
        <v>1</v>
      </c>
      <c r="J3260" s="1">
        <v>0</v>
      </c>
      <c r="K3260" s="1" t="s">
        <v>410</v>
      </c>
      <c r="L3260" s="1">
        <v>100</v>
      </c>
      <c r="M3260" s="1">
        <v>15.44</v>
      </c>
      <c r="N3260" s="1"/>
      <c r="O3260" s="1">
        <v>12</v>
      </c>
      <c r="P3260" s="1">
        <v>4</v>
      </c>
      <c r="Q3260" s="1">
        <v>16</v>
      </c>
      <c r="R3260" s="1">
        <v>21</v>
      </c>
      <c r="S3260" s="1">
        <v>5</v>
      </c>
      <c r="T3260" s="1">
        <v>8</v>
      </c>
      <c r="U3260" s="1">
        <v>5</v>
      </c>
      <c r="V3260" s="1">
        <v>5</v>
      </c>
      <c r="W3260" s="1">
        <v>9</v>
      </c>
      <c r="X3260" s="1">
        <v>1</v>
      </c>
      <c r="Y3260" s="1">
        <v>0</v>
      </c>
      <c r="Z3260" s="1">
        <v>0</v>
      </c>
      <c r="AA3260" s="1">
        <v>0</v>
      </c>
      <c r="AB3260" s="42">
        <f t="shared" si="249"/>
        <v>86</v>
      </c>
      <c r="AC3260" s="43">
        <f t="shared" si="250"/>
        <v>7.166666666666667</v>
      </c>
      <c r="AD3260"/>
      <c r="AE3260"/>
      <c r="AI3260"/>
      <c r="AL3260"/>
      <c r="AM3260"/>
    </row>
    <row r="3261" spans="1:39" hidden="1" x14ac:dyDescent="0.25">
      <c r="C3261" s="1">
        <v>8622</v>
      </c>
      <c r="D3261" s="1" t="s">
        <v>1272</v>
      </c>
      <c r="E3261" s="1">
        <v>2</v>
      </c>
      <c r="F3261" s="1"/>
      <c r="G3261" s="1"/>
      <c r="H3261" s="10">
        <v>0</v>
      </c>
      <c r="I3261" s="1">
        <v>2</v>
      </c>
      <c r="J3261" s="1">
        <v>0</v>
      </c>
      <c r="K3261" s="1" t="s">
        <v>410</v>
      </c>
      <c r="L3261" s="1">
        <v>100</v>
      </c>
      <c r="M3261" s="1">
        <v>17.23</v>
      </c>
      <c r="N3261" s="1"/>
      <c r="O3261" s="1">
        <v>4</v>
      </c>
      <c r="P3261" s="1">
        <v>2</v>
      </c>
      <c r="Q3261" s="1">
        <v>3</v>
      </c>
      <c r="R3261" s="1">
        <v>21</v>
      </c>
      <c r="S3261" s="1">
        <v>2</v>
      </c>
      <c r="T3261" s="1">
        <v>2</v>
      </c>
      <c r="U3261" s="1">
        <v>2</v>
      </c>
      <c r="V3261" s="1">
        <v>5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42">
        <f t="shared" si="249"/>
        <v>41</v>
      </c>
      <c r="AC3261" s="43">
        <f t="shared" si="250"/>
        <v>3.4166666666666665</v>
      </c>
      <c r="AD3261"/>
      <c r="AE3261"/>
      <c r="AI3261"/>
      <c r="AL3261"/>
      <c r="AM3261"/>
    </row>
    <row r="3262" spans="1:39" hidden="1" x14ac:dyDescent="0.25">
      <c r="C3262" s="1">
        <v>8885</v>
      </c>
      <c r="D3262" s="1" t="s">
        <v>614</v>
      </c>
      <c r="E3262" s="1">
        <v>2</v>
      </c>
      <c r="F3262" s="1"/>
      <c r="G3262" s="1"/>
      <c r="H3262" s="10">
        <v>0</v>
      </c>
      <c r="I3262" s="1">
        <v>2</v>
      </c>
      <c r="J3262" s="1">
        <v>0</v>
      </c>
      <c r="K3262" s="1" t="s">
        <v>410</v>
      </c>
      <c r="L3262" s="1">
        <v>300</v>
      </c>
      <c r="M3262" s="1">
        <v>25.31</v>
      </c>
      <c r="N3262" s="1"/>
      <c r="O3262" s="1">
        <v>0</v>
      </c>
      <c r="P3262" s="1">
        <v>0</v>
      </c>
      <c r="Q3262" s="1">
        <v>0</v>
      </c>
      <c r="R3262" s="1">
        <v>2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42">
        <f t="shared" si="249"/>
        <v>2</v>
      </c>
      <c r="AC3262" s="43">
        <f t="shared" si="250"/>
        <v>0.16666666666666666</v>
      </c>
      <c r="AD3262"/>
      <c r="AE3262"/>
      <c r="AI3262"/>
      <c r="AL3262"/>
      <c r="AM3262"/>
    </row>
    <row r="3263" spans="1:39" hidden="1" x14ac:dyDescent="0.25">
      <c r="C3263" s="1">
        <v>9814</v>
      </c>
      <c r="D3263" s="1" t="s">
        <v>3343</v>
      </c>
      <c r="E3263" s="1">
        <v>2</v>
      </c>
      <c r="F3263" s="1"/>
      <c r="G3263" s="1"/>
      <c r="H3263" s="10">
        <v>0</v>
      </c>
      <c r="I3263" s="1">
        <v>2</v>
      </c>
      <c r="J3263" s="1">
        <v>0</v>
      </c>
      <c r="K3263" s="1" t="s">
        <v>410</v>
      </c>
      <c r="L3263" s="1">
        <v>1</v>
      </c>
      <c r="M3263" s="1">
        <v>16.34</v>
      </c>
      <c r="N3263" s="1"/>
      <c r="O3263" s="1">
        <v>1</v>
      </c>
      <c r="P3263" s="1">
        <v>6</v>
      </c>
      <c r="Q3263" s="1">
        <v>2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42">
        <f t="shared" si="249"/>
        <v>9</v>
      </c>
      <c r="AC3263" s="43">
        <f t="shared" si="250"/>
        <v>0.75</v>
      </c>
      <c r="AD3263"/>
      <c r="AE3263"/>
      <c r="AI3263"/>
      <c r="AL3263"/>
      <c r="AM3263"/>
    </row>
    <row r="3264" spans="1:39" hidden="1" x14ac:dyDescent="0.25">
      <c r="C3264" s="1">
        <v>9853</v>
      </c>
      <c r="D3264" s="1" t="s">
        <v>1385</v>
      </c>
      <c r="E3264" s="1">
        <v>2</v>
      </c>
      <c r="F3264" s="1"/>
      <c r="G3264" s="1"/>
      <c r="H3264" s="10">
        <v>0</v>
      </c>
      <c r="I3264" s="1">
        <v>2</v>
      </c>
      <c r="J3264" s="1">
        <v>0</v>
      </c>
      <c r="K3264" s="1" t="s">
        <v>410</v>
      </c>
      <c r="L3264" s="1">
        <v>1</v>
      </c>
      <c r="M3264" s="1">
        <v>26.42</v>
      </c>
      <c r="N3264" s="1"/>
      <c r="O3264" s="1">
        <v>5</v>
      </c>
      <c r="P3264" s="1">
        <v>2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42">
        <f t="shared" si="249"/>
        <v>7</v>
      </c>
      <c r="AC3264" s="43">
        <f t="shared" si="250"/>
        <v>0.58333333333333337</v>
      </c>
      <c r="AD3264"/>
      <c r="AE3264"/>
      <c r="AI3264"/>
      <c r="AL3264"/>
      <c r="AM3264"/>
    </row>
    <row r="3265" spans="1:39" hidden="1" x14ac:dyDescent="0.25">
      <c r="C3265" s="1">
        <v>10306</v>
      </c>
      <c r="D3265" s="1" t="s">
        <v>1273</v>
      </c>
      <c r="E3265" s="1">
        <v>2</v>
      </c>
      <c r="F3265" s="1"/>
      <c r="G3265" s="1"/>
      <c r="H3265" s="10">
        <v>0</v>
      </c>
      <c r="I3265" s="1">
        <v>2</v>
      </c>
      <c r="J3265" s="1">
        <v>0</v>
      </c>
      <c r="K3265" s="1" t="s">
        <v>410</v>
      </c>
      <c r="L3265" s="1">
        <v>1</v>
      </c>
      <c r="M3265" s="1">
        <v>16.79</v>
      </c>
      <c r="N3265" s="1"/>
      <c r="O3265" s="1">
        <v>2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-1</v>
      </c>
      <c r="V3265" s="1">
        <v>2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42">
        <f t="shared" si="249"/>
        <v>3</v>
      </c>
      <c r="AC3265" s="43">
        <f t="shared" si="250"/>
        <v>0.25</v>
      </c>
      <c r="AD3265"/>
      <c r="AE3265"/>
      <c r="AI3265"/>
      <c r="AL3265"/>
      <c r="AM3265"/>
    </row>
    <row r="3266" spans="1:39" hidden="1" x14ac:dyDescent="0.25">
      <c r="C3266" s="1">
        <v>10336</v>
      </c>
      <c r="D3266" s="1" t="s">
        <v>1254</v>
      </c>
      <c r="E3266" s="1">
        <v>2</v>
      </c>
      <c r="F3266" s="1"/>
      <c r="G3266" s="1"/>
      <c r="H3266" s="10">
        <v>0</v>
      </c>
      <c r="I3266" s="1">
        <v>2</v>
      </c>
      <c r="J3266" s="1">
        <v>0</v>
      </c>
      <c r="K3266" s="1" t="s">
        <v>410</v>
      </c>
      <c r="L3266" s="1">
        <v>1</v>
      </c>
      <c r="M3266" s="1">
        <v>14.93</v>
      </c>
      <c r="N3266" s="1"/>
      <c r="O3266" s="1">
        <v>2</v>
      </c>
      <c r="P3266" s="1">
        <v>1</v>
      </c>
      <c r="Q3266" s="1">
        <v>8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42">
        <f t="shared" si="249"/>
        <v>11</v>
      </c>
      <c r="AC3266" s="43">
        <f t="shared" si="250"/>
        <v>0.91666666666666663</v>
      </c>
      <c r="AD3266"/>
      <c r="AE3266"/>
      <c r="AI3266"/>
      <c r="AL3266"/>
      <c r="AM3266"/>
    </row>
    <row r="3267" spans="1:39" hidden="1" x14ac:dyDescent="0.25">
      <c r="C3267" s="1">
        <v>10346</v>
      </c>
      <c r="D3267" s="1" t="s">
        <v>315</v>
      </c>
      <c r="E3267" s="1">
        <v>2</v>
      </c>
      <c r="F3267" s="1"/>
      <c r="G3267" s="1"/>
      <c r="H3267" s="10">
        <v>0</v>
      </c>
      <c r="I3267" s="1">
        <v>2</v>
      </c>
      <c r="J3267" s="1">
        <v>0</v>
      </c>
      <c r="K3267" s="1" t="s">
        <v>410</v>
      </c>
      <c r="L3267" s="1">
        <v>1</v>
      </c>
      <c r="M3267" s="1">
        <v>15.16</v>
      </c>
      <c r="N3267" s="1"/>
      <c r="O3267" s="1">
        <v>0</v>
      </c>
      <c r="P3267" s="1">
        <v>0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42">
        <f t="shared" si="249"/>
        <v>1</v>
      </c>
      <c r="AC3267" s="43">
        <f t="shared" si="250"/>
        <v>8.3333333333333329E-2</v>
      </c>
      <c r="AD3267"/>
      <c r="AE3267"/>
      <c r="AI3267"/>
      <c r="AL3267"/>
      <c r="AM3267"/>
    </row>
    <row r="3268" spans="1:39" hidden="1" x14ac:dyDescent="0.25">
      <c r="C3268" s="1">
        <v>10418</v>
      </c>
      <c r="D3268" s="1" t="s">
        <v>3344</v>
      </c>
      <c r="E3268" s="1">
        <v>2</v>
      </c>
      <c r="F3268" s="1"/>
      <c r="G3268" s="1"/>
      <c r="H3268" s="10">
        <v>0</v>
      </c>
      <c r="I3268" s="1">
        <v>2</v>
      </c>
      <c r="J3268" s="1">
        <v>0</v>
      </c>
      <c r="K3268" s="1" t="s">
        <v>410</v>
      </c>
      <c r="L3268" s="1">
        <v>50</v>
      </c>
      <c r="M3268" s="1">
        <v>21.42</v>
      </c>
      <c r="N3268" s="1"/>
      <c r="O3268" s="1">
        <v>0</v>
      </c>
      <c r="P3268" s="1">
        <v>2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42">
        <f t="shared" si="249"/>
        <v>2</v>
      </c>
      <c r="AC3268" s="43">
        <f t="shared" si="250"/>
        <v>0.16666666666666666</v>
      </c>
      <c r="AD3268"/>
      <c r="AE3268"/>
      <c r="AI3268"/>
      <c r="AL3268"/>
      <c r="AM3268"/>
    </row>
    <row r="3269" spans="1:39" hidden="1" x14ac:dyDescent="0.25">
      <c r="C3269" s="1">
        <v>10452</v>
      </c>
      <c r="D3269" s="1" t="s">
        <v>3345</v>
      </c>
      <c r="E3269" s="1">
        <v>2</v>
      </c>
      <c r="F3269" s="1"/>
      <c r="G3269" s="1"/>
      <c r="H3269" s="10">
        <v>0</v>
      </c>
      <c r="I3269" s="1">
        <v>2</v>
      </c>
      <c r="J3269" s="1">
        <v>0</v>
      </c>
      <c r="K3269" s="1" t="s">
        <v>410</v>
      </c>
      <c r="L3269" s="1">
        <v>1</v>
      </c>
      <c r="M3269" s="1">
        <v>17.079999999999998</v>
      </c>
      <c r="N3269" s="1"/>
      <c r="O3269" s="1">
        <v>0</v>
      </c>
      <c r="P3269" s="1">
        <v>0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42">
        <f t="shared" si="249"/>
        <v>1</v>
      </c>
      <c r="AC3269" s="43">
        <f t="shared" si="250"/>
        <v>8.3333333333333329E-2</v>
      </c>
      <c r="AD3269"/>
      <c r="AE3269"/>
      <c r="AI3269"/>
      <c r="AL3269"/>
      <c r="AM3269"/>
    </row>
    <row r="3270" spans="1:39" hidden="1" x14ac:dyDescent="0.25">
      <c r="C3270" s="1">
        <v>12164</v>
      </c>
      <c r="D3270" s="1" t="s">
        <v>508</v>
      </c>
      <c r="E3270" s="1">
        <v>2</v>
      </c>
      <c r="F3270" s="1"/>
      <c r="G3270" s="1"/>
      <c r="H3270" s="10">
        <v>0</v>
      </c>
      <c r="I3270" s="1">
        <v>2</v>
      </c>
      <c r="J3270" s="1">
        <v>0</v>
      </c>
      <c r="K3270" s="1" t="s">
        <v>410</v>
      </c>
      <c r="L3270" s="1">
        <v>150</v>
      </c>
      <c r="M3270" s="1">
        <v>8.9700000000000006</v>
      </c>
      <c r="N3270" s="1"/>
      <c r="O3270" s="1">
        <v>-1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42">
        <f t="shared" si="249"/>
        <v>-1</v>
      </c>
      <c r="AC3270" s="43">
        <f t="shared" si="250"/>
        <v>-8.3333333333333329E-2</v>
      </c>
      <c r="AD3270"/>
      <c r="AE3270"/>
      <c r="AI3270"/>
      <c r="AL3270"/>
      <c r="AM3270"/>
    </row>
    <row r="3271" spans="1:39" hidden="1" x14ac:dyDescent="0.25">
      <c r="A3271" s="1" t="s">
        <v>92</v>
      </c>
      <c r="C3271" s="1">
        <v>12175</v>
      </c>
      <c r="D3271" s="1" t="s">
        <v>3250</v>
      </c>
      <c r="E3271" s="1">
        <v>2</v>
      </c>
      <c r="F3271" s="1"/>
      <c r="G3271" s="1"/>
      <c r="H3271" s="10">
        <v>0</v>
      </c>
      <c r="I3271" s="1">
        <v>2</v>
      </c>
      <c r="J3271" s="1">
        <v>0</v>
      </c>
      <c r="K3271" s="1" t="s">
        <v>410</v>
      </c>
      <c r="L3271" s="1">
        <v>200</v>
      </c>
      <c r="M3271" s="1">
        <v>5.38</v>
      </c>
      <c r="N3271" s="1"/>
      <c r="O3271" s="1">
        <v>15</v>
      </c>
      <c r="P3271" s="1">
        <v>53</v>
      </c>
      <c r="Q3271" s="1">
        <v>52</v>
      </c>
      <c r="R3271" s="1">
        <v>17</v>
      </c>
      <c r="S3271" s="1">
        <v>0</v>
      </c>
      <c r="T3271" s="1">
        <v>0</v>
      </c>
      <c r="U3271" s="1">
        <v>0</v>
      </c>
      <c r="V3271" s="1">
        <v>5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42">
        <f t="shared" si="249"/>
        <v>142</v>
      </c>
      <c r="AC3271" s="43">
        <f t="shared" si="250"/>
        <v>11.833333333333334</v>
      </c>
      <c r="AD3271"/>
      <c r="AE3271"/>
      <c r="AI3271"/>
      <c r="AL3271"/>
      <c r="AM3271"/>
    </row>
    <row r="3272" spans="1:39" hidden="1" x14ac:dyDescent="0.25">
      <c r="A3272" s="1" t="s">
        <v>780</v>
      </c>
      <c r="C3272" s="1">
        <v>12192</v>
      </c>
      <c r="D3272" s="1" t="s">
        <v>2031</v>
      </c>
      <c r="E3272" s="1">
        <v>2</v>
      </c>
      <c r="F3272" s="1"/>
      <c r="G3272" s="1"/>
      <c r="H3272" s="10">
        <v>0</v>
      </c>
      <c r="I3272" s="1">
        <v>2</v>
      </c>
      <c r="J3272" s="1">
        <v>0</v>
      </c>
      <c r="K3272" s="1" t="s">
        <v>410</v>
      </c>
      <c r="L3272" s="1">
        <v>200</v>
      </c>
      <c r="M3272" s="1">
        <v>4.8899999999999997</v>
      </c>
      <c r="N3272" s="1"/>
      <c r="O3272" s="1">
        <v>37</v>
      </c>
      <c r="P3272" s="1">
        <v>21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42">
        <f t="shared" si="249"/>
        <v>58</v>
      </c>
      <c r="AC3272" s="43">
        <f t="shared" si="250"/>
        <v>4.833333333333333</v>
      </c>
      <c r="AD3272"/>
      <c r="AE3272"/>
      <c r="AI3272"/>
      <c r="AL3272"/>
      <c r="AM3272"/>
    </row>
    <row r="3273" spans="1:39" hidden="1" x14ac:dyDescent="0.25">
      <c r="C3273" s="1">
        <v>12194</v>
      </c>
      <c r="D3273" s="1" t="s">
        <v>2965</v>
      </c>
      <c r="E3273" s="1">
        <v>2</v>
      </c>
      <c r="F3273" s="1"/>
      <c r="G3273" s="1"/>
      <c r="H3273" s="10">
        <v>0</v>
      </c>
      <c r="I3273" s="1">
        <v>2</v>
      </c>
      <c r="J3273" s="1">
        <v>0</v>
      </c>
      <c r="K3273" s="1" t="s">
        <v>410</v>
      </c>
      <c r="L3273" s="1">
        <v>100</v>
      </c>
      <c r="M3273" s="1">
        <v>13.14</v>
      </c>
      <c r="N3273" s="1"/>
      <c r="O3273" s="1">
        <v>0</v>
      </c>
      <c r="P3273" s="1">
        <v>0</v>
      </c>
      <c r="Q3273" s="1">
        <v>1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42">
        <f t="shared" si="249"/>
        <v>1</v>
      </c>
      <c r="AC3273" s="43">
        <f t="shared" si="250"/>
        <v>8.3333333333333329E-2</v>
      </c>
      <c r="AD3273"/>
      <c r="AE3273"/>
      <c r="AI3273"/>
      <c r="AL3273"/>
      <c r="AM3273"/>
    </row>
    <row r="3274" spans="1:39" hidden="1" x14ac:dyDescent="0.25">
      <c r="C3274" s="1">
        <v>13096</v>
      </c>
      <c r="D3274" s="1" t="s">
        <v>866</v>
      </c>
      <c r="E3274" s="1">
        <v>2</v>
      </c>
      <c r="F3274" s="1"/>
      <c r="G3274" s="1"/>
      <c r="H3274" s="10">
        <v>0</v>
      </c>
      <c r="I3274" s="1">
        <v>2</v>
      </c>
      <c r="J3274" s="1">
        <v>0</v>
      </c>
      <c r="K3274" s="1" t="s">
        <v>410</v>
      </c>
      <c r="L3274" s="1">
        <v>150</v>
      </c>
      <c r="M3274" s="1">
        <v>4.08</v>
      </c>
      <c r="N3274" s="1"/>
      <c r="O3274" s="1">
        <v>0</v>
      </c>
      <c r="P3274" s="1">
        <v>0</v>
      </c>
      <c r="Q3274" s="1">
        <v>1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42">
        <f t="shared" si="249"/>
        <v>1</v>
      </c>
      <c r="AC3274" s="43">
        <f t="shared" si="250"/>
        <v>8.3333333333333329E-2</v>
      </c>
      <c r="AD3274"/>
      <c r="AE3274"/>
      <c r="AI3274"/>
      <c r="AL3274"/>
      <c r="AM3274"/>
    </row>
    <row r="3275" spans="1:39" hidden="1" x14ac:dyDescent="0.25">
      <c r="A3275" s="1" t="s">
        <v>92</v>
      </c>
      <c r="C3275" s="1">
        <v>7243</v>
      </c>
      <c r="D3275" s="1" t="s">
        <v>3185</v>
      </c>
      <c r="E3275" s="1">
        <v>2</v>
      </c>
      <c r="F3275" s="1"/>
      <c r="G3275" s="1"/>
      <c r="H3275" s="10">
        <v>0</v>
      </c>
      <c r="I3275" s="1">
        <v>2</v>
      </c>
      <c r="J3275" s="1">
        <v>0</v>
      </c>
      <c r="K3275" s="1" t="s">
        <v>410</v>
      </c>
      <c r="L3275" s="1">
        <v>2</v>
      </c>
      <c r="M3275" s="1">
        <v>7.16</v>
      </c>
      <c r="N3275" s="1"/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>
        <f t="shared" si="249"/>
        <v>0</v>
      </c>
      <c r="AC3275"/>
      <c r="AD3275"/>
      <c r="AE3275"/>
      <c r="AI3275"/>
      <c r="AL3275"/>
      <c r="AM3275"/>
    </row>
    <row r="3276" spans="1:39" hidden="1" x14ac:dyDescent="0.25">
      <c r="C3276" s="1">
        <v>8567</v>
      </c>
      <c r="D3276" s="1" t="s">
        <v>3346</v>
      </c>
      <c r="E3276" s="1">
        <v>2</v>
      </c>
      <c r="F3276" s="1"/>
      <c r="G3276" s="1"/>
      <c r="H3276" s="10">
        <v>0</v>
      </c>
      <c r="I3276" s="1">
        <v>2</v>
      </c>
      <c r="J3276" s="1">
        <v>0</v>
      </c>
      <c r="K3276" s="1" t="s">
        <v>410</v>
      </c>
      <c r="L3276" s="1">
        <v>1</v>
      </c>
      <c r="M3276" s="1">
        <v>15.17</v>
      </c>
      <c r="N3276" s="1"/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>
        <f t="shared" si="249"/>
        <v>0</v>
      </c>
      <c r="AC3276"/>
      <c r="AD3276"/>
      <c r="AE3276"/>
      <c r="AI3276"/>
      <c r="AL3276"/>
      <c r="AM3276"/>
    </row>
    <row r="3277" spans="1:39" hidden="1" x14ac:dyDescent="0.25">
      <c r="C3277" s="1">
        <v>8625</v>
      </c>
      <c r="D3277" s="1" t="s">
        <v>3286</v>
      </c>
      <c r="E3277" s="1">
        <v>2</v>
      </c>
      <c r="F3277" s="1"/>
      <c r="G3277" s="1"/>
      <c r="H3277" s="10">
        <v>0</v>
      </c>
      <c r="I3277" s="1">
        <v>2</v>
      </c>
      <c r="J3277" s="1">
        <v>0</v>
      </c>
      <c r="K3277" s="1" t="s">
        <v>410</v>
      </c>
      <c r="L3277" s="1">
        <v>25</v>
      </c>
      <c r="M3277" s="1">
        <v>17.190000000000001</v>
      </c>
      <c r="N3277" s="1"/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>
        <f t="shared" si="249"/>
        <v>0</v>
      </c>
      <c r="AC3277"/>
      <c r="AD3277"/>
      <c r="AE3277"/>
      <c r="AI3277"/>
      <c r="AL3277"/>
      <c r="AM3277"/>
    </row>
    <row r="3278" spans="1:39" hidden="1" x14ac:dyDescent="0.25">
      <c r="C3278" s="1">
        <v>8888</v>
      </c>
      <c r="D3278" s="1" t="s">
        <v>2081</v>
      </c>
      <c r="E3278" s="1">
        <v>2</v>
      </c>
      <c r="F3278" s="1"/>
      <c r="G3278" s="1"/>
      <c r="H3278" s="10">
        <v>0</v>
      </c>
      <c r="I3278" s="1">
        <v>2</v>
      </c>
      <c r="J3278" s="1">
        <v>0</v>
      </c>
      <c r="K3278" s="1" t="s">
        <v>410</v>
      </c>
      <c r="L3278" s="1">
        <v>1</v>
      </c>
      <c r="M3278" s="1">
        <v>18.73</v>
      </c>
      <c r="N3278" s="1"/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>
        <f t="shared" si="249"/>
        <v>0</v>
      </c>
      <c r="AC3278"/>
      <c r="AD3278"/>
      <c r="AE3278"/>
      <c r="AI3278"/>
      <c r="AL3278"/>
      <c r="AM3278"/>
    </row>
    <row r="3279" spans="1:39" hidden="1" x14ac:dyDescent="0.25">
      <c r="C3279" s="1">
        <v>10285</v>
      </c>
      <c r="D3279" s="1" t="s">
        <v>3347</v>
      </c>
      <c r="E3279" s="1">
        <v>2</v>
      </c>
      <c r="F3279" s="1"/>
      <c r="G3279" s="1"/>
      <c r="H3279" s="10">
        <v>0</v>
      </c>
      <c r="I3279" s="1">
        <v>2</v>
      </c>
      <c r="J3279" s="1">
        <v>0</v>
      </c>
      <c r="K3279" s="1" t="s">
        <v>410</v>
      </c>
      <c r="L3279" s="1">
        <v>1</v>
      </c>
      <c r="M3279" s="1">
        <v>13.14</v>
      </c>
      <c r="N3279" s="1"/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>
        <f t="shared" si="249"/>
        <v>0</v>
      </c>
      <c r="AC3279"/>
      <c r="AD3279"/>
      <c r="AE3279"/>
      <c r="AI3279"/>
      <c r="AL3279"/>
      <c r="AM3279"/>
    </row>
    <row r="3280" spans="1:39" hidden="1" x14ac:dyDescent="0.25">
      <c r="A3280" s="1" t="s">
        <v>241</v>
      </c>
      <c r="C3280" s="1">
        <v>10423</v>
      </c>
      <c r="D3280" s="1" t="s">
        <v>3348</v>
      </c>
      <c r="E3280" s="1">
        <v>2</v>
      </c>
      <c r="F3280" s="1"/>
      <c r="G3280" s="1"/>
      <c r="H3280" s="10">
        <v>0</v>
      </c>
      <c r="I3280" s="1">
        <v>2</v>
      </c>
      <c r="J3280" s="1">
        <v>0</v>
      </c>
      <c r="K3280" s="1" t="s">
        <v>410</v>
      </c>
      <c r="L3280" s="1">
        <v>1</v>
      </c>
      <c r="M3280" s="1">
        <v>21.42</v>
      </c>
      <c r="N3280" s="1"/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>
        <f t="shared" si="249"/>
        <v>0</v>
      </c>
      <c r="AC3280"/>
      <c r="AD3280"/>
      <c r="AE3280"/>
      <c r="AI3280"/>
      <c r="AL3280"/>
      <c r="AM3280"/>
    </row>
    <row r="3281" spans="1:39" hidden="1" x14ac:dyDescent="0.25">
      <c r="C3281" s="1">
        <v>10455</v>
      </c>
      <c r="D3281" s="1" t="s">
        <v>3349</v>
      </c>
      <c r="E3281" s="1">
        <v>2</v>
      </c>
      <c r="F3281" s="1"/>
      <c r="G3281" s="1"/>
      <c r="H3281" s="10">
        <v>0</v>
      </c>
      <c r="I3281" s="1">
        <v>2</v>
      </c>
      <c r="J3281" s="1">
        <v>0</v>
      </c>
      <c r="K3281" s="1" t="s">
        <v>410</v>
      </c>
      <c r="L3281" s="1">
        <v>3</v>
      </c>
      <c r="M3281" s="1">
        <v>17.079999999999998</v>
      </c>
      <c r="N3281" s="1"/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>
        <f t="shared" si="249"/>
        <v>0</v>
      </c>
      <c r="AC3281"/>
      <c r="AD3281"/>
      <c r="AE3281"/>
      <c r="AI3281"/>
      <c r="AL3281"/>
      <c r="AM3281"/>
    </row>
    <row r="3282" spans="1:39" hidden="1" x14ac:dyDescent="0.25">
      <c r="C3282" s="1">
        <v>10715</v>
      </c>
      <c r="D3282" s="1" t="s">
        <v>3350</v>
      </c>
      <c r="E3282" s="1">
        <v>2</v>
      </c>
      <c r="F3282" s="1"/>
      <c r="G3282" s="1"/>
      <c r="H3282" s="10">
        <v>0</v>
      </c>
      <c r="I3282" s="1">
        <v>2</v>
      </c>
      <c r="J3282" s="1">
        <v>0</v>
      </c>
      <c r="K3282" s="1" t="s">
        <v>410</v>
      </c>
      <c r="L3282" s="1">
        <v>400</v>
      </c>
      <c r="M3282" s="1">
        <v>19.04</v>
      </c>
      <c r="N3282" s="1"/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>
        <f t="shared" si="249"/>
        <v>0</v>
      </c>
      <c r="AC3282"/>
      <c r="AD3282"/>
      <c r="AE3282"/>
      <c r="AI3282"/>
      <c r="AL3282"/>
      <c r="AM3282"/>
    </row>
    <row r="3283" spans="1:39" hidden="1" x14ac:dyDescent="0.25">
      <c r="A3283" s="1" t="s">
        <v>1072</v>
      </c>
      <c r="C3283" s="1">
        <v>11561</v>
      </c>
      <c r="D3283" s="1" t="s">
        <v>2615</v>
      </c>
      <c r="E3283" s="1">
        <v>2</v>
      </c>
      <c r="F3283" s="1"/>
      <c r="G3283" s="1"/>
      <c r="H3283" s="10">
        <v>0</v>
      </c>
      <c r="I3283" s="1">
        <v>2</v>
      </c>
      <c r="J3283" s="1">
        <v>0</v>
      </c>
      <c r="K3283" s="1" t="s">
        <v>410</v>
      </c>
      <c r="L3283" s="1">
        <v>200</v>
      </c>
      <c r="M3283" s="1">
        <v>16.579999999999998</v>
      </c>
      <c r="N3283" s="1"/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>
        <f t="shared" si="249"/>
        <v>0</v>
      </c>
      <c r="AC3283"/>
      <c r="AD3283"/>
      <c r="AE3283"/>
      <c r="AI3283"/>
      <c r="AL3283"/>
      <c r="AM3283"/>
    </row>
    <row r="3284" spans="1:39" hidden="1" x14ac:dyDescent="0.25">
      <c r="C3284" s="1">
        <v>11929</v>
      </c>
      <c r="D3284" s="1" t="s">
        <v>3351</v>
      </c>
      <c r="E3284" s="1">
        <v>2</v>
      </c>
      <c r="F3284" s="1"/>
      <c r="G3284" s="1"/>
      <c r="H3284" s="10">
        <v>0</v>
      </c>
      <c r="I3284" s="1">
        <v>2</v>
      </c>
      <c r="J3284" s="1">
        <v>0</v>
      </c>
      <c r="K3284" s="1" t="s">
        <v>410</v>
      </c>
      <c r="L3284" s="1">
        <v>100</v>
      </c>
      <c r="M3284" s="1">
        <v>39.450000000000003</v>
      </c>
      <c r="N3284" s="1"/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>
        <f t="shared" si="249"/>
        <v>0</v>
      </c>
      <c r="AC3284"/>
      <c r="AD3284"/>
      <c r="AE3284"/>
      <c r="AI3284"/>
      <c r="AL3284"/>
      <c r="AM3284"/>
    </row>
    <row r="3285" spans="1:39" hidden="1" x14ac:dyDescent="0.25">
      <c r="C3285" s="1">
        <v>12000</v>
      </c>
      <c r="D3285" s="1" t="s">
        <v>3352</v>
      </c>
      <c r="E3285" s="1">
        <v>2</v>
      </c>
      <c r="F3285" s="1"/>
      <c r="G3285" s="1"/>
      <c r="H3285" s="10">
        <v>0</v>
      </c>
      <c r="I3285" s="1">
        <v>2</v>
      </c>
      <c r="J3285" s="1">
        <v>0</v>
      </c>
      <c r="K3285" s="1" t="s">
        <v>410</v>
      </c>
      <c r="L3285" s="1">
        <v>10</v>
      </c>
      <c r="M3285" s="1">
        <v>11.93</v>
      </c>
      <c r="N3285" s="1"/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>
        <f t="shared" si="249"/>
        <v>0</v>
      </c>
      <c r="AC3285"/>
      <c r="AD3285"/>
      <c r="AE3285"/>
      <c r="AI3285"/>
      <c r="AL3285"/>
      <c r="AM3285"/>
    </row>
    <row r="3286" spans="1:39" hidden="1" x14ac:dyDescent="0.25">
      <c r="C3286" s="1">
        <v>12185</v>
      </c>
      <c r="D3286" s="1" t="s">
        <v>1151</v>
      </c>
      <c r="E3286" s="1">
        <v>2</v>
      </c>
      <c r="F3286" s="1"/>
      <c r="G3286" s="1"/>
      <c r="H3286" s="10">
        <v>0</v>
      </c>
      <c r="I3286" s="1">
        <v>2</v>
      </c>
      <c r="J3286" s="1">
        <v>0</v>
      </c>
      <c r="K3286" s="1" t="s">
        <v>410</v>
      </c>
      <c r="L3286" s="1">
        <v>1</v>
      </c>
      <c r="M3286" s="1">
        <v>7.18</v>
      </c>
      <c r="N3286" s="1"/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>
        <f t="shared" si="249"/>
        <v>0</v>
      </c>
      <c r="AC3286"/>
      <c r="AD3286"/>
      <c r="AE3286"/>
      <c r="AI3286"/>
      <c r="AL3286"/>
      <c r="AM3286"/>
    </row>
    <row r="3287" spans="1:39" hidden="1" x14ac:dyDescent="0.25">
      <c r="C3287" s="1">
        <v>13035</v>
      </c>
      <c r="D3287" s="1" t="s">
        <v>215</v>
      </c>
      <c r="E3287" s="1">
        <v>2</v>
      </c>
      <c r="F3287" s="1"/>
      <c r="G3287" s="1"/>
      <c r="H3287" s="10">
        <v>0</v>
      </c>
      <c r="I3287" s="1">
        <v>2</v>
      </c>
      <c r="J3287" s="1">
        <v>0</v>
      </c>
      <c r="K3287" s="1" t="s">
        <v>410</v>
      </c>
      <c r="L3287" s="1">
        <v>250</v>
      </c>
      <c r="M3287" s="1">
        <v>4.22</v>
      </c>
      <c r="N3287" s="1"/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>
        <f t="shared" si="249"/>
        <v>0</v>
      </c>
      <c r="AC3287"/>
      <c r="AD3287"/>
      <c r="AE3287"/>
      <c r="AI3287"/>
      <c r="AL3287"/>
      <c r="AM3287"/>
    </row>
    <row r="3288" spans="1:39" hidden="1" x14ac:dyDescent="0.25">
      <c r="C3288" s="1">
        <v>13044</v>
      </c>
      <c r="D3288" s="1" t="s">
        <v>215</v>
      </c>
      <c r="E3288" s="1">
        <v>2</v>
      </c>
      <c r="F3288" s="1"/>
      <c r="G3288" s="1"/>
      <c r="H3288" s="10">
        <v>0</v>
      </c>
      <c r="I3288" s="1">
        <v>2</v>
      </c>
      <c r="J3288" s="1">
        <v>0</v>
      </c>
      <c r="K3288" s="1" t="s">
        <v>410</v>
      </c>
      <c r="L3288" s="1">
        <v>10</v>
      </c>
      <c r="M3288" s="1">
        <v>4.22</v>
      </c>
      <c r="N3288" s="1"/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>
        <f t="shared" si="249"/>
        <v>0</v>
      </c>
      <c r="AC3288"/>
      <c r="AD3288"/>
      <c r="AE3288"/>
      <c r="AI3288"/>
      <c r="AL3288"/>
      <c r="AM3288"/>
    </row>
    <row r="3289" spans="1:39" hidden="1" x14ac:dyDescent="0.25">
      <c r="C3289" s="1">
        <v>13075</v>
      </c>
      <c r="D3289" s="1" t="s">
        <v>3353</v>
      </c>
      <c r="E3289" s="1">
        <v>2</v>
      </c>
      <c r="F3289" s="1"/>
      <c r="G3289" s="1"/>
      <c r="H3289" s="10">
        <v>0</v>
      </c>
      <c r="I3289" s="1">
        <v>2</v>
      </c>
      <c r="J3289" s="1">
        <v>0</v>
      </c>
      <c r="K3289" s="1" t="s">
        <v>410</v>
      </c>
      <c r="L3289" s="1">
        <v>150</v>
      </c>
      <c r="M3289" s="1">
        <v>7.18</v>
      </c>
      <c r="N3289" s="1"/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>
        <f t="shared" si="249"/>
        <v>0</v>
      </c>
      <c r="AC3289"/>
      <c r="AD3289"/>
      <c r="AE3289"/>
      <c r="AI3289"/>
      <c r="AL3289"/>
      <c r="AM3289"/>
    </row>
    <row r="3290" spans="1:39" hidden="1" x14ac:dyDescent="0.25">
      <c r="C3290" s="1">
        <v>13131</v>
      </c>
      <c r="D3290" s="1" t="s">
        <v>3354</v>
      </c>
      <c r="E3290" s="1">
        <v>2</v>
      </c>
      <c r="F3290" s="1"/>
      <c r="G3290" s="1"/>
      <c r="H3290" s="10">
        <v>0</v>
      </c>
      <c r="I3290" s="1">
        <v>2</v>
      </c>
      <c r="J3290" s="1">
        <v>0</v>
      </c>
      <c r="K3290" s="1" t="s">
        <v>274</v>
      </c>
      <c r="L3290" s="1">
        <v>1</v>
      </c>
      <c r="M3290" s="1">
        <v>2.62</v>
      </c>
      <c r="N3290" s="1"/>
      <c r="O3290" s="1">
        <v>28</v>
      </c>
      <c r="P3290" s="1">
        <v>48</v>
      </c>
      <c r="Q3290" s="1">
        <v>32</v>
      </c>
      <c r="R3290" s="1">
        <v>36</v>
      </c>
      <c r="S3290" s="1">
        <v>23</v>
      </c>
      <c r="T3290" s="1">
        <v>31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42">
        <f t="shared" si="249"/>
        <v>198</v>
      </c>
      <c r="AC3290" s="43">
        <f>AB3290/12</f>
        <v>16.5</v>
      </c>
      <c r="AD3290"/>
      <c r="AE3290"/>
      <c r="AI3290"/>
      <c r="AL3290"/>
      <c r="AM3290"/>
    </row>
    <row r="3291" spans="1:39" hidden="1" x14ac:dyDescent="0.25">
      <c r="C3291" s="1">
        <v>13132</v>
      </c>
      <c r="D3291" s="1" t="s">
        <v>3354</v>
      </c>
      <c r="E3291" s="1">
        <v>2</v>
      </c>
      <c r="F3291" s="1"/>
      <c r="G3291" s="1"/>
      <c r="H3291" s="10">
        <v>0</v>
      </c>
      <c r="I3291" s="1">
        <v>2</v>
      </c>
      <c r="J3291" s="1">
        <v>0</v>
      </c>
      <c r="K3291" s="1" t="s">
        <v>274</v>
      </c>
      <c r="L3291" s="1">
        <v>1</v>
      </c>
      <c r="M3291" s="1">
        <v>2.62</v>
      </c>
      <c r="N3291" s="1"/>
      <c r="O3291" s="1">
        <v>19</v>
      </c>
      <c r="P3291" s="1">
        <v>34</v>
      </c>
      <c r="Q3291" s="1">
        <v>33</v>
      </c>
      <c r="R3291" s="1">
        <v>10</v>
      </c>
      <c r="S3291" s="1">
        <v>18</v>
      </c>
      <c r="T3291" s="1">
        <v>41</v>
      </c>
      <c r="U3291" s="1">
        <v>42</v>
      </c>
      <c r="V3291" s="1">
        <v>26</v>
      </c>
      <c r="W3291" s="1">
        <v>14</v>
      </c>
      <c r="X3291" s="1">
        <v>0</v>
      </c>
      <c r="Y3291" s="1">
        <v>0</v>
      </c>
      <c r="Z3291" s="1">
        <v>0</v>
      </c>
      <c r="AA3291" s="1">
        <v>0</v>
      </c>
      <c r="AB3291" s="42">
        <f t="shared" si="249"/>
        <v>237</v>
      </c>
      <c r="AC3291" s="43">
        <f>AB3291/12</f>
        <v>19.75</v>
      </c>
      <c r="AD3291"/>
      <c r="AE3291"/>
      <c r="AI3291"/>
      <c r="AL3291"/>
      <c r="AM3291"/>
    </row>
    <row r="3292" spans="1:39" hidden="1" x14ac:dyDescent="0.25">
      <c r="C3292" s="1">
        <v>10237</v>
      </c>
      <c r="D3292" s="1" t="s">
        <v>1388</v>
      </c>
      <c r="E3292" s="1">
        <v>2</v>
      </c>
      <c r="F3292" s="1"/>
      <c r="G3292" s="1"/>
      <c r="H3292" s="10">
        <v>0</v>
      </c>
      <c r="I3292" s="1">
        <v>2</v>
      </c>
      <c r="J3292" s="1">
        <v>0</v>
      </c>
      <c r="K3292" s="1" t="s">
        <v>274</v>
      </c>
      <c r="L3292" s="1">
        <v>1</v>
      </c>
      <c r="M3292" s="1">
        <v>172.2</v>
      </c>
      <c r="N3292" s="1"/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>
        <f t="shared" si="249"/>
        <v>0</v>
      </c>
      <c r="AC3292"/>
      <c r="AD3292"/>
      <c r="AE3292"/>
      <c r="AI3292"/>
      <c r="AL3292"/>
      <c r="AM3292"/>
    </row>
    <row r="3293" spans="1:39" hidden="1" x14ac:dyDescent="0.25">
      <c r="A3293" s="1" t="s">
        <v>3355</v>
      </c>
      <c r="C3293" s="1">
        <v>13115</v>
      </c>
      <c r="D3293" s="1" t="s">
        <v>3354</v>
      </c>
      <c r="E3293" s="1">
        <v>2</v>
      </c>
      <c r="F3293" s="1"/>
      <c r="G3293" s="1"/>
      <c r="H3293" s="10">
        <v>0</v>
      </c>
      <c r="I3293" s="1">
        <v>2</v>
      </c>
      <c r="J3293" s="1">
        <v>0</v>
      </c>
      <c r="K3293" s="1" t="s">
        <v>274</v>
      </c>
      <c r="L3293" s="1">
        <v>1</v>
      </c>
      <c r="M3293" s="1">
        <v>2.62</v>
      </c>
      <c r="N3293" s="1"/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>
        <f t="shared" si="249"/>
        <v>0</v>
      </c>
      <c r="AC3293"/>
      <c r="AD3293"/>
      <c r="AE3293"/>
      <c r="AI3293"/>
      <c r="AL3293"/>
      <c r="AM3293"/>
    </row>
    <row r="3294" spans="1:39" hidden="1" x14ac:dyDescent="0.25">
      <c r="C3294" s="1">
        <v>12621</v>
      </c>
      <c r="D3294" s="1" t="s">
        <v>2735</v>
      </c>
      <c r="E3294" s="1">
        <v>2</v>
      </c>
      <c r="F3294" s="1"/>
      <c r="G3294" s="1"/>
      <c r="H3294" s="10">
        <v>0</v>
      </c>
      <c r="I3294" s="1">
        <v>2</v>
      </c>
      <c r="J3294" s="1">
        <v>0</v>
      </c>
      <c r="K3294" s="1" t="s">
        <v>3356</v>
      </c>
      <c r="L3294" s="1">
        <v>1</v>
      </c>
      <c r="M3294" s="1">
        <v>116.6</v>
      </c>
      <c r="N3294" s="1"/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>
        <f t="shared" si="249"/>
        <v>0</v>
      </c>
      <c r="AC3294"/>
      <c r="AD3294"/>
      <c r="AE3294"/>
      <c r="AI3294"/>
      <c r="AL3294"/>
      <c r="AM3294"/>
    </row>
    <row r="3295" spans="1:39" hidden="1" x14ac:dyDescent="0.25">
      <c r="C3295" s="1">
        <v>12623</v>
      </c>
      <c r="D3295" s="1" t="s">
        <v>2967</v>
      </c>
      <c r="E3295" s="1">
        <v>2</v>
      </c>
      <c r="F3295" s="1"/>
      <c r="G3295" s="1"/>
      <c r="H3295" s="10">
        <v>0</v>
      </c>
      <c r="I3295" s="1">
        <v>2</v>
      </c>
      <c r="J3295" s="1">
        <v>0</v>
      </c>
      <c r="K3295" s="1" t="s">
        <v>3356</v>
      </c>
      <c r="L3295" s="1">
        <v>1</v>
      </c>
      <c r="M3295" s="1">
        <v>34.950000000000003</v>
      </c>
      <c r="N3295" s="1"/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>
        <f t="shared" si="249"/>
        <v>0</v>
      </c>
      <c r="AC3295"/>
      <c r="AD3295"/>
      <c r="AE3295"/>
      <c r="AI3295"/>
      <c r="AL3295"/>
      <c r="AM3295"/>
    </row>
    <row r="3296" spans="1:39" hidden="1" x14ac:dyDescent="0.25">
      <c r="C3296" s="1">
        <v>12624</v>
      </c>
      <c r="D3296" s="1" t="s">
        <v>2967</v>
      </c>
      <c r="E3296" s="1">
        <v>2</v>
      </c>
      <c r="F3296" s="1"/>
      <c r="G3296" s="1"/>
      <c r="H3296" s="10">
        <v>0</v>
      </c>
      <c r="I3296" s="1">
        <v>2</v>
      </c>
      <c r="J3296" s="1">
        <v>0</v>
      </c>
      <c r="K3296" s="1" t="s">
        <v>3356</v>
      </c>
      <c r="L3296" s="1">
        <v>1</v>
      </c>
      <c r="M3296" s="1">
        <v>34.950000000000003</v>
      </c>
      <c r="N3296" s="1"/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>
        <f t="shared" si="249"/>
        <v>0</v>
      </c>
      <c r="AC3296"/>
      <c r="AD3296"/>
      <c r="AE3296"/>
      <c r="AI3296"/>
      <c r="AL3296"/>
      <c r="AM3296"/>
    </row>
    <row r="3297" spans="1:39" hidden="1" x14ac:dyDescent="0.25">
      <c r="C3297" s="1">
        <v>12628</v>
      </c>
      <c r="D3297" s="1" t="s">
        <v>2740</v>
      </c>
      <c r="E3297" s="1">
        <v>2</v>
      </c>
      <c r="F3297" s="1"/>
      <c r="G3297" s="1"/>
      <c r="H3297" s="10">
        <v>0</v>
      </c>
      <c r="I3297" s="1">
        <v>2</v>
      </c>
      <c r="J3297" s="1">
        <v>0</v>
      </c>
      <c r="K3297" s="1" t="s">
        <v>3356</v>
      </c>
      <c r="L3297" s="1">
        <v>1</v>
      </c>
      <c r="M3297" s="1">
        <v>125.53</v>
      </c>
      <c r="N3297" s="1"/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>
        <f t="shared" si="249"/>
        <v>0</v>
      </c>
      <c r="AC3297"/>
      <c r="AD3297"/>
      <c r="AE3297"/>
      <c r="AI3297"/>
      <c r="AL3297"/>
      <c r="AM3297"/>
    </row>
    <row r="3298" spans="1:39" hidden="1" x14ac:dyDescent="0.25">
      <c r="C3298" s="1">
        <v>9020</v>
      </c>
      <c r="D3298" s="1" t="s">
        <v>1458</v>
      </c>
      <c r="E3298" s="1">
        <v>2</v>
      </c>
      <c r="F3298" s="1"/>
      <c r="G3298" s="1"/>
      <c r="H3298" s="10">
        <v>0</v>
      </c>
      <c r="I3298" s="1">
        <v>2</v>
      </c>
      <c r="J3298" s="1">
        <v>0</v>
      </c>
      <c r="K3298" s="1" t="s">
        <v>3357</v>
      </c>
      <c r="L3298" s="1">
        <v>1</v>
      </c>
      <c r="M3298" s="1">
        <v>64.790000000000006</v>
      </c>
      <c r="N3298" s="1"/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>
        <f t="shared" si="249"/>
        <v>0</v>
      </c>
      <c r="AC3298"/>
      <c r="AD3298"/>
      <c r="AE3298"/>
      <c r="AI3298"/>
      <c r="AL3298"/>
      <c r="AM3298"/>
    </row>
    <row r="3299" spans="1:39" hidden="1" x14ac:dyDescent="0.25">
      <c r="C3299" s="1">
        <v>11830</v>
      </c>
      <c r="D3299" s="1" t="s">
        <v>2963</v>
      </c>
      <c r="E3299" s="1">
        <v>2</v>
      </c>
      <c r="F3299" s="1"/>
      <c r="G3299" s="1"/>
      <c r="H3299" s="10">
        <v>0</v>
      </c>
      <c r="I3299" s="1">
        <v>2</v>
      </c>
      <c r="J3299" s="1">
        <v>0</v>
      </c>
      <c r="K3299" s="1" t="s">
        <v>3357</v>
      </c>
      <c r="L3299" s="1">
        <v>1</v>
      </c>
      <c r="M3299" s="1">
        <v>90.97</v>
      </c>
      <c r="N3299" s="1"/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>
        <f t="shared" si="249"/>
        <v>0</v>
      </c>
      <c r="AC3299"/>
      <c r="AD3299"/>
      <c r="AE3299"/>
      <c r="AI3299"/>
      <c r="AL3299"/>
      <c r="AM3299"/>
    </row>
    <row r="3300" spans="1:39" hidden="1" x14ac:dyDescent="0.25">
      <c r="C3300" s="1">
        <v>11902</v>
      </c>
      <c r="D3300" s="1" t="s">
        <v>3358</v>
      </c>
      <c r="E3300" s="1">
        <v>2</v>
      </c>
      <c r="F3300" s="1"/>
      <c r="G3300" s="1"/>
      <c r="H3300" s="10">
        <v>0</v>
      </c>
      <c r="I3300" s="1">
        <v>2</v>
      </c>
      <c r="J3300" s="1">
        <v>0</v>
      </c>
      <c r="K3300" s="1" t="s">
        <v>3357</v>
      </c>
      <c r="L3300" s="1">
        <v>1</v>
      </c>
      <c r="M3300" s="1">
        <v>128.44</v>
      </c>
      <c r="N3300" s="1"/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>
        <f t="shared" si="249"/>
        <v>0</v>
      </c>
      <c r="AC3300"/>
      <c r="AD3300"/>
      <c r="AE3300"/>
      <c r="AI3300"/>
      <c r="AL3300"/>
      <c r="AM3300"/>
    </row>
    <row r="3301" spans="1:39" hidden="1" x14ac:dyDescent="0.25">
      <c r="A3301" s="1" t="s">
        <v>3359</v>
      </c>
      <c r="C3301" s="1">
        <v>7658</v>
      </c>
      <c r="D3301" s="1" t="s">
        <v>1655</v>
      </c>
      <c r="E3301" s="1">
        <v>2</v>
      </c>
      <c r="F3301" s="1"/>
      <c r="G3301" s="1"/>
      <c r="H3301" s="10">
        <v>0</v>
      </c>
      <c r="I3301" s="1">
        <v>2</v>
      </c>
      <c r="J3301" s="1">
        <v>0</v>
      </c>
      <c r="K3301" s="1" t="s">
        <v>3360</v>
      </c>
      <c r="L3301" s="1">
        <v>2</v>
      </c>
      <c r="M3301" s="1">
        <v>0</v>
      </c>
      <c r="N3301" s="1"/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>
        <f t="shared" si="249"/>
        <v>0</v>
      </c>
      <c r="AC3301"/>
      <c r="AD3301"/>
      <c r="AE3301"/>
      <c r="AI3301"/>
      <c r="AL3301"/>
      <c r="AM3301"/>
    </row>
    <row r="3302" spans="1:39" hidden="1" x14ac:dyDescent="0.25">
      <c r="A3302" s="1" t="s">
        <v>3359</v>
      </c>
      <c r="C3302" s="1">
        <v>11689</v>
      </c>
      <c r="D3302" s="1" t="s">
        <v>3361</v>
      </c>
      <c r="E3302" s="1">
        <v>2</v>
      </c>
      <c r="F3302" s="1"/>
      <c r="G3302" s="1"/>
      <c r="H3302" s="10">
        <v>0</v>
      </c>
      <c r="I3302" s="1">
        <v>2</v>
      </c>
      <c r="J3302" s="1">
        <v>0</v>
      </c>
      <c r="K3302" s="1" t="s">
        <v>685</v>
      </c>
      <c r="L3302" s="1">
        <v>2</v>
      </c>
      <c r="M3302" s="1">
        <v>12.78</v>
      </c>
      <c r="N3302" s="1"/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>
        <f t="shared" si="249"/>
        <v>0</v>
      </c>
      <c r="AC3302"/>
      <c r="AD3302"/>
      <c r="AE3302"/>
      <c r="AI3302"/>
      <c r="AL3302"/>
      <c r="AM3302"/>
    </row>
    <row r="3303" spans="1:39" hidden="1" x14ac:dyDescent="0.25">
      <c r="A3303" s="1" t="s">
        <v>3359</v>
      </c>
      <c r="C3303" s="1">
        <v>11690</v>
      </c>
      <c r="D3303" s="1" t="s">
        <v>3362</v>
      </c>
      <c r="E3303" s="1">
        <v>2</v>
      </c>
      <c r="F3303" s="1"/>
      <c r="G3303" s="1"/>
      <c r="H3303" s="10">
        <v>0</v>
      </c>
      <c r="I3303" s="1">
        <v>2</v>
      </c>
      <c r="J3303" s="1">
        <v>0</v>
      </c>
      <c r="K3303" s="1" t="s">
        <v>685</v>
      </c>
      <c r="L3303" s="1">
        <v>2</v>
      </c>
      <c r="M3303" s="1">
        <v>11.1</v>
      </c>
      <c r="N3303" s="1"/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>
        <f t="shared" si="249"/>
        <v>0</v>
      </c>
      <c r="AC3303"/>
      <c r="AD3303"/>
      <c r="AE3303"/>
      <c r="AI3303"/>
      <c r="AL3303"/>
      <c r="AM3303"/>
    </row>
    <row r="3304" spans="1:39" hidden="1" x14ac:dyDescent="0.25">
      <c r="A3304" s="1" t="s">
        <v>3363</v>
      </c>
      <c r="C3304" s="1">
        <v>11841</v>
      </c>
      <c r="D3304" s="1" t="s">
        <v>1089</v>
      </c>
      <c r="E3304" s="1">
        <v>2</v>
      </c>
      <c r="F3304" s="1"/>
      <c r="G3304" s="1"/>
      <c r="H3304" s="10">
        <v>0</v>
      </c>
      <c r="I3304" s="1">
        <v>2</v>
      </c>
      <c r="J3304" s="1">
        <v>0</v>
      </c>
      <c r="K3304" s="1" t="s">
        <v>685</v>
      </c>
      <c r="L3304" s="1">
        <v>2</v>
      </c>
      <c r="M3304" s="1">
        <v>1.32</v>
      </c>
      <c r="N3304" s="1"/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>
        <f t="shared" si="249"/>
        <v>0</v>
      </c>
      <c r="AC3304"/>
      <c r="AD3304"/>
      <c r="AE3304"/>
      <c r="AI3304"/>
      <c r="AL3304"/>
      <c r="AM3304"/>
    </row>
    <row r="3305" spans="1:39" hidden="1" x14ac:dyDescent="0.25">
      <c r="C3305" s="1">
        <v>11842</v>
      </c>
      <c r="D3305" s="1" t="s">
        <v>3364</v>
      </c>
      <c r="E3305" s="1">
        <v>2</v>
      </c>
      <c r="F3305" s="1"/>
      <c r="G3305" s="1"/>
      <c r="H3305" s="10">
        <v>0</v>
      </c>
      <c r="I3305" s="1">
        <v>2</v>
      </c>
      <c r="J3305" s="1">
        <v>0</v>
      </c>
      <c r="K3305" s="1" t="s">
        <v>685</v>
      </c>
      <c r="L3305" s="1">
        <v>8</v>
      </c>
      <c r="M3305" s="1">
        <v>0.78</v>
      </c>
      <c r="N3305" s="1"/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>
        <f t="shared" si="249"/>
        <v>0</v>
      </c>
      <c r="AC3305"/>
      <c r="AD3305"/>
      <c r="AE3305"/>
      <c r="AI3305"/>
      <c r="AL3305"/>
      <c r="AM3305"/>
    </row>
    <row r="3306" spans="1:39" hidden="1" x14ac:dyDescent="0.25">
      <c r="C3306" s="1">
        <v>12342</v>
      </c>
      <c r="D3306" s="1" t="s">
        <v>492</v>
      </c>
      <c r="E3306" s="1">
        <v>2</v>
      </c>
      <c r="F3306" s="1"/>
      <c r="G3306" s="1"/>
      <c r="H3306" s="10">
        <v>0</v>
      </c>
      <c r="I3306" s="1">
        <v>2</v>
      </c>
      <c r="J3306" s="1">
        <v>0</v>
      </c>
      <c r="K3306" s="1" t="s">
        <v>3365</v>
      </c>
      <c r="L3306" s="1">
        <v>1</v>
      </c>
      <c r="M3306" s="1">
        <v>70.69</v>
      </c>
      <c r="N3306" s="1"/>
      <c r="O3306" s="1">
        <v>2</v>
      </c>
      <c r="P3306" s="1">
        <v>0</v>
      </c>
      <c r="Q3306" s="1">
        <v>2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42">
        <f t="shared" si="249"/>
        <v>4</v>
      </c>
      <c r="AC3306" s="43">
        <f>AB3306/12</f>
        <v>0.33333333333333331</v>
      </c>
      <c r="AD3306"/>
      <c r="AE3306"/>
      <c r="AI3306"/>
      <c r="AL3306"/>
      <c r="AM3306"/>
    </row>
    <row r="3307" spans="1:39" hidden="1" x14ac:dyDescent="0.25">
      <c r="C3307" s="1">
        <v>10169</v>
      </c>
      <c r="D3307" s="1" t="s">
        <v>3366</v>
      </c>
      <c r="E3307" s="1">
        <v>2</v>
      </c>
      <c r="F3307" s="1"/>
      <c r="G3307" s="1"/>
      <c r="H3307" s="10">
        <v>0</v>
      </c>
      <c r="I3307" s="1">
        <v>2</v>
      </c>
      <c r="J3307" s="1">
        <v>0</v>
      </c>
      <c r="K3307" s="1" t="s">
        <v>3365</v>
      </c>
      <c r="L3307" s="1">
        <v>1</v>
      </c>
      <c r="M3307" s="1">
        <v>8705.48</v>
      </c>
      <c r="N3307" s="1"/>
      <c r="O3307" s="1">
        <v>-1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42">
        <f t="shared" ref="AB3307:AB3370" si="251">SUM(O3307:AA3307)</f>
        <v>-1</v>
      </c>
      <c r="AC3307" s="43">
        <f>AB3307/12</f>
        <v>-8.3333333333333329E-2</v>
      </c>
      <c r="AD3307"/>
      <c r="AE3307"/>
      <c r="AI3307"/>
      <c r="AL3307"/>
      <c r="AM3307"/>
    </row>
    <row r="3308" spans="1:39" hidden="1" x14ac:dyDescent="0.25">
      <c r="C3308" s="1">
        <v>12425</v>
      </c>
      <c r="D3308" s="1" t="s">
        <v>3101</v>
      </c>
      <c r="E3308" s="1">
        <v>2</v>
      </c>
      <c r="F3308" s="1"/>
      <c r="G3308" s="1"/>
      <c r="H3308" s="10">
        <v>0</v>
      </c>
      <c r="I3308" s="1">
        <v>2</v>
      </c>
      <c r="J3308" s="1">
        <v>0</v>
      </c>
      <c r="K3308" s="1" t="s">
        <v>3367</v>
      </c>
      <c r="L3308" s="1">
        <v>30</v>
      </c>
      <c r="M3308" s="1">
        <v>18.88</v>
      </c>
      <c r="N3308" s="1"/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>
        <f t="shared" si="251"/>
        <v>0</v>
      </c>
      <c r="AC3308"/>
      <c r="AD3308"/>
      <c r="AE3308"/>
      <c r="AI3308"/>
      <c r="AL3308"/>
      <c r="AM3308"/>
    </row>
    <row r="3309" spans="1:39" hidden="1" x14ac:dyDescent="0.25">
      <c r="A3309" s="1" t="s">
        <v>3368</v>
      </c>
      <c r="C3309" s="1">
        <v>10300</v>
      </c>
      <c r="D3309" s="1" t="s">
        <v>1273</v>
      </c>
      <c r="E3309" s="1">
        <v>1</v>
      </c>
      <c r="F3309" s="1"/>
      <c r="G3309" s="1"/>
      <c r="H3309" s="10">
        <v>0</v>
      </c>
      <c r="I3309" s="1">
        <v>1</v>
      </c>
      <c r="J3309" s="1">
        <v>0</v>
      </c>
      <c r="K3309" s="1" t="s">
        <v>713</v>
      </c>
      <c r="L3309" s="1">
        <v>1</v>
      </c>
      <c r="M3309" s="1">
        <v>16.739999999999998</v>
      </c>
      <c r="N3309" s="1"/>
      <c r="O3309" s="1">
        <v>0</v>
      </c>
      <c r="P3309" s="1">
        <v>0</v>
      </c>
      <c r="Q3309" s="1">
        <v>1</v>
      </c>
      <c r="R3309" s="1">
        <v>1</v>
      </c>
      <c r="S3309" s="1">
        <v>0</v>
      </c>
      <c r="T3309" s="1">
        <v>0</v>
      </c>
      <c r="U3309" s="1">
        <v>0</v>
      </c>
      <c r="V3309" s="1">
        <v>1</v>
      </c>
      <c r="W3309" s="1">
        <v>0</v>
      </c>
      <c r="X3309" s="1">
        <v>1</v>
      </c>
      <c r="Y3309" s="1">
        <v>0</v>
      </c>
      <c r="Z3309" s="1">
        <v>0</v>
      </c>
      <c r="AA3309" s="1">
        <v>0</v>
      </c>
      <c r="AB3309" s="42">
        <f t="shared" si="251"/>
        <v>4</v>
      </c>
      <c r="AC3309" s="43">
        <f>AB3309/12</f>
        <v>0.33333333333333331</v>
      </c>
      <c r="AD3309"/>
      <c r="AE3309"/>
      <c r="AI3309"/>
      <c r="AL3309"/>
      <c r="AM3309"/>
    </row>
    <row r="3310" spans="1:39" hidden="1" x14ac:dyDescent="0.25">
      <c r="A3310" s="1" t="s">
        <v>3368</v>
      </c>
      <c r="C3310" s="1">
        <v>7674</v>
      </c>
      <c r="D3310" s="1" t="s">
        <v>1698</v>
      </c>
      <c r="E3310" s="1">
        <v>2</v>
      </c>
      <c r="F3310" s="1"/>
      <c r="G3310" s="1"/>
      <c r="H3310" s="10">
        <v>0</v>
      </c>
      <c r="I3310" s="1">
        <v>2</v>
      </c>
      <c r="J3310" s="1">
        <v>0</v>
      </c>
      <c r="K3310" s="1" t="s">
        <v>713</v>
      </c>
      <c r="L3310" s="1">
        <v>1</v>
      </c>
      <c r="M3310" s="1">
        <v>291.20999999999998</v>
      </c>
      <c r="N3310" s="1"/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>
        <f t="shared" si="251"/>
        <v>0</v>
      </c>
      <c r="AC3310"/>
      <c r="AD3310"/>
      <c r="AE3310"/>
      <c r="AI3310"/>
      <c r="AL3310"/>
      <c r="AM3310"/>
    </row>
    <row r="3311" spans="1:39" hidden="1" x14ac:dyDescent="0.25">
      <c r="A3311" s="1" t="s">
        <v>3368</v>
      </c>
      <c r="C3311" s="1">
        <v>13495</v>
      </c>
      <c r="D3311" s="1" t="s">
        <v>492</v>
      </c>
      <c r="E3311" s="1">
        <v>2</v>
      </c>
      <c r="F3311" s="1"/>
      <c r="G3311" s="1"/>
      <c r="H3311" s="10">
        <v>0</v>
      </c>
      <c r="I3311" s="1">
        <v>2</v>
      </c>
      <c r="J3311" s="1">
        <v>0</v>
      </c>
      <c r="K3311" s="1" t="s">
        <v>713</v>
      </c>
      <c r="L3311" s="1">
        <v>1</v>
      </c>
      <c r="M3311" s="1">
        <v>282.45999999999998</v>
      </c>
      <c r="N3311" s="1"/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>
        <f t="shared" si="251"/>
        <v>0</v>
      </c>
      <c r="AC3311"/>
      <c r="AD3311"/>
      <c r="AE3311"/>
      <c r="AI3311"/>
      <c r="AL3311"/>
      <c r="AM3311"/>
    </row>
    <row r="3312" spans="1:39" hidden="1" x14ac:dyDescent="0.25">
      <c r="C3312" s="1">
        <v>11672</v>
      </c>
      <c r="D3312" s="1" t="s">
        <v>3369</v>
      </c>
      <c r="E3312" s="1">
        <v>2</v>
      </c>
      <c r="F3312" s="1"/>
      <c r="G3312" s="1"/>
      <c r="H3312" s="10">
        <v>0</v>
      </c>
      <c r="I3312" s="1">
        <v>2</v>
      </c>
      <c r="J3312" s="1">
        <v>0</v>
      </c>
      <c r="K3312" s="1" t="s">
        <v>713</v>
      </c>
      <c r="L3312" s="1">
        <v>1</v>
      </c>
      <c r="M3312" s="1">
        <v>16.91</v>
      </c>
      <c r="N3312" s="1"/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>
        <f t="shared" si="251"/>
        <v>0</v>
      </c>
      <c r="AC3312"/>
      <c r="AD3312"/>
      <c r="AE3312"/>
      <c r="AI3312"/>
      <c r="AL3312"/>
      <c r="AM3312"/>
    </row>
    <row r="3313" spans="1:39" hidden="1" x14ac:dyDescent="0.25">
      <c r="C3313" s="1">
        <v>11685</v>
      </c>
      <c r="D3313" s="1" t="s">
        <v>2900</v>
      </c>
      <c r="E3313" s="1">
        <v>2</v>
      </c>
      <c r="F3313" s="1"/>
      <c r="G3313" s="1"/>
      <c r="H3313" s="10">
        <v>0</v>
      </c>
      <c r="I3313" s="1">
        <v>2</v>
      </c>
      <c r="J3313" s="1">
        <v>0</v>
      </c>
      <c r="K3313" s="1" t="s">
        <v>713</v>
      </c>
      <c r="L3313" s="1">
        <v>1</v>
      </c>
      <c r="M3313" s="1">
        <v>19.2</v>
      </c>
      <c r="N3313" s="1"/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>
        <f t="shared" si="251"/>
        <v>0</v>
      </c>
      <c r="AC3313"/>
      <c r="AD3313"/>
      <c r="AE3313"/>
      <c r="AI3313"/>
      <c r="AL3313"/>
      <c r="AM3313"/>
    </row>
    <row r="3314" spans="1:39" hidden="1" x14ac:dyDescent="0.25">
      <c r="C3314" s="1">
        <v>12457</v>
      </c>
      <c r="D3314" s="1" t="s">
        <v>100</v>
      </c>
      <c r="E3314" s="1">
        <v>2</v>
      </c>
      <c r="F3314" s="1"/>
      <c r="G3314" s="1"/>
      <c r="H3314" s="10">
        <v>0</v>
      </c>
      <c r="I3314" s="1">
        <v>2</v>
      </c>
      <c r="J3314" s="1">
        <v>0</v>
      </c>
      <c r="K3314" s="1" t="s">
        <v>713</v>
      </c>
      <c r="L3314" s="1">
        <v>2</v>
      </c>
      <c r="M3314" s="1">
        <v>3.72</v>
      </c>
      <c r="N3314" s="1"/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>
        <f t="shared" si="251"/>
        <v>0</v>
      </c>
      <c r="AC3314"/>
      <c r="AD3314"/>
      <c r="AE3314"/>
      <c r="AI3314"/>
      <c r="AL3314"/>
      <c r="AM3314"/>
    </row>
    <row r="3315" spans="1:39" hidden="1" x14ac:dyDescent="0.25">
      <c r="C3315" s="1">
        <v>12534</v>
      </c>
      <c r="D3315" s="1" t="s">
        <v>558</v>
      </c>
      <c r="E3315" s="1">
        <v>2</v>
      </c>
      <c r="F3315" s="1"/>
      <c r="G3315" s="1"/>
      <c r="H3315" s="10">
        <v>0</v>
      </c>
      <c r="I3315" s="1">
        <v>2</v>
      </c>
      <c r="J3315" s="1">
        <v>0</v>
      </c>
      <c r="K3315" s="1" t="s">
        <v>713</v>
      </c>
      <c r="L3315" s="1">
        <v>1</v>
      </c>
      <c r="M3315" s="1">
        <v>0</v>
      </c>
      <c r="N3315" s="1"/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>
        <f t="shared" si="251"/>
        <v>0</v>
      </c>
      <c r="AC3315"/>
      <c r="AD3315"/>
      <c r="AE3315"/>
      <c r="AI3315"/>
      <c r="AL3315"/>
      <c r="AM3315"/>
    </row>
    <row r="3316" spans="1:39" hidden="1" x14ac:dyDescent="0.25">
      <c r="A3316" s="1" t="s">
        <v>303</v>
      </c>
      <c r="C3316" s="1">
        <v>13606</v>
      </c>
      <c r="D3316" s="1" t="s">
        <v>2092</v>
      </c>
      <c r="E3316" s="1">
        <v>2</v>
      </c>
      <c r="F3316" s="1"/>
      <c r="G3316" s="1"/>
      <c r="H3316" s="10">
        <v>0</v>
      </c>
      <c r="I3316" s="1">
        <v>2</v>
      </c>
      <c r="J3316" s="1">
        <v>0</v>
      </c>
      <c r="K3316" s="1" t="s">
        <v>1123</v>
      </c>
      <c r="L3316" s="1">
        <v>1</v>
      </c>
      <c r="M3316" s="1">
        <v>17.89</v>
      </c>
      <c r="N3316" s="1"/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>
        <f t="shared" si="251"/>
        <v>0</v>
      </c>
      <c r="AC3316"/>
      <c r="AD3316"/>
      <c r="AE3316"/>
      <c r="AI3316"/>
      <c r="AL3316"/>
      <c r="AM3316"/>
    </row>
    <row r="3317" spans="1:39" hidden="1" x14ac:dyDescent="0.25">
      <c r="A3317" s="1" t="s">
        <v>1193</v>
      </c>
      <c r="C3317" s="1">
        <v>9287</v>
      </c>
      <c r="D3317" s="1" t="s">
        <v>2657</v>
      </c>
      <c r="E3317" s="1">
        <v>2</v>
      </c>
      <c r="F3317" s="1"/>
      <c r="G3317" s="1"/>
      <c r="H3317" s="10">
        <v>0</v>
      </c>
      <c r="I3317" s="1">
        <v>2</v>
      </c>
      <c r="J3317" s="1">
        <v>0</v>
      </c>
      <c r="K3317" s="1" t="s">
        <v>242</v>
      </c>
      <c r="L3317" s="1">
        <v>1</v>
      </c>
      <c r="M3317" s="1">
        <v>11.8</v>
      </c>
      <c r="N3317" s="1"/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>
        <f t="shared" si="251"/>
        <v>0</v>
      </c>
      <c r="AC3317"/>
      <c r="AD3317"/>
      <c r="AE3317"/>
      <c r="AI3317"/>
      <c r="AL3317"/>
      <c r="AM3317"/>
    </row>
    <row r="3318" spans="1:39" hidden="1" x14ac:dyDescent="0.25">
      <c r="A3318" s="1" t="s">
        <v>92</v>
      </c>
      <c r="C3318" s="1">
        <v>12656</v>
      </c>
      <c r="D3318" s="1" t="s">
        <v>390</v>
      </c>
      <c r="E3318" s="1">
        <v>2</v>
      </c>
      <c r="F3318" s="1"/>
      <c r="G3318" s="1"/>
      <c r="H3318" s="10">
        <v>0</v>
      </c>
      <c r="I3318" s="1">
        <v>2</v>
      </c>
      <c r="J3318" s="1">
        <v>0</v>
      </c>
      <c r="K3318" s="1" t="s">
        <v>242</v>
      </c>
      <c r="L3318" s="1">
        <v>1</v>
      </c>
      <c r="M3318" s="1">
        <v>7.28</v>
      </c>
      <c r="N3318" s="1"/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>
        <f t="shared" si="251"/>
        <v>0</v>
      </c>
      <c r="AC3318"/>
      <c r="AD3318"/>
      <c r="AE3318"/>
      <c r="AI3318"/>
      <c r="AL3318"/>
      <c r="AM3318"/>
    </row>
    <row r="3319" spans="1:39" hidden="1" x14ac:dyDescent="0.25">
      <c r="C3319" s="1">
        <v>8570</v>
      </c>
      <c r="D3319" s="1" t="s">
        <v>508</v>
      </c>
      <c r="E3319" s="1">
        <v>2</v>
      </c>
      <c r="F3319" s="1"/>
      <c r="G3319" s="1"/>
      <c r="H3319" s="10">
        <v>0</v>
      </c>
      <c r="I3319" s="1">
        <v>2</v>
      </c>
      <c r="J3319" s="1">
        <v>0</v>
      </c>
      <c r="K3319" s="1" t="s">
        <v>3370</v>
      </c>
      <c r="L3319" s="1">
        <v>1</v>
      </c>
      <c r="M3319" s="1">
        <v>15.42</v>
      </c>
      <c r="N3319" s="1"/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>
        <f t="shared" si="251"/>
        <v>0</v>
      </c>
      <c r="AC3319"/>
      <c r="AD3319"/>
      <c r="AE3319"/>
      <c r="AI3319"/>
      <c r="AL3319"/>
      <c r="AM3319"/>
    </row>
    <row r="3320" spans="1:39" hidden="1" x14ac:dyDescent="0.25">
      <c r="A3320" s="1" t="s">
        <v>942</v>
      </c>
      <c r="C3320" s="1">
        <v>8572</v>
      </c>
      <c r="D3320" s="1" t="s">
        <v>508</v>
      </c>
      <c r="E3320" s="1">
        <v>2</v>
      </c>
      <c r="F3320" s="1"/>
      <c r="G3320" s="1"/>
      <c r="H3320" s="10">
        <v>0</v>
      </c>
      <c r="I3320" s="1">
        <v>2</v>
      </c>
      <c r="J3320" s="1">
        <v>0</v>
      </c>
      <c r="K3320" s="1" t="s">
        <v>3370</v>
      </c>
      <c r="L3320" s="1">
        <v>1</v>
      </c>
      <c r="M3320" s="1">
        <v>15.44</v>
      </c>
      <c r="N3320" s="1"/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>
        <f t="shared" si="251"/>
        <v>0</v>
      </c>
      <c r="AC3320"/>
      <c r="AD3320"/>
      <c r="AE3320"/>
      <c r="AI3320"/>
      <c r="AL3320"/>
      <c r="AM3320"/>
    </row>
    <row r="3321" spans="1:39" hidden="1" x14ac:dyDescent="0.25">
      <c r="C3321" s="1">
        <v>11903</v>
      </c>
      <c r="D3321" s="1" t="s">
        <v>1153</v>
      </c>
      <c r="E3321" s="1">
        <v>2</v>
      </c>
      <c r="F3321" s="1"/>
      <c r="G3321" s="1"/>
      <c r="H3321" s="10">
        <v>0</v>
      </c>
      <c r="I3321" s="1">
        <v>2</v>
      </c>
      <c r="J3321" s="1">
        <v>0</v>
      </c>
      <c r="K3321" s="1" t="s">
        <v>3370</v>
      </c>
      <c r="L3321" s="1">
        <v>200</v>
      </c>
      <c r="M3321" s="1">
        <v>10.28</v>
      </c>
      <c r="N3321" s="1"/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>
        <f t="shared" si="251"/>
        <v>0</v>
      </c>
      <c r="AC3321"/>
      <c r="AD3321"/>
      <c r="AE3321"/>
      <c r="AI3321"/>
      <c r="AL3321"/>
      <c r="AM3321"/>
    </row>
    <row r="3322" spans="1:39" hidden="1" x14ac:dyDescent="0.25">
      <c r="C3322" s="1">
        <v>8321</v>
      </c>
      <c r="D3322" s="1" t="s">
        <v>3371</v>
      </c>
      <c r="E3322" s="1">
        <v>2</v>
      </c>
      <c r="F3322" s="1"/>
      <c r="G3322" s="1"/>
      <c r="H3322" s="10">
        <v>0</v>
      </c>
      <c r="I3322" s="1">
        <v>2</v>
      </c>
      <c r="J3322" s="1">
        <v>0</v>
      </c>
      <c r="K3322" s="1" t="s">
        <v>587</v>
      </c>
      <c r="L3322" s="1">
        <v>1</v>
      </c>
      <c r="M3322" s="1">
        <v>154.46</v>
      </c>
      <c r="N3322" s="1"/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>
        <f t="shared" si="251"/>
        <v>0</v>
      </c>
      <c r="AC3322"/>
      <c r="AD3322"/>
      <c r="AE3322"/>
      <c r="AI3322"/>
      <c r="AL3322"/>
      <c r="AM3322"/>
    </row>
    <row r="3323" spans="1:39" hidden="1" x14ac:dyDescent="0.25">
      <c r="C3323" s="1">
        <v>13069</v>
      </c>
      <c r="D3323" s="1" t="s">
        <v>1153</v>
      </c>
      <c r="E3323" s="1">
        <v>2</v>
      </c>
      <c r="F3323" s="1"/>
      <c r="G3323" s="1"/>
      <c r="H3323" s="10">
        <v>0</v>
      </c>
      <c r="I3323" s="1">
        <v>2</v>
      </c>
      <c r="J3323" s="1">
        <v>0</v>
      </c>
      <c r="K3323" s="1" t="s">
        <v>587</v>
      </c>
      <c r="L3323" s="1">
        <v>2</v>
      </c>
      <c r="M3323" s="1">
        <v>10.28</v>
      </c>
      <c r="N3323" s="1"/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>
        <f t="shared" si="251"/>
        <v>0</v>
      </c>
      <c r="AC3323"/>
      <c r="AD3323"/>
      <c r="AE3323"/>
      <c r="AI3323"/>
      <c r="AL3323"/>
      <c r="AM3323"/>
    </row>
    <row r="3324" spans="1:39" hidden="1" x14ac:dyDescent="0.25">
      <c r="C3324" s="1">
        <v>13630</v>
      </c>
      <c r="D3324" s="1" t="s">
        <v>3040</v>
      </c>
      <c r="E3324" s="1">
        <v>2</v>
      </c>
      <c r="F3324" s="1"/>
      <c r="G3324" s="1"/>
      <c r="H3324" s="10">
        <v>0</v>
      </c>
      <c r="I3324" s="1">
        <v>2</v>
      </c>
      <c r="J3324" s="1">
        <v>0</v>
      </c>
      <c r="K3324" s="1" t="s">
        <v>3372</v>
      </c>
      <c r="L3324" s="1">
        <v>1</v>
      </c>
      <c r="M3324" s="1">
        <v>1028.19</v>
      </c>
      <c r="N3324" s="1"/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>
        <f t="shared" si="251"/>
        <v>0</v>
      </c>
      <c r="AC3324"/>
      <c r="AD3324"/>
      <c r="AE3324"/>
      <c r="AI3324"/>
      <c r="AL3324"/>
      <c r="AM3324"/>
    </row>
    <row r="3325" spans="1:39" hidden="1" x14ac:dyDescent="0.25">
      <c r="C3325" s="1">
        <v>13632</v>
      </c>
      <c r="D3325" s="1" t="s">
        <v>3373</v>
      </c>
      <c r="E3325" s="1">
        <v>2</v>
      </c>
      <c r="F3325" s="1"/>
      <c r="G3325" s="1"/>
      <c r="H3325" s="10">
        <v>0</v>
      </c>
      <c r="I3325" s="1">
        <v>2</v>
      </c>
      <c r="J3325" s="1">
        <v>0</v>
      </c>
      <c r="K3325" s="1" t="s">
        <v>3374</v>
      </c>
      <c r="L3325" s="1">
        <v>1</v>
      </c>
      <c r="M3325" s="1">
        <v>1221.05</v>
      </c>
      <c r="N3325" s="1"/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>
        <f t="shared" si="251"/>
        <v>0</v>
      </c>
      <c r="AC3325"/>
      <c r="AD3325"/>
      <c r="AE3325"/>
      <c r="AI3325"/>
      <c r="AL3325"/>
      <c r="AM3325"/>
    </row>
    <row r="3326" spans="1:39" hidden="1" x14ac:dyDescent="0.25">
      <c r="C3326" s="1">
        <v>12269</v>
      </c>
      <c r="D3326" s="1" t="s">
        <v>892</v>
      </c>
      <c r="E3326" s="1">
        <v>2</v>
      </c>
      <c r="F3326" s="1"/>
      <c r="G3326" s="1"/>
      <c r="H3326" s="10">
        <v>0</v>
      </c>
      <c r="I3326" s="1">
        <v>2</v>
      </c>
      <c r="J3326" s="1">
        <v>0</v>
      </c>
      <c r="K3326" s="1" t="s">
        <v>227</v>
      </c>
      <c r="L3326" s="1">
        <v>2</v>
      </c>
      <c r="M3326" s="1">
        <v>108.89</v>
      </c>
      <c r="N3326" s="1"/>
      <c r="O3326" s="1">
        <v>0</v>
      </c>
      <c r="P3326" s="1">
        <v>0</v>
      </c>
      <c r="Q3326" s="1">
        <v>0</v>
      </c>
      <c r="R3326" s="1">
        <v>1</v>
      </c>
      <c r="S3326" s="1">
        <v>0</v>
      </c>
      <c r="T3326" s="1">
        <v>0</v>
      </c>
      <c r="U3326" s="1">
        <v>1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42">
        <f t="shared" si="251"/>
        <v>2</v>
      </c>
      <c r="AC3326" s="43">
        <f t="shared" ref="AC3326:AC3389" si="252">AB3326/12</f>
        <v>0.16666666666666666</v>
      </c>
      <c r="AD3326"/>
      <c r="AE3326"/>
      <c r="AI3326"/>
      <c r="AL3326"/>
      <c r="AM3326"/>
    </row>
    <row r="3327" spans="1:39" hidden="1" x14ac:dyDescent="0.25">
      <c r="C3327" s="1">
        <v>12275</v>
      </c>
      <c r="D3327" s="1" t="s">
        <v>892</v>
      </c>
      <c r="E3327" s="1">
        <v>2</v>
      </c>
      <c r="F3327" s="1"/>
      <c r="G3327" s="1"/>
      <c r="H3327" s="10">
        <v>0</v>
      </c>
      <c r="I3327" s="1">
        <v>2</v>
      </c>
      <c r="J3327" s="1">
        <v>0</v>
      </c>
      <c r="K3327" s="1" t="s">
        <v>227</v>
      </c>
      <c r="L3327" s="1">
        <v>2</v>
      </c>
      <c r="M3327" s="1">
        <v>108.89</v>
      </c>
      <c r="N3327" s="1"/>
      <c r="O3327" s="1">
        <v>0</v>
      </c>
      <c r="P3327" s="1">
        <v>1</v>
      </c>
      <c r="Q3327" s="1">
        <v>0</v>
      </c>
      <c r="R3327" s="1">
        <v>0</v>
      </c>
      <c r="S3327" s="1">
        <v>0</v>
      </c>
      <c r="T3327" s="1">
        <v>2</v>
      </c>
      <c r="U3327" s="1">
        <v>0</v>
      </c>
      <c r="V3327" s="1">
        <v>2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42">
        <f t="shared" si="251"/>
        <v>5</v>
      </c>
      <c r="AC3327" s="43">
        <f t="shared" si="252"/>
        <v>0.41666666666666669</v>
      </c>
      <c r="AD3327"/>
      <c r="AE3327"/>
      <c r="AI3327"/>
      <c r="AL3327"/>
      <c r="AM3327"/>
    </row>
    <row r="3328" spans="1:39" hidden="1" x14ac:dyDescent="0.25">
      <c r="C3328" s="1">
        <v>12276</v>
      </c>
      <c r="D3328" s="1" t="s">
        <v>777</v>
      </c>
      <c r="E3328" s="1">
        <v>2</v>
      </c>
      <c r="F3328" s="1"/>
      <c r="G3328" s="1"/>
      <c r="H3328" s="10">
        <v>0</v>
      </c>
      <c r="I3328" s="1">
        <v>2</v>
      </c>
      <c r="J3328" s="1">
        <v>0</v>
      </c>
      <c r="K3328" s="1" t="s">
        <v>227</v>
      </c>
      <c r="L3328" s="1">
        <v>1</v>
      </c>
      <c r="M3328" s="1">
        <v>59.22</v>
      </c>
      <c r="N3328" s="1"/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42">
        <f t="shared" si="251"/>
        <v>1</v>
      </c>
      <c r="AC3328" s="43">
        <f t="shared" si="252"/>
        <v>8.3333333333333329E-2</v>
      </c>
      <c r="AD3328"/>
      <c r="AE3328"/>
      <c r="AI3328"/>
      <c r="AL3328"/>
      <c r="AM3328"/>
    </row>
    <row r="3329" spans="1:39" hidden="1" x14ac:dyDescent="0.25">
      <c r="C3329" s="1">
        <v>8601</v>
      </c>
      <c r="D3329" s="1" t="s">
        <v>3375</v>
      </c>
      <c r="E3329" s="1">
        <v>2</v>
      </c>
      <c r="F3329" s="1"/>
      <c r="G3329" s="1"/>
      <c r="H3329" s="10">
        <v>0</v>
      </c>
      <c r="I3329" s="1">
        <v>2</v>
      </c>
      <c r="J3329" s="1">
        <v>0</v>
      </c>
      <c r="K3329" s="1" t="s">
        <v>227</v>
      </c>
      <c r="L3329" s="1">
        <v>2</v>
      </c>
      <c r="M3329" s="1">
        <v>25.73</v>
      </c>
      <c r="N3329" s="1"/>
      <c r="O3329" s="1">
        <v>5</v>
      </c>
      <c r="P3329" s="1">
        <v>1</v>
      </c>
      <c r="Q3329" s="1">
        <v>11</v>
      </c>
      <c r="R3329" s="1">
        <v>6</v>
      </c>
      <c r="S3329" s="1">
        <v>3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42">
        <f t="shared" si="251"/>
        <v>26</v>
      </c>
      <c r="AC3329" s="43">
        <f t="shared" si="252"/>
        <v>2.1666666666666665</v>
      </c>
      <c r="AD3329"/>
      <c r="AE3329"/>
      <c r="AI3329"/>
      <c r="AL3329"/>
      <c r="AM3329"/>
    </row>
    <row r="3330" spans="1:39" hidden="1" x14ac:dyDescent="0.25">
      <c r="A3330" s="1" t="s">
        <v>858</v>
      </c>
      <c r="C3330" s="1">
        <v>8604</v>
      </c>
      <c r="D3330" s="1" t="s">
        <v>3375</v>
      </c>
      <c r="E3330" s="1">
        <v>3</v>
      </c>
      <c r="F3330" s="1"/>
      <c r="G3330" s="1"/>
      <c r="H3330" s="10">
        <v>0</v>
      </c>
      <c r="I3330" s="1">
        <v>3</v>
      </c>
      <c r="J3330" s="1">
        <v>0</v>
      </c>
      <c r="K3330" s="1" t="s">
        <v>227</v>
      </c>
      <c r="L3330" s="1">
        <v>2</v>
      </c>
      <c r="M3330" s="1">
        <v>25.78</v>
      </c>
      <c r="N3330" s="1"/>
      <c r="O3330" s="1">
        <v>5</v>
      </c>
      <c r="P3330" s="1">
        <v>4</v>
      </c>
      <c r="Q3330" s="1">
        <v>9</v>
      </c>
      <c r="R3330" s="1">
        <v>21</v>
      </c>
      <c r="S3330" s="1">
        <v>4</v>
      </c>
      <c r="T3330" s="1">
        <v>1</v>
      </c>
      <c r="U3330" s="1">
        <v>3</v>
      </c>
      <c r="V3330" s="1">
        <v>4</v>
      </c>
      <c r="W3330" s="1">
        <v>6</v>
      </c>
      <c r="X3330" s="1">
        <v>9</v>
      </c>
      <c r="Y3330" s="1">
        <v>0</v>
      </c>
      <c r="Z3330" s="1">
        <v>0</v>
      </c>
      <c r="AA3330" s="1">
        <v>0</v>
      </c>
      <c r="AB3330" s="42">
        <f t="shared" si="251"/>
        <v>66</v>
      </c>
      <c r="AC3330" s="43">
        <f t="shared" si="252"/>
        <v>5.5</v>
      </c>
      <c r="AD3330"/>
      <c r="AE3330"/>
      <c r="AI3330"/>
      <c r="AL3330"/>
      <c r="AM3330"/>
    </row>
    <row r="3331" spans="1:39" hidden="1" x14ac:dyDescent="0.25">
      <c r="C3331" s="1">
        <v>10281</v>
      </c>
      <c r="D3331" s="1" t="s">
        <v>3347</v>
      </c>
      <c r="E3331" s="1">
        <v>2</v>
      </c>
      <c r="F3331" s="1"/>
      <c r="G3331" s="1"/>
      <c r="H3331" s="10">
        <v>0</v>
      </c>
      <c r="I3331" s="1">
        <v>2</v>
      </c>
      <c r="J3331" s="1">
        <v>0</v>
      </c>
      <c r="K3331" s="1" t="s">
        <v>227</v>
      </c>
      <c r="L3331" s="1">
        <v>1</v>
      </c>
      <c r="M3331" s="1">
        <v>13.14</v>
      </c>
      <c r="N3331" s="1"/>
      <c r="O3331" s="1">
        <v>0</v>
      </c>
      <c r="P3331" s="1">
        <v>0</v>
      </c>
      <c r="Q3331" s="1">
        <v>0</v>
      </c>
      <c r="R3331" s="1">
        <v>0</v>
      </c>
      <c r="S3331" s="1">
        <v>1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42">
        <f t="shared" si="251"/>
        <v>1</v>
      </c>
      <c r="AC3331" s="43">
        <f t="shared" si="252"/>
        <v>8.3333333333333329E-2</v>
      </c>
      <c r="AD3331"/>
      <c r="AE3331"/>
      <c r="AI3331"/>
      <c r="AL3331"/>
      <c r="AM3331"/>
    </row>
    <row r="3332" spans="1:39" hidden="1" x14ac:dyDescent="0.25">
      <c r="C3332" s="1">
        <v>10441</v>
      </c>
      <c r="D3332" s="1" t="s">
        <v>3251</v>
      </c>
      <c r="E3332" s="1">
        <v>2</v>
      </c>
      <c r="F3332" s="1"/>
      <c r="G3332" s="1"/>
      <c r="H3332" s="10">
        <v>0</v>
      </c>
      <c r="I3332" s="1">
        <v>2</v>
      </c>
      <c r="J3332" s="1">
        <v>0</v>
      </c>
      <c r="K3332" s="1" t="s">
        <v>227</v>
      </c>
      <c r="L3332" s="1">
        <v>1</v>
      </c>
      <c r="M3332" s="1">
        <v>8.16</v>
      </c>
      <c r="N3332" s="1"/>
      <c r="O3332" s="1">
        <v>10</v>
      </c>
      <c r="P3332" s="1">
        <v>3</v>
      </c>
      <c r="Q3332" s="1">
        <v>21</v>
      </c>
      <c r="R3332" s="1">
        <v>16</v>
      </c>
      <c r="S3332" s="1">
        <v>15</v>
      </c>
      <c r="T3332" s="1">
        <v>15</v>
      </c>
      <c r="U3332" s="1">
        <v>1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42">
        <f t="shared" si="251"/>
        <v>81</v>
      </c>
      <c r="AC3332" s="43">
        <f t="shared" si="252"/>
        <v>6.75</v>
      </c>
      <c r="AD3332"/>
      <c r="AE3332"/>
      <c r="AI3332"/>
      <c r="AL3332"/>
      <c r="AM3332"/>
    </row>
    <row r="3333" spans="1:39" hidden="1" x14ac:dyDescent="0.25">
      <c r="C3333" s="1">
        <v>10445</v>
      </c>
      <c r="D3333" s="1" t="s">
        <v>3251</v>
      </c>
      <c r="E3333" s="1">
        <v>2</v>
      </c>
      <c r="F3333" s="1"/>
      <c r="G3333" s="1"/>
      <c r="H3333" s="10">
        <v>0</v>
      </c>
      <c r="I3333" s="1">
        <v>2</v>
      </c>
      <c r="J3333" s="1">
        <v>0</v>
      </c>
      <c r="K3333" s="1" t="s">
        <v>227</v>
      </c>
      <c r="L3333" s="1">
        <v>2</v>
      </c>
      <c r="M3333" s="1">
        <v>8.16</v>
      </c>
      <c r="N3333" s="1"/>
      <c r="O3333" s="1">
        <v>4</v>
      </c>
      <c r="P3333" s="1">
        <v>5</v>
      </c>
      <c r="Q3333" s="1">
        <v>6</v>
      </c>
      <c r="R3333" s="1">
        <v>21</v>
      </c>
      <c r="S3333" s="1">
        <v>18</v>
      </c>
      <c r="T3333" s="1">
        <v>21</v>
      </c>
      <c r="U3333" s="1">
        <v>1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42">
        <f t="shared" si="251"/>
        <v>76</v>
      </c>
      <c r="AC3333" s="43">
        <f t="shared" si="252"/>
        <v>6.333333333333333</v>
      </c>
      <c r="AD3333"/>
      <c r="AE3333"/>
      <c r="AI3333"/>
      <c r="AL3333"/>
      <c r="AM3333"/>
    </row>
    <row r="3334" spans="1:39" hidden="1" x14ac:dyDescent="0.25">
      <c r="C3334" s="1">
        <v>10747</v>
      </c>
      <c r="D3334" s="1" t="s">
        <v>131</v>
      </c>
      <c r="E3334" s="1">
        <v>2</v>
      </c>
      <c r="F3334" s="1"/>
      <c r="G3334" s="1"/>
      <c r="H3334" s="10">
        <v>0</v>
      </c>
      <c r="I3334" s="1">
        <v>2</v>
      </c>
      <c r="J3334" s="1">
        <v>0</v>
      </c>
      <c r="K3334" s="1" t="s">
        <v>227</v>
      </c>
      <c r="L3334" s="1">
        <v>6</v>
      </c>
      <c r="M3334" s="1">
        <v>23.78</v>
      </c>
      <c r="N3334" s="1"/>
      <c r="O3334" s="1">
        <v>2</v>
      </c>
      <c r="P3334" s="1">
        <v>1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42">
        <f t="shared" si="251"/>
        <v>3</v>
      </c>
      <c r="AC3334" s="43">
        <f t="shared" si="252"/>
        <v>0.25</v>
      </c>
      <c r="AD3334"/>
      <c r="AE3334"/>
      <c r="AI3334"/>
      <c r="AL3334"/>
      <c r="AM3334"/>
    </row>
    <row r="3335" spans="1:39" hidden="1" x14ac:dyDescent="0.25">
      <c r="A3335" s="1" t="s">
        <v>663</v>
      </c>
      <c r="C3335" s="1">
        <v>11539</v>
      </c>
      <c r="D3335" s="1" t="s">
        <v>3376</v>
      </c>
      <c r="E3335" s="1">
        <v>2</v>
      </c>
      <c r="F3335" s="1"/>
      <c r="G3335" s="1"/>
      <c r="H3335" s="10">
        <v>0</v>
      </c>
      <c r="I3335" s="1">
        <v>2</v>
      </c>
      <c r="J3335" s="1">
        <v>0</v>
      </c>
      <c r="K3335" s="1" t="s">
        <v>227</v>
      </c>
      <c r="L3335" s="1">
        <v>2</v>
      </c>
      <c r="M3335" s="1">
        <v>40</v>
      </c>
      <c r="N3335" s="1"/>
      <c r="O3335" s="1">
        <v>3</v>
      </c>
      <c r="P3335" s="1">
        <v>1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42">
        <f t="shared" si="251"/>
        <v>4</v>
      </c>
      <c r="AC3335" s="43">
        <f t="shared" si="252"/>
        <v>0.33333333333333331</v>
      </c>
      <c r="AD3335"/>
      <c r="AE3335"/>
      <c r="AI3335"/>
      <c r="AL3335"/>
      <c r="AM3335"/>
    </row>
    <row r="3336" spans="1:39" hidden="1" x14ac:dyDescent="0.25">
      <c r="A3336" s="1">
        <v>43</v>
      </c>
      <c r="C3336" s="1">
        <v>11550</v>
      </c>
      <c r="D3336" s="1" t="s">
        <v>1424</v>
      </c>
      <c r="E3336" s="1">
        <v>2</v>
      </c>
      <c r="F3336" s="1"/>
      <c r="G3336" s="1"/>
      <c r="H3336" s="10">
        <v>0</v>
      </c>
      <c r="I3336" s="1">
        <v>2</v>
      </c>
      <c r="J3336" s="1">
        <v>0</v>
      </c>
      <c r="K3336" s="1" t="s">
        <v>227</v>
      </c>
      <c r="L3336" s="1">
        <v>13</v>
      </c>
      <c r="M3336" s="1">
        <v>4.18</v>
      </c>
      <c r="N3336" s="1"/>
      <c r="O3336" s="1">
        <v>46</v>
      </c>
      <c r="P3336" s="1">
        <v>73</v>
      </c>
      <c r="Q3336" s="1">
        <v>73</v>
      </c>
      <c r="R3336" s="1">
        <v>103</v>
      </c>
      <c r="S3336" s="1">
        <v>37</v>
      </c>
      <c r="T3336" s="1">
        <v>4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42">
        <f t="shared" si="251"/>
        <v>336</v>
      </c>
      <c r="AC3336" s="43">
        <f t="shared" si="252"/>
        <v>28</v>
      </c>
      <c r="AD3336"/>
      <c r="AE3336"/>
      <c r="AI3336"/>
      <c r="AL3336"/>
      <c r="AM3336"/>
    </row>
    <row r="3337" spans="1:39" hidden="1" x14ac:dyDescent="0.25">
      <c r="A3337" s="1">
        <v>44</v>
      </c>
      <c r="C3337" s="1">
        <v>12178</v>
      </c>
      <c r="D3337" s="1" t="s">
        <v>1260</v>
      </c>
      <c r="E3337" s="1">
        <v>3</v>
      </c>
      <c r="F3337" s="1"/>
      <c r="G3337" s="1"/>
      <c r="H3337" s="10">
        <v>0</v>
      </c>
      <c r="I3337" s="1">
        <v>3</v>
      </c>
      <c r="J3337" s="1">
        <v>0</v>
      </c>
      <c r="K3337" s="1" t="s">
        <v>227</v>
      </c>
      <c r="L3337" s="1">
        <v>2</v>
      </c>
      <c r="M3337" s="1">
        <v>8.5</v>
      </c>
      <c r="N3337" s="1"/>
      <c r="O3337" s="1">
        <v>0</v>
      </c>
      <c r="P3337" s="1">
        <v>0</v>
      </c>
      <c r="Q3337" s="1">
        <v>0</v>
      </c>
      <c r="R3337" s="1">
        <v>0</v>
      </c>
      <c r="S3337" s="1">
        <v>4</v>
      </c>
      <c r="T3337" s="1">
        <v>7</v>
      </c>
      <c r="U3337" s="1">
        <v>0</v>
      </c>
      <c r="V3337" s="1">
        <v>8</v>
      </c>
      <c r="W3337" s="1">
        <v>5</v>
      </c>
      <c r="X3337" s="1">
        <v>5</v>
      </c>
      <c r="Y3337" s="1">
        <v>3</v>
      </c>
      <c r="Z3337" s="1">
        <v>0</v>
      </c>
      <c r="AA3337" s="1">
        <v>0</v>
      </c>
      <c r="AB3337" s="42">
        <f t="shared" si="251"/>
        <v>32</v>
      </c>
      <c r="AC3337" s="43">
        <f t="shared" si="252"/>
        <v>2.6666666666666665</v>
      </c>
      <c r="AD3337"/>
      <c r="AE3337"/>
      <c r="AI3337"/>
      <c r="AL3337"/>
      <c r="AM3337"/>
    </row>
    <row r="3338" spans="1:39" hidden="1" x14ac:dyDescent="0.25">
      <c r="A3338" s="1" t="s">
        <v>3377</v>
      </c>
      <c r="C3338" s="1">
        <v>12180</v>
      </c>
      <c r="D3338" s="1" t="s">
        <v>1260</v>
      </c>
      <c r="E3338" s="1">
        <v>2</v>
      </c>
      <c r="F3338" s="1"/>
      <c r="G3338" s="1"/>
      <c r="H3338" s="10">
        <v>0</v>
      </c>
      <c r="I3338" s="1">
        <v>2</v>
      </c>
      <c r="J3338" s="1">
        <v>0</v>
      </c>
      <c r="K3338" s="1" t="s">
        <v>227</v>
      </c>
      <c r="L3338" s="1">
        <v>2</v>
      </c>
      <c r="M3338" s="1">
        <v>8.5</v>
      </c>
      <c r="N3338" s="1"/>
      <c r="O3338" s="1">
        <v>13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42">
        <f t="shared" si="251"/>
        <v>13</v>
      </c>
      <c r="AC3338" s="43">
        <f t="shared" si="252"/>
        <v>1.0833333333333333</v>
      </c>
      <c r="AD3338"/>
      <c r="AE3338"/>
      <c r="AI3338"/>
      <c r="AL3338"/>
      <c r="AM3338"/>
    </row>
    <row r="3339" spans="1:39" hidden="1" x14ac:dyDescent="0.25">
      <c r="C3339" s="1">
        <v>12182</v>
      </c>
      <c r="D3339" s="1" t="s">
        <v>1260</v>
      </c>
      <c r="E3339" s="1">
        <v>3</v>
      </c>
      <c r="F3339" s="1"/>
      <c r="G3339" s="1"/>
      <c r="H3339" s="10">
        <v>0</v>
      </c>
      <c r="I3339" s="1">
        <v>3</v>
      </c>
      <c r="J3339" s="1">
        <v>0</v>
      </c>
      <c r="K3339" s="1" t="s">
        <v>227</v>
      </c>
      <c r="L3339" s="1">
        <v>2</v>
      </c>
      <c r="M3339" s="1">
        <v>8.5</v>
      </c>
      <c r="N3339" s="1"/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6</v>
      </c>
      <c r="U3339" s="1">
        <v>0</v>
      </c>
      <c r="V3339" s="1">
        <v>3</v>
      </c>
      <c r="W3339" s="1">
        <v>0</v>
      </c>
      <c r="X3339" s="1">
        <v>2</v>
      </c>
      <c r="Y3339" s="1">
        <v>5</v>
      </c>
      <c r="Z3339" s="1">
        <v>0</v>
      </c>
      <c r="AA3339" s="1">
        <v>0</v>
      </c>
      <c r="AB3339" s="42">
        <f t="shared" si="251"/>
        <v>16</v>
      </c>
      <c r="AC3339" s="43">
        <f t="shared" si="252"/>
        <v>1.3333333333333333</v>
      </c>
      <c r="AD3339"/>
      <c r="AE3339"/>
      <c r="AI3339"/>
      <c r="AL3339"/>
      <c r="AM3339"/>
    </row>
    <row r="3340" spans="1:39" hidden="1" x14ac:dyDescent="0.25">
      <c r="A3340" s="1" t="s">
        <v>3378</v>
      </c>
      <c r="C3340" s="1">
        <v>12198</v>
      </c>
      <c r="D3340" s="1" t="s">
        <v>3251</v>
      </c>
      <c r="E3340" s="1">
        <v>2</v>
      </c>
      <c r="F3340" s="1"/>
      <c r="G3340" s="1"/>
      <c r="H3340" s="10">
        <v>0</v>
      </c>
      <c r="I3340" s="1">
        <v>2</v>
      </c>
      <c r="J3340" s="1">
        <v>0</v>
      </c>
      <c r="K3340" s="1" t="s">
        <v>227</v>
      </c>
      <c r="L3340" s="1">
        <v>2</v>
      </c>
      <c r="M3340" s="1">
        <v>8.16</v>
      </c>
      <c r="N3340" s="1"/>
      <c r="O3340" s="1">
        <v>5</v>
      </c>
      <c r="P3340" s="1">
        <v>10</v>
      </c>
      <c r="Q3340" s="1">
        <v>10</v>
      </c>
      <c r="R3340" s="1">
        <v>12</v>
      </c>
      <c r="S3340" s="1">
        <v>10</v>
      </c>
      <c r="T3340" s="1">
        <v>22</v>
      </c>
      <c r="U3340" s="1">
        <v>10</v>
      </c>
      <c r="V3340" s="1">
        <v>6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42">
        <f t="shared" si="251"/>
        <v>85</v>
      </c>
      <c r="AC3340" s="43">
        <f t="shared" si="252"/>
        <v>7.083333333333333</v>
      </c>
      <c r="AD3340"/>
      <c r="AE3340"/>
      <c r="AI3340"/>
      <c r="AL3340"/>
      <c r="AM3340"/>
    </row>
    <row r="3341" spans="1:39" hidden="1" x14ac:dyDescent="0.25">
      <c r="A3341" s="1" t="s">
        <v>993</v>
      </c>
      <c r="C3341" s="1">
        <v>12220</v>
      </c>
      <c r="D3341" s="1" t="s">
        <v>425</v>
      </c>
      <c r="E3341" s="1">
        <v>2</v>
      </c>
      <c r="F3341" s="1"/>
      <c r="G3341" s="1"/>
      <c r="H3341" s="10">
        <v>0</v>
      </c>
      <c r="I3341" s="1">
        <v>2</v>
      </c>
      <c r="J3341" s="1">
        <v>0</v>
      </c>
      <c r="K3341" s="1" t="s">
        <v>227</v>
      </c>
      <c r="L3341" s="1">
        <v>2</v>
      </c>
      <c r="M3341" s="1">
        <v>3.91</v>
      </c>
      <c r="N3341" s="1"/>
      <c r="O3341" s="1">
        <v>17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42">
        <f t="shared" si="251"/>
        <v>17</v>
      </c>
      <c r="AC3341" s="43">
        <f t="shared" si="252"/>
        <v>1.4166666666666667</v>
      </c>
      <c r="AD3341"/>
      <c r="AE3341"/>
      <c r="AI3341"/>
      <c r="AL3341"/>
      <c r="AM3341"/>
    </row>
    <row r="3342" spans="1:39" hidden="1" x14ac:dyDescent="0.25">
      <c r="A3342" s="1" t="s">
        <v>269</v>
      </c>
      <c r="C3342" s="1">
        <v>12248</v>
      </c>
      <c r="D3342" s="1" t="s">
        <v>3379</v>
      </c>
      <c r="E3342" s="1">
        <v>2</v>
      </c>
      <c r="F3342" s="1"/>
      <c r="G3342" s="1"/>
      <c r="H3342" s="10">
        <v>0</v>
      </c>
      <c r="I3342" s="1">
        <v>2</v>
      </c>
      <c r="J3342" s="1">
        <v>0</v>
      </c>
      <c r="K3342" s="1" t="s">
        <v>227</v>
      </c>
      <c r="L3342" s="1">
        <v>1</v>
      </c>
      <c r="M3342" s="1">
        <v>9.66</v>
      </c>
      <c r="N3342" s="1"/>
      <c r="O3342" s="1">
        <v>8</v>
      </c>
      <c r="P3342" s="1">
        <v>9</v>
      </c>
      <c r="Q3342" s="1">
        <v>4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42">
        <f t="shared" si="251"/>
        <v>21</v>
      </c>
      <c r="AC3342" s="43">
        <f t="shared" si="252"/>
        <v>1.75</v>
      </c>
      <c r="AD3342"/>
      <c r="AE3342"/>
      <c r="AI3342"/>
      <c r="AL3342"/>
      <c r="AM3342"/>
    </row>
    <row r="3343" spans="1:39" hidden="1" x14ac:dyDescent="0.25">
      <c r="A3343" s="1" t="s">
        <v>914</v>
      </c>
      <c r="C3343" s="1">
        <v>12257</v>
      </c>
      <c r="D3343" s="1" t="s">
        <v>3380</v>
      </c>
      <c r="E3343" s="1">
        <v>2</v>
      </c>
      <c r="F3343" s="1"/>
      <c r="G3343" s="1"/>
      <c r="H3343" s="10">
        <v>0</v>
      </c>
      <c r="I3343" s="1">
        <v>2</v>
      </c>
      <c r="J3343" s="1">
        <v>0</v>
      </c>
      <c r="K3343" s="1" t="s">
        <v>227</v>
      </c>
      <c r="L3343" s="1">
        <v>1</v>
      </c>
      <c r="M3343" s="1">
        <v>9.1300000000000008</v>
      </c>
      <c r="N3343" s="1"/>
      <c r="O3343" s="1">
        <v>19</v>
      </c>
      <c r="P3343" s="1">
        <v>13</v>
      </c>
      <c r="Q3343" s="1">
        <v>19</v>
      </c>
      <c r="R3343" s="1">
        <v>20</v>
      </c>
      <c r="S3343" s="1">
        <v>11</v>
      </c>
      <c r="T3343" s="1">
        <v>5</v>
      </c>
      <c r="U3343" s="1">
        <v>0</v>
      </c>
      <c r="V3343" s="1">
        <v>0</v>
      </c>
      <c r="W3343" s="1">
        <v>2</v>
      </c>
      <c r="X3343" s="1">
        <v>0</v>
      </c>
      <c r="Y3343" s="1">
        <v>0</v>
      </c>
      <c r="Z3343" s="1">
        <v>0</v>
      </c>
      <c r="AA3343" s="1">
        <v>0</v>
      </c>
      <c r="AB3343" s="42">
        <f t="shared" si="251"/>
        <v>89</v>
      </c>
      <c r="AC3343" s="43">
        <f t="shared" si="252"/>
        <v>7.416666666666667</v>
      </c>
      <c r="AD3343"/>
      <c r="AE3343"/>
      <c r="AI3343"/>
      <c r="AL3343"/>
      <c r="AM3343"/>
    </row>
    <row r="3344" spans="1:39" hidden="1" x14ac:dyDescent="0.25">
      <c r="A3344" s="1" t="s">
        <v>3381</v>
      </c>
      <c r="C3344" s="1">
        <v>12260</v>
      </c>
      <c r="D3344" s="1" t="s">
        <v>3382</v>
      </c>
      <c r="E3344" s="1">
        <v>2</v>
      </c>
      <c r="F3344" s="1"/>
      <c r="G3344" s="1"/>
      <c r="H3344" s="10">
        <v>0</v>
      </c>
      <c r="I3344" s="1">
        <v>2</v>
      </c>
      <c r="J3344" s="1">
        <v>0</v>
      </c>
      <c r="K3344" s="1" t="s">
        <v>227</v>
      </c>
      <c r="L3344" s="1">
        <v>2</v>
      </c>
      <c r="M3344" s="1">
        <v>9.66</v>
      </c>
      <c r="N3344" s="1"/>
      <c r="O3344" s="1">
        <v>6</v>
      </c>
      <c r="P3344" s="1">
        <v>6</v>
      </c>
      <c r="Q3344" s="1">
        <v>4</v>
      </c>
      <c r="R3344" s="1">
        <v>14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42">
        <f t="shared" si="251"/>
        <v>30</v>
      </c>
      <c r="AC3344" s="43">
        <f t="shared" si="252"/>
        <v>2.5</v>
      </c>
      <c r="AD3344"/>
      <c r="AE3344"/>
      <c r="AI3344"/>
      <c r="AL3344"/>
      <c r="AM3344"/>
    </row>
    <row r="3345" spans="1:39" hidden="1" x14ac:dyDescent="0.25">
      <c r="A3345" s="1" t="s">
        <v>3383</v>
      </c>
      <c r="C3345" s="1">
        <v>12903</v>
      </c>
      <c r="D3345" s="1" t="s">
        <v>676</v>
      </c>
      <c r="E3345" s="1">
        <v>2</v>
      </c>
      <c r="F3345" s="1"/>
      <c r="G3345" s="1"/>
      <c r="H3345" s="10">
        <v>0</v>
      </c>
      <c r="I3345" s="1">
        <v>2</v>
      </c>
      <c r="J3345" s="1">
        <v>0</v>
      </c>
      <c r="K3345" s="1" t="s">
        <v>227</v>
      </c>
      <c r="L3345" s="1">
        <v>2</v>
      </c>
      <c r="M3345" s="1">
        <v>49.7</v>
      </c>
      <c r="N3345" s="1"/>
      <c r="O3345" s="1">
        <v>0</v>
      </c>
      <c r="P3345" s="1">
        <v>1</v>
      </c>
      <c r="Q3345" s="1">
        <v>6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42">
        <f t="shared" si="251"/>
        <v>7</v>
      </c>
      <c r="AC3345" s="43">
        <f t="shared" si="252"/>
        <v>0.58333333333333337</v>
      </c>
      <c r="AD3345"/>
      <c r="AE3345"/>
      <c r="AI3345"/>
      <c r="AL3345"/>
      <c r="AM3345"/>
    </row>
    <row r="3346" spans="1:39" hidden="1" x14ac:dyDescent="0.25">
      <c r="A3346" s="1" t="s">
        <v>1318</v>
      </c>
      <c r="C3346" s="1">
        <v>12904</v>
      </c>
      <c r="D3346" s="1" t="s">
        <v>3021</v>
      </c>
      <c r="E3346" s="1">
        <v>1</v>
      </c>
      <c r="F3346" s="1"/>
      <c r="G3346" s="1"/>
      <c r="H3346" s="10">
        <v>0</v>
      </c>
      <c r="I3346" s="1">
        <v>1</v>
      </c>
      <c r="J3346" s="1">
        <v>0</v>
      </c>
      <c r="K3346" s="1" t="s">
        <v>227</v>
      </c>
      <c r="L3346" s="1">
        <v>2</v>
      </c>
      <c r="M3346" s="1">
        <v>53.9</v>
      </c>
      <c r="N3346" s="1"/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2</v>
      </c>
      <c r="W3346" s="1">
        <v>2</v>
      </c>
      <c r="X3346" s="1">
        <v>0</v>
      </c>
      <c r="Y3346" s="1">
        <v>1</v>
      </c>
      <c r="Z3346" s="1">
        <v>0</v>
      </c>
      <c r="AA3346" s="1">
        <v>0</v>
      </c>
      <c r="AB3346" s="42">
        <f t="shared" si="251"/>
        <v>5</v>
      </c>
      <c r="AC3346" s="43">
        <f t="shared" si="252"/>
        <v>0.41666666666666669</v>
      </c>
      <c r="AD3346"/>
      <c r="AE3346"/>
      <c r="AI3346"/>
      <c r="AL3346"/>
      <c r="AM3346"/>
    </row>
    <row r="3347" spans="1:39" hidden="1" x14ac:dyDescent="0.25">
      <c r="A3347" s="1">
        <v>40</v>
      </c>
      <c r="C3347" s="1">
        <v>12906</v>
      </c>
      <c r="D3347" s="1" t="s">
        <v>3021</v>
      </c>
      <c r="E3347" s="1">
        <v>2</v>
      </c>
      <c r="F3347" s="1"/>
      <c r="G3347" s="1"/>
      <c r="H3347" s="10">
        <v>0</v>
      </c>
      <c r="I3347" s="1">
        <v>2</v>
      </c>
      <c r="J3347" s="1">
        <v>0</v>
      </c>
      <c r="K3347" s="1" t="s">
        <v>227</v>
      </c>
      <c r="L3347" s="1">
        <v>2</v>
      </c>
      <c r="M3347" s="1">
        <v>53.9</v>
      </c>
      <c r="N3347" s="1"/>
      <c r="O3347" s="1">
        <v>0</v>
      </c>
      <c r="P3347" s="1">
        <v>3</v>
      </c>
      <c r="Q3347" s="1">
        <v>1</v>
      </c>
      <c r="R3347" s="1">
        <v>0</v>
      </c>
      <c r="S3347" s="1">
        <v>2</v>
      </c>
      <c r="T3347" s="1">
        <v>0</v>
      </c>
      <c r="U3347" s="1">
        <v>1</v>
      </c>
      <c r="V3347" s="1">
        <v>1</v>
      </c>
      <c r="W3347" s="1">
        <v>2</v>
      </c>
      <c r="X3347" s="1">
        <v>0</v>
      </c>
      <c r="Y3347" s="1">
        <v>0</v>
      </c>
      <c r="Z3347" s="1">
        <v>0</v>
      </c>
      <c r="AA3347" s="1">
        <v>0</v>
      </c>
      <c r="AB3347" s="42">
        <f t="shared" si="251"/>
        <v>10</v>
      </c>
      <c r="AC3347" s="43">
        <f t="shared" si="252"/>
        <v>0.83333333333333337</v>
      </c>
      <c r="AD3347"/>
      <c r="AE3347"/>
      <c r="AI3347"/>
      <c r="AL3347"/>
      <c r="AM3347"/>
    </row>
    <row r="3348" spans="1:39" hidden="1" x14ac:dyDescent="0.25">
      <c r="A3348" s="1">
        <v>39</v>
      </c>
      <c r="C3348" s="1">
        <v>12907</v>
      </c>
      <c r="D3348" s="1" t="s">
        <v>3021</v>
      </c>
      <c r="E3348" s="1">
        <v>2</v>
      </c>
      <c r="F3348" s="1"/>
      <c r="G3348" s="1"/>
      <c r="H3348" s="10">
        <v>0</v>
      </c>
      <c r="I3348" s="1">
        <v>2</v>
      </c>
      <c r="J3348" s="1">
        <v>0</v>
      </c>
      <c r="K3348" s="1" t="s">
        <v>227</v>
      </c>
      <c r="L3348" s="1">
        <v>2</v>
      </c>
      <c r="M3348" s="1">
        <v>53.9</v>
      </c>
      <c r="N3348" s="1"/>
      <c r="O3348" s="1">
        <v>0</v>
      </c>
      <c r="P3348" s="1">
        <v>1</v>
      </c>
      <c r="Q3348" s="1">
        <v>0</v>
      </c>
      <c r="R3348" s="1">
        <v>0</v>
      </c>
      <c r="S3348" s="1">
        <v>2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42">
        <f t="shared" si="251"/>
        <v>3</v>
      </c>
      <c r="AC3348" s="43">
        <f t="shared" si="252"/>
        <v>0.25</v>
      </c>
      <c r="AD3348"/>
      <c r="AE3348"/>
      <c r="AI3348"/>
      <c r="AL3348"/>
      <c r="AM3348"/>
    </row>
    <row r="3349" spans="1:39" hidden="1" x14ac:dyDescent="0.25">
      <c r="A3349" s="1" t="s">
        <v>338</v>
      </c>
      <c r="C3349" s="1">
        <v>12908</v>
      </c>
      <c r="D3349" s="1" t="s">
        <v>3021</v>
      </c>
      <c r="E3349" s="1">
        <v>2</v>
      </c>
      <c r="F3349" s="1"/>
      <c r="G3349" s="1"/>
      <c r="H3349" s="10">
        <v>0</v>
      </c>
      <c r="I3349" s="1">
        <v>2</v>
      </c>
      <c r="J3349" s="1">
        <v>0</v>
      </c>
      <c r="K3349" s="1" t="s">
        <v>227</v>
      </c>
      <c r="L3349" s="1">
        <v>2</v>
      </c>
      <c r="M3349" s="1">
        <v>53.9</v>
      </c>
      <c r="N3349" s="1"/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3</v>
      </c>
      <c r="W3349" s="1">
        <v>2</v>
      </c>
      <c r="X3349" s="1">
        <v>0</v>
      </c>
      <c r="Y3349" s="1">
        <v>0</v>
      </c>
      <c r="Z3349" s="1">
        <v>0</v>
      </c>
      <c r="AA3349" s="1">
        <v>0</v>
      </c>
      <c r="AB3349" s="42">
        <f t="shared" si="251"/>
        <v>5</v>
      </c>
      <c r="AC3349" s="43">
        <f t="shared" si="252"/>
        <v>0.41666666666666669</v>
      </c>
      <c r="AD3349"/>
      <c r="AE3349"/>
      <c r="AI3349"/>
      <c r="AL3349"/>
      <c r="AM3349"/>
    </row>
    <row r="3350" spans="1:39" hidden="1" x14ac:dyDescent="0.25">
      <c r="C3350" s="1">
        <v>12910</v>
      </c>
      <c r="D3350" s="1" t="s">
        <v>3384</v>
      </c>
      <c r="E3350" s="1">
        <v>2</v>
      </c>
      <c r="F3350" s="1"/>
      <c r="G3350" s="1"/>
      <c r="H3350" s="10">
        <v>0</v>
      </c>
      <c r="I3350" s="1">
        <v>2</v>
      </c>
      <c r="J3350" s="1">
        <v>0</v>
      </c>
      <c r="K3350" s="1" t="s">
        <v>227</v>
      </c>
      <c r="L3350" s="1">
        <v>2</v>
      </c>
      <c r="M3350" s="1">
        <v>58.1</v>
      </c>
      <c r="N3350" s="1"/>
      <c r="O3350" s="1">
        <v>4</v>
      </c>
      <c r="P3350" s="1">
        <v>0</v>
      </c>
      <c r="Q3350" s="1">
        <v>1</v>
      </c>
      <c r="R3350" s="1">
        <v>1</v>
      </c>
      <c r="S3350" s="1">
        <v>0</v>
      </c>
      <c r="T3350" s="1">
        <v>0</v>
      </c>
      <c r="U3350" s="1">
        <v>0</v>
      </c>
      <c r="V3350" s="1">
        <v>1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42">
        <f t="shared" si="251"/>
        <v>7</v>
      </c>
      <c r="AC3350" s="43">
        <f t="shared" si="252"/>
        <v>0.58333333333333337</v>
      </c>
      <c r="AD3350"/>
      <c r="AE3350"/>
      <c r="AI3350"/>
      <c r="AL3350"/>
      <c r="AM3350"/>
    </row>
    <row r="3351" spans="1:39" hidden="1" x14ac:dyDescent="0.25">
      <c r="C3351" s="1">
        <v>12911</v>
      </c>
      <c r="D3351" s="1" t="s">
        <v>3384</v>
      </c>
      <c r="E3351" s="1">
        <v>2</v>
      </c>
      <c r="F3351" s="1"/>
      <c r="G3351" s="1"/>
      <c r="H3351" s="10">
        <v>0</v>
      </c>
      <c r="I3351" s="1">
        <v>2</v>
      </c>
      <c r="J3351" s="1">
        <v>0</v>
      </c>
      <c r="K3351" s="1" t="s">
        <v>227</v>
      </c>
      <c r="L3351" s="1">
        <v>2</v>
      </c>
      <c r="M3351" s="1">
        <v>58.1</v>
      </c>
      <c r="N3351" s="1"/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42">
        <f t="shared" si="251"/>
        <v>1</v>
      </c>
      <c r="AC3351" s="43">
        <f t="shared" si="252"/>
        <v>8.3333333333333329E-2</v>
      </c>
      <c r="AD3351"/>
      <c r="AE3351"/>
      <c r="AI3351"/>
      <c r="AL3351"/>
      <c r="AM3351"/>
    </row>
    <row r="3352" spans="1:39" hidden="1" x14ac:dyDescent="0.25">
      <c r="C3352" s="1">
        <v>12913</v>
      </c>
      <c r="D3352" s="1" t="s">
        <v>3384</v>
      </c>
      <c r="E3352" s="1">
        <v>2</v>
      </c>
      <c r="F3352" s="1"/>
      <c r="G3352" s="1"/>
      <c r="H3352" s="10">
        <v>0</v>
      </c>
      <c r="I3352" s="1">
        <v>2</v>
      </c>
      <c r="J3352" s="1">
        <v>0</v>
      </c>
      <c r="K3352" s="1" t="s">
        <v>227</v>
      </c>
      <c r="L3352" s="1">
        <v>2</v>
      </c>
      <c r="M3352" s="1">
        <v>58.1</v>
      </c>
      <c r="N3352" s="1"/>
      <c r="O3352" s="1">
        <v>2</v>
      </c>
      <c r="P3352" s="1">
        <v>0</v>
      </c>
      <c r="Q3352" s="1">
        <v>0</v>
      </c>
      <c r="R3352" s="1">
        <v>0</v>
      </c>
      <c r="S3352" s="1">
        <v>1</v>
      </c>
      <c r="T3352" s="1">
        <v>0</v>
      </c>
      <c r="U3352" s="1">
        <v>0</v>
      </c>
      <c r="V3352" s="1">
        <v>0</v>
      </c>
      <c r="W3352" s="1">
        <v>2</v>
      </c>
      <c r="X3352" s="1">
        <v>0</v>
      </c>
      <c r="Y3352" s="1">
        <v>0</v>
      </c>
      <c r="Z3352" s="1">
        <v>0</v>
      </c>
      <c r="AA3352" s="1">
        <v>0</v>
      </c>
      <c r="AB3352" s="42">
        <f t="shared" si="251"/>
        <v>5</v>
      </c>
      <c r="AC3352" s="43">
        <f t="shared" si="252"/>
        <v>0.41666666666666669</v>
      </c>
      <c r="AD3352"/>
      <c r="AE3352"/>
      <c r="AI3352"/>
      <c r="AL3352"/>
      <c r="AM3352"/>
    </row>
    <row r="3353" spans="1:39" hidden="1" x14ac:dyDescent="0.25">
      <c r="C3353" s="1">
        <v>12923</v>
      </c>
      <c r="D3353" s="1" t="s">
        <v>676</v>
      </c>
      <c r="E3353" s="1">
        <v>2</v>
      </c>
      <c r="F3353" s="1"/>
      <c r="G3353" s="1"/>
      <c r="H3353" s="10">
        <v>0</v>
      </c>
      <c r="I3353" s="1">
        <v>2</v>
      </c>
      <c r="J3353" s="1">
        <v>0</v>
      </c>
      <c r="K3353" s="1" t="s">
        <v>227</v>
      </c>
      <c r="L3353" s="1">
        <v>2</v>
      </c>
      <c r="M3353" s="1">
        <v>49.7</v>
      </c>
      <c r="N3353" s="1"/>
      <c r="O3353" s="1">
        <v>0</v>
      </c>
      <c r="P3353" s="1">
        <v>1</v>
      </c>
      <c r="Q3353" s="1">
        <v>1</v>
      </c>
      <c r="R3353" s="1">
        <v>0</v>
      </c>
      <c r="S3353" s="1">
        <v>1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42">
        <f t="shared" si="251"/>
        <v>3</v>
      </c>
      <c r="AC3353" s="43">
        <f t="shared" si="252"/>
        <v>0.25</v>
      </c>
      <c r="AD3353"/>
      <c r="AE3353"/>
      <c r="AI3353"/>
      <c r="AL3353"/>
      <c r="AM3353"/>
    </row>
    <row r="3354" spans="1:39" hidden="1" x14ac:dyDescent="0.25">
      <c r="C3354" s="1">
        <v>12924</v>
      </c>
      <c r="D3354" s="1" t="s">
        <v>3021</v>
      </c>
      <c r="E3354" s="1">
        <v>2</v>
      </c>
      <c r="F3354" s="1"/>
      <c r="G3354" s="1"/>
      <c r="H3354" s="10">
        <v>0</v>
      </c>
      <c r="I3354" s="1">
        <v>2</v>
      </c>
      <c r="J3354" s="1">
        <v>0</v>
      </c>
      <c r="K3354" s="1" t="s">
        <v>227</v>
      </c>
      <c r="L3354" s="1">
        <v>1</v>
      </c>
      <c r="M3354" s="1">
        <v>53.9</v>
      </c>
      <c r="N3354" s="1"/>
      <c r="O3354" s="1">
        <v>1</v>
      </c>
      <c r="P3354" s="1">
        <v>0</v>
      </c>
      <c r="Q3354" s="1">
        <v>5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42">
        <f t="shared" si="251"/>
        <v>6</v>
      </c>
      <c r="AC3354" s="43">
        <f t="shared" si="252"/>
        <v>0.5</v>
      </c>
      <c r="AD3354"/>
      <c r="AE3354"/>
      <c r="AI3354"/>
      <c r="AL3354"/>
      <c r="AM3354"/>
    </row>
    <row r="3355" spans="1:39" hidden="1" x14ac:dyDescent="0.25">
      <c r="A3355" s="1" t="s">
        <v>159</v>
      </c>
      <c r="C3355" s="1">
        <v>12927</v>
      </c>
      <c r="D3355" s="1" t="s">
        <v>3021</v>
      </c>
      <c r="E3355" s="1">
        <v>2</v>
      </c>
      <c r="F3355" s="1"/>
      <c r="G3355" s="1"/>
      <c r="H3355" s="10">
        <v>0</v>
      </c>
      <c r="I3355" s="1">
        <v>2</v>
      </c>
      <c r="J3355" s="1">
        <v>0</v>
      </c>
      <c r="K3355" s="1" t="s">
        <v>227</v>
      </c>
      <c r="L3355" s="1">
        <v>1</v>
      </c>
      <c r="M3355" s="1">
        <v>53.9</v>
      </c>
      <c r="N3355" s="1"/>
      <c r="O3355" s="1">
        <v>0</v>
      </c>
      <c r="P3355" s="1">
        <v>0</v>
      </c>
      <c r="Q3355" s="1">
        <v>0</v>
      </c>
      <c r="R3355" s="1">
        <v>0</v>
      </c>
      <c r="S3355" s="1">
        <v>1</v>
      </c>
      <c r="T3355" s="1">
        <v>1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42">
        <f t="shared" si="251"/>
        <v>2</v>
      </c>
      <c r="AC3355" s="43">
        <f t="shared" si="252"/>
        <v>0.16666666666666666</v>
      </c>
      <c r="AD3355"/>
      <c r="AE3355"/>
      <c r="AI3355"/>
      <c r="AL3355"/>
      <c r="AM3355"/>
    </row>
    <row r="3356" spans="1:39" hidden="1" x14ac:dyDescent="0.25">
      <c r="A3356" s="1" t="s">
        <v>3385</v>
      </c>
      <c r="C3356" s="1">
        <v>12928</v>
      </c>
      <c r="D3356" s="1" t="s">
        <v>3021</v>
      </c>
      <c r="E3356" s="1">
        <v>2</v>
      </c>
      <c r="F3356" s="1"/>
      <c r="G3356" s="1"/>
      <c r="H3356" s="10">
        <v>0</v>
      </c>
      <c r="I3356" s="1">
        <v>2</v>
      </c>
      <c r="J3356" s="1">
        <v>0</v>
      </c>
      <c r="K3356" s="1" t="s">
        <v>227</v>
      </c>
      <c r="L3356" s="1">
        <v>1</v>
      </c>
      <c r="M3356" s="1">
        <v>53.9</v>
      </c>
      <c r="N3356" s="1"/>
      <c r="O3356" s="1">
        <v>0</v>
      </c>
      <c r="P3356" s="1">
        <v>1</v>
      </c>
      <c r="Q3356" s="1">
        <v>0</v>
      </c>
      <c r="R3356" s="1">
        <v>0</v>
      </c>
      <c r="S3356" s="1">
        <v>1</v>
      </c>
      <c r="T3356" s="1">
        <v>1</v>
      </c>
      <c r="U3356" s="1">
        <v>0</v>
      </c>
      <c r="V3356" s="1">
        <v>2</v>
      </c>
      <c r="W3356" s="1">
        <v>2</v>
      </c>
      <c r="X3356" s="1">
        <v>0</v>
      </c>
      <c r="Y3356" s="1">
        <v>0</v>
      </c>
      <c r="Z3356" s="1">
        <v>0</v>
      </c>
      <c r="AA3356" s="1">
        <v>0</v>
      </c>
      <c r="AB3356" s="42">
        <f t="shared" si="251"/>
        <v>7</v>
      </c>
      <c r="AC3356" s="43">
        <f t="shared" si="252"/>
        <v>0.58333333333333337</v>
      </c>
      <c r="AD3356"/>
      <c r="AE3356"/>
      <c r="AI3356"/>
      <c r="AL3356"/>
      <c r="AM3356"/>
    </row>
    <row r="3357" spans="1:39" hidden="1" x14ac:dyDescent="0.25">
      <c r="A3357" s="1" t="s">
        <v>776</v>
      </c>
      <c r="C3357" s="1">
        <v>12930</v>
      </c>
      <c r="D3357" s="1" t="s">
        <v>3384</v>
      </c>
      <c r="E3357" s="1">
        <v>2</v>
      </c>
      <c r="F3357" s="1"/>
      <c r="G3357" s="1"/>
      <c r="H3357" s="10">
        <v>0</v>
      </c>
      <c r="I3357" s="1">
        <v>2</v>
      </c>
      <c r="J3357" s="1">
        <v>0</v>
      </c>
      <c r="K3357" s="1" t="s">
        <v>227</v>
      </c>
      <c r="L3357" s="1">
        <v>2</v>
      </c>
      <c r="M3357" s="1">
        <v>58.1</v>
      </c>
      <c r="N3357" s="1"/>
      <c r="O3357" s="1">
        <v>2</v>
      </c>
      <c r="P3357" s="1">
        <v>0</v>
      </c>
      <c r="Q3357" s="1">
        <v>2</v>
      </c>
      <c r="R3357" s="1">
        <v>2</v>
      </c>
      <c r="S3357" s="1">
        <v>2</v>
      </c>
      <c r="T3357" s="1">
        <v>0</v>
      </c>
      <c r="U3357" s="1">
        <v>0</v>
      </c>
      <c r="V3357" s="1">
        <v>1</v>
      </c>
      <c r="W3357" s="1">
        <v>6</v>
      </c>
      <c r="X3357" s="1">
        <v>0</v>
      </c>
      <c r="Y3357" s="1">
        <v>0</v>
      </c>
      <c r="Z3357" s="1">
        <v>0</v>
      </c>
      <c r="AA3357" s="1">
        <v>0</v>
      </c>
      <c r="AB3357" s="42">
        <f t="shared" si="251"/>
        <v>15</v>
      </c>
      <c r="AC3357" s="43">
        <f t="shared" si="252"/>
        <v>1.25</v>
      </c>
      <c r="AD3357"/>
      <c r="AE3357"/>
      <c r="AI3357"/>
      <c r="AL3357"/>
      <c r="AM3357"/>
    </row>
    <row r="3358" spans="1:39" hidden="1" x14ac:dyDescent="0.25">
      <c r="C3358" s="1">
        <v>12931</v>
      </c>
      <c r="D3358" s="1" t="s">
        <v>3384</v>
      </c>
      <c r="E3358" s="1">
        <v>2</v>
      </c>
      <c r="F3358" s="1"/>
      <c r="G3358" s="1"/>
      <c r="H3358" s="10">
        <v>0</v>
      </c>
      <c r="I3358" s="1">
        <v>2</v>
      </c>
      <c r="J3358" s="1">
        <v>0</v>
      </c>
      <c r="K3358" s="1" t="s">
        <v>227</v>
      </c>
      <c r="L3358" s="1">
        <v>2</v>
      </c>
      <c r="M3358" s="1">
        <v>58.1</v>
      </c>
      <c r="N3358" s="1"/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42">
        <f t="shared" si="251"/>
        <v>1</v>
      </c>
      <c r="AC3358" s="43">
        <f t="shared" si="252"/>
        <v>8.3333333333333329E-2</v>
      </c>
      <c r="AD3358"/>
      <c r="AE3358"/>
      <c r="AI3358"/>
      <c r="AL3358"/>
      <c r="AM3358"/>
    </row>
    <row r="3359" spans="1:39" hidden="1" x14ac:dyDescent="0.25">
      <c r="A3359" s="1" t="s">
        <v>3386</v>
      </c>
      <c r="C3359" s="1">
        <v>12933</v>
      </c>
      <c r="D3359" s="1" t="s">
        <v>3384</v>
      </c>
      <c r="E3359" s="1">
        <v>2</v>
      </c>
      <c r="F3359" s="1"/>
      <c r="G3359" s="1"/>
      <c r="H3359" s="10">
        <v>0</v>
      </c>
      <c r="I3359" s="1">
        <v>2</v>
      </c>
      <c r="J3359" s="1">
        <v>0</v>
      </c>
      <c r="K3359" s="1" t="s">
        <v>227</v>
      </c>
      <c r="L3359" s="1">
        <v>2</v>
      </c>
      <c r="M3359" s="1">
        <v>58.1</v>
      </c>
      <c r="N3359" s="1"/>
      <c r="O3359" s="1">
        <v>1</v>
      </c>
      <c r="P3359" s="1">
        <v>0</v>
      </c>
      <c r="Q3359" s="1">
        <v>1</v>
      </c>
      <c r="R3359" s="1">
        <v>0</v>
      </c>
      <c r="S3359" s="1">
        <v>0</v>
      </c>
      <c r="T3359" s="1">
        <v>0</v>
      </c>
      <c r="U3359" s="1">
        <v>0</v>
      </c>
      <c r="V3359" s="1">
        <v>1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42">
        <f t="shared" si="251"/>
        <v>3</v>
      </c>
      <c r="AC3359" s="43">
        <f t="shared" si="252"/>
        <v>0.25</v>
      </c>
      <c r="AD3359"/>
      <c r="AE3359"/>
      <c r="AI3359"/>
      <c r="AL3359"/>
      <c r="AM3359"/>
    </row>
    <row r="3360" spans="1:39" hidden="1" x14ac:dyDescent="0.25">
      <c r="A3360" s="1" t="s">
        <v>776</v>
      </c>
      <c r="C3360" s="1">
        <v>12934</v>
      </c>
      <c r="D3360" s="1" t="s">
        <v>894</v>
      </c>
      <c r="E3360" s="1">
        <v>2</v>
      </c>
      <c r="F3360" s="1"/>
      <c r="G3360" s="1"/>
      <c r="H3360" s="10">
        <v>0</v>
      </c>
      <c r="I3360" s="1">
        <v>2</v>
      </c>
      <c r="J3360" s="1">
        <v>0</v>
      </c>
      <c r="K3360" s="1" t="s">
        <v>227</v>
      </c>
      <c r="L3360" s="1">
        <v>2</v>
      </c>
      <c r="M3360" s="1">
        <v>57.1</v>
      </c>
      <c r="N3360" s="1"/>
      <c r="O3360" s="1">
        <v>2</v>
      </c>
      <c r="P3360" s="1">
        <v>0</v>
      </c>
      <c r="Q3360" s="1">
        <v>0</v>
      </c>
      <c r="R3360" s="1">
        <v>0</v>
      </c>
      <c r="S3360" s="1">
        <v>1</v>
      </c>
      <c r="T3360" s="1">
        <v>1</v>
      </c>
      <c r="U3360" s="1">
        <v>1</v>
      </c>
      <c r="V3360" s="1">
        <v>0</v>
      </c>
      <c r="W3360" s="1">
        <v>1</v>
      </c>
      <c r="X3360" s="1">
        <v>0</v>
      </c>
      <c r="Y3360" s="1">
        <v>0</v>
      </c>
      <c r="Z3360" s="1">
        <v>0</v>
      </c>
      <c r="AA3360" s="1">
        <v>0</v>
      </c>
      <c r="AB3360" s="42">
        <f t="shared" si="251"/>
        <v>6</v>
      </c>
      <c r="AC3360" s="43">
        <f t="shared" si="252"/>
        <v>0.5</v>
      </c>
      <c r="AD3360"/>
      <c r="AE3360"/>
      <c r="AI3360"/>
      <c r="AL3360"/>
      <c r="AM3360"/>
    </row>
    <row r="3361" spans="1:39" hidden="1" x14ac:dyDescent="0.25">
      <c r="C3361" s="1">
        <v>12938</v>
      </c>
      <c r="D3361" s="1" t="s">
        <v>933</v>
      </c>
      <c r="E3361" s="1">
        <v>2</v>
      </c>
      <c r="F3361" s="1"/>
      <c r="G3361" s="1"/>
      <c r="H3361" s="10">
        <v>0</v>
      </c>
      <c r="I3361" s="1">
        <v>2</v>
      </c>
      <c r="J3361" s="1">
        <v>0</v>
      </c>
      <c r="K3361" s="1" t="s">
        <v>227</v>
      </c>
      <c r="L3361" s="1">
        <v>2</v>
      </c>
      <c r="M3361" s="1">
        <v>57.1</v>
      </c>
      <c r="N3361" s="1"/>
      <c r="O3361" s="1">
        <v>1</v>
      </c>
      <c r="P3361" s="1">
        <v>0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42">
        <f t="shared" si="251"/>
        <v>2</v>
      </c>
      <c r="AC3361" s="43">
        <f t="shared" si="252"/>
        <v>0.16666666666666666</v>
      </c>
      <c r="AD3361"/>
      <c r="AE3361"/>
      <c r="AI3361"/>
      <c r="AL3361"/>
      <c r="AM3361"/>
    </row>
    <row r="3362" spans="1:39" hidden="1" x14ac:dyDescent="0.25">
      <c r="A3362" s="1" t="s">
        <v>3387</v>
      </c>
      <c r="C3362" s="1">
        <v>12961</v>
      </c>
      <c r="D3362" s="1" t="s">
        <v>676</v>
      </c>
      <c r="E3362" s="1">
        <v>2</v>
      </c>
      <c r="F3362" s="1"/>
      <c r="G3362" s="1"/>
      <c r="H3362" s="10">
        <v>0</v>
      </c>
      <c r="I3362" s="1">
        <v>2</v>
      </c>
      <c r="J3362" s="1">
        <v>0</v>
      </c>
      <c r="K3362" s="1" t="s">
        <v>227</v>
      </c>
      <c r="L3362" s="1">
        <v>2</v>
      </c>
      <c r="M3362" s="1">
        <v>49.7</v>
      </c>
      <c r="N3362" s="1"/>
      <c r="O3362" s="1">
        <v>0</v>
      </c>
      <c r="P3362" s="1">
        <v>0</v>
      </c>
      <c r="Q3362" s="1">
        <v>0</v>
      </c>
      <c r="R3362" s="1">
        <v>0</v>
      </c>
      <c r="S3362" s="1">
        <v>1</v>
      </c>
      <c r="T3362" s="1">
        <v>1</v>
      </c>
      <c r="U3362" s="1">
        <v>1</v>
      </c>
      <c r="V3362" s="1">
        <v>1</v>
      </c>
      <c r="W3362" s="1">
        <v>1</v>
      </c>
      <c r="X3362" s="1">
        <v>0</v>
      </c>
      <c r="Y3362" s="1">
        <v>0</v>
      </c>
      <c r="Z3362" s="1">
        <v>0</v>
      </c>
      <c r="AA3362" s="1">
        <v>0</v>
      </c>
      <c r="AB3362" s="42">
        <f t="shared" si="251"/>
        <v>5</v>
      </c>
      <c r="AC3362" s="43">
        <f t="shared" si="252"/>
        <v>0.41666666666666669</v>
      </c>
      <c r="AD3362"/>
      <c r="AE3362"/>
      <c r="AI3362"/>
      <c r="AL3362"/>
      <c r="AM3362"/>
    </row>
    <row r="3363" spans="1:39" hidden="1" x14ac:dyDescent="0.25">
      <c r="C3363" s="1">
        <v>12963</v>
      </c>
      <c r="D3363" s="1" t="s">
        <v>3388</v>
      </c>
      <c r="E3363" s="1">
        <v>2</v>
      </c>
      <c r="F3363" s="1"/>
      <c r="G3363" s="1"/>
      <c r="H3363" s="10">
        <v>0</v>
      </c>
      <c r="I3363" s="1">
        <v>2</v>
      </c>
      <c r="J3363" s="1">
        <v>0</v>
      </c>
      <c r="K3363" s="1" t="s">
        <v>227</v>
      </c>
      <c r="L3363" s="1">
        <v>2</v>
      </c>
      <c r="M3363" s="1">
        <v>57.1</v>
      </c>
      <c r="N3363" s="1"/>
      <c r="O3363" s="1">
        <v>3</v>
      </c>
      <c r="P3363" s="1">
        <v>2</v>
      </c>
      <c r="Q3363" s="1">
        <v>2</v>
      </c>
      <c r="R3363" s="1">
        <v>0</v>
      </c>
      <c r="S3363" s="1">
        <v>1</v>
      </c>
      <c r="T3363" s="1">
        <v>1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42">
        <f t="shared" si="251"/>
        <v>9</v>
      </c>
      <c r="AC3363" s="43">
        <f t="shared" si="252"/>
        <v>0.75</v>
      </c>
      <c r="AD3363"/>
      <c r="AE3363"/>
      <c r="AI3363"/>
      <c r="AL3363"/>
      <c r="AM3363"/>
    </row>
    <row r="3364" spans="1:39" hidden="1" x14ac:dyDescent="0.25">
      <c r="A3364" s="1" t="s">
        <v>3389</v>
      </c>
      <c r="C3364" s="1">
        <v>12966</v>
      </c>
      <c r="D3364" s="1" t="s">
        <v>1124</v>
      </c>
      <c r="E3364" s="1">
        <v>2</v>
      </c>
      <c r="F3364" s="1"/>
      <c r="G3364" s="1"/>
      <c r="H3364" s="10">
        <v>0</v>
      </c>
      <c r="I3364" s="1">
        <v>2</v>
      </c>
      <c r="J3364" s="1">
        <v>0</v>
      </c>
      <c r="K3364" s="1" t="s">
        <v>227</v>
      </c>
      <c r="L3364" s="1">
        <v>2</v>
      </c>
      <c r="M3364" s="1">
        <v>57.1</v>
      </c>
      <c r="N3364" s="1"/>
      <c r="O3364" s="1">
        <v>1</v>
      </c>
      <c r="P3364" s="1">
        <v>0</v>
      </c>
      <c r="Q3364" s="1">
        <v>0</v>
      </c>
      <c r="R3364" s="1">
        <v>1</v>
      </c>
      <c r="S3364" s="1">
        <v>1</v>
      </c>
      <c r="T3364" s="1">
        <v>1</v>
      </c>
      <c r="U3364" s="1">
        <v>0</v>
      </c>
      <c r="V3364" s="1">
        <v>0</v>
      </c>
      <c r="W3364" s="1">
        <v>1</v>
      </c>
      <c r="X3364" s="1">
        <v>0</v>
      </c>
      <c r="Y3364" s="1">
        <v>0</v>
      </c>
      <c r="Z3364" s="1">
        <v>0</v>
      </c>
      <c r="AA3364" s="1">
        <v>0</v>
      </c>
      <c r="AB3364" s="42">
        <f t="shared" si="251"/>
        <v>5</v>
      </c>
      <c r="AC3364" s="43">
        <f t="shared" si="252"/>
        <v>0.41666666666666669</v>
      </c>
      <c r="AD3364"/>
      <c r="AE3364"/>
      <c r="AI3364"/>
      <c r="AL3364"/>
      <c r="AM3364"/>
    </row>
    <row r="3365" spans="1:39" hidden="1" x14ac:dyDescent="0.25">
      <c r="C3365" s="1">
        <v>12971</v>
      </c>
      <c r="D3365" s="1" t="s">
        <v>676</v>
      </c>
      <c r="E3365" s="1">
        <v>2</v>
      </c>
      <c r="F3365" s="1"/>
      <c r="G3365" s="1"/>
      <c r="H3365" s="10">
        <v>0</v>
      </c>
      <c r="I3365" s="1">
        <v>2</v>
      </c>
      <c r="J3365" s="1">
        <v>0</v>
      </c>
      <c r="K3365" s="1" t="s">
        <v>227</v>
      </c>
      <c r="L3365" s="1">
        <v>2</v>
      </c>
      <c r="M3365" s="1">
        <v>49.7</v>
      </c>
      <c r="N3365" s="1"/>
      <c r="O3365" s="1">
        <v>0</v>
      </c>
      <c r="P3365" s="1">
        <v>2</v>
      </c>
      <c r="Q3365" s="1">
        <v>0</v>
      </c>
      <c r="R3365" s="1">
        <v>0</v>
      </c>
      <c r="S3365" s="1">
        <v>1</v>
      </c>
      <c r="T3365" s="1">
        <v>2</v>
      </c>
      <c r="U3365" s="1">
        <v>1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42">
        <f t="shared" si="251"/>
        <v>6</v>
      </c>
      <c r="AC3365" s="43">
        <f t="shared" si="252"/>
        <v>0.5</v>
      </c>
      <c r="AD3365"/>
      <c r="AE3365"/>
      <c r="AI3365"/>
      <c r="AL3365"/>
      <c r="AM3365"/>
    </row>
    <row r="3366" spans="1:39" hidden="1" x14ac:dyDescent="0.25">
      <c r="A3366" s="1" t="s">
        <v>92</v>
      </c>
      <c r="C3366" s="1">
        <v>12980</v>
      </c>
      <c r="D3366" s="1" t="s">
        <v>704</v>
      </c>
      <c r="E3366" s="1">
        <v>2</v>
      </c>
      <c r="F3366" s="1"/>
      <c r="G3366" s="1"/>
      <c r="H3366" s="10">
        <v>0</v>
      </c>
      <c r="I3366" s="1">
        <v>2</v>
      </c>
      <c r="J3366" s="1">
        <v>0</v>
      </c>
      <c r="K3366" s="1" t="s">
        <v>227</v>
      </c>
      <c r="L3366" s="1">
        <v>1</v>
      </c>
      <c r="M3366" s="1">
        <v>49.7</v>
      </c>
      <c r="N3366" s="1"/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0</v>
      </c>
      <c r="W3366" s="1">
        <v>2</v>
      </c>
      <c r="X3366" s="1">
        <v>0</v>
      </c>
      <c r="Y3366" s="1">
        <v>0</v>
      </c>
      <c r="Z3366" s="1">
        <v>0</v>
      </c>
      <c r="AA3366" s="1">
        <v>0</v>
      </c>
      <c r="AB3366" s="42">
        <f t="shared" si="251"/>
        <v>3</v>
      </c>
      <c r="AC3366" s="43">
        <f t="shared" si="252"/>
        <v>0.25</v>
      </c>
      <c r="AD3366"/>
      <c r="AE3366"/>
      <c r="AI3366"/>
      <c r="AL3366"/>
      <c r="AM3366"/>
    </row>
    <row r="3367" spans="1:39" hidden="1" x14ac:dyDescent="0.25">
      <c r="A3367" s="1" t="s">
        <v>104</v>
      </c>
      <c r="C3367" s="1">
        <v>12985</v>
      </c>
      <c r="D3367" s="1" t="s">
        <v>838</v>
      </c>
      <c r="E3367" s="1">
        <v>2</v>
      </c>
      <c r="F3367" s="1"/>
      <c r="G3367" s="1"/>
      <c r="H3367" s="10">
        <v>0</v>
      </c>
      <c r="I3367" s="1">
        <v>2</v>
      </c>
      <c r="J3367" s="1">
        <v>0</v>
      </c>
      <c r="K3367" s="1" t="s">
        <v>227</v>
      </c>
      <c r="L3367" s="1">
        <v>2</v>
      </c>
      <c r="M3367" s="1">
        <v>44.4</v>
      </c>
      <c r="N3367" s="1"/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1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42">
        <f t="shared" si="251"/>
        <v>1</v>
      </c>
      <c r="AC3367" s="43">
        <f t="shared" si="252"/>
        <v>8.3333333333333329E-2</v>
      </c>
      <c r="AD3367"/>
      <c r="AE3367"/>
      <c r="AI3367"/>
      <c r="AL3367"/>
      <c r="AM3367"/>
    </row>
    <row r="3368" spans="1:39" hidden="1" x14ac:dyDescent="0.25">
      <c r="A3368" s="1" t="s">
        <v>104</v>
      </c>
      <c r="C3368" s="1">
        <v>12992</v>
      </c>
      <c r="D3368" s="1" t="s">
        <v>838</v>
      </c>
      <c r="E3368" s="1">
        <v>2</v>
      </c>
      <c r="F3368" s="1"/>
      <c r="G3368" s="1"/>
      <c r="H3368" s="10">
        <v>0</v>
      </c>
      <c r="I3368" s="1">
        <v>2</v>
      </c>
      <c r="J3368" s="1">
        <v>0</v>
      </c>
      <c r="K3368" s="1" t="s">
        <v>227</v>
      </c>
      <c r="L3368" s="1">
        <v>2</v>
      </c>
      <c r="M3368" s="1">
        <v>44.4</v>
      </c>
      <c r="N3368" s="1"/>
      <c r="O3368" s="1">
        <v>0</v>
      </c>
      <c r="P3368" s="1">
        <v>1</v>
      </c>
      <c r="Q3368" s="1">
        <v>1</v>
      </c>
      <c r="R3368" s="1">
        <v>1</v>
      </c>
      <c r="S3368" s="1">
        <v>1</v>
      </c>
      <c r="T3368" s="1">
        <v>1</v>
      </c>
      <c r="U3368" s="1">
        <v>0</v>
      </c>
      <c r="V3368" s="1">
        <v>0</v>
      </c>
      <c r="W3368" s="1">
        <v>1</v>
      </c>
      <c r="X3368" s="1">
        <v>0</v>
      </c>
      <c r="Y3368" s="1">
        <v>0</v>
      </c>
      <c r="Z3368" s="1">
        <v>0</v>
      </c>
      <c r="AA3368" s="1">
        <v>0</v>
      </c>
      <c r="AB3368" s="42">
        <f t="shared" si="251"/>
        <v>6</v>
      </c>
      <c r="AC3368" s="43">
        <f t="shared" si="252"/>
        <v>0.5</v>
      </c>
      <c r="AD3368"/>
      <c r="AE3368"/>
      <c r="AI3368"/>
      <c r="AL3368"/>
      <c r="AM3368"/>
    </row>
    <row r="3369" spans="1:39" hidden="1" x14ac:dyDescent="0.25">
      <c r="A3369" s="1" t="s">
        <v>104</v>
      </c>
      <c r="C3369" s="1">
        <v>12993</v>
      </c>
      <c r="D3369" s="1" t="s">
        <v>3390</v>
      </c>
      <c r="E3369" s="1">
        <v>2</v>
      </c>
      <c r="F3369" s="1"/>
      <c r="G3369" s="1"/>
      <c r="H3369" s="10">
        <v>0</v>
      </c>
      <c r="I3369" s="1">
        <v>2</v>
      </c>
      <c r="J3369" s="1">
        <v>0</v>
      </c>
      <c r="K3369" s="1" t="s">
        <v>227</v>
      </c>
      <c r="L3369" s="1">
        <v>2</v>
      </c>
      <c r="M3369" s="1">
        <v>58.1</v>
      </c>
      <c r="N3369" s="1"/>
      <c r="O3369" s="1">
        <v>0</v>
      </c>
      <c r="P3369" s="1">
        <v>0</v>
      </c>
      <c r="Q3369" s="1">
        <v>0</v>
      </c>
      <c r="R3369" s="1">
        <v>1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42">
        <f t="shared" si="251"/>
        <v>1</v>
      </c>
      <c r="AC3369" s="43">
        <f t="shared" si="252"/>
        <v>8.3333333333333329E-2</v>
      </c>
      <c r="AD3369"/>
      <c r="AE3369"/>
      <c r="AI3369"/>
      <c r="AL3369"/>
      <c r="AM3369"/>
    </row>
    <row r="3370" spans="1:39" hidden="1" x14ac:dyDescent="0.25">
      <c r="A3370" s="1" t="s">
        <v>99</v>
      </c>
      <c r="C3370" s="1">
        <v>12994</v>
      </c>
      <c r="D3370" s="1" t="s">
        <v>3390</v>
      </c>
      <c r="E3370" s="1">
        <v>2</v>
      </c>
      <c r="F3370" s="1"/>
      <c r="G3370" s="1"/>
      <c r="H3370" s="10">
        <v>0</v>
      </c>
      <c r="I3370" s="1">
        <v>2</v>
      </c>
      <c r="J3370" s="1">
        <v>0</v>
      </c>
      <c r="K3370" s="1" t="s">
        <v>227</v>
      </c>
      <c r="L3370" s="1">
        <v>2</v>
      </c>
      <c r="M3370" s="1">
        <v>58.1</v>
      </c>
      <c r="N3370" s="1"/>
      <c r="O3370" s="1">
        <v>0</v>
      </c>
      <c r="P3370" s="1">
        <v>0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1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42">
        <f t="shared" si="251"/>
        <v>3</v>
      </c>
      <c r="AC3370" s="43">
        <f t="shared" si="252"/>
        <v>0.25</v>
      </c>
      <c r="AD3370"/>
      <c r="AE3370"/>
      <c r="AI3370"/>
      <c r="AL3370"/>
      <c r="AM3370"/>
    </row>
    <row r="3371" spans="1:39" hidden="1" x14ac:dyDescent="0.25">
      <c r="A3371" s="1" t="s">
        <v>104</v>
      </c>
      <c r="C3371" s="1">
        <v>12995</v>
      </c>
      <c r="D3371" s="1" t="s">
        <v>3390</v>
      </c>
      <c r="E3371" s="1">
        <v>2</v>
      </c>
      <c r="F3371" s="1"/>
      <c r="G3371" s="1"/>
      <c r="H3371" s="10">
        <v>0</v>
      </c>
      <c r="I3371" s="1">
        <v>2</v>
      </c>
      <c r="J3371" s="1">
        <v>0</v>
      </c>
      <c r="K3371" s="1" t="s">
        <v>227</v>
      </c>
      <c r="L3371" s="1">
        <v>1</v>
      </c>
      <c r="M3371" s="1">
        <v>58.1</v>
      </c>
      <c r="N3371" s="1"/>
      <c r="O3371" s="1">
        <v>0</v>
      </c>
      <c r="P3371" s="1">
        <v>0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4</v>
      </c>
      <c r="X3371" s="1">
        <v>0</v>
      </c>
      <c r="Y3371" s="1">
        <v>0</v>
      </c>
      <c r="Z3371" s="1">
        <v>0</v>
      </c>
      <c r="AA3371" s="1">
        <v>0</v>
      </c>
      <c r="AB3371" s="42">
        <f t="shared" ref="AB3371:AB3434" si="253">SUM(O3371:AA3371)</f>
        <v>5</v>
      </c>
      <c r="AC3371" s="43">
        <f t="shared" si="252"/>
        <v>0.41666666666666669</v>
      </c>
      <c r="AD3371"/>
      <c r="AE3371"/>
      <c r="AI3371"/>
      <c r="AL3371"/>
      <c r="AM3371"/>
    </row>
    <row r="3372" spans="1:39" hidden="1" x14ac:dyDescent="0.25">
      <c r="A3372" s="1" t="s">
        <v>92</v>
      </c>
      <c r="C3372" s="1">
        <v>12999</v>
      </c>
      <c r="D3372" s="1" t="s">
        <v>938</v>
      </c>
      <c r="E3372" s="1">
        <v>2</v>
      </c>
      <c r="F3372" s="1"/>
      <c r="G3372" s="1"/>
      <c r="H3372" s="10">
        <v>0</v>
      </c>
      <c r="I3372" s="1">
        <v>2</v>
      </c>
      <c r="J3372" s="1">
        <v>0</v>
      </c>
      <c r="K3372" s="1" t="s">
        <v>227</v>
      </c>
      <c r="L3372" s="1">
        <v>2</v>
      </c>
      <c r="M3372" s="1">
        <v>53.9</v>
      </c>
      <c r="N3372" s="1"/>
      <c r="O3372" s="1">
        <v>1</v>
      </c>
      <c r="P3372" s="1">
        <v>0</v>
      </c>
      <c r="Q3372" s="1">
        <v>3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42">
        <f t="shared" si="253"/>
        <v>4</v>
      </c>
      <c r="AC3372" s="43">
        <f t="shared" si="252"/>
        <v>0.33333333333333331</v>
      </c>
      <c r="AD3372"/>
      <c r="AE3372"/>
      <c r="AI3372"/>
      <c r="AL3372"/>
      <c r="AM3372"/>
    </row>
    <row r="3373" spans="1:39" hidden="1" x14ac:dyDescent="0.25">
      <c r="A3373" s="1" t="s">
        <v>92</v>
      </c>
      <c r="C3373" s="1">
        <v>13005</v>
      </c>
      <c r="D3373" s="1" t="s">
        <v>3390</v>
      </c>
      <c r="E3373" s="1">
        <v>2</v>
      </c>
      <c r="F3373" s="1"/>
      <c r="G3373" s="1"/>
      <c r="H3373" s="10">
        <v>0</v>
      </c>
      <c r="I3373" s="1">
        <v>2</v>
      </c>
      <c r="J3373" s="1">
        <v>0</v>
      </c>
      <c r="K3373" s="1" t="s">
        <v>227</v>
      </c>
      <c r="L3373" s="1">
        <v>2</v>
      </c>
      <c r="M3373" s="1">
        <v>58.1</v>
      </c>
      <c r="N3373" s="1"/>
      <c r="O3373" s="1">
        <v>0</v>
      </c>
      <c r="P3373" s="1">
        <v>1</v>
      </c>
      <c r="Q3373" s="1">
        <v>2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1</v>
      </c>
      <c r="X3373" s="1">
        <v>0</v>
      </c>
      <c r="Y3373" s="1">
        <v>0</v>
      </c>
      <c r="Z3373" s="1">
        <v>0</v>
      </c>
      <c r="AA3373" s="1">
        <v>0</v>
      </c>
      <c r="AB3373" s="42">
        <f t="shared" si="253"/>
        <v>4</v>
      </c>
      <c r="AC3373" s="43">
        <f t="shared" si="252"/>
        <v>0.33333333333333331</v>
      </c>
      <c r="AD3373"/>
      <c r="AE3373"/>
      <c r="AI3373"/>
      <c r="AL3373"/>
      <c r="AM3373"/>
    </row>
    <row r="3374" spans="1:39" hidden="1" x14ac:dyDescent="0.25">
      <c r="A3374" s="1" t="s">
        <v>104</v>
      </c>
      <c r="C3374" s="1">
        <v>13006</v>
      </c>
      <c r="D3374" s="1" t="s">
        <v>3390</v>
      </c>
      <c r="E3374" s="1">
        <v>1</v>
      </c>
      <c r="F3374" s="1"/>
      <c r="G3374" s="1"/>
      <c r="H3374" s="10">
        <v>0</v>
      </c>
      <c r="I3374" s="1">
        <v>1</v>
      </c>
      <c r="J3374" s="1">
        <v>0</v>
      </c>
      <c r="K3374" s="1" t="s">
        <v>227</v>
      </c>
      <c r="L3374" s="1">
        <v>1</v>
      </c>
      <c r="M3374" s="1">
        <v>58.1</v>
      </c>
      <c r="N3374" s="1"/>
      <c r="O3374" s="1">
        <v>0</v>
      </c>
      <c r="P3374" s="1">
        <v>0</v>
      </c>
      <c r="Q3374" s="1">
        <v>2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1</v>
      </c>
      <c r="X3374" s="1">
        <v>0</v>
      </c>
      <c r="Y3374" s="1">
        <v>1</v>
      </c>
      <c r="Z3374" s="1">
        <v>2</v>
      </c>
      <c r="AA3374" s="1">
        <v>0</v>
      </c>
      <c r="AB3374" s="42">
        <f t="shared" si="253"/>
        <v>6</v>
      </c>
      <c r="AC3374" s="43">
        <f t="shared" si="252"/>
        <v>0.5</v>
      </c>
      <c r="AD3374"/>
      <c r="AE3374"/>
      <c r="AI3374"/>
      <c r="AL3374"/>
      <c r="AM3374"/>
    </row>
    <row r="3375" spans="1:39" hidden="1" x14ac:dyDescent="0.25">
      <c r="A3375" s="1" t="s">
        <v>113</v>
      </c>
      <c r="C3375" s="1">
        <v>13008</v>
      </c>
      <c r="D3375" s="1" t="s">
        <v>938</v>
      </c>
      <c r="E3375" s="1">
        <v>2</v>
      </c>
      <c r="F3375" s="1"/>
      <c r="G3375" s="1"/>
      <c r="H3375" s="10">
        <v>0</v>
      </c>
      <c r="I3375" s="1">
        <v>2</v>
      </c>
      <c r="J3375" s="1">
        <v>0</v>
      </c>
      <c r="K3375" s="1" t="s">
        <v>227</v>
      </c>
      <c r="L3375" s="1">
        <v>1</v>
      </c>
      <c r="M3375" s="1">
        <v>53.9</v>
      </c>
      <c r="N3375" s="1"/>
      <c r="O3375" s="1">
        <v>0</v>
      </c>
      <c r="P3375" s="1">
        <v>2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42">
        <f t="shared" si="253"/>
        <v>2</v>
      </c>
      <c r="AC3375" s="43">
        <f t="shared" si="252"/>
        <v>0.16666666666666666</v>
      </c>
      <c r="AD3375"/>
      <c r="AE3375"/>
      <c r="AI3375"/>
      <c r="AL3375"/>
      <c r="AM3375"/>
    </row>
    <row r="3376" spans="1:39" hidden="1" x14ac:dyDescent="0.25">
      <c r="A3376" s="1" t="s">
        <v>92</v>
      </c>
      <c r="C3376" s="1">
        <v>13009</v>
      </c>
      <c r="D3376" s="1" t="s">
        <v>938</v>
      </c>
      <c r="E3376" s="1">
        <v>1</v>
      </c>
      <c r="F3376" s="1"/>
      <c r="G3376" s="1"/>
      <c r="H3376" s="10">
        <v>0</v>
      </c>
      <c r="I3376" s="1">
        <v>1</v>
      </c>
      <c r="J3376" s="1">
        <v>0</v>
      </c>
      <c r="K3376" s="1" t="s">
        <v>227</v>
      </c>
      <c r="L3376" s="1">
        <v>2</v>
      </c>
      <c r="M3376" s="1">
        <v>53.9</v>
      </c>
      <c r="N3376" s="1"/>
      <c r="O3376" s="1">
        <v>1</v>
      </c>
      <c r="P3376" s="1">
        <v>0</v>
      </c>
      <c r="Q3376" s="1">
        <v>5</v>
      </c>
      <c r="R3376" s="1">
        <v>0</v>
      </c>
      <c r="S3376" s="1">
        <v>0</v>
      </c>
      <c r="T3376" s="1">
        <v>1</v>
      </c>
      <c r="U3376" s="1">
        <v>0</v>
      </c>
      <c r="V3376" s="1">
        <v>1</v>
      </c>
      <c r="W3376" s="1">
        <v>3</v>
      </c>
      <c r="X3376" s="1">
        <v>0</v>
      </c>
      <c r="Y3376" s="1">
        <v>2</v>
      </c>
      <c r="Z3376" s="1">
        <v>0</v>
      </c>
      <c r="AA3376" s="1">
        <v>0</v>
      </c>
      <c r="AB3376" s="42">
        <f t="shared" si="253"/>
        <v>13</v>
      </c>
      <c r="AC3376" s="43">
        <f t="shared" si="252"/>
        <v>1.0833333333333333</v>
      </c>
      <c r="AD3376"/>
      <c r="AE3376"/>
      <c r="AI3376"/>
      <c r="AL3376"/>
      <c r="AM3376"/>
    </row>
    <row r="3377" spans="1:39" hidden="1" x14ac:dyDescent="0.25">
      <c r="A3377" s="1" t="s">
        <v>113</v>
      </c>
      <c r="C3377" s="1">
        <v>13074</v>
      </c>
      <c r="D3377" s="1" t="s">
        <v>3391</v>
      </c>
      <c r="E3377" s="1">
        <v>2</v>
      </c>
      <c r="F3377" s="1"/>
      <c r="G3377" s="1"/>
      <c r="H3377" s="10">
        <v>0</v>
      </c>
      <c r="I3377" s="1">
        <v>2</v>
      </c>
      <c r="J3377" s="1">
        <v>0</v>
      </c>
      <c r="K3377" s="1" t="s">
        <v>227</v>
      </c>
      <c r="L3377" s="1">
        <v>2</v>
      </c>
      <c r="M3377" s="1">
        <v>7.18</v>
      </c>
      <c r="N3377" s="1"/>
      <c r="O3377" s="1">
        <v>14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42">
        <f t="shared" si="253"/>
        <v>14</v>
      </c>
      <c r="AC3377" s="43">
        <f t="shared" si="252"/>
        <v>1.1666666666666667</v>
      </c>
      <c r="AD3377"/>
      <c r="AE3377"/>
      <c r="AI3377"/>
      <c r="AL3377"/>
      <c r="AM3377"/>
    </row>
    <row r="3378" spans="1:39" hidden="1" x14ac:dyDescent="0.25">
      <c r="A3378" s="1" t="s">
        <v>113</v>
      </c>
      <c r="C3378" s="1">
        <v>13077</v>
      </c>
      <c r="D3378" s="1" t="s">
        <v>3392</v>
      </c>
      <c r="E3378" s="1">
        <v>2</v>
      </c>
      <c r="F3378" s="1"/>
      <c r="G3378" s="1"/>
      <c r="H3378" s="10">
        <v>0</v>
      </c>
      <c r="I3378" s="1">
        <v>2</v>
      </c>
      <c r="J3378" s="1">
        <v>0</v>
      </c>
      <c r="K3378" s="1" t="s">
        <v>227</v>
      </c>
      <c r="L3378" s="1">
        <v>1</v>
      </c>
      <c r="M3378" s="1">
        <v>7.18</v>
      </c>
      <c r="N3378" s="1"/>
      <c r="O3378" s="1">
        <v>5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42">
        <f t="shared" si="253"/>
        <v>6</v>
      </c>
      <c r="AC3378" s="43">
        <f t="shared" si="252"/>
        <v>0.5</v>
      </c>
      <c r="AD3378"/>
      <c r="AE3378"/>
      <c r="AI3378"/>
      <c r="AL3378"/>
      <c r="AM3378"/>
    </row>
    <row r="3379" spans="1:39" hidden="1" x14ac:dyDescent="0.25">
      <c r="A3379" s="1" t="s">
        <v>3393</v>
      </c>
      <c r="C3379" s="1">
        <v>13093</v>
      </c>
      <c r="D3379" s="1" t="s">
        <v>3136</v>
      </c>
      <c r="E3379" s="1">
        <v>13</v>
      </c>
      <c r="F3379" s="1"/>
      <c r="G3379" s="1"/>
      <c r="H3379" s="10">
        <v>0</v>
      </c>
      <c r="I3379" s="1">
        <v>13</v>
      </c>
      <c r="J3379" s="1">
        <v>0</v>
      </c>
      <c r="K3379" s="1" t="s">
        <v>227</v>
      </c>
      <c r="L3379" s="1">
        <v>2</v>
      </c>
      <c r="M3379" s="1">
        <v>4.08</v>
      </c>
      <c r="N3379" s="1"/>
      <c r="O3379" s="1">
        <v>30</v>
      </c>
      <c r="P3379" s="1">
        <v>44</v>
      </c>
      <c r="Q3379" s="1">
        <v>29</v>
      </c>
      <c r="R3379" s="1">
        <v>43</v>
      </c>
      <c r="S3379" s="1">
        <v>42</v>
      </c>
      <c r="T3379" s="1">
        <v>54</v>
      </c>
      <c r="U3379" s="1">
        <v>66</v>
      </c>
      <c r="V3379" s="1">
        <v>49</v>
      </c>
      <c r="W3379" s="1">
        <v>59</v>
      </c>
      <c r="X3379" s="1">
        <v>32</v>
      </c>
      <c r="Y3379" s="1">
        <v>0</v>
      </c>
      <c r="Z3379" s="1">
        <v>6</v>
      </c>
      <c r="AA3379" s="1">
        <v>0</v>
      </c>
      <c r="AB3379" s="42">
        <f t="shared" si="253"/>
        <v>454</v>
      </c>
      <c r="AC3379" s="43">
        <f t="shared" si="252"/>
        <v>37.833333333333336</v>
      </c>
      <c r="AD3379"/>
      <c r="AE3379"/>
      <c r="AI3379"/>
      <c r="AL3379"/>
      <c r="AM3379"/>
    </row>
    <row r="3380" spans="1:39" hidden="1" x14ac:dyDescent="0.25">
      <c r="A3380" s="1" t="s">
        <v>3393</v>
      </c>
      <c r="C3380" s="1">
        <v>9116</v>
      </c>
      <c r="D3380" s="1" t="s">
        <v>3394</v>
      </c>
      <c r="E3380" s="1">
        <v>2</v>
      </c>
      <c r="F3380" s="1"/>
      <c r="G3380" s="1"/>
      <c r="H3380" s="10">
        <v>0</v>
      </c>
      <c r="I3380" s="1">
        <v>2</v>
      </c>
      <c r="J3380" s="1">
        <v>0</v>
      </c>
      <c r="K3380" s="1" t="s">
        <v>227</v>
      </c>
      <c r="L3380" s="1">
        <v>1</v>
      </c>
      <c r="M3380" s="1">
        <v>2376.17</v>
      </c>
      <c r="N3380" s="1"/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1</v>
      </c>
      <c r="X3380" s="1">
        <v>0</v>
      </c>
      <c r="Y3380" s="1">
        <v>0</v>
      </c>
      <c r="Z3380" s="1">
        <v>0</v>
      </c>
      <c r="AA3380" s="1">
        <v>0</v>
      </c>
      <c r="AB3380" s="42">
        <f t="shared" si="253"/>
        <v>1</v>
      </c>
      <c r="AC3380" s="43">
        <f t="shared" si="252"/>
        <v>8.3333333333333329E-2</v>
      </c>
      <c r="AD3380"/>
      <c r="AE3380"/>
      <c r="AI3380"/>
      <c r="AL3380"/>
      <c r="AM3380"/>
    </row>
    <row r="3381" spans="1:39" hidden="1" x14ac:dyDescent="0.25">
      <c r="A3381" s="1" t="s">
        <v>92</v>
      </c>
      <c r="C3381" s="1">
        <v>7581</v>
      </c>
      <c r="D3381" s="1" t="s">
        <v>2557</v>
      </c>
      <c r="E3381" s="1">
        <v>2</v>
      </c>
      <c r="F3381" s="1"/>
      <c r="G3381" s="1"/>
      <c r="H3381" s="10">
        <v>0</v>
      </c>
      <c r="I3381" s="1" t="s">
        <v>44</v>
      </c>
      <c r="J3381" s="1">
        <v>0</v>
      </c>
      <c r="K3381" s="1" t="s">
        <v>227</v>
      </c>
      <c r="L3381" s="1">
        <v>1</v>
      </c>
      <c r="M3381" s="1">
        <v>156.84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-1</v>
      </c>
      <c r="X3381" s="1">
        <v>0</v>
      </c>
      <c r="Y3381" s="1">
        <v>0</v>
      </c>
      <c r="Z3381" s="1">
        <v>0</v>
      </c>
      <c r="AA3381" s="1">
        <v>0</v>
      </c>
      <c r="AB3381" s="42">
        <f t="shared" si="253"/>
        <v>-1</v>
      </c>
      <c r="AC3381" s="43">
        <f t="shared" si="252"/>
        <v>-8.3333333333333329E-2</v>
      </c>
      <c r="AD3381"/>
      <c r="AE3381"/>
      <c r="AI3381"/>
      <c r="AL3381"/>
      <c r="AM3381"/>
    </row>
    <row r="3382" spans="1:39" hidden="1" x14ac:dyDescent="0.25">
      <c r="A3382" s="1" t="s">
        <v>3393</v>
      </c>
      <c r="C3382" s="1">
        <v>8162</v>
      </c>
      <c r="D3382" s="1" t="s">
        <v>1146</v>
      </c>
      <c r="E3382" s="1">
        <v>2</v>
      </c>
      <c r="F3382" s="1"/>
      <c r="G3382" s="1"/>
      <c r="H3382" s="10">
        <v>0</v>
      </c>
      <c r="I3382" s="1">
        <v>2</v>
      </c>
      <c r="J3382" s="1">
        <v>0</v>
      </c>
      <c r="K3382" s="1" t="s">
        <v>227</v>
      </c>
      <c r="L3382" s="1">
        <v>2</v>
      </c>
      <c r="M3382" s="1">
        <v>194.97</v>
      </c>
      <c r="N3382" s="1"/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-1</v>
      </c>
      <c r="X3382" s="1">
        <v>0</v>
      </c>
      <c r="Y3382" s="1">
        <v>0</v>
      </c>
      <c r="Z3382" s="1">
        <v>0</v>
      </c>
      <c r="AA3382" s="1">
        <v>0</v>
      </c>
      <c r="AB3382" s="42">
        <f t="shared" si="253"/>
        <v>-1</v>
      </c>
      <c r="AC3382" s="43">
        <f t="shared" si="252"/>
        <v>-8.3333333333333329E-2</v>
      </c>
      <c r="AD3382"/>
      <c r="AE3382"/>
      <c r="AI3382"/>
      <c r="AL3382"/>
      <c r="AM3382"/>
    </row>
    <row r="3383" spans="1:39" hidden="1" x14ac:dyDescent="0.25">
      <c r="A3383" s="1" t="s">
        <v>104</v>
      </c>
      <c r="C3383" s="1">
        <v>8720</v>
      </c>
      <c r="D3383" s="1" t="s">
        <v>3395</v>
      </c>
      <c r="E3383" s="1">
        <v>2</v>
      </c>
      <c r="F3383" s="1"/>
      <c r="G3383" s="1"/>
      <c r="H3383" s="10">
        <v>0</v>
      </c>
      <c r="I3383" s="1" t="s">
        <v>44</v>
      </c>
      <c r="J3383" s="1">
        <v>0</v>
      </c>
      <c r="K3383" s="1" t="s">
        <v>227</v>
      </c>
      <c r="L3383" s="1">
        <v>3</v>
      </c>
      <c r="M3383" s="1">
        <v>175.36</v>
      </c>
      <c r="N3383" s="1"/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-2</v>
      </c>
      <c r="V3383" s="1">
        <v>0</v>
      </c>
      <c r="W3383" s="1">
        <v>-1</v>
      </c>
      <c r="X3383" s="1">
        <v>0</v>
      </c>
      <c r="Y3383" s="1">
        <v>0</v>
      </c>
      <c r="Z3383" s="1">
        <v>0</v>
      </c>
      <c r="AA3383" s="1">
        <v>0</v>
      </c>
      <c r="AB3383" s="42">
        <f t="shared" si="253"/>
        <v>-3</v>
      </c>
      <c r="AC3383" s="43">
        <f t="shared" si="252"/>
        <v>-0.25</v>
      </c>
      <c r="AD3383"/>
      <c r="AE3383"/>
      <c r="AI3383"/>
      <c r="AL3383"/>
      <c r="AM3383"/>
    </row>
    <row r="3384" spans="1:39" hidden="1" x14ac:dyDescent="0.25">
      <c r="A3384" s="1" t="s">
        <v>104</v>
      </c>
      <c r="C3384" s="1">
        <v>9151</v>
      </c>
      <c r="D3384" s="1" t="s">
        <v>2217</v>
      </c>
      <c r="E3384" s="1">
        <v>2</v>
      </c>
      <c r="F3384" s="1"/>
      <c r="G3384" s="1"/>
      <c r="H3384" s="10">
        <v>0</v>
      </c>
      <c r="I3384" s="1" t="s">
        <v>44</v>
      </c>
      <c r="J3384" s="1">
        <v>0</v>
      </c>
      <c r="K3384" s="1" t="s">
        <v>227</v>
      </c>
      <c r="L3384" s="1">
        <v>1</v>
      </c>
      <c r="M3384" s="1">
        <v>109.61</v>
      </c>
      <c r="N3384" s="1"/>
      <c r="O3384" s="1">
        <v>0</v>
      </c>
      <c r="P3384" s="1">
        <v>0</v>
      </c>
      <c r="Q3384" s="1">
        <v>-1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42">
        <f t="shared" si="253"/>
        <v>-1</v>
      </c>
      <c r="AC3384" s="43">
        <f t="shared" si="252"/>
        <v>-8.3333333333333329E-2</v>
      </c>
      <c r="AD3384"/>
      <c r="AE3384"/>
      <c r="AI3384"/>
      <c r="AL3384"/>
      <c r="AM3384"/>
    </row>
    <row r="3385" spans="1:39" hidden="1" x14ac:dyDescent="0.25">
      <c r="A3385" s="1" t="s">
        <v>92</v>
      </c>
      <c r="C3385" s="1">
        <v>10591</v>
      </c>
      <c r="D3385" s="1" t="s">
        <v>2275</v>
      </c>
      <c r="E3385" s="1">
        <v>2</v>
      </c>
      <c r="F3385" s="1"/>
      <c r="G3385" s="1"/>
      <c r="H3385" s="10">
        <v>0</v>
      </c>
      <c r="I3385" s="1" t="s">
        <v>44</v>
      </c>
      <c r="J3385" s="1">
        <v>0</v>
      </c>
      <c r="K3385" s="1" t="s">
        <v>227</v>
      </c>
      <c r="L3385" s="1">
        <v>2</v>
      </c>
      <c r="M3385" s="1">
        <v>182.69</v>
      </c>
      <c r="N3385" s="1"/>
      <c r="O3385" s="1">
        <v>0</v>
      </c>
      <c r="P3385" s="1">
        <v>0</v>
      </c>
      <c r="Q3385" s="1">
        <v>0</v>
      </c>
      <c r="R3385" s="1">
        <v>0</v>
      </c>
      <c r="S3385" s="1">
        <v>1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42">
        <f t="shared" si="253"/>
        <v>1</v>
      </c>
      <c r="AC3385" s="43">
        <f t="shared" si="252"/>
        <v>8.3333333333333329E-2</v>
      </c>
      <c r="AD3385"/>
      <c r="AE3385"/>
      <c r="AI3385"/>
      <c r="AL3385"/>
      <c r="AM3385"/>
    </row>
    <row r="3386" spans="1:39" hidden="1" x14ac:dyDescent="0.25">
      <c r="A3386" s="1" t="s">
        <v>92</v>
      </c>
      <c r="C3386" s="1">
        <v>10653</v>
      </c>
      <c r="D3386" s="1" t="s">
        <v>1432</v>
      </c>
      <c r="E3386" s="1">
        <v>2</v>
      </c>
      <c r="F3386" s="1"/>
      <c r="G3386" s="1"/>
      <c r="H3386" s="10">
        <v>0</v>
      </c>
      <c r="I3386" s="1" t="s">
        <v>44</v>
      </c>
      <c r="J3386" s="1">
        <v>0</v>
      </c>
      <c r="K3386" s="1" t="s">
        <v>227</v>
      </c>
      <c r="L3386" s="1">
        <v>1</v>
      </c>
      <c r="M3386" s="1">
        <v>127.88</v>
      </c>
      <c r="N3386" s="1"/>
      <c r="O3386" s="1">
        <v>0</v>
      </c>
      <c r="P3386" s="1">
        <v>0</v>
      </c>
      <c r="Q3386" s="1">
        <v>-1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42">
        <f t="shared" si="253"/>
        <v>-1</v>
      </c>
      <c r="AC3386" s="43">
        <f t="shared" si="252"/>
        <v>-8.3333333333333329E-2</v>
      </c>
      <c r="AD3386"/>
      <c r="AE3386"/>
      <c r="AI3386"/>
      <c r="AL3386"/>
      <c r="AM3386"/>
    </row>
    <row r="3387" spans="1:39" hidden="1" x14ac:dyDescent="0.25">
      <c r="A3387" s="1" t="s">
        <v>3396</v>
      </c>
      <c r="C3387" s="1">
        <v>11290</v>
      </c>
      <c r="D3387" s="1" t="s">
        <v>3397</v>
      </c>
      <c r="E3387" s="1">
        <v>2</v>
      </c>
      <c r="F3387" s="1"/>
      <c r="G3387" s="1"/>
      <c r="H3387" s="10">
        <v>0</v>
      </c>
      <c r="I3387" s="1">
        <v>2</v>
      </c>
      <c r="J3387" s="1">
        <v>0</v>
      </c>
      <c r="K3387" s="1" t="s">
        <v>227</v>
      </c>
      <c r="L3387" s="1">
        <v>2</v>
      </c>
      <c r="M3387" s="1">
        <v>30.57</v>
      </c>
      <c r="N3387" s="1"/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0</v>
      </c>
      <c r="Y3387" s="1">
        <v>0</v>
      </c>
      <c r="Z3387" s="1">
        <v>0</v>
      </c>
      <c r="AA3387" s="1">
        <v>0</v>
      </c>
      <c r="AB3387" s="42">
        <f t="shared" si="253"/>
        <v>1</v>
      </c>
      <c r="AC3387" s="43">
        <f t="shared" si="252"/>
        <v>8.3333333333333329E-2</v>
      </c>
      <c r="AD3387"/>
      <c r="AE3387"/>
      <c r="AI3387"/>
      <c r="AL3387"/>
      <c r="AM3387"/>
    </row>
    <row r="3388" spans="1:39" hidden="1" x14ac:dyDescent="0.25">
      <c r="A3388" s="1" t="s">
        <v>92</v>
      </c>
      <c r="C3388" s="1">
        <v>12556</v>
      </c>
      <c r="D3388" s="1" t="s">
        <v>3398</v>
      </c>
      <c r="E3388" s="1">
        <v>2</v>
      </c>
      <c r="F3388" s="1"/>
      <c r="G3388" s="1"/>
      <c r="H3388" s="10">
        <v>0</v>
      </c>
      <c r="I3388" s="1">
        <v>2</v>
      </c>
      <c r="J3388" s="1">
        <v>0</v>
      </c>
      <c r="K3388" s="1" t="s">
        <v>227</v>
      </c>
      <c r="L3388" s="1">
        <v>7</v>
      </c>
      <c r="M3388" s="1">
        <v>182.69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-1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42">
        <f t="shared" si="253"/>
        <v>-1</v>
      </c>
      <c r="AC3388" s="43">
        <f t="shared" si="252"/>
        <v>-8.3333333333333329E-2</v>
      </c>
      <c r="AD3388"/>
      <c r="AE3388"/>
      <c r="AI3388"/>
      <c r="AL3388"/>
      <c r="AM3388"/>
    </row>
    <row r="3389" spans="1:39" hidden="1" x14ac:dyDescent="0.25">
      <c r="A3389" s="1" t="s">
        <v>395</v>
      </c>
      <c r="C3389" s="1">
        <v>9023</v>
      </c>
      <c r="D3389" s="1" t="s">
        <v>1458</v>
      </c>
      <c r="E3389" s="1">
        <v>2</v>
      </c>
      <c r="F3389" s="1"/>
      <c r="G3389" s="1"/>
      <c r="H3389" s="10">
        <v>0</v>
      </c>
      <c r="I3389" s="1">
        <v>2</v>
      </c>
      <c r="J3389" s="1">
        <v>0</v>
      </c>
      <c r="K3389" s="1" t="s">
        <v>227</v>
      </c>
      <c r="L3389" s="1">
        <v>10</v>
      </c>
      <c r="M3389" s="1">
        <v>152.43</v>
      </c>
      <c r="N3389" s="1"/>
      <c r="O3389" s="1">
        <v>0</v>
      </c>
      <c r="P3389" s="1">
        <v>2</v>
      </c>
      <c r="Q3389" s="1">
        <v>9</v>
      </c>
      <c r="R3389" s="1">
        <v>1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42">
        <f t="shared" si="253"/>
        <v>12</v>
      </c>
      <c r="AC3389" s="43">
        <f t="shared" si="252"/>
        <v>1</v>
      </c>
      <c r="AD3389"/>
      <c r="AE3389"/>
      <c r="AI3389"/>
      <c r="AL3389"/>
      <c r="AM3389"/>
    </row>
    <row r="3390" spans="1:39" hidden="1" x14ac:dyDescent="0.25">
      <c r="A3390" s="1" t="s">
        <v>104</v>
      </c>
      <c r="C3390" s="1">
        <v>10405</v>
      </c>
      <c r="D3390" s="1" t="s">
        <v>2012</v>
      </c>
      <c r="E3390" s="1">
        <v>2</v>
      </c>
      <c r="F3390" s="1"/>
      <c r="G3390" s="1"/>
      <c r="H3390" s="10">
        <v>0</v>
      </c>
      <c r="I3390" s="1">
        <v>2</v>
      </c>
      <c r="J3390" s="1">
        <v>0</v>
      </c>
      <c r="K3390" s="1" t="s">
        <v>227</v>
      </c>
      <c r="L3390" s="1">
        <v>2</v>
      </c>
      <c r="M3390" s="1">
        <v>47.08</v>
      </c>
      <c r="N3390" s="1"/>
      <c r="O3390" s="1">
        <v>1</v>
      </c>
      <c r="P3390" s="1">
        <v>2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2</v>
      </c>
      <c r="W3390" s="1">
        <v>2</v>
      </c>
      <c r="X3390" s="1">
        <v>0</v>
      </c>
      <c r="Y3390" s="1">
        <v>0</v>
      </c>
      <c r="Z3390" s="1">
        <v>0</v>
      </c>
      <c r="AA3390" s="1">
        <v>0</v>
      </c>
      <c r="AB3390" s="42">
        <f t="shared" si="253"/>
        <v>7</v>
      </c>
      <c r="AC3390" s="43">
        <f t="shared" ref="AC3390:AC3395" si="254">AB3390/12</f>
        <v>0.58333333333333337</v>
      </c>
      <c r="AD3390"/>
      <c r="AE3390"/>
      <c r="AI3390"/>
      <c r="AL3390"/>
      <c r="AM3390"/>
    </row>
    <row r="3391" spans="1:39" hidden="1" x14ac:dyDescent="0.25">
      <c r="A3391" s="1" t="s">
        <v>113</v>
      </c>
      <c r="C3391" s="1">
        <v>10409</v>
      </c>
      <c r="D3391" s="1" t="s">
        <v>2372</v>
      </c>
      <c r="E3391" s="1">
        <v>2</v>
      </c>
      <c r="F3391" s="1"/>
      <c r="G3391" s="1"/>
      <c r="H3391" s="10">
        <v>0</v>
      </c>
      <c r="I3391" s="1">
        <v>2</v>
      </c>
      <c r="J3391" s="1">
        <v>0</v>
      </c>
      <c r="K3391" s="1" t="s">
        <v>227</v>
      </c>
      <c r="L3391" s="1">
        <v>2</v>
      </c>
      <c r="M3391" s="1">
        <v>81.599999999999994</v>
      </c>
      <c r="N3391" s="1"/>
      <c r="O3391" s="1">
        <v>0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42">
        <f t="shared" si="253"/>
        <v>2</v>
      </c>
      <c r="AC3391" s="43">
        <f t="shared" si="254"/>
        <v>0.16666666666666666</v>
      </c>
      <c r="AD3391"/>
      <c r="AE3391"/>
      <c r="AI3391"/>
      <c r="AL3391"/>
      <c r="AM3391"/>
    </row>
    <row r="3392" spans="1:39" hidden="1" x14ac:dyDescent="0.25">
      <c r="A3392" s="1" t="s">
        <v>104</v>
      </c>
      <c r="C3392" s="1">
        <v>12030</v>
      </c>
      <c r="D3392" s="1" t="s">
        <v>3399</v>
      </c>
      <c r="E3392" s="1">
        <v>2</v>
      </c>
      <c r="F3392" s="1"/>
      <c r="G3392" s="1"/>
      <c r="H3392" s="10">
        <v>0</v>
      </c>
      <c r="I3392" s="1">
        <v>2</v>
      </c>
      <c r="J3392" s="1">
        <v>0</v>
      </c>
      <c r="K3392" s="1" t="s">
        <v>227</v>
      </c>
      <c r="L3392" s="1">
        <v>2</v>
      </c>
      <c r="M3392" s="1">
        <v>40.450000000000003</v>
      </c>
      <c r="N3392" s="1"/>
      <c r="O3392" s="1">
        <v>1</v>
      </c>
      <c r="P3392" s="1">
        <v>2</v>
      </c>
      <c r="Q3392" s="1">
        <v>1</v>
      </c>
      <c r="R3392" s="1">
        <v>2</v>
      </c>
      <c r="S3392" s="1">
        <v>2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42">
        <f t="shared" si="253"/>
        <v>8</v>
      </c>
      <c r="AC3392" s="43">
        <f t="shared" si="254"/>
        <v>0.66666666666666663</v>
      </c>
      <c r="AD3392"/>
      <c r="AE3392"/>
      <c r="AI3392"/>
      <c r="AL3392"/>
      <c r="AM3392"/>
    </row>
    <row r="3393" spans="1:39" hidden="1" x14ac:dyDescent="0.25">
      <c r="A3393" s="1" t="s">
        <v>99</v>
      </c>
      <c r="C3393" s="1">
        <v>12031</v>
      </c>
      <c r="D3393" s="1" t="s">
        <v>3400</v>
      </c>
      <c r="E3393" s="1">
        <v>2</v>
      </c>
      <c r="F3393" s="1"/>
      <c r="G3393" s="1"/>
      <c r="H3393" s="10">
        <v>0</v>
      </c>
      <c r="I3393" s="1">
        <v>2</v>
      </c>
      <c r="J3393" s="1">
        <v>0</v>
      </c>
      <c r="K3393" s="1" t="s">
        <v>227</v>
      </c>
      <c r="L3393" s="1">
        <v>2</v>
      </c>
      <c r="M3393" s="1">
        <v>77.63</v>
      </c>
      <c r="N3393" s="1"/>
      <c r="O3393" s="1">
        <v>0</v>
      </c>
      <c r="P3393" s="1">
        <v>2</v>
      </c>
      <c r="Q3393" s="1">
        <v>0</v>
      </c>
      <c r="R3393" s="1">
        <v>2</v>
      </c>
      <c r="S3393" s="1">
        <v>2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42">
        <f t="shared" si="253"/>
        <v>6</v>
      </c>
      <c r="AC3393" s="43">
        <f t="shared" si="254"/>
        <v>0.5</v>
      </c>
      <c r="AD3393"/>
      <c r="AE3393"/>
      <c r="AI3393"/>
      <c r="AL3393"/>
      <c r="AM3393"/>
    </row>
    <row r="3394" spans="1:39" hidden="1" x14ac:dyDescent="0.25">
      <c r="A3394" s="1" t="s">
        <v>99</v>
      </c>
      <c r="C3394" s="1">
        <v>12686</v>
      </c>
      <c r="D3394" s="1" t="s">
        <v>525</v>
      </c>
      <c r="E3394" s="1">
        <v>2</v>
      </c>
      <c r="F3394" s="1"/>
      <c r="G3394" s="1"/>
      <c r="H3394" s="10">
        <v>0</v>
      </c>
      <c r="I3394" s="1">
        <v>2</v>
      </c>
      <c r="J3394" s="1">
        <v>0</v>
      </c>
      <c r="K3394" s="1" t="s">
        <v>227</v>
      </c>
      <c r="L3394" s="1">
        <v>2</v>
      </c>
      <c r="M3394" s="1">
        <v>25.74</v>
      </c>
      <c r="N3394" s="1"/>
      <c r="O3394" s="1">
        <v>2</v>
      </c>
      <c r="P3394" s="1">
        <v>0</v>
      </c>
      <c r="Q3394" s="1">
        <v>1</v>
      </c>
      <c r="R3394" s="1">
        <v>0</v>
      </c>
      <c r="S3394" s="1">
        <v>0</v>
      </c>
      <c r="T3394" s="1">
        <v>0</v>
      </c>
      <c r="U3394" s="1">
        <v>0</v>
      </c>
      <c r="V3394" s="1">
        <v>2</v>
      </c>
      <c r="W3394" s="1">
        <v>2</v>
      </c>
      <c r="X3394" s="1">
        <v>0</v>
      </c>
      <c r="Y3394" s="1">
        <v>0</v>
      </c>
      <c r="Z3394" s="1">
        <v>0</v>
      </c>
      <c r="AA3394" s="1">
        <v>0</v>
      </c>
      <c r="AB3394" s="42">
        <f t="shared" si="253"/>
        <v>7</v>
      </c>
      <c r="AC3394" s="43">
        <f t="shared" si="254"/>
        <v>0.58333333333333337</v>
      </c>
      <c r="AD3394"/>
      <c r="AE3394"/>
      <c r="AI3394"/>
      <c r="AL3394"/>
      <c r="AM3394"/>
    </row>
    <row r="3395" spans="1:39" hidden="1" x14ac:dyDescent="0.25">
      <c r="A3395" s="1" t="s">
        <v>3401</v>
      </c>
      <c r="C3395" s="1">
        <v>12670</v>
      </c>
      <c r="D3395" s="1" t="s">
        <v>857</v>
      </c>
      <c r="E3395" s="1">
        <v>2</v>
      </c>
      <c r="F3395" s="1"/>
      <c r="G3395" s="1"/>
      <c r="H3395" s="10">
        <v>0</v>
      </c>
      <c r="I3395" s="1">
        <v>2</v>
      </c>
      <c r="J3395" s="1">
        <v>0</v>
      </c>
      <c r="K3395" s="1" t="s">
        <v>227</v>
      </c>
      <c r="L3395" s="1">
        <v>1</v>
      </c>
      <c r="M3395" s="1">
        <v>63.94</v>
      </c>
      <c r="N3395" s="1"/>
      <c r="O3395" s="1">
        <v>0</v>
      </c>
      <c r="P3395" s="1">
        <v>1</v>
      </c>
      <c r="Q3395" s="1">
        <v>-3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42">
        <f t="shared" si="253"/>
        <v>-2</v>
      </c>
      <c r="AC3395" s="43">
        <f t="shared" si="254"/>
        <v>-0.16666666666666666</v>
      </c>
      <c r="AD3395"/>
      <c r="AE3395"/>
      <c r="AI3395"/>
      <c r="AL3395"/>
      <c r="AM3395"/>
    </row>
    <row r="3396" spans="1:39" hidden="1" x14ac:dyDescent="0.25">
      <c r="A3396" s="1" t="s">
        <v>104</v>
      </c>
      <c r="C3396" s="1">
        <v>11398</v>
      </c>
      <c r="D3396" s="1" t="s">
        <v>777</v>
      </c>
      <c r="E3396" s="1">
        <v>2</v>
      </c>
      <c r="F3396" s="1"/>
      <c r="G3396" s="1"/>
      <c r="H3396" s="10">
        <v>0</v>
      </c>
      <c r="I3396" s="1" t="s">
        <v>44</v>
      </c>
      <c r="J3396" s="1">
        <v>0</v>
      </c>
      <c r="K3396" s="1" t="s">
        <v>227</v>
      </c>
      <c r="L3396" s="1">
        <v>1</v>
      </c>
      <c r="M3396" s="1">
        <v>125.35</v>
      </c>
      <c r="N3396" s="1"/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>
        <f t="shared" si="253"/>
        <v>0</v>
      </c>
      <c r="AC3396"/>
      <c r="AD3396"/>
      <c r="AE3396"/>
      <c r="AI3396"/>
      <c r="AL3396"/>
      <c r="AM3396"/>
    </row>
    <row r="3397" spans="1:39" hidden="1" x14ac:dyDescent="0.25">
      <c r="A3397" s="1" t="s">
        <v>92</v>
      </c>
      <c r="C3397" s="1">
        <v>12837</v>
      </c>
      <c r="D3397" s="1" t="s">
        <v>777</v>
      </c>
      <c r="E3397" s="1">
        <v>2</v>
      </c>
      <c r="F3397" s="1"/>
      <c r="G3397" s="1"/>
      <c r="H3397" s="10">
        <v>0</v>
      </c>
      <c r="I3397" s="1">
        <v>2</v>
      </c>
      <c r="J3397" s="1">
        <v>0</v>
      </c>
      <c r="K3397" s="1" t="s">
        <v>227</v>
      </c>
      <c r="L3397" s="1">
        <v>1</v>
      </c>
      <c r="M3397" s="1">
        <v>244.54</v>
      </c>
      <c r="N3397" s="1"/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>
        <f t="shared" si="253"/>
        <v>0</v>
      </c>
      <c r="AC3397"/>
      <c r="AD3397"/>
      <c r="AE3397"/>
      <c r="AI3397"/>
      <c r="AL3397"/>
      <c r="AM3397"/>
    </row>
    <row r="3398" spans="1:39" hidden="1" x14ac:dyDescent="0.25">
      <c r="A3398" s="1" t="s">
        <v>99</v>
      </c>
      <c r="C3398" s="1">
        <v>12838</v>
      </c>
      <c r="D3398" s="1" t="s">
        <v>777</v>
      </c>
      <c r="E3398" s="1">
        <v>2</v>
      </c>
      <c r="F3398" s="1"/>
      <c r="G3398" s="1"/>
      <c r="H3398" s="10">
        <v>0</v>
      </c>
      <c r="I3398" s="1">
        <v>2</v>
      </c>
      <c r="J3398" s="1">
        <v>0</v>
      </c>
      <c r="K3398" s="1" t="s">
        <v>227</v>
      </c>
      <c r="L3398" s="1">
        <v>1</v>
      </c>
      <c r="M3398" s="1">
        <v>244.54</v>
      </c>
      <c r="N3398" s="1"/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>
        <f t="shared" si="253"/>
        <v>0</v>
      </c>
      <c r="AC3398"/>
      <c r="AD3398"/>
      <c r="AE3398"/>
      <c r="AI3398"/>
      <c r="AL3398"/>
      <c r="AM3398"/>
    </row>
    <row r="3399" spans="1:39" hidden="1" x14ac:dyDescent="0.25">
      <c r="A3399" s="1" t="s">
        <v>3401</v>
      </c>
      <c r="C3399" s="1">
        <v>12839</v>
      </c>
      <c r="D3399" s="1" t="s">
        <v>777</v>
      </c>
      <c r="E3399" s="1">
        <v>2</v>
      </c>
      <c r="F3399" s="1"/>
      <c r="G3399" s="1"/>
      <c r="H3399" s="10">
        <v>0</v>
      </c>
      <c r="I3399" s="1">
        <v>2</v>
      </c>
      <c r="J3399" s="1">
        <v>0</v>
      </c>
      <c r="K3399" s="1" t="s">
        <v>227</v>
      </c>
      <c r="L3399" s="1">
        <v>1</v>
      </c>
      <c r="M3399" s="1">
        <v>244.54</v>
      </c>
      <c r="N3399" s="1"/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>
        <f t="shared" si="253"/>
        <v>0</v>
      </c>
      <c r="AC3399"/>
      <c r="AD3399"/>
      <c r="AE3399"/>
      <c r="AI3399"/>
      <c r="AL3399"/>
      <c r="AM3399"/>
    </row>
    <row r="3400" spans="1:39" hidden="1" x14ac:dyDescent="0.25">
      <c r="A3400" s="1" t="s">
        <v>3401</v>
      </c>
      <c r="C3400" s="1">
        <v>12893</v>
      </c>
      <c r="D3400" s="1" t="s">
        <v>97</v>
      </c>
      <c r="E3400" s="1">
        <v>2</v>
      </c>
      <c r="F3400" s="1"/>
      <c r="G3400" s="1"/>
      <c r="H3400" s="10">
        <v>0</v>
      </c>
      <c r="I3400" s="1">
        <v>2</v>
      </c>
      <c r="J3400" s="1">
        <v>0</v>
      </c>
      <c r="K3400" s="1" t="s">
        <v>227</v>
      </c>
      <c r="L3400" s="1">
        <v>10</v>
      </c>
      <c r="M3400" s="1">
        <v>3.21</v>
      </c>
      <c r="N3400" s="1"/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>
        <f t="shared" si="253"/>
        <v>0</v>
      </c>
      <c r="AC3400"/>
      <c r="AD3400"/>
      <c r="AE3400"/>
      <c r="AI3400"/>
      <c r="AL3400"/>
      <c r="AM3400"/>
    </row>
    <row r="3401" spans="1:39" hidden="1" x14ac:dyDescent="0.25">
      <c r="A3401" s="1" t="s">
        <v>99</v>
      </c>
      <c r="C3401" s="1">
        <v>8602</v>
      </c>
      <c r="D3401" s="1" t="s">
        <v>3375</v>
      </c>
      <c r="E3401" s="1">
        <v>2</v>
      </c>
      <c r="F3401" s="1"/>
      <c r="G3401" s="1"/>
      <c r="H3401" s="10">
        <v>0</v>
      </c>
      <c r="I3401" s="1">
        <v>2</v>
      </c>
      <c r="J3401" s="1">
        <v>0</v>
      </c>
      <c r="K3401" s="1" t="s">
        <v>227</v>
      </c>
      <c r="L3401" s="1">
        <v>1</v>
      </c>
      <c r="M3401" s="1">
        <v>25.81</v>
      </c>
      <c r="N3401" s="1"/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>
        <f t="shared" si="253"/>
        <v>0</v>
      </c>
      <c r="AC3401"/>
      <c r="AD3401"/>
      <c r="AE3401"/>
      <c r="AI3401"/>
      <c r="AL3401"/>
      <c r="AM3401"/>
    </row>
    <row r="3402" spans="1:39" hidden="1" x14ac:dyDescent="0.25">
      <c r="A3402" s="1" t="s">
        <v>113</v>
      </c>
      <c r="C3402" s="1">
        <v>10333</v>
      </c>
      <c r="D3402" s="1" t="s">
        <v>1707</v>
      </c>
      <c r="E3402" s="1">
        <v>2</v>
      </c>
      <c r="F3402" s="1"/>
      <c r="G3402" s="1"/>
      <c r="H3402" s="10">
        <v>0</v>
      </c>
      <c r="I3402" s="1">
        <v>2</v>
      </c>
      <c r="J3402" s="1">
        <v>0</v>
      </c>
      <c r="K3402" s="1" t="s">
        <v>227</v>
      </c>
      <c r="L3402" s="1">
        <v>1</v>
      </c>
      <c r="M3402" s="1">
        <v>20.34</v>
      </c>
      <c r="N3402" s="1"/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>
        <f t="shared" si="253"/>
        <v>0</v>
      </c>
      <c r="AC3402"/>
      <c r="AD3402"/>
      <c r="AE3402"/>
      <c r="AI3402"/>
      <c r="AL3402"/>
      <c r="AM3402"/>
    </row>
    <row r="3403" spans="1:39" hidden="1" x14ac:dyDescent="0.25">
      <c r="A3403" s="1" t="s">
        <v>99</v>
      </c>
      <c r="C3403" s="1">
        <v>11455</v>
      </c>
      <c r="D3403" s="1" t="s">
        <v>489</v>
      </c>
      <c r="E3403" s="1">
        <v>2</v>
      </c>
      <c r="F3403" s="1"/>
      <c r="G3403" s="1"/>
      <c r="H3403" s="10">
        <v>0</v>
      </c>
      <c r="I3403" s="1">
        <v>2</v>
      </c>
      <c r="J3403" s="1">
        <v>0</v>
      </c>
      <c r="K3403" s="1" t="s">
        <v>227</v>
      </c>
      <c r="L3403" s="1">
        <v>2</v>
      </c>
      <c r="M3403" s="1">
        <v>5.22</v>
      </c>
      <c r="N3403" s="1"/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>
        <f t="shared" si="253"/>
        <v>0</v>
      </c>
      <c r="AC3403"/>
      <c r="AD3403"/>
      <c r="AE3403"/>
      <c r="AI3403"/>
      <c r="AL3403"/>
      <c r="AM3403"/>
    </row>
    <row r="3404" spans="1:39" hidden="1" x14ac:dyDescent="0.25">
      <c r="A3404" s="1" t="s">
        <v>92</v>
      </c>
      <c r="C3404" s="1">
        <v>11538</v>
      </c>
      <c r="D3404" s="1" t="s">
        <v>3402</v>
      </c>
      <c r="E3404" s="1">
        <v>2</v>
      </c>
      <c r="F3404" s="1"/>
      <c r="G3404" s="1"/>
      <c r="H3404" s="10">
        <v>0</v>
      </c>
      <c r="I3404" s="1">
        <v>2</v>
      </c>
      <c r="J3404" s="1">
        <v>0</v>
      </c>
      <c r="K3404" s="1" t="s">
        <v>227</v>
      </c>
      <c r="L3404" s="1">
        <v>2</v>
      </c>
      <c r="M3404" s="1">
        <v>40</v>
      </c>
      <c r="N3404" s="1"/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>
        <f t="shared" si="253"/>
        <v>0</v>
      </c>
      <c r="AC3404"/>
      <c r="AD3404"/>
      <c r="AE3404"/>
      <c r="AI3404"/>
      <c r="AL3404"/>
      <c r="AM3404"/>
    </row>
    <row r="3405" spans="1:39" hidden="1" x14ac:dyDescent="0.25">
      <c r="A3405" s="1" t="s">
        <v>99</v>
      </c>
      <c r="C3405" s="1">
        <v>11540</v>
      </c>
      <c r="D3405" s="1" t="s">
        <v>3403</v>
      </c>
      <c r="E3405" s="1">
        <v>2</v>
      </c>
      <c r="F3405" s="1"/>
      <c r="G3405" s="1"/>
      <c r="H3405" s="10">
        <v>0</v>
      </c>
      <c r="I3405" s="1">
        <v>2</v>
      </c>
      <c r="J3405" s="1">
        <v>0</v>
      </c>
      <c r="K3405" s="1" t="s">
        <v>227</v>
      </c>
      <c r="L3405" s="1">
        <v>1</v>
      </c>
      <c r="M3405" s="1">
        <v>40</v>
      </c>
      <c r="N3405" s="1"/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>
        <f t="shared" si="253"/>
        <v>0</v>
      </c>
      <c r="AC3405"/>
      <c r="AD3405"/>
      <c r="AE3405"/>
      <c r="AI3405"/>
      <c r="AL3405"/>
      <c r="AM3405"/>
    </row>
    <row r="3406" spans="1:39" hidden="1" x14ac:dyDescent="0.25">
      <c r="A3406" s="1" t="s">
        <v>92</v>
      </c>
      <c r="C3406" s="1">
        <v>11542</v>
      </c>
      <c r="D3406" s="1" t="s">
        <v>3404</v>
      </c>
      <c r="E3406" s="1">
        <v>2</v>
      </c>
      <c r="F3406" s="1"/>
      <c r="G3406" s="1"/>
      <c r="H3406" s="10">
        <v>0</v>
      </c>
      <c r="I3406" s="1">
        <v>2</v>
      </c>
      <c r="J3406" s="1">
        <v>0</v>
      </c>
      <c r="K3406" s="1" t="s">
        <v>227</v>
      </c>
      <c r="L3406" s="1">
        <v>2</v>
      </c>
      <c r="M3406" s="1">
        <v>40</v>
      </c>
      <c r="N3406" s="1"/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>
        <f t="shared" si="253"/>
        <v>0</v>
      </c>
      <c r="AC3406"/>
      <c r="AD3406"/>
      <c r="AE3406"/>
      <c r="AI3406"/>
      <c r="AL3406"/>
      <c r="AM3406"/>
    </row>
    <row r="3407" spans="1:39" hidden="1" x14ac:dyDescent="0.25">
      <c r="A3407" s="1" t="s">
        <v>92</v>
      </c>
      <c r="C3407" s="1">
        <v>11545</v>
      </c>
      <c r="D3407" s="1" t="s">
        <v>3405</v>
      </c>
      <c r="E3407" s="1">
        <v>2</v>
      </c>
      <c r="F3407" s="1"/>
      <c r="G3407" s="1"/>
      <c r="H3407" s="10">
        <v>0</v>
      </c>
      <c r="I3407" s="1">
        <v>2</v>
      </c>
      <c r="J3407" s="1">
        <v>0</v>
      </c>
      <c r="K3407" s="1" t="s">
        <v>227</v>
      </c>
      <c r="L3407" s="1">
        <v>1</v>
      </c>
      <c r="M3407" s="1">
        <v>40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>
        <f t="shared" si="253"/>
        <v>0</v>
      </c>
      <c r="AC3407"/>
      <c r="AD3407"/>
      <c r="AE3407"/>
      <c r="AI3407"/>
      <c r="AL3407"/>
      <c r="AM3407"/>
    </row>
    <row r="3408" spans="1:39" hidden="1" x14ac:dyDescent="0.25">
      <c r="A3408" s="1" t="s">
        <v>104</v>
      </c>
      <c r="C3408" s="1">
        <v>11546</v>
      </c>
      <c r="D3408" s="1" t="s">
        <v>3406</v>
      </c>
      <c r="E3408" s="1">
        <v>2</v>
      </c>
      <c r="F3408" s="1"/>
      <c r="G3408" s="1"/>
      <c r="H3408" s="10">
        <v>0</v>
      </c>
      <c r="I3408" s="1">
        <v>2</v>
      </c>
      <c r="J3408" s="1">
        <v>0</v>
      </c>
      <c r="K3408" s="1" t="s">
        <v>227</v>
      </c>
      <c r="L3408" s="1">
        <v>2</v>
      </c>
      <c r="M3408" s="1">
        <v>40</v>
      </c>
      <c r="N3408" s="1"/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>
        <f t="shared" si="253"/>
        <v>0</v>
      </c>
      <c r="AC3408"/>
      <c r="AD3408"/>
      <c r="AE3408"/>
      <c r="AI3408"/>
      <c r="AL3408"/>
      <c r="AM3408"/>
    </row>
    <row r="3409" spans="1:39" hidden="1" x14ac:dyDescent="0.25">
      <c r="A3409" s="1" t="s">
        <v>3407</v>
      </c>
      <c r="C3409" s="1">
        <v>11547</v>
      </c>
      <c r="D3409" s="1" t="s">
        <v>3408</v>
      </c>
      <c r="E3409" s="1">
        <v>2</v>
      </c>
      <c r="F3409" s="1"/>
      <c r="G3409" s="1"/>
      <c r="H3409" s="10">
        <v>0</v>
      </c>
      <c r="I3409" s="1">
        <v>2</v>
      </c>
      <c r="J3409" s="1">
        <v>0</v>
      </c>
      <c r="K3409" s="1" t="s">
        <v>227</v>
      </c>
      <c r="L3409" s="1">
        <v>2</v>
      </c>
      <c r="M3409" s="1">
        <v>40</v>
      </c>
      <c r="N3409" s="1"/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>
        <f t="shared" si="253"/>
        <v>0</v>
      </c>
      <c r="AC3409"/>
      <c r="AD3409"/>
      <c r="AE3409"/>
      <c r="AI3409"/>
      <c r="AL3409"/>
      <c r="AM3409"/>
    </row>
    <row r="3410" spans="1:39" hidden="1" x14ac:dyDescent="0.25">
      <c r="A3410" s="1" t="s">
        <v>92</v>
      </c>
      <c r="C3410" s="1">
        <v>12184</v>
      </c>
      <c r="D3410" s="1" t="s">
        <v>1260</v>
      </c>
      <c r="E3410" s="1">
        <v>2</v>
      </c>
      <c r="F3410" s="1"/>
      <c r="G3410" s="1"/>
      <c r="H3410" s="10">
        <v>0</v>
      </c>
      <c r="I3410" s="1">
        <v>2</v>
      </c>
      <c r="J3410" s="1">
        <v>0</v>
      </c>
      <c r="K3410" s="1" t="s">
        <v>227</v>
      </c>
      <c r="L3410" s="1">
        <v>1</v>
      </c>
      <c r="M3410" s="1">
        <v>8.5</v>
      </c>
      <c r="N3410" s="1"/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>
        <f t="shared" si="253"/>
        <v>0</v>
      </c>
      <c r="AC3410"/>
      <c r="AD3410"/>
      <c r="AE3410"/>
      <c r="AI3410"/>
      <c r="AL3410"/>
      <c r="AM3410"/>
    </row>
    <row r="3411" spans="1:39" hidden="1" x14ac:dyDescent="0.25">
      <c r="A3411" s="1" t="s">
        <v>99</v>
      </c>
      <c r="C3411" s="1">
        <v>12262</v>
      </c>
      <c r="D3411" s="1" t="s">
        <v>3409</v>
      </c>
      <c r="E3411" s="1">
        <v>2</v>
      </c>
      <c r="F3411" s="1"/>
      <c r="G3411" s="1"/>
      <c r="H3411" s="10">
        <v>0</v>
      </c>
      <c r="I3411" s="1">
        <v>2</v>
      </c>
      <c r="J3411" s="1">
        <v>0</v>
      </c>
      <c r="K3411" s="1" t="s">
        <v>227</v>
      </c>
      <c r="L3411" s="1">
        <v>2</v>
      </c>
      <c r="M3411" s="1">
        <v>9.66</v>
      </c>
      <c r="N3411" s="1"/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>
        <f t="shared" si="253"/>
        <v>0</v>
      </c>
      <c r="AC3411"/>
      <c r="AD3411"/>
      <c r="AE3411"/>
      <c r="AI3411"/>
      <c r="AL3411"/>
      <c r="AM3411"/>
    </row>
    <row r="3412" spans="1:39" hidden="1" x14ac:dyDescent="0.25">
      <c r="A3412" s="1" t="s">
        <v>92</v>
      </c>
      <c r="C3412" s="1">
        <v>12912</v>
      </c>
      <c r="D3412" s="1" t="s">
        <v>3384</v>
      </c>
      <c r="E3412" s="1">
        <v>2</v>
      </c>
      <c r="F3412" s="1"/>
      <c r="G3412" s="1"/>
      <c r="H3412" s="10">
        <v>0</v>
      </c>
      <c r="I3412" s="1">
        <v>2</v>
      </c>
      <c r="J3412" s="1">
        <v>0</v>
      </c>
      <c r="K3412" s="1" t="s">
        <v>227</v>
      </c>
      <c r="L3412" s="1">
        <v>2</v>
      </c>
      <c r="M3412" s="1">
        <v>58.1</v>
      </c>
      <c r="N3412" s="1"/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>
        <f t="shared" si="253"/>
        <v>0</v>
      </c>
      <c r="AC3412"/>
      <c r="AD3412"/>
      <c r="AE3412"/>
      <c r="AI3412"/>
      <c r="AL3412"/>
      <c r="AM3412"/>
    </row>
    <row r="3413" spans="1:39" hidden="1" x14ac:dyDescent="0.25">
      <c r="A3413" s="1" t="s">
        <v>104</v>
      </c>
      <c r="C3413" s="1">
        <v>12929</v>
      </c>
      <c r="D3413" s="1" t="s">
        <v>3384</v>
      </c>
      <c r="E3413" s="1">
        <v>2</v>
      </c>
      <c r="F3413" s="1"/>
      <c r="G3413" s="1"/>
      <c r="H3413" s="10">
        <v>0</v>
      </c>
      <c r="I3413" s="1">
        <v>2</v>
      </c>
      <c r="J3413" s="1">
        <v>0</v>
      </c>
      <c r="K3413" s="1" t="s">
        <v>227</v>
      </c>
      <c r="L3413" s="1">
        <v>2</v>
      </c>
      <c r="M3413" s="1">
        <v>58.1</v>
      </c>
      <c r="N3413" s="1"/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>
        <f t="shared" si="253"/>
        <v>0</v>
      </c>
      <c r="AC3413"/>
      <c r="AD3413"/>
      <c r="AE3413"/>
      <c r="AI3413"/>
      <c r="AL3413"/>
      <c r="AM3413"/>
    </row>
    <row r="3414" spans="1:39" hidden="1" x14ac:dyDescent="0.25">
      <c r="A3414" s="1" t="s">
        <v>3410</v>
      </c>
      <c r="C3414" s="1">
        <v>12973</v>
      </c>
      <c r="D3414" s="1" t="s">
        <v>3388</v>
      </c>
      <c r="E3414" s="1">
        <v>2</v>
      </c>
      <c r="F3414" s="1"/>
      <c r="G3414" s="1"/>
      <c r="H3414" s="10">
        <v>0</v>
      </c>
      <c r="I3414" s="1">
        <v>2</v>
      </c>
      <c r="J3414" s="1">
        <v>0</v>
      </c>
      <c r="K3414" s="1" t="s">
        <v>227</v>
      </c>
      <c r="L3414" s="1">
        <v>2</v>
      </c>
      <c r="M3414" s="1">
        <v>57.1</v>
      </c>
      <c r="N3414" s="1"/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>
        <f t="shared" si="253"/>
        <v>0</v>
      </c>
      <c r="AC3414"/>
      <c r="AD3414"/>
      <c r="AE3414"/>
      <c r="AI3414"/>
      <c r="AL3414"/>
      <c r="AM3414"/>
    </row>
    <row r="3415" spans="1:39" hidden="1" x14ac:dyDescent="0.25">
      <c r="A3415" s="1" t="s">
        <v>104</v>
      </c>
      <c r="C3415" s="1">
        <v>13004</v>
      </c>
      <c r="D3415" s="1" t="s">
        <v>3390</v>
      </c>
      <c r="E3415" s="1">
        <v>2</v>
      </c>
      <c r="F3415" s="1"/>
      <c r="G3415" s="1"/>
      <c r="H3415" s="10">
        <v>0</v>
      </c>
      <c r="I3415" s="1">
        <v>2</v>
      </c>
      <c r="J3415" s="1">
        <v>0</v>
      </c>
      <c r="K3415" s="1" t="s">
        <v>227</v>
      </c>
      <c r="L3415" s="1">
        <v>1</v>
      </c>
      <c r="M3415" s="1">
        <v>58.1</v>
      </c>
      <c r="N3415" s="1"/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>
        <f t="shared" si="253"/>
        <v>0</v>
      </c>
      <c r="AC3415"/>
      <c r="AD3415"/>
      <c r="AE3415"/>
      <c r="AI3415"/>
      <c r="AL3415"/>
      <c r="AM3415"/>
    </row>
    <row r="3416" spans="1:39" hidden="1" x14ac:dyDescent="0.25">
      <c r="A3416" s="1" t="s">
        <v>104</v>
      </c>
      <c r="C3416" s="1">
        <v>13007</v>
      </c>
      <c r="D3416" s="1" t="s">
        <v>938</v>
      </c>
      <c r="E3416" s="1">
        <v>2</v>
      </c>
      <c r="F3416" s="1"/>
      <c r="G3416" s="1"/>
      <c r="H3416" s="10">
        <v>0</v>
      </c>
      <c r="I3416" s="1">
        <v>2</v>
      </c>
      <c r="J3416" s="1">
        <v>0</v>
      </c>
      <c r="K3416" s="1" t="s">
        <v>227</v>
      </c>
      <c r="L3416" s="1">
        <v>2</v>
      </c>
      <c r="M3416" s="1">
        <v>53.9</v>
      </c>
      <c r="N3416" s="1"/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>
        <f t="shared" si="253"/>
        <v>0</v>
      </c>
      <c r="AC3416"/>
      <c r="AD3416"/>
      <c r="AE3416"/>
      <c r="AI3416"/>
      <c r="AL3416"/>
      <c r="AM3416"/>
    </row>
    <row r="3417" spans="1:39" hidden="1" x14ac:dyDescent="0.25">
      <c r="A3417" s="1" t="s">
        <v>92</v>
      </c>
      <c r="C3417" s="1">
        <v>13036</v>
      </c>
      <c r="D3417" s="1" t="s">
        <v>215</v>
      </c>
      <c r="E3417" s="1">
        <v>2</v>
      </c>
      <c r="F3417" s="1"/>
      <c r="G3417" s="1"/>
      <c r="H3417" s="10">
        <v>0</v>
      </c>
      <c r="I3417" s="1">
        <v>2</v>
      </c>
      <c r="J3417" s="1">
        <v>0</v>
      </c>
      <c r="K3417" s="1" t="s">
        <v>227</v>
      </c>
      <c r="L3417" s="1">
        <v>1</v>
      </c>
      <c r="M3417" s="1">
        <v>4.22</v>
      </c>
      <c r="N3417" s="1"/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>
        <f t="shared" si="253"/>
        <v>0</v>
      </c>
      <c r="AC3417"/>
      <c r="AD3417"/>
      <c r="AE3417"/>
      <c r="AI3417"/>
      <c r="AL3417"/>
      <c r="AM3417"/>
    </row>
    <row r="3418" spans="1:39" hidden="1" x14ac:dyDescent="0.25">
      <c r="A3418" s="1" t="s">
        <v>3411</v>
      </c>
      <c r="C3418" s="1">
        <v>13040</v>
      </c>
      <c r="D3418" s="1" t="s">
        <v>215</v>
      </c>
      <c r="E3418" s="1">
        <v>2</v>
      </c>
      <c r="F3418" s="1"/>
      <c r="G3418" s="1"/>
      <c r="H3418" s="10">
        <v>0</v>
      </c>
      <c r="I3418" s="1">
        <v>2</v>
      </c>
      <c r="J3418" s="1">
        <v>0</v>
      </c>
      <c r="K3418" s="1" t="s">
        <v>227</v>
      </c>
      <c r="L3418" s="1">
        <v>1</v>
      </c>
      <c r="M3418" s="1">
        <v>4.22</v>
      </c>
      <c r="N3418" s="1"/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>
        <f t="shared" si="253"/>
        <v>0</v>
      </c>
      <c r="AC3418"/>
      <c r="AD3418"/>
      <c r="AE3418"/>
      <c r="AI3418"/>
      <c r="AL3418"/>
      <c r="AM3418"/>
    </row>
    <row r="3419" spans="1:39" hidden="1" x14ac:dyDescent="0.25">
      <c r="A3419" s="1" t="s">
        <v>557</v>
      </c>
      <c r="C3419" s="1">
        <v>13041</v>
      </c>
      <c r="D3419" s="1" t="s">
        <v>215</v>
      </c>
      <c r="E3419" s="1">
        <v>2</v>
      </c>
      <c r="F3419" s="1"/>
      <c r="G3419" s="1"/>
      <c r="H3419" s="10">
        <v>0</v>
      </c>
      <c r="I3419" s="1">
        <v>2</v>
      </c>
      <c r="J3419" s="1">
        <v>0</v>
      </c>
      <c r="K3419" s="1" t="s">
        <v>227</v>
      </c>
      <c r="L3419" s="1">
        <v>1</v>
      </c>
      <c r="M3419" s="1">
        <v>4.22</v>
      </c>
      <c r="N3419" s="1"/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>
        <f t="shared" si="253"/>
        <v>0</v>
      </c>
      <c r="AC3419"/>
      <c r="AD3419"/>
      <c r="AE3419"/>
      <c r="AI3419"/>
      <c r="AL3419"/>
      <c r="AM3419"/>
    </row>
    <row r="3420" spans="1:39" hidden="1" x14ac:dyDescent="0.25">
      <c r="A3420" s="1" t="s">
        <v>113</v>
      </c>
      <c r="C3420" s="1">
        <v>13043</v>
      </c>
      <c r="D3420" s="1" t="s">
        <v>215</v>
      </c>
      <c r="E3420" s="1">
        <v>2</v>
      </c>
      <c r="F3420" s="1"/>
      <c r="G3420" s="1"/>
      <c r="H3420" s="10">
        <v>0</v>
      </c>
      <c r="I3420" s="1">
        <v>2</v>
      </c>
      <c r="J3420" s="1">
        <v>0</v>
      </c>
      <c r="K3420" s="1" t="s">
        <v>227</v>
      </c>
      <c r="L3420" s="1">
        <v>1</v>
      </c>
      <c r="M3420" s="1">
        <v>4.22</v>
      </c>
      <c r="N3420" s="1"/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>
        <f t="shared" si="253"/>
        <v>0</v>
      </c>
      <c r="AC3420"/>
      <c r="AD3420"/>
      <c r="AE3420"/>
      <c r="AI3420"/>
      <c r="AL3420"/>
      <c r="AM3420"/>
    </row>
    <row r="3421" spans="1:39" hidden="1" x14ac:dyDescent="0.25">
      <c r="A3421" s="1" t="s">
        <v>557</v>
      </c>
      <c r="C3421" s="1">
        <v>13071</v>
      </c>
      <c r="D3421" s="1" t="s">
        <v>3353</v>
      </c>
      <c r="E3421" s="1">
        <v>2</v>
      </c>
      <c r="F3421" s="1"/>
      <c r="G3421" s="1"/>
      <c r="H3421" s="10">
        <v>0</v>
      </c>
      <c r="I3421" s="1">
        <v>2</v>
      </c>
      <c r="J3421" s="1">
        <v>0</v>
      </c>
      <c r="K3421" s="1" t="s">
        <v>227</v>
      </c>
      <c r="L3421" s="1">
        <v>2</v>
      </c>
      <c r="M3421" s="1">
        <v>7.18</v>
      </c>
      <c r="N3421" s="1"/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>
        <f t="shared" si="253"/>
        <v>0</v>
      </c>
      <c r="AC3421"/>
      <c r="AD3421"/>
      <c r="AE3421"/>
      <c r="AI3421"/>
      <c r="AL3421"/>
      <c r="AM3421"/>
    </row>
    <row r="3422" spans="1:39" hidden="1" x14ac:dyDescent="0.25">
      <c r="A3422" s="1" t="s">
        <v>557</v>
      </c>
      <c r="C3422" s="1">
        <v>7521</v>
      </c>
      <c r="D3422" s="1" t="s">
        <v>1502</v>
      </c>
      <c r="E3422" s="1">
        <v>2</v>
      </c>
      <c r="F3422" s="1"/>
      <c r="G3422" s="1"/>
      <c r="H3422" s="10">
        <v>0</v>
      </c>
      <c r="I3422" s="1">
        <v>2</v>
      </c>
      <c r="J3422" s="1">
        <v>0</v>
      </c>
      <c r="K3422" s="1" t="s">
        <v>227</v>
      </c>
      <c r="L3422" s="1">
        <v>2</v>
      </c>
      <c r="M3422" s="1">
        <v>229.36</v>
      </c>
      <c r="N3422" s="1"/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>
        <f t="shared" si="253"/>
        <v>0</v>
      </c>
      <c r="AC3422"/>
      <c r="AD3422"/>
      <c r="AE3422"/>
      <c r="AI3422"/>
      <c r="AL3422"/>
      <c r="AM3422"/>
    </row>
    <row r="3423" spans="1:39" hidden="1" x14ac:dyDescent="0.25">
      <c r="A3423" s="1" t="s">
        <v>3412</v>
      </c>
      <c r="C3423" s="1">
        <v>7524</v>
      </c>
      <c r="D3423" s="1" t="s">
        <v>1502</v>
      </c>
      <c r="E3423" s="1">
        <v>2</v>
      </c>
      <c r="F3423" s="1"/>
      <c r="G3423" s="1"/>
      <c r="H3423" s="10">
        <v>0</v>
      </c>
      <c r="I3423" s="1">
        <v>2</v>
      </c>
      <c r="J3423" s="1">
        <v>0</v>
      </c>
      <c r="K3423" s="1" t="s">
        <v>227</v>
      </c>
      <c r="L3423" s="1">
        <v>1</v>
      </c>
      <c r="M3423" s="1">
        <v>220.86</v>
      </c>
      <c r="N3423" s="1"/>
      <c r="O3423" s="1">
        <v>0</v>
      </c>
      <c r="P3423" s="1">
        <v>0</v>
      </c>
      <c r="Q3423" s="1">
        <v>0</v>
      </c>
      <c r="R3423" s="1">
        <v>-1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0</v>
      </c>
      <c r="Y3423" s="1">
        <v>0</v>
      </c>
      <c r="Z3423" s="1">
        <v>0</v>
      </c>
      <c r="AA3423" s="1">
        <v>0</v>
      </c>
      <c r="AB3423">
        <f t="shared" si="253"/>
        <v>0</v>
      </c>
      <c r="AC3423"/>
      <c r="AD3423"/>
      <c r="AE3423"/>
      <c r="AI3423"/>
      <c r="AL3423"/>
      <c r="AM3423"/>
    </row>
    <row r="3424" spans="1:39" hidden="1" x14ac:dyDescent="0.25">
      <c r="A3424" s="1" t="s">
        <v>99</v>
      </c>
      <c r="C3424" s="1">
        <v>7527</v>
      </c>
      <c r="D3424" s="1" t="s">
        <v>1432</v>
      </c>
      <c r="E3424" s="1">
        <v>2</v>
      </c>
      <c r="F3424" s="1"/>
      <c r="G3424" s="1"/>
      <c r="H3424" s="10">
        <v>0</v>
      </c>
      <c r="I3424" s="1" t="s">
        <v>44</v>
      </c>
      <c r="J3424" s="1">
        <v>0</v>
      </c>
      <c r="K3424" s="1" t="s">
        <v>227</v>
      </c>
      <c r="L3424" s="1">
        <v>1</v>
      </c>
      <c r="M3424" s="1">
        <v>185.28</v>
      </c>
      <c r="N3424" s="1"/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>
        <f t="shared" si="253"/>
        <v>0</v>
      </c>
      <c r="AC3424"/>
      <c r="AD3424"/>
      <c r="AE3424"/>
      <c r="AI3424"/>
      <c r="AL3424"/>
      <c r="AM3424"/>
    </row>
    <row r="3425" spans="1:39" hidden="1" x14ac:dyDescent="0.25">
      <c r="A3425" s="1" t="s">
        <v>99</v>
      </c>
      <c r="C3425" s="1">
        <v>7567</v>
      </c>
      <c r="D3425" s="1" t="s">
        <v>3413</v>
      </c>
      <c r="E3425" s="1">
        <v>2</v>
      </c>
      <c r="F3425" s="1"/>
      <c r="G3425" s="1"/>
      <c r="H3425" s="10">
        <v>0</v>
      </c>
      <c r="I3425" s="1">
        <v>2</v>
      </c>
      <c r="J3425" s="1">
        <v>0</v>
      </c>
      <c r="K3425" s="1" t="s">
        <v>227</v>
      </c>
      <c r="L3425" s="1">
        <v>1</v>
      </c>
      <c r="M3425" s="1">
        <v>370.09</v>
      </c>
      <c r="N3425" s="1"/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>
        <f t="shared" si="253"/>
        <v>0</v>
      </c>
      <c r="AC3425"/>
      <c r="AD3425"/>
      <c r="AE3425"/>
      <c r="AI3425"/>
      <c r="AL3425"/>
      <c r="AM3425"/>
    </row>
    <row r="3426" spans="1:39" hidden="1" x14ac:dyDescent="0.25">
      <c r="A3426" s="1" t="s">
        <v>104</v>
      </c>
      <c r="C3426" s="1">
        <v>7568</v>
      </c>
      <c r="D3426" s="1" t="s">
        <v>3413</v>
      </c>
      <c r="E3426" s="1">
        <v>2</v>
      </c>
      <c r="F3426" s="1"/>
      <c r="G3426" s="1"/>
      <c r="H3426" s="10">
        <v>0</v>
      </c>
      <c r="I3426" s="1">
        <v>2</v>
      </c>
      <c r="J3426" s="1">
        <v>0</v>
      </c>
      <c r="K3426" s="1" t="s">
        <v>227</v>
      </c>
      <c r="L3426" s="1">
        <v>3</v>
      </c>
      <c r="M3426" s="1">
        <v>378.13</v>
      </c>
      <c r="N3426" s="1"/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>
        <f t="shared" si="253"/>
        <v>0</v>
      </c>
      <c r="AC3426"/>
      <c r="AD3426"/>
      <c r="AE3426"/>
      <c r="AI3426"/>
      <c r="AL3426"/>
      <c r="AM3426"/>
    </row>
    <row r="3427" spans="1:39" hidden="1" x14ac:dyDescent="0.25">
      <c r="A3427" s="1" t="s">
        <v>99</v>
      </c>
      <c r="C3427" s="1">
        <v>7569</v>
      </c>
      <c r="D3427" s="1" t="s">
        <v>3413</v>
      </c>
      <c r="E3427" s="1">
        <v>2</v>
      </c>
      <c r="F3427" s="1"/>
      <c r="G3427" s="1"/>
      <c r="H3427" s="10">
        <v>0</v>
      </c>
      <c r="I3427" s="1">
        <v>2</v>
      </c>
      <c r="J3427" s="1">
        <v>0</v>
      </c>
      <c r="K3427" s="1" t="s">
        <v>227</v>
      </c>
      <c r="L3427" s="1">
        <v>2</v>
      </c>
      <c r="M3427" s="1">
        <v>370.09</v>
      </c>
      <c r="N3427" s="1"/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>
        <f t="shared" si="253"/>
        <v>0</v>
      </c>
      <c r="AC3427"/>
      <c r="AD3427"/>
      <c r="AE3427"/>
      <c r="AI3427"/>
      <c r="AL3427"/>
      <c r="AM3427"/>
    </row>
    <row r="3428" spans="1:39" hidden="1" x14ac:dyDescent="0.25">
      <c r="A3428" s="1" t="s">
        <v>104</v>
      </c>
      <c r="C3428" s="1">
        <v>7582</v>
      </c>
      <c r="D3428" s="1" t="s">
        <v>2557</v>
      </c>
      <c r="E3428" s="1">
        <v>2</v>
      </c>
      <c r="F3428" s="1"/>
      <c r="G3428" s="1"/>
      <c r="H3428" s="10">
        <v>0</v>
      </c>
      <c r="I3428" s="1" t="s">
        <v>44</v>
      </c>
      <c r="J3428" s="1">
        <v>0</v>
      </c>
      <c r="K3428" s="1" t="s">
        <v>227</v>
      </c>
      <c r="L3428" s="1">
        <v>1</v>
      </c>
      <c r="M3428" s="1">
        <v>207.69</v>
      </c>
      <c r="N3428" s="1"/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>
        <f t="shared" si="253"/>
        <v>0</v>
      </c>
      <c r="AC3428"/>
      <c r="AD3428"/>
      <c r="AE3428"/>
      <c r="AI3428"/>
      <c r="AL3428"/>
      <c r="AM3428"/>
    </row>
    <row r="3429" spans="1:39" hidden="1" x14ac:dyDescent="0.25">
      <c r="A3429" s="1" t="s">
        <v>3414</v>
      </c>
      <c r="C3429" s="1">
        <v>7583</v>
      </c>
      <c r="D3429" s="1" t="s">
        <v>2557</v>
      </c>
      <c r="E3429" s="1">
        <v>2</v>
      </c>
      <c r="F3429" s="1"/>
      <c r="G3429" s="1"/>
      <c r="H3429" s="10">
        <v>0</v>
      </c>
      <c r="I3429" s="1">
        <v>2</v>
      </c>
      <c r="J3429" s="1">
        <v>0</v>
      </c>
      <c r="K3429" s="1" t="s">
        <v>227</v>
      </c>
      <c r="L3429" s="1">
        <v>1</v>
      </c>
      <c r="M3429" s="1">
        <v>180.36</v>
      </c>
      <c r="N3429" s="1"/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>
        <f t="shared" si="253"/>
        <v>0</v>
      </c>
      <c r="AC3429"/>
      <c r="AD3429"/>
      <c r="AE3429"/>
      <c r="AI3429"/>
      <c r="AL3429"/>
      <c r="AM3429"/>
    </row>
    <row r="3430" spans="1:39" hidden="1" x14ac:dyDescent="0.25">
      <c r="A3430" s="1" t="s">
        <v>3414</v>
      </c>
      <c r="C3430" s="1">
        <v>7593</v>
      </c>
      <c r="D3430" s="1" t="s">
        <v>1507</v>
      </c>
      <c r="E3430" s="1">
        <v>2</v>
      </c>
      <c r="F3430" s="1"/>
      <c r="G3430" s="1"/>
      <c r="H3430" s="10">
        <v>0</v>
      </c>
      <c r="I3430" s="1">
        <v>2</v>
      </c>
      <c r="J3430" s="1">
        <v>0</v>
      </c>
      <c r="K3430" s="1" t="s">
        <v>227</v>
      </c>
      <c r="L3430" s="1">
        <v>1</v>
      </c>
      <c r="M3430" s="1">
        <v>137.01</v>
      </c>
      <c r="N3430" s="1"/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>
        <f t="shared" si="253"/>
        <v>0</v>
      </c>
      <c r="AC3430"/>
      <c r="AD3430"/>
      <c r="AE3430"/>
      <c r="AI3430"/>
      <c r="AL3430"/>
      <c r="AM3430"/>
    </row>
    <row r="3431" spans="1:39" hidden="1" x14ac:dyDescent="0.25">
      <c r="C3431" s="1">
        <v>7594</v>
      </c>
      <c r="D3431" s="1" t="s">
        <v>1507</v>
      </c>
      <c r="E3431" s="1">
        <v>2</v>
      </c>
      <c r="F3431" s="1"/>
      <c r="G3431" s="1"/>
      <c r="H3431" s="10">
        <v>0</v>
      </c>
      <c r="I3431" s="1">
        <v>2</v>
      </c>
      <c r="J3431" s="1">
        <v>0</v>
      </c>
      <c r="K3431" s="1" t="s">
        <v>227</v>
      </c>
      <c r="L3431" s="1">
        <v>1</v>
      </c>
      <c r="M3431" s="1">
        <v>157.56</v>
      </c>
      <c r="N3431" s="1"/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>
        <f t="shared" si="253"/>
        <v>0</v>
      </c>
      <c r="AC3431"/>
      <c r="AD3431"/>
      <c r="AE3431"/>
      <c r="AI3431"/>
      <c r="AL3431"/>
      <c r="AM3431"/>
    </row>
    <row r="3432" spans="1:39" hidden="1" x14ac:dyDescent="0.25">
      <c r="A3432" s="1" t="s">
        <v>92</v>
      </c>
      <c r="C3432" s="1">
        <v>7598</v>
      </c>
      <c r="D3432" s="1" t="s">
        <v>753</v>
      </c>
      <c r="E3432" s="1">
        <v>2</v>
      </c>
      <c r="F3432" s="1"/>
      <c r="G3432" s="1"/>
      <c r="H3432" s="10">
        <v>0</v>
      </c>
      <c r="I3432" s="1">
        <v>2</v>
      </c>
      <c r="J3432" s="1">
        <v>0</v>
      </c>
      <c r="K3432" s="1" t="s">
        <v>227</v>
      </c>
      <c r="L3432" s="1">
        <v>1</v>
      </c>
      <c r="M3432" s="1">
        <v>98.09</v>
      </c>
      <c r="N3432" s="1"/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>
        <f t="shared" si="253"/>
        <v>0</v>
      </c>
      <c r="AC3432"/>
      <c r="AD3432"/>
      <c r="AE3432"/>
      <c r="AI3432"/>
      <c r="AL3432"/>
      <c r="AM3432"/>
    </row>
    <row r="3433" spans="1:39" hidden="1" x14ac:dyDescent="0.25">
      <c r="A3433" s="1" t="s">
        <v>99</v>
      </c>
      <c r="C3433" s="1">
        <v>7601</v>
      </c>
      <c r="D3433" s="1" t="s">
        <v>753</v>
      </c>
      <c r="E3433" s="1">
        <v>2</v>
      </c>
      <c r="F3433" s="1"/>
      <c r="G3433" s="1"/>
      <c r="H3433" s="10">
        <v>0</v>
      </c>
      <c r="I3433" s="1" t="s">
        <v>44</v>
      </c>
      <c r="J3433" s="1">
        <v>0</v>
      </c>
      <c r="K3433" s="1" t="s">
        <v>227</v>
      </c>
      <c r="L3433" s="1">
        <v>2</v>
      </c>
      <c r="M3433" s="1">
        <v>145.49</v>
      </c>
      <c r="N3433" s="1"/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>
        <f t="shared" si="253"/>
        <v>0</v>
      </c>
      <c r="AC3433"/>
      <c r="AD3433"/>
      <c r="AE3433"/>
      <c r="AI3433"/>
      <c r="AL3433"/>
      <c r="AM3433"/>
    </row>
    <row r="3434" spans="1:39" hidden="1" x14ac:dyDescent="0.25">
      <c r="A3434" s="1" t="s">
        <v>3150</v>
      </c>
      <c r="C3434" s="1">
        <v>8125</v>
      </c>
      <c r="D3434" s="1" t="s">
        <v>3239</v>
      </c>
      <c r="E3434" s="1">
        <v>2</v>
      </c>
      <c r="F3434" s="1"/>
      <c r="G3434" s="1"/>
      <c r="H3434" s="10">
        <v>0</v>
      </c>
      <c r="I3434" s="1" t="s">
        <v>44</v>
      </c>
      <c r="J3434" s="1">
        <v>0</v>
      </c>
      <c r="K3434" s="1" t="s">
        <v>227</v>
      </c>
      <c r="L3434" s="1">
        <v>1</v>
      </c>
      <c r="M3434" s="1">
        <v>453.94</v>
      </c>
      <c r="N3434" s="1"/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>
        <f t="shared" si="253"/>
        <v>0</v>
      </c>
      <c r="AC3434"/>
      <c r="AD3434"/>
      <c r="AE3434"/>
      <c r="AI3434"/>
      <c r="AL3434"/>
      <c r="AM3434"/>
    </row>
    <row r="3435" spans="1:39" hidden="1" x14ac:dyDescent="0.25">
      <c r="A3435" s="1" t="s">
        <v>181</v>
      </c>
      <c r="C3435" s="1">
        <v>8137</v>
      </c>
      <c r="D3435" s="1" t="s">
        <v>1735</v>
      </c>
      <c r="E3435" s="1">
        <v>2</v>
      </c>
      <c r="F3435" s="1"/>
      <c r="G3435" s="1"/>
      <c r="H3435" s="10">
        <v>0</v>
      </c>
      <c r="I3435" s="1" t="s">
        <v>44</v>
      </c>
      <c r="J3435" s="1">
        <v>0</v>
      </c>
      <c r="K3435" s="1" t="s">
        <v>227</v>
      </c>
      <c r="L3435" s="1">
        <v>1</v>
      </c>
      <c r="M3435" s="1">
        <v>207.06</v>
      </c>
      <c r="N3435" s="1"/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>
        <f t="shared" ref="AB3435:AB3498" si="255">SUM(O3435:AA3435)</f>
        <v>0</v>
      </c>
      <c r="AC3435"/>
      <c r="AD3435"/>
      <c r="AE3435"/>
      <c r="AI3435"/>
      <c r="AL3435"/>
      <c r="AM3435"/>
    </row>
    <row r="3436" spans="1:39" hidden="1" x14ac:dyDescent="0.25">
      <c r="A3436" s="1" t="s">
        <v>3415</v>
      </c>
      <c r="C3436" s="1">
        <v>8142</v>
      </c>
      <c r="D3436" s="1" t="s">
        <v>2217</v>
      </c>
      <c r="E3436" s="1">
        <v>2</v>
      </c>
      <c r="F3436" s="1"/>
      <c r="G3436" s="1"/>
      <c r="H3436" s="10">
        <v>0</v>
      </c>
      <c r="I3436" s="1">
        <v>1</v>
      </c>
      <c r="J3436" s="1">
        <v>0</v>
      </c>
      <c r="K3436" s="1" t="s">
        <v>227</v>
      </c>
      <c r="L3436" s="1">
        <v>1</v>
      </c>
      <c r="M3436" s="1">
        <v>109.61</v>
      </c>
      <c r="N3436" s="1"/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>
        <f t="shared" si="255"/>
        <v>0</v>
      </c>
      <c r="AC3436"/>
      <c r="AD3436"/>
      <c r="AE3436"/>
      <c r="AI3436"/>
      <c r="AL3436"/>
      <c r="AM3436"/>
    </row>
    <row r="3437" spans="1:39" hidden="1" x14ac:dyDescent="0.25">
      <c r="A3437" s="1" t="s">
        <v>246</v>
      </c>
      <c r="C3437" s="1">
        <v>8143</v>
      </c>
      <c r="D3437" s="1" t="s">
        <v>1735</v>
      </c>
      <c r="E3437" s="1">
        <v>2</v>
      </c>
      <c r="F3437" s="1"/>
      <c r="G3437" s="1"/>
      <c r="H3437" s="10">
        <v>0</v>
      </c>
      <c r="I3437" s="1">
        <v>1</v>
      </c>
      <c r="J3437" s="1">
        <v>0</v>
      </c>
      <c r="K3437" s="1" t="s">
        <v>227</v>
      </c>
      <c r="L3437" s="1">
        <v>1</v>
      </c>
      <c r="M3437" s="1">
        <v>207.06</v>
      </c>
      <c r="N3437" s="1"/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>
        <f t="shared" si="255"/>
        <v>0</v>
      </c>
      <c r="AC3437"/>
      <c r="AD3437"/>
      <c r="AE3437"/>
      <c r="AI3437"/>
      <c r="AL3437"/>
      <c r="AM3437"/>
    </row>
    <row r="3438" spans="1:39" hidden="1" x14ac:dyDescent="0.25">
      <c r="C3438" s="1">
        <v>8145</v>
      </c>
      <c r="D3438" s="1" t="s">
        <v>1735</v>
      </c>
      <c r="E3438" s="1">
        <v>2</v>
      </c>
      <c r="F3438" s="1"/>
      <c r="G3438" s="1"/>
      <c r="H3438" s="10">
        <v>0</v>
      </c>
      <c r="I3438" s="1">
        <v>2</v>
      </c>
      <c r="J3438" s="1">
        <v>0</v>
      </c>
      <c r="K3438" s="1" t="s">
        <v>227</v>
      </c>
      <c r="L3438" s="1">
        <v>1</v>
      </c>
      <c r="M3438" s="1">
        <v>138.16999999999999</v>
      </c>
      <c r="N3438" s="1"/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>
        <f t="shared" si="255"/>
        <v>0</v>
      </c>
      <c r="AC3438"/>
      <c r="AD3438"/>
      <c r="AE3438"/>
      <c r="AI3438"/>
      <c r="AL3438"/>
      <c r="AM3438"/>
    </row>
    <row r="3439" spans="1:39" hidden="1" x14ac:dyDescent="0.25">
      <c r="C3439" s="1">
        <v>8159</v>
      </c>
      <c r="D3439" s="1" t="s">
        <v>1146</v>
      </c>
      <c r="E3439" s="1">
        <v>2</v>
      </c>
      <c r="F3439" s="1"/>
      <c r="G3439" s="1"/>
      <c r="H3439" s="10">
        <v>0</v>
      </c>
      <c r="I3439" s="1">
        <v>2</v>
      </c>
      <c r="J3439" s="1">
        <v>0</v>
      </c>
      <c r="K3439" s="1" t="s">
        <v>227</v>
      </c>
      <c r="L3439" s="1">
        <v>1</v>
      </c>
      <c r="M3439" s="1">
        <v>179.64</v>
      </c>
      <c r="N3439" s="1"/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>
        <f t="shared" si="255"/>
        <v>0</v>
      </c>
      <c r="AC3439"/>
      <c r="AD3439"/>
      <c r="AE3439"/>
      <c r="AI3439"/>
      <c r="AL3439"/>
      <c r="AM3439"/>
    </row>
    <row r="3440" spans="1:39" hidden="1" x14ac:dyDescent="0.25">
      <c r="A3440" s="1" t="s">
        <v>1415</v>
      </c>
      <c r="C3440" s="1">
        <v>8160</v>
      </c>
      <c r="D3440" s="1" t="s">
        <v>1146</v>
      </c>
      <c r="E3440" s="1">
        <v>2</v>
      </c>
      <c r="F3440" s="1"/>
      <c r="G3440" s="1"/>
      <c r="H3440" s="10">
        <v>0</v>
      </c>
      <c r="I3440" s="1">
        <v>2</v>
      </c>
      <c r="J3440" s="1">
        <v>0</v>
      </c>
      <c r="K3440" s="1" t="s">
        <v>227</v>
      </c>
      <c r="L3440" s="1">
        <v>1</v>
      </c>
      <c r="M3440" s="1">
        <v>248.08</v>
      </c>
      <c r="N3440" s="1"/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>
        <f t="shared" si="255"/>
        <v>0</v>
      </c>
      <c r="AC3440"/>
      <c r="AD3440"/>
      <c r="AE3440"/>
      <c r="AI3440"/>
      <c r="AL3440"/>
      <c r="AM3440"/>
    </row>
    <row r="3441" spans="1:39" hidden="1" x14ac:dyDescent="0.25">
      <c r="C3441" s="1">
        <v>8161</v>
      </c>
      <c r="D3441" s="1" t="s">
        <v>1146</v>
      </c>
      <c r="E3441" s="1">
        <v>2</v>
      </c>
      <c r="F3441" s="1"/>
      <c r="G3441" s="1"/>
      <c r="H3441" s="10">
        <v>0</v>
      </c>
      <c r="I3441" s="1">
        <v>2</v>
      </c>
      <c r="J3441" s="1">
        <v>0</v>
      </c>
      <c r="K3441" s="1" t="s">
        <v>227</v>
      </c>
      <c r="L3441" s="1">
        <v>2</v>
      </c>
      <c r="M3441" s="1">
        <v>224.56</v>
      </c>
      <c r="N3441" s="1"/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>
        <f t="shared" si="255"/>
        <v>0</v>
      </c>
      <c r="AC3441"/>
      <c r="AD3441"/>
      <c r="AE3441"/>
      <c r="AI3441"/>
      <c r="AL3441"/>
      <c r="AM3441"/>
    </row>
    <row r="3442" spans="1:39" hidden="1" x14ac:dyDescent="0.25">
      <c r="C3442" s="1">
        <v>8172</v>
      </c>
      <c r="D3442" s="1" t="s">
        <v>2557</v>
      </c>
      <c r="E3442" s="1">
        <v>2</v>
      </c>
      <c r="F3442" s="1"/>
      <c r="G3442" s="1"/>
      <c r="H3442" s="10">
        <v>0</v>
      </c>
      <c r="I3442" s="1" t="s">
        <v>44</v>
      </c>
      <c r="J3442" s="1">
        <v>0</v>
      </c>
      <c r="K3442" s="1" t="s">
        <v>227</v>
      </c>
      <c r="L3442" s="1">
        <v>2</v>
      </c>
      <c r="M3442" s="1">
        <v>220.65</v>
      </c>
      <c r="N3442" s="1"/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>
        <f t="shared" si="255"/>
        <v>0</v>
      </c>
      <c r="AC3442"/>
      <c r="AD3442"/>
      <c r="AE3442"/>
      <c r="AI3442"/>
      <c r="AL3442"/>
      <c r="AM3442"/>
    </row>
    <row r="3443" spans="1:39" hidden="1" x14ac:dyDescent="0.25">
      <c r="A3443" s="1" t="s">
        <v>113</v>
      </c>
      <c r="C3443" s="1">
        <v>8174</v>
      </c>
      <c r="D3443" s="1" t="s">
        <v>2557</v>
      </c>
      <c r="E3443" s="1">
        <v>2</v>
      </c>
      <c r="F3443" s="1"/>
      <c r="G3443" s="1"/>
      <c r="H3443" s="10">
        <v>0</v>
      </c>
      <c r="I3443" s="1">
        <v>2</v>
      </c>
      <c r="J3443" s="1">
        <v>0</v>
      </c>
      <c r="K3443" s="1" t="s">
        <v>227</v>
      </c>
      <c r="L3443" s="1">
        <v>1</v>
      </c>
      <c r="M3443" s="1">
        <v>236.84</v>
      </c>
      <c r="N3443" s="1"/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>
        <f t="shared" si="255"/>
        <v>0</v>
      </c>
      <c r="AC3443"/>
      <c r="AD3443"/>
      <c r="AE3443"/>
      <c r="AI3443"/>
      <c r="AL3443"/>
      <c r="AM3443"/>
    </row>
    <row r="3444" spans="1:39" hidden="1" x14ac:dyDescent="0.25">
      <c r="A3444" s="1" t="s">
        <v>99</v>
      </c>
      <c r="C3444" s="1">
        <v>8336</v>
      </c>
      <c r="D3444" s="1" t="s">
        <v>753</v>
      </c>
      <c r="E3444" s="1">
        <v>2</v>
      </c>
      <c r="F3444" s="1"/>
      <c r="G3444" s="1"/>
      <c r="H3444" s="10">
        <v>0</v>
      </c>
      <c r="I3444" s="1" t="s">
        <v>44</v>
      </c>
      <c r="J3444" s="1">
        <v>0</v>
      </c>
      <c r="K3444" s="1" t="s">
        <v>227</v>
      </c>
      <c r="L3444" s="1">
        <v>3</v>
      </c>
      <c r="M3444" s="1">
        <v>127.24</v>
      </c>
      <c r="N3444" s="1"/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>
        <f t="shared" si="255"/>
        <v>0</v>
      </c>
      <c r="AC3444"/>
      <c r="AD3444"/>
      <c r="AE3444"/>
      <c r="AI3444"/>
      <c r="AL3444"/>
      <c r="AM3444"/>
    </row>
    <row r="3445" spans="1:39" hidden="1" x14ac:dyDescent="0.25">
      <c r="A3445" s="1" t="s">
        <v>92</v>
      </c>
      <c r="C3445" s="1">
        <v>8339</v>
      </c>
      <c r="D3445" s="1" t="s">
        <v>2619</v>
      </c>
      <c r="E3445" s="1">
        <v>2</v>
      </c>
      <c r="F3445" s="1"/>
      <c r="G3445" s="1"/>
      <c r="H3445" s="10">
        <v>0</v>
      </c>
      <c r="I3445" s="1" t="s">
        <v>44</v>
      </c>
      <c r="J3445" s="1">
        <v>0</v>
      </c>
      <c r="K3445" s="1" t="s">
        <v>227</v>
      </c>
      <c r="L3445" s="1">
        <v>3</v>
      </c>
      <c r="M3445" s="1">
        <v>129.96</v>
      </c>
      <c r="N3445" s="1"/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>
        <f t="shared" si="255"/>
        <v>0</v>
      </c>
      <c r="AC3445"/>
      <c r="AD3445"/>
      <c r="AE3445"/>
      <c r="AI3445"/>
      <c r="AL3445"/>
      <c r="AM3445"/>
    </row>
    <row r="3446" spans="1:39" hidden="1" x14ac:dyDescent="0.25">
      <c r="A3446" s="1" t="s">
        <v>113</v>
      </c>
      <c r="C3446" s="1">
        <v>8340</v>
      </c>
      <c r="D3446" s="1" t="s">
        <v>2619</v>
      </c>
      <c r="E3446" s="1">
        <v>2</v>
      </c>
      <c r="F3446" s="1"/>
      <c r="G3446" s="1"/>
      <c r="H3446" s="10">
        <v>0</v>
      </c>
      <c r="I3446" s="1" t="s">
        <v>44</v>
      </c>
      <c r="J3446" s="1">
        <v>0</v>
      </c>
      <c r="K3446" s="1" t="s">
        <v>227</v>
      </c>
      <c r="L3446" s="1">
        <v>3</v>
      </c>
      <c r="M3446" s="1">
        <v>85.14</v>
      </c>
      <c r="N3446" s="1"/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>
        <f t="shared" si="255"/>
        <v>0</v>
      </c>
      <c r="AC3446"/>
      <c r="AD3446"/>
      <c r="AE3446"/>
      <c r="AI3446"/>
      <c r="AL3446"/>
      <c r="AM3446"/>
    </row>
    <row r="3447" spans="1:39" hidden="1" x14ac:dyDescent="0.25">
      <c r="A3447" s="1" t="s">
        <v>113</v>
      </c>
      <c r="C3447" s="1">
        <v>8341</v>
      </c>
      <c r="D3447" s="1" t="s">
        <v>2619</v>
      </c>
      <c r="E3447" s="1">
        <v>2</v>
      </c>
      <c r="F3447" s="1"/>
      <c r="G3447" s="1"/>
      <c r="H3447" s="10">
        <v>0</v>
      </c>
      <c r="I3447" s="1" t="s">
        <v>44</v>
      </c>
      <c r="J3447" s="1">
        <v>0</v>
      </c>
      <c r="K3447" s="1" t="s">
        <v>227</v>
      </c>
      <c r="L3447" s="1">
        <v>3</v>
      </c>
      <c r="M3447" s="1">
        <v>150.66999999999999</v>
      </c>
      <c r="N3447" s="1"/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>
        <f t="shared" si="255"/>
        <v>0</v>
      </c>
      <c r="AC3447"/>
      <c r="AD3447"/>
      <c r="AE3447"/>
      <c r="AI3447"/>
      <c r="AL3447"/>
      <c r="AM3447"/>
    </row>
    <row r="3448" spans="1:39" hidden="1" x14ac:dyDescent="0.25">
      <c r="A3448" s="1" t="s">
        <v>99</v>
      </c>
      <c r="C3448" s="1">
        <v>8343</v>
      </c>
      <c r="D3448" s="1" t="s">
        <v>1807</v>
      </c>
      <c r="E3448" s="1">
        <v>2</v>
      </c>
      <c r="F3448" s="1"/>
      <c r="G3448" s="1"/>
      <c r="H3448" s="10">
        <v>0</v>
      </c>
      <c r="I3448" s="1" t="s">
        <v>44</v>
      </c>
      <c r="J3448" s="1">
        <v>0</v>
      </c>
      <c r="K3448" s="1" t="s">
        <v>227</v>
      </c>
      <c r="L3448" s="1">
        <v>1</v>
      </c>
      <c r="M3448" s="1">
        <v>146.15</v>
      </c>
      <c r="N3448" s="1"/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>
        <f t="shared" si="255"/>
        <v>0</v>
      </c>
      <c r="AC3448"/>
      <c r="AD3448"/>
      <c r="AE3448"/>
      <c r="AI3448"/>
      <c r="AL3448"/>
      <c r="AM3448"/>
    </row>
    <row r="3449" spans="1:39" hidden="1" x14ac:dyDescent="0.25">
      <c r="A3449" s="1" t="s">
        <v>99</v>
      </c>
      <c r="C3449" s="1">
        <v>8701</v>
      </c>
      <c r="D3449" s="1" t="s">
        <v>1146</v>
      </c>
      <c r="E3449" s="1">
        <v>2</v>
      </c>
      <c r="F3449" s="1"/>
      <c r="G3449" s="1"/>
      <c r="H3449" s="10">
        <v>0</v>
      </c>
      <c r="I3449" s="1">
        <v>2</v>
      </c>
      <c r="J3449" s="1">
        <v>0</v>
      </c>
      <c r="K3449" s="1" t="s">
        <v>227</v>
      </c>
      <c r="L3449" s="1">
        <v>1</v>
      </c>
      <c r="M3449" s="1">
        <v>224.56</v>
      </c>
      <c r="N3449" s="1"/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>
        <f t="shared" si="255"/>
        <v>0</v>
      </c>
      <c r="AC3449"/>
      <c r="AD3449"/>
      <c r="AE3449"/>
      <c r="AI3449"/>
      <c r="AL3449"/>
      <c r="AM3449"/>
    </row>
    <row r="3450" spans="1:39" hidden="1" x14ac:dyDescent="0.25">
      <c r="A3450" s="1" t="s">
        <v>104</v>
      </c>
      <c r="C3450" s="1">
        <v>8705</v>
      </c>
      <c r="D3450" s="1" t="s">
        <v>2619</v>
      </c>
      <c r="E3450" s="1">
        <v>2</v>
      </c>
      <c r="F3450" s="1"/>
      <c r="G3450" s="1"/>
      <c r="H3450" s="10">
        <v>0</v>
      </c>
      <c r="I3450" s="1" t="s">
        <v>44</v>
      </c>
      <c r="J3450" s="1">
        <v>0</v>
      </c>
      <c r="K3450" s="1" t="s">
        <v>227</v>
      </c>
      <c r="L3450" s="1">
        <v>3</v>
      </c>
      <c r="M3450" s="1">
        <v>129.96</v>
      </c>
      <c r="N3450" s="1"/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>
        <f t="shared" si="255"/>
        <v>0</v>
      </c>
      <c r="AC3450"/>
      <c r="AD3450"/>
      <c r="AE3450"/>
      <c r="AI3450"/>
      <c r="AL3450"/>
      <c r="AM3450"/>
    </row>
    <row r="3451" spans="1:39" hidden="1" x14ac:dyDescent="0.25">
      <c r="A3451" s="1" t="s">
        <v>113</v>
      </c>
      <c r="C3451" s="1">
        <v>8706</v>
      </c>
      <c r="D3451" s="1" t="s">
        <v>2619</v>
      </c>
      <c r="E3451" s="1">
        <v>2</v>
      </c>
      <c r="F3451" s="1"/>
      <c r="G3451" s="1"/>
      <c r="H3451" s="10">
        <v>0</v>
      </c>
      <c r="I3451" s="1">
        <v>2</v>
      </c>
      <c r="J3451" s="1">
        <v>0</v>
      </c>
      <c r="K3451" s="1" t="s">
        <v>227</v>
      </c>
      <c r="L3451" s="1">
        <v>1</v>
      </c>
      <c r="M3451" s="1">
        <v>81.27</v>
      </c>
      <c r="N3451" s="1"/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>
        <f t="shared" si="255"/>
        <v>0</v>
      </c>
      <c r="AC3451"/>
      <c r="AD3451"/>
      <c r="AE3451"/>
      <c r="AI3451"/>
      <c r="AL3451"/>
      <c r="AM3451"/>
    </row>
    <row r="3452" spans="1:39" hidden="1" x14ac:dyDescent="0.25">
      <c r="A3452" s="1" t="s">
        <v>99</v>
      </c>
      <c r="C3452" s="1">
        <v>8709</v>
      </c>
      <c r="D3452" s="1" t="s">
        <v>753</v>
      </c>
      <c r="E3452" s="1">
        <v>2</v>
      </c>
      <c r="F3452" s="1"/>
      <c r="G3452" s="1"/>
      <c r="H3452" s="10">
        <v>0</v>
      </c>
      <c r="I3452" s="1" t="s">
        <v>44</v>
      </c>
      <c r="J3452" s="1">
        <v>0</v>
      </c>
      <c r="K3452" s="1" t="s">
        <v>227</v>
      </c>
      <c r="L3452" s="1">
        <v>3</v>
      </c>
      <c r="M3452" s="1">
        <v>124.75</v>
      </c>
      <c r="N3452" s="1"/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>
        <f t="shared" si="255"/>
        <v>0</v>
      </c>
      <c r="AC3452"/>
      <c r="AD3452"/>
      <c r="AE3452"/>
      <c r="AI3452"/>
      <c r="AL3452"/>
      <c r="AM3452"/>
    </row>
    <row r="3453" spans="1:39" hidden="1" x14ac:dyDescent="0.25">
      <c r="A3453" s="1" t="s">
        <v>170</v>
      </c>
      <c r="C3453" s="1">
        <v>8711</v>
      </c>
      <c r="D3453" s="1" t="s">
        <v>753</v>
      </c>
      <c r="E3453" s="1">
        <v>2</v>
      </c>
      <c r="F3453" s="1"/>
      <c r="G3453" s="1"/>
      <c r="H3453" s="10">
        <v>0</v>
      </c>
      <c r="I3453" s="1" t="s">
        <v>44</v>
      </c>
      <c r="J3453" s="1">
        <v>0</v>
      </c>
      <c r="K3453" s="1" t="s">
        <v>227</v>
      </c>
      <c r="L3453" s="1">
        <v>3</v>
      </c>
      <c r="M3453" s="1">
        <v>176.59</v>
      </c>
      <c r="N3453" s="1"/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>
        <f t="shared" si="255"/>
        <v>0</v>
      </c>
      <c r="AC3453"/>
      <c r="AD3453"/>
      <c r="AE3453"/>
      <c r="AI3453"/>
      <c r="AL3453"/>
      <c r="AM3453"/>
    </row>
    <row r="3454" spans="1:39" hidden="1" x14ac:dyDescent="0.25">
      <c r="A3454" s="1" t="s">
        <v>99</v>
      </c>
      <c r="C3454" s="1">
        <v>8715</v>
      </c>
      <c r="D3454" s="1" t="s">
        <v>3395</v>
      </c>
      <c r="E3454" s="1">
        <v>2</v>
      </c>
      <c r="F3454" s="1"/>
      <c r="G3454" s="1"/>
      <c r="H3454" s="10">
        <v>0</v>
      </c>
      <c r="I3454" s="1" t="s">
        <v>44</v>
      </c>
      <c r="J3454" s="1">
        <v>0</v>
      </c>
      <c r="K3454" s="1" t="s">
        <v>227</v>
      </c>
      <c r="L3454" s="1">
        <v>3</v>
      </c>
      <c r="M3454" s="1">
        <v>152.36000000000001</v>
      </c>
      <c r="N3454" s="1"/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>
        <f t="shared" si="255"/>
        <v>0</v>
      </c>
      <c r="AC3454"/>
      <c r="AD3454"/>
      <c r="AE3454"/>
      <c r="AI3454"/>
      <c r="AL3454"/>
      <c r="AM3454"/>
    </row>
    <row r="3455" spans="1:39" hidden="1" x14ac:dyDescent="0.25">
      <c r="A3455" s="1" t="s">
        <v>99</v>
      </c>
      <c r="C3455" s="1">
        <v>8716</v>
      </c>
      <c r="D3455" s="1" t="s">
        <v>3395</v>
      </c>
      <c r="E3455" s="1">
        <v>2</v>
      </c>
      <c r="F3455" s="1"/>
      <c r="G3455" s="1"/>
      <c r="H3455" s="10">
        <v>0</v>
      </c>
      <c r="I3455" s="1" t="s">
        <v>44</v>
      </c>
      <c r="J3455" s="1">
        <v>0</v>
      </c>
      <c r="K3455" s="1" t="s">
        <v>227</v>
      </c>
      <c r="L3455" s="1">
        <v>3</v>
      </c>
      <c r="M3455" s="1">
        <v>152.36000000000001</v>
      </c>
      <c r="N3455" s="1"/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>
        <f t="shared" si="255"/>
        <v>0</v>
      </c>
      <c r="AC3455"/>
      <c r="AD3455"/>
      <c r="AE3455"/>
      <c r="AI3455"/>
      <c r="AL3455"/>
      <c r="AM3455"/>
    </row>
    <row r="3456" spans="1:39" hidden="1" x14ac:dyDescent="0.25">
      <c r="A3456" s="1" t="s">
        <v>92</v>
      </c>
      <c r="C3456" s="1">
        <v>8717</v>
      </c>
      <c r="D3456" s="1" t="s">
        <v>3395</v>
      </c>
      <c r="E3456" s="1">
        <v>2</v>
      </c>
      <c r="F3456" s="1"/>
      <c r="G3456" s="1"/>
      <c r="H3456" s="10">
        <v>0</v>
      </c>
      <c r="I3456" s="1" t="s">
        <v>44</v>
      </c>
      <c r="J3456" s="1">
        <v>0</v>
      </c>
      <c r="K3456" s="1" t="s">
        <v>227</v>
      </c>
      <c r="L3456" s="1">
        <v>3</v>
      </c>
      <c r="M3456" s="1">
        <v>152.36000000000001</v>
      </c>
      <c r="N3456" s="1"/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>
        <f t="shared" si="255"/>
        <v>0</v>
      </c>
      <c r="AC3456"/>
      <c r="AD3456"/>
      <c r="AE3456"/>
      <c r="AI3456"/>
      <c r="AL3456"/>
      <c r="AM3456"/>
    </row>
    <row r="3457" spans="1:39" hidden="1" x14ac:dyDescent="0.25">
      <c r="A3457" s="1" t="s">
        <v>99</v>
      </c>
      <c r="C3457" s="1">
        <v>8718</v>
      </c>
      <c r="D3457" s="1" t="s">
        <v>3395</v>
      </c>
      <c r="E3457" s="1">
        <v>2</v>
      </c>
      <c r="F3457" s="1"/>
      <c r="G3457" s="1"/>
      <c r="H3457" s="10">
        <v>0</v>
      </c>
      <c r="I3457" s="1">
        <v>2</v>
      </c>
      <c r="J3457" s="1">
        <v>0</v>
      </c>
      <c r="K3457" s="1" t="s">
        <v>227</v>
      </c>
      <c r="L3457" s="1">
        <v>3</v>
      </c>
      <c r="M3457" s="1">
        <v>145.43</v>
      </c>
      <c r="N3457" s="1"/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>
        <f t="shared" si="255"/>
        <v>0</v>
      </c>
      <c r="AC3457"/>
      <c r="AD3457"/>
      <c r="AE3457"/>
      <c r="AI3457"/>
      <c r="AL3457"/>
      <c r="AM3457"/>
    </row>
    <row r="3458" spans="1:39" hidden="1" x14ac:dyDescent="0.25">
      <c r="A3458" s="1" t="s">
        <v>92</v>
      </c>
      <c r="C3458" s="1">
        <v>8719</v>
      </c>
      <c r="D3458" s="1" t="s">
        <v>3395</v>
      </c>
      <c r="E3458" s="1">
        <v>2</v>
      </c>
      <c r="F3458" s="1"/>
      <c r="G3458" s="1"/>
      <c r="H3458" s="10">
        <v>0</v>
      </c>
      <c r="I3458" s="1" t="s">
        <v>44</v>
      </c>
      <c r="J3458" s="1">
        <v>0</v>
      </c>
      <c r="K3458" s="1" t="s">
        <v>227</v>
      </c>
      <c r="L3458" s="1">
        <v>3</v>
      </c>
      <c r="M3458" s="1">
        <v>114.27</v>
      </c>
      <c r="N3458" s="1"/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>
        <f t="shared" si="255"/>
        <v>0</v>
      </c>
      <c r="AC3458"/>
      <c r="AD3458"/>
      <c r="AE3458"/>
      <c r="AI3458"/>
      <c r="AL3458"/>
      <c r="AM3458"/>
    </row>
    <row r="3459" spans="1:39" hidden="1" x14ac:dyDescent="0.25">
      <c r="A3459" s="1" t="s">
        <v>113</v>
      </c>
      <c r="C3459" s="1">
        <v>8721</v>
      </c>
      <c r="D3459" s="1" t="s">
        <v>3395</v>
      </c>
      <c r="E3459" s="1">
        <v>2</v>
      </c>
      <c r="F3459" s="1"/>
      <c r="G3459" s="1"/>
      <c r="H3459" s="10">
        <v>0</v>
      </c>
      <c r="I3459" s="1" t="s">
        <v>44</v>
      </c>
      <c r="J3459" s="1">
        <v>0</v>
      </c>
      <c r="K3459" s="1" t="s">
        <v>227</v>
      </c>
      <c r="L3459" s="1">
        <v>3</v>
      </c>
      <c r="M3459" s="1">
        <v>114.27</v>
      </c>
      <c r="N3459" s="1"/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>
        <f t="shared" si="255"/>
        <v>0</v>
      </c>
      <c r="AC3459"/>
      <c r="AD3459"/>
      <c r="AE3459"/>
      <c r="AI3459"/>
      <c r="AL3459"/>
      <c r="AM3459"/>
    </row>
    <row r="3460" spans="1:39" hidden="1" x14ac:dyDescent="0.25">
      <c r="A3460" s="1" t="s">
        <v>92</v>
      </c>
      <c r="C3460" s="1">
        <v>8723</v>
      </c>
      <c r="D3460" s="1" t="s">
        <v>3191</v>
      </c>
      <c r="E3460" s="1">
        <v>2</v>
      </c>
      <c r="F3460" s="1"/>
      <c r="G3460" s="1"/>
      <c r="H3460" s="10">
        <v>0</v>
      </c>
      <c r="I3460" s="1">
        <v>2</v>
      </c>
      <c r="J3460" s="1">
        <v>0</v>
      </c>
      <c r="K3460" s="1" t="s">
        <v>227</v>
      </c>
      <c r="L3460" s="1">
        <v>1</v>
      </c>
      <c r="M3460" s="1">
        <v>128.38</v>
      </c>
      <c r="N3460" s="1"/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>
        <f t="shared" si="255"/>
        <v>0</v>
      </c>
      <c r="AC3460"/>
      <c r="AD3460"/>
      <c r="AE3460"/>
      <c r="AI3460"/>
      <c r="AL3460"/>
      <c r="AM3460"/>
    </row>
    <row r="3461" spans="1:39" hidden="1" x14ac:dyDescent="0.25">
      <c r="A3461" s="1" t="s">
        <v>104</v>
      </c>
      <c r="C3461" s="1">
        <v>8725</v>
      </c>
      <c r="D3461" s="1" t="s">
        <v>753</v>
      </c>
      <c r="E3461" s="1">
        <v>2</v>
      </c>
      <c r="F3461" s="1"/>
      <c r="G3461" s="1"/>
      <c r="H3461" s="10">
        <v>0</v>
      </c>
      <c r="I3461" s="1">
        <v>2</v>
      </c>
      <c r="J3461" s="1">
        <v>0</v>
      </c>
      <c r="K3461" s="1" t="s">
        <v>227</v>
      </c>
      <c r="L3461" s="1">
        <v>3</v>
      </c>
      <c r="M3461" s="1">
        <v>79.02</v>
      </c>
      <c r="N3461" s="1"/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>
        <f t="shared" si="255"/>
        <v>0</v>
      </c>
      <c r="AC3461"/>
      <c r="AD3461"/>
      <c r="AE3461"/>
      <c r="AI3461"/>
      <c r="AL3461"/>
      <c r="AM3461"/>
    </row>
    <row r="3462" spans="1:39" hidden="1" x14ac:dyDescent="0.25">
      <c r="A3462" s="1" t="s">
        <v>99</v>
      </c>
      <c r="C3462" s="1">
        <v>8726</v>
      </c>
      <c r="D3462" s="1" t="s">
        <v>753</v>
      </c>
      <c r="E3462" s="1">
        <v>2</v>
      </c>
      <c r="F3462" s="1"/>
      <c r="G3462" s="1"/>
      <c r="H3462" s="10">
        <v>0</v>
      </c>
      <c r="I3462" s="1" t="s">
        <v>44</v>
      </c>
      <c r="J3462" s="1">
        <v>0</v>
      </c>
      <c r="K3462" s="1" t="s">
        <v>227</v>
      </c>
      <c r="L3462" s="1">
        <v>3</v>
      </c>
      <c r="M3462" s="1">
        <v>118.89</v>
      </c>
      <c r="N3462" s="1"/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>
        <f t="shared" si="255"/>
        <v>0</v>
      </c>
      <c r="AC3462"/>
      <c r="AD3462"/>
      <c r="AE3462"/>
      <c r="AI3462"/>
      <c r="AL3462"/>
      <c r="AM3462"/>
    </row>
    <row r="3463" spans="1:39" hidden="1" x14ac:dyDescent="0.25">
      <c r="A3463" s="1" t="s">
        <v>241</v>
      </c>
      <c r="C3463" s="1">
        <v>8728</v>
      </c>
      <c r="D3463" s="1" t="s">
        <v>753</v>
      </c>
      <c r="E3463" s="1">
        <v>2</v>
      </c>
      <c r="F3463" s="1"/>
      <c r="G3463" s="1"/>
      <c r="H3463" s="10">
        <v>0</v>
      </c>
      <c r="I3463" s="1">
        <v>2</v>
      </c>
      <c r="J3463" s="1">
        <v>0</v>
      </c>
      <c r="K3463" s="1" t="s">
        <v>227</v>
      </c>
      <c r="L3463" s="1">
        <v>3</v>
      </c>
      <c r="M3463" s="1">
        <v>79.02</v>
      </c>
      <c r="N3463" s="1"/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>
        <f t="shared" si="255"/>
        <v>0</v>
      </c>
      <c r="AC3463"/>
      <c r="AD3463"/>
      <c r="AE3463"/>
      <c r="AI3463"/>
      <c r="AL3463"/>
      <c r="AM3463"/>
    </row>
    <row r="3464" spans="1:39" hidden="1" x14ac:dyDescent="0.25">
      <c r="A3464" s="1" t="s">
        <v>104</v>
      </c>
      <c r="C3464" s="1">
        <v>8920</v>
      </c>
      <c r="D3464" s="1" t="s">
        <v>753</v>
      </c>
      <c r="E3464" s="1">
        <v>2</v>
      </c>
      <c r="F3464" s="1"/>
      <c r="G3464" s="1"/>
      <c r="H3464" s="10">
        <v>0</v>
      </c>
      <c r="I3464" s="1" t="s">
        <v>44</v>
      </c>
      <c r="J3464" s="1">
        <v>0</v>
      </c>
      <c r="K3464" s="1" t="s">
        <v>227</v>
      </c>
      <c r="L3464" s="1">
        <v>3</v>
      </c>
      <c r="M3464" s="1">
        <v>152.36000000000001</v>
      </c>
      <c r="N3464" s="1"/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>
        <f t="shared" si="255"/>
        <v>0</v>
      </c>
      <c r="AC3464"/>
      <c r="AD3464"/>
      <c r="AE3464"/>
      <c r="AI3464"/>
      <c r="AL3464"/>
      <c r="AM3464"/>
    </row>
    <row r="3465" spans="1:39" hidden="1" x14ac:dyDescent="0.25">
      <c r="A3465" s="1" t="s">
        <v>92</v>
      </c>
      <c r="C3465" s="1">
        <v>9147</v>
      </c>
      <c r="D3465" s="1" t="s">
        <v>2978</v>
      </c>
      <c r="E3465" s="1">
        <v>2</v>
      </c>
      <c r="F3465" s="1"/>
      <c r="G3465" s="1"/>
      <c r="H3465" s="10">
        <v>0</v>
      </c>
      <c r="I3465" s="1" t="s">
        <v>44</v>
      </c>
      <c r="J3465" s="1">
        <v>0</v>
      </c>
      <c r="K3465" s="1" t="s">
        <v>227</v>
      </c>
      <c r="L3465" s="1">
        <v>1</v>
      </c>
      <c r="M3465" s="1">
        <v>54.81</v>
      </c>
      <c r="N3465" s="1"/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>
        <f t="shared" si="255"/>
        <v>0</v>
      </c>
      <c r="AC3465"/>
      <c r="AD3465"/>
      <c r="AE3465"/>
      <c r="AI3465"/>
      <c r="AL3465"/>
      <c r="AM3465"/>
    </row>
    <row r="3466" spans="1:39" hidden="1" x14ac:dyDescent="0.25">
      <c r="C3466" s="1">
        <v>9149</v>
      </c>
      <c r="D3466" s="1" t="s">
        <v>1807</v>
      </c>
      <c r="E3466" s="1">
        <v>2</v>
      </c>
      <c r="F3466" s="1"/>
      <c r="G3466" s="1"/>
      <c r="H3466" s="10">
        <v>0</v>
      </c>
      <c r="I3466" s="1" t="s">
        <v>44</v>
      </c>
      <c r="J3466" s="1">
        <v>0</v>
      </c>
      <c r="K3466" s="1" t="s">
        <v>227</v>
      </c>
      <c r="L3466" s="1">
        <v>1</v>
      </c>
      <c r="M3466" s="1">
        <v>146.15</v>
      </c>
      <c r="N3466" s="1"/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>
        <f t="shared" si="255"/>
        <v>0</v>
      </c>
      <c r="AC3466"/>
      <c r="AD3466"/>
      <c r="AE3466"/>
      <c r="AI3466"/>
      <c r="AL3466"/>
      <c r="AM3466"/>
    </row>
    <row r="3467" spans="1:39" hidden="1" x14ac:dyDescent="0.25">
      <c r="A3467" s="1" t="s">
        <v>113</v>
      </c>
      <c r="C3467" s="1">
        <v>9152</v>
      </c>
      <c r="D3467" s="1" t="s">
        <v>1432</v>
      </c>
      <c r="E3467" s="1">
        <v>2</v>
      </c>
      <c r="F3467" s="1"/>
      <c r="G3467" s="1"/>
      <c r="H3467" s="10">
        <v>0</v>
      </c>
      <c r="I3467" s="1" t="s">
        <v>44</v>
      </c>
      <c r="J3467" s="1">
        <v>0</v>
      </c>
      <c r="K3467" s="1" t="s">
        <v>227</v>
      </c>
      <c r="L3467" s="1">
        <v>1</v>
      </c>
      <c r="M3467" s="1">
        <v>238.91</v>
      </c>
      <c r="N3467" s="1"/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>
        <f t="shared" si="255"/>
        <v>0</v>
      </c>
      <c r="AC3467"/>
      <c r="AD3467"/>
      <c r="AE3467"/>
      <c r="AI3467"/>
      <c r="AL3467"/>
      <c r="AM3467"/>
    </row>
    <row r="3468" spans="1:39" hidden="1" x14ac:dyDescent="0.25">
      <c r="A3468" s="1" t="s">
        <v>113</v>
      </c>
      <c r="C3468" s="1">
        <v>9154</v>
      </c>
      <c r="D3468" s="1" t="s">
        <v>3239</v>
      </c>
      <c r="E3468" s="1">
        <v>2</v>
      </c>
      <c r="F3468" s="1"/>
      <c r="G3468" s="1"/>
      <c r="H3468" s="10">
        <v>0</v>
      </c>
      <c r="I3468" s="1" t="s">
        <v>44</v>
      </c>
      <c r="J3468" s="1">
        <v>0</v>
      </c>
      <c r="K3468" s="1" t="s">
        <v>227</v>
      </c>
      <c r="L3468" s="1">
        <v>4</v>
      </c>
      <c r="M3468" s="1">
        <v>200.95</v>
      </c>
      <c r="N3468" s="1"/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>
        <f t="shared" si="255"/>
        <v>0</v>
      </c>
      <c r="AC3468"/>
      <c r="AD3468"/>
      <c r="AE3468"/>
      <c r="AI3468"/>
      <c r="AL3468"/>
      <c r="AM3468"/>
    </row>
    <row r="3469" spans="1:39" hidden="1" x14ac:dyDescent="0.25">
      <c r="A3469" s="1" t="s">
        <v>104</v>
      </c>
      <c r="C3469" s="1">
        <v>9197</v>
      </c>
      <c r="D3469" s="1" t="s">
        <v>1146</v>
      </c>
      <c r="E3469" s="1">
        <v>2</v>
      </c>
      <c r="F3469" s="1"/>
      <c r="G3469" s="1"/>
      <c r="H3469" s="10">
        <v>0</v>
      </c>
      <c r="I3469" s="1" t="s">
        <v>44</v>
      </c>
      <c r="J3469" s="1">
        <v>0</v>
      </c>
      <c r="K3469" s="1" t="s">
        <v>227</v>
      </c>
      <c r="L3469" s="1">
        <v>2</v>
      </c>
      <c r="M3469" s="1">
        <v>239.75</v>
      </c>
      <c r="N3469" s="1"/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>
        <f t="shared" si="255"/>
        <v>0</v>
      </c>
      <c r="AC3469"/>
      <c r="AD3469"/>
      <c r="AE3469"/>
      <c r="AI3469"/>
      <c r="AL3469"/>
      <c r="AM3469"/>
    </row>
    <row r="3470" spans="1:39" hidden="1" x14ac:dyDescent="0.25">
      <c r="A3470" s="1" t="s">
        <v>99</v>
      </c>
      <c r="C3470" s="1">
        <v>9200</v>
      </c>
      <c r="D3470" s="1" t="s">
        <v>2557</v>
      </c>
      <c r="E3470" s="1">
        <v>2</v>
      </c>
      <c r="F3470" s="1"/>
      <c r="G3470" s="1"/>
      <c r="H3470" s="10">
        <v>0</v>
      </c>
      <c r="I3470" s="1" t="s">
        <v>44</v>
      </c>
      <c r="J3470" s="1">
        <v>0</v>
      </c>
      <c r="K3470" s="1" t="s">
        <v>227</v>
      </c>
      <c r="L3470" s="1">
        <v>2</v>
      </c>
      <c r="M3470" s="1">
        <v>177.96</v>
      </c>
      <c r="N3470" s="1"/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>
        <f t="shared" si="255"/>
        <v>0</v>
      </c>
      <c r="AC3470"/>
      <c r="AD3470"/>
      <c r="AE3470"/>
      <c r="AI3470"/>
      <c r="AL3470"/>
      <c r="AM3470"/>
    </row>
    <row r="3471" spans="1:39" hidden="1" x14ac:dyDescent="0.25">
      <c r="A3471" s="1" t="s">
        <v>113</v>
      </c>
      <c r="C3471" s="1">
        <v>9201</v>
      </c>
      <c r="D3471" s="1" t="s">
        <v>2557</v>
      </c>
      <c r="E3471" s="1">
        <v>2</v>
      </c>
      <c r="F3471" s="1"/>
      <c r="G3471" s="1"/>
      <c r="H3471" s="10">
        <v>0</v>
      </c>
      <c r="I3471" s="1" t="s">
        <v>44</v>
      </c>
      <c r="J3471" s="1">
        <v>0</v>
      </c>
      <c r="K3471" s="1" t="s">
        <v>227</v>
      </c>
      <c r="L3471" s="1">
        <v>1</v>
      </c>
      <c r="M3471" s="1">
        <v>201.66</v>
      </c>
      <c r="N3471" s="1"/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>
        <f t="shared" si="255"/>
        <v>0</v>
      </c>
      <c r="AC3471"/>
      <c r="AD3471"/>
      <c r="AE3471"/>
      <c r="AI3471"/>
      <c r="AL3471"/>
      <c r="AM3471"/>
    </row>
    <row r="3472" spans="1:39" hidden="1" x14ac:dyDescent="0.25">
      <c r="A3472" s="1" t="s">
        <v>113</v>
      </c>
      <c r="C3472" s="1">
        <v>9209</v>
      </c>
      <c r="D3472" s="1" t="s">
        <v>753</v>
      </c>
      <c r="E3472" s="1">
        <v>2</v>
      </c>
      <c r="F3472" s="1"/>
      <c r="G3472" s="1"/>
      <c r="H3472" s="10">
        <v>0</v>
      </c>
      <c r="I3472" s="1" t="s">
        <v>44</v>
      </c>
      <c r="J3472" s="1">
        <v>0</v>
      </c>
      <c r="K3472" s="1" t="s">
        <v>227</v>
      </c>
      <c r="L3472" s="1">
        <v>2</v>
      </c>
      <c r="M3472" s="1">
        <v>158.44999999999999</v>
      </c>
      <c r="N3472" s="1"/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>
        <f t="shared" si="255"/>
        <v>0</v>
      </c>
      <c r="AC3472"/>
      <c r="AD3472"/>
      <c r="AE3472"/>
      <c r="AI3472"/>
      <c r="AL3472"/>
      <c r="AM3472"/>
    </row>
    <row r="3473" spans="1:39" hidden="1" x14ac:dyDescent="0.25">
      <c r="A3473" s="1" t="s">
        <v>99</v>
      </c>
      <c r="C3473" s="1">
        <v>9211</v>
      </c>
      <c r="D3473" s="1" t="s">
        <v>3416</v>
      </c>
      <c r="E3473" s="1">
        <v>2</v>
      </c>
      <c r="F3473" s="1"/>
      <c r="G3473" s="1"/>
      <c r="H3473" s="10">
        <v>0</v>
      </c>
      <c r="I3473" s="1" t="s">
        <v>44</v>
      </c>
      <c r="J3473" s="1">
        <v>0</v>
      </c>
      <c r="K3473" s="1" t="s">
        <v>227</v>
      </c>
      <c r="L3473" s="1">
        <v>3</v>
      </c>
      <c r="M3473" s="1">
        <v>107.55</v>
      </c>
      <c r="N3473" s="1"/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>
        <f t="shared" si="255"/>
        <v>0</v>
      </c>
      <c r="AC3473"/>
      <c r="AD3473"/>
      <c r="AE3473"/>
      <c r="AI3473"/>
      <c r="AL3473"/>
      <c r="AM3473"/>
    </row>
    <row r="3474" spans="1:39" hidden="1" x14ac:dyDescent="0.25">
      <c r="A3474" s="1" t="s">
        <v>99</v>
      </c>
      <c r="C3474" s="1">
        <v>9212</v>
      </c>
      <c r="D3474" s="1" t="s">
        <v>3416</v>
      </c>
      <c r="E3474" s="1">
        <v>2</v>
      </c>
      <c r="F3474" s="1"/>
      <c r="G3474" s="1"/>
      <c r="H3474" s="10">
        <v>0</v>
      </c>
      <c r="I3474" s="1" t="s">
        <v>44</v>
      </c>
      <c r="J3474" s="1">
        <v>0</v>
      </c>
      <c r="K3474" s="1" t="s">
        <v>227</v>
      </c>
      <c r="L3474" s="1">
        <v>3</v>
      </c>
      <c r="M3474" s="1">
        <v>107.55</v>
      </c>
      <c r="N3474" s="1"/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>
        <f t="shared" si="255"/>
        <v>0</v>
      </c>
      <c r="AC3474"/>
      <c r="AD3474"/>
      <c r="AE3474"/>
      <c r="AI3474"/>
      <c r="AL3474"/>
      <c r="AM3474"/>
    </row>
    <row r="3475" spans="1:39" hidden="1" x14ac:dyDescent="0.25">
      <c r="A3475" s="1" t="s">
        <v>104</v>
      </c>
      <c r="C3475" s="1">
        <v>9214</v>
      </c>
      <c r="D3475" s="1" t="s">
        <v>3416</v>
      </c>
      <c r="E3475" s="1">
        <v>2</v>
      </c>
      <c r="F3475" s="1"/>
      <c r="G3475" s="1"/>
      <c r="H3475" s="10">
        <v>0</v>
      </c>
      <c r="I3475" s="1" t="s">
        <v>44</v>
      </c>
      <c r="J3475" s="1">
        <v>0</v>
      </c>
      <c r="K3475" s="1" t="s">
        <v>227</v>
      </c>
      <c r="L3475" s="1">
        <v>3</v>
      </c>
      <c r="M3475" s="1">
        <v>107.55</v>
      </c>
      <c r="N3475" s="1"/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>
        <f t="shared" si="255"/>
        <v>0</v>
      </c>
      <c r="AC3475"/>
      <c r="AD3475"/>
      <c r="AE3475"/>
      <c r="AI3475"/>
      <c r="AL3475"/>
      <c r="AM3475"/>
    </row>
    <row r="3476" spans="1:39" hidden="1" x14ac:dyDescent="0.25">
      <c r="A3476" s="1" t="s">
        <v>113</v>
      </c>
      <c r="C3476" s="1">
        <v>9217</v>
      </c>
      <c r="D3476" s="1" t="s">
        <v>753</v>
      </c>
      <c r="E3476" s="1">
        <v>2</v>
      </c>
      <c r="F3476" s="1"/>
      <c r="G3476" s="1"/>
      <c r="H3476" s="10">
        <v>0</v>
      </c>
      <c r="I3476" s="1" t="s">
        <v>44</v>
      </c>
      <c r="J3476" s="1">
        <v>0</v>
      </c>
      <c r="K3476" s="1" t="s">
        <v>227</v>
      </c>
      <c r="L3476" s="1">
        <v>3</v>
      </c>
      <c r="M3476" s="1">
        <v>129.96</v>
      </c>
      <c r="N3476" s="1"/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>
        <f t="shared" si="255"/>
        <v>0</v>
      </c>
      <c r="AC3476"/>
      <c r="AD3476"/>
      <c r="AE3476"/>
      <c r="AI3476"/>
      <c r="AL3476"/>
      <c r="AM3476"/>
    </row>
    <row r="3477" spans="1:39" hidden="1" x14ac:dyDescent="0.25">
      <c r="A3477" s="1" t="s">
        <v>99</v>
      </c>
      <c r="C3477" s="1">
        <v>9218</v>
      </c>
      <c r="D3477" s="1" t="s">
        <v>753</v>
      </c>
      <c r="E3477" s="1">
        <v>2</v>
      </c>
      <c r="F3477" s="1"/>
      <c r="G3477" s="1"/>
      <c r="H3477" s="10">
        <v>0</v>
      </c>
      <c r="I3477" s="1" t="s">
        <v>44</v>
      </c>
      <c r="J3477" s="1">
        <v>0</v>
      </c>
      <c r="K3477" s="1" t="s">
        <v>227</v>
      </c>
      <c r="L3477" s="1">
        <v>3</v>
      </c>
      <c r="M3477" s="1">
        <v>116.51</v>
      </c>
      <c r="N3477" s="1"/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>
        <f t="shared" si="255"/>
        <v>0</v>
      </c>
      <c r="AC3477"/>
      <c r="AD3477"/>
      <c r="AE3477"/>
      <c r="AI3477"/>
      <c r="AL3477"/>
      <c r="AM3477"/>
    </row>
    <row r="3478" spans="1:39" hidden="1" x14ac:dyDescent="0.25">
      <c r="A3478" s="1" t="s">
        <v>92</v>
      </c>
      <c r="C3478" s="1">
        <v>9219</v>
      </c>
      <c r="D3478" s="1" t="s">
        <v>753</v>
      </c>
      <c r="E3478" s="1">
        <v>2</v>
      </c>
      <c r="F3478" s="1"/>
      <c r="G3478" s="1"/>
      <c r="H3478" s="10">
        <v>0</v>
      </c>
      <c r="I3478" s="1" t="s">
        <v>44</v>
      </c>
      <c r="J3478" s="1">
        <v>0</v>
      </c>
      <c r="K3478" s="1" t="s">
        <v>227</v>
      </c>
      <c r="L3478" s="1">
        <v>3</v>
      </c>
      <c r="M3478" s="1">
        <v>116.51</v>
      </c>
      <c r="N3478" s="1"/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>
        <f t="shared" si="255"/>
        <v>0</v>
      </c>
      <c r="AC3478"/>
      <c r="AD3478"/>
      <c r="AE3478"/>
      <c r="AI3478"/>
      <c r="AL3478"/>
      <c r="AM3478"/>
    </row>
    <row r="3479" spans="1:39" hidden="1" x14ac:dyDescent="0.25">
      <c r="A3479" s="1" t="s">
        <v>113</v>
      </c>
      <c r="C3479" s="1">
        <v>9220</v>
      </c>
      <c r="D3479" s="1" t="s">
        <v>753</v>
      </c>
      <c r="E3479" s="1">
        <v>2</v>
      </c>
      <c r="F3479" s="1"/>
      <c r="G3479" s="1"/>
      <c r="H3479" s="10">
        <v>0</v>
      </c>
      <c r="I3479" s="1" t="s">
        <v>44</v>
      </c>
      <c r="J3479" s="1">
        <v>0</v>
      </c>
      <c r="K3479" s="1" t="s">
        <v>227</v>
      </c>
      <c r="L3479" s="1">
        <v>3</v>
      </c>
      <c r="M3479" s="1">
        <v>107.55</v>
      </c>
      <c r="N3479" s="1"/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>
        <f t="shared" si="255"/>
        <v>0</v>
      </c>
      <c r="AC3479"/>
      <c r="AD3479"/>
      <c r="AE3479"/>
      <c r="AI3479"/>
      <c r="AL3479"/>
      <c r="AM3479"/>
    </row>
    <row r="3480" spans="1:39" hidden="1" x14ac:dyDescent="0.25">
      <c r="C3480" s="1">
        <v>10112</v>
      </c>
      <c r="D3480" s="1" t="s">
        <v>3417</v>
      </c>
      <c r="E3480" s="1">
        <v>2</v>
      </c>
      <c r="F3480" s="1"/>
      <c r="G3480" s="1"/>
      <c r="H3480" s="10">
        <v>0</v>
      </c>
      <c r="I3480" s="1" t="s">
        <v>44</v>
      </c>
      <c r="J3480" s="1">
        <v>0</v>
      </c>
      <c r="K3480" s="1" t="s">
        <v>227</v>
      </c>
      <c r="L3480" s="1">
        <v>2</v>
      </c>
      <c r="M3480" s="1">
        <v>81.34</v>
      </c>
      <c r="N3480" s="1"/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>
        <f t="shared" si="255"/>
        <v>0</v>
      </c>
      <c r="AC3480"/>
      <c r="AD3480"/>
      <c r="AE3480"/>
      <c r="AI3480"/>
      <c r="AL3480"/>
      <c r="AM3480"/>
    </row>
    <row r="3481" spans="1:39" hidden="1" x14ac:dyDescent="0.25">
      <c r="C3481" s="1">
        <v>10113</v>
      </c>
      <c r="D3481" s="1" t="s">
        <v>3418</v>
      </c>
      <c r="E3481" s="1">
        <v>2</v>
      </c>
      <c r="F3481" s="1"/>
      <c r="G3481" s="1"/>
      <c r="H3481" s="10">
        <v>0</v>
      </c>
      <c r="I3481" s="1" t="s">
        <v>44</v>
      </c>
      <c r="J3481" s="1">
        <v>0</v>
      </c>
      <c r="K3481" s="1" t="s">
        <v>227</v>
      </c>
      <c r="L3481" s="1">
        <v>2</v>
      </c>
      <c r="M3481" s="1">
        <v>36.880000000000003</v>
      </c>
      <c r="N3481" s="1"/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>
        <f t="shared" si="255"/>
        <v>0</v>
      </c>
      <c r="AC3481"/>
      <c r="AD3481"/>
      <c r="AE3481"/>
      <c r="AI3481"/>
      <c r="AL3481"/>
      <c r="AM3481"/>
    </row>
    <row r="3482" spans="1:39" hidden="1" x14ac:dyDescent="0.25">
      <c r="A3482" s="1" t="s">
        <v>99</v>
      </c>
      <c r="C3482" s="1">
        <v>10124</v>
      </c>
      <c r="D3482" s="1" t="s">
        <v>753</v>
      </c>
      <c r="E3482" s="1">
        <v>2</v>
      </c>
      <c r="F3482" s="1"/>
      <c r="G3482" s="1"/>
      <c r="H3482" s="10">
        <v>0</v>
      </c>
      <c r="I3482" s="1" t="s">
        <v>44</v>
      </c>
      <c r="J3482" s="1">
        <v>0</v>
      </c>
      <c r="K3482" s="1" t="s">
        <v>227</v>
      </c>
      <c r="L3482" s="1">
        <v>3</v>
      </c>
      <c r="M3482" s="1">
        <v>152.36000000000001</v>
      </c>
      <c r="N3482" s="1"/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>
        <f t="shared" si="255"/>
        <v>0</v>
      </c>
      <c r="AC3482"/>
      <c r="AD3482"/>
      <c r="AE3482"/>
      <c r="AI3482"/>
      <c r="AL3482"/>
      <c r="AM3482"/>
    </row>
    <row r="3483" spans="1:39" hidden="1" x14ac:dyDescent="0.25">
      <c r="A3483" s="1" t="s">
        <v>99</v>
      </c>
      <c r="C3483" s="1">
        <v>10127</v>
      </c>
      <c r="D3483" s="1" t="s">
        <v>3395</v>
      </c>
      <c r="E3483" s="1">
        <v>2</v>
      </c>
      <c r="F3483" s="1"/>
      <c r="G3483" s="1"/>
      <c r="H3483" s="10">
        <v>0</v>
      </c>
      <c r="I3483" s="1" t="s">
        <v>44</v>
      </c>
      <c r="J3483" s="1">
        <v>0</v>
      </c>
      <c r="K3483" s="1" t="s">
        <v>227</v>
      </c>
      <c r="L3483" s="1">
        <v>3</v>
      </c>
      <c r="M3483" s="1">
        <v>114.27</v>
      </c>
      <c r="N3483" s="1"/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>
        <f t="shared" si="255"/>
        <v>0</v>
      </c>
      <c r="AC3483"/>
      <c r="AD3483"/>
      <c r="AE3483"/>
      <c r="AI3483"/>
      <c r="AL3483"/>
      <c r="AM3483"/>
    </row>
    <row r="3484" spans="1:39" hidden="1" x14ac:dyDescent="0.25">
      <c r="A3484" s="1" t="s">
        <v>99</v>
      </c>
      <c r="C3484" s="1">
        <v>10129</v>
      </c>
      <c r="D3484" s="1" t="s">
        <v>1433</v>
      </c>
      <c r="E3484" s="1">
        <v>2</v>
      </c>
      <c r="F3484" s="1"/>
      <c r="G3484" s="1"/>
      <c r="H3484" s="10">
        <v>0</v>
      </c>
      <c r="I3484" s="1" t="s">
        <v>44</v>
      </c>
      <c r="J3484" s="1">
        <v>0</v>
      </c>
      <c r="K3484" s="1" t="s">
        <v>227</v>
      </c>
      <c r="L3484" s="1">
        <v>1</v>
      </c>
      <c r="M3484" s="1">
        <v>191.95</v>
      </c>
      <c r="N3484" s="1"/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>
        <f t="shared" si="255"/>
        <v>0</v>
      </c>
      <c r="AC3484"/>
      <c r="AD3484"/>
      <c r="AE3484"/>
      <c r="AI3484"/>
      <c r="AL3484"/>
      <c r="AM3484"/>
    </row>
    <row r="3485" spans="1:39" hidden="1" x14ac:dyDescent="0.25">
      <c r="A3485" s="1" t="s">
        <v>104</v>
      </c>
      <c r="C3485" s="1">
        <v>10133</v>
      </c>
      <c r="D3485" s="1" t="s">
        <v>1502</v>
      </c>
      <c r="E3485" s="1">
        <v>2</v>
      </c>
      <c r="F3485" s="1"/>
      <c r="G3485" s="1"/>
      <c r="H3485" s="10">
        <v>0</v>
      </c>
      <c r="I3485" s="1" t="s">
        <v>44</v>
      </c>
      <c r="J3485" s="1">
        <v>0</v>
      </c>
      <c r="K3485" s="1" t="s">
        <v>227</v>
      </c>
      <c r="L3485" s="1">
        <v>2</v>
      </c>
      <c r="M3485" s="1">
        <v>264.68</v>
      </c>
      <c r="N3485" s="1"/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>
        <f t="shared" si="255"/>
        <v>0</v>
      </c>
      <c r="AC3485"/>
      <c r="AD3485"/>
      <c r="AE3485"/>
      <c r="AI3485"/>
      <c r="AL3485"/>
      <c r="AM3485"/>
    </row>
    <row r="3486" spans="1:39" hidden="1" x14ac:dyDescent="0.25">
      <c r="A3486" s="1" t="s">
        <v>99</v>
      </c>
      <c r="C3486" s="1">
        <v>10604</v>
      </c>
      <c r="D3486" s="1" t="s">
        <v>753</v>
      </c>
      <c r="E3486" s="1">
        <v>2</v>
      </c>
      <c r="F3486" s="1"/>
      <c r="G3486" s="1"/>
      <c r="H3486" s="10">
        <v>0</v>
      </c>
      <c r="I3486" s="1" t="s">
        <v>44</v>
      </c>
      <c r="J3486" s="1">
        <v>0</v>
      </c>
      <c r="K3486" s="1" t="s">
        <v>227</v>
      </c>
      <c r="L3486" s="1">
        <v>2</v>
      </c>
      <c r="M3486" s="1">
        <v>202.8</v>
      </c>
      <c r="N3486" s="1"/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>
        <f t="shared" si="255"/>
        <v>0</v>
      </c>
      <c r="AC3486"/>
      <c r="AD3486"/>
      <c r="AE3486"/>
      <c r="AI3486"/>
      <c r="AL3486"/>
      <c r="AM3486"/>
    </row>
    <row r="3487" spans="1:39" hidden="1" x14ac:dyDescent="0.25">
      <c r="A3487" s="1" t="s">
        <v>92</v>
      </c>
      <c r="C3487" s="1">
        <v>10622</v>
      </c>
      <c r="D3487" s="1" t="s">
        <v>3419</v>
      </c>
      <c r="E3487" s="1">
        <v>2</v>
      </c>
      <c r="F3487" s="1"/>
      <c r="G3487" s="1"/>
      <c r="H3487" s="10">
        <v>0</v>
      </c>
      <c r="I3487" s="1" t="s">
        <v>44</v>
      </c>
      <c r="J3487" s="1">
        <v>0</v>
      </c>
      <c r="K3487" s="1" t="s">
        <v>227</v>
      </c>
      <c r="L3487" s="1">
        <v>3</v>
      </c>
      <c r="M3487" s="1">
        <v>152.51</v>
      </c>
      <c r="N3487" s="1"/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>
        <f t="shared" si="255"/>
        <v>0</v>
      </c>
      <c r="AC3487"/>
      <c r="AD3487"/>
      <c r="AE3487"/>
      <c r="AI3487"/>
      <c r="AL3487"/>
      <c r="AM3487"/>
    </row>
    <row r="3488" spans="1:39" hidden="1" x14ac:dyDescent="0.25">
      <c r="A3488" s="1" t="s">
        <v>99</v>
      </c>
      <c r="C3488" s="1">
        <v>10626</v>
      </c>
      <c r="D3488" s="1" t="s">
        <v>3419</v>
      </c>
      <c r="E3488" s="1">
        <v>2</v>
      </c>
      <c r="F3488" s="1"/>
      <c r="G3488" s="1"/>
      <c r="H3488" s="10">
        <v>0</v>
      </c>
      <c r="I3488" s="1" t="s">
        <v>44</v>
      </c>
      <c r="J3488" s="1">
        <v>0</v>
      </c>
      <c r="K3488" s="1" t="s">
        <v>227</v>
      </c>
      <c r="L3488" s="1">
        <v>3</v>
      </c>
      <c r="M3488" s="1">
        <v>124.83</v>
      </c>
      <c r="N3488" s="1"/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>
        <f t="shared" si="255"/>
        <v>0</v>
      </c>
      <c r="AC3488"/>
      <c r="AD3488"/>
      <c r="AE3488"/>
      <c r="AI3488"/>
      <c r="AL3488"/>
      <c r="AM3488"/>
    </row>
    <row r="3489" spans="1:39" hidden="1" x14ac:dyDescent="0.25">
      <c r="A3489" s="1" t="s">
        <v>92</v>
      </c>
      <c r="C3489" s="1">
        <v>10627</v>
      </c>
      <c r="D3489" s="1" t="s">
        <v>3419</v>
      </c>
      <c r="E3489" s="1">
        <v>2</v>
      </c>
      <c r="F3489" s="1"/>
      <c r="G3489" s="1"/>
      <c r="H3489" s="10">
        <v>0</v>
      </c>
      <c r="I3489" s="1" t="s">
        <v>44</v>
      </c>
      <c r="J3489" s="1">
        <v>0</v>
      </c>
      <c r="K3489" s="1" t="s">
        <v>227</v>
      </c>
      <c r="L3489" s="1">
        <v>3</v>
      </c>
      <c r="M3489" s="1">
        <v>124.83</v>
      </c>
      <c r="N3489" s="1"/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>
        <f t="shared" si="255"/>
        <v>0</v>
      </c>
      <c r="AC3489"/>
      <c r="AD3489"/>
      <c r="AE3489"/>
      <c r="AI3489"/>
      <c r="AL3489"/>
      <c r="AM3489"/>
    </row>
    <row r="3490" spans="1:39" hidden="1" x14ac:dyDescent="0.25">
      <c r="A3490" s="1" t="s">
        <v>113</v>
      </c>
      <c r="C3490" s="1">
        <v>10628</v>
      </c>
      <c r="D3490" s="1" t="s">
        <v>3419</v>
      </c>
      <c r="E3490" s="1">
        <v>2</v>
      </c>
      <c r="F3490" s="1"/>
      <c r="G3490" s="1"/>
      <c r="H3490" s="10">
        <v>0</v>
      </c>
      <c r="I3490" s="1" t="s">
        <v>44</v>
      </c>
      <c r="J3490" s="1">
        <v>0</v>
      </c>
      <c r="K3490" s="1" t="s">
        <v>227</v>
      </c>
      <c r="L3490" s="1">
        <v>3</v>
      </c>
      <c r="M3490" s="1">
        <v>157.65</v>
      </c>
      <c r="N3490" s="1"/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>
        <f t="shared" si="255"/>
        <v>0</v>
      </c>
      <c r="AC3490"/>
      <c r="AD3490"/>
      <c r="AE3490"/>
      <c r="AI3490"/>
      <c r="AL3490"/>
      <c r="AM3490"/>
    </row>
    <row r="3491" spans="1:39" hidden="1" x14ac:dyDescent="0.25">
      <c r="A3491" s="1" t="s">
        <v>99</v>
      </c>
      <c r="C3491" s="1">
        <v>10629</v>
      </c>
      <c r="D3491" s="1" t="s">
        <v>3419</v>
      </c>
      <c r="E3491" s="1">
        <v>2</v>
      </c>
      <c r="F3491" s="1"/>
      <c r="G3491" s="1"/>
      <c r="H3491" s="10">
        <v>0</v>
      </c>
      <c r="I3491" s="1" t="s">
        <v>44</v>
      </c>
      <c r="J3491" s="1">
        <v>0</v>
      </c>
      <c r="K3491" s="1" t="s">
        <v>227</v>
      </c>
      <c r="L3491" s="1">
        <v>3</v>
      </c>
      <c r="M3491" s="1">
        <v>152.51</v>
      </c>
      <c r="N3491" s="1"/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>
        <f t="shared" si="255"/>
        <v>0</v>
      </c>
      <c r="AC3491"/>
      <c r="AD3491"/>
      <c r="AE3491"/>
      <c r="AI3491"/>
      <c r="AL3491"/>
      <c r="AM3491"/>
    </row>
    <row r="3492" spans="1:39" hidden="1" x14ac:dyDescent="0.25">
      <c r="A3492" s="1" t="s">
        <v>92</v>
      </c>
      <c r="C3492" s="1">
        <v>10630</v>
      </c>
      <c r="D3492" s="1" t="s">
        <v>753</v>
      </c>
      <c r="E3492" s="1">
        <v>2</v>
      </c>
      <c r="F3492" s="1"/>
      <c r="G3492" s="1"/>
      <c r="H3492" s="10">
        <v>0</v>
      </c>
      <c r="I3492" s="1" t="s">
        <v>44</v>
      </c>
      <c r="J3492" s="1">
        <v>0</v>
      </c>
      <c r="K3492" s="1" t="s">
        <v>227</v>
      </c>
      <c r="L3492" s="1">
        <v>1</v>
      </c>
      <c r="M3492" s="1">
        <v>118.89</v>
      </c>
      <c r="N3492" s="1"/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>
        <f t="shared" si="255"/>
        <v>0</v>
      </c>
      <c r="AC3492"/>
      <c r="AD3492"/>
      <c r="AE3492"/>
      <c r="AI3492"/>
      <c r="AL3492"/>
      <c r="AM3492"/>
    </row>
    <row r="3493" spans="1:39" hidden="1" x14ac:dyDescent="0.25">
      <c r="A3493" s="1" t="s">
        <v>104</v>
      </c>
      <c r="C3493" s="1">
        <v>10632</v>
      </c>
      <c r="D3493" s="1" t="s">
        <v>753</v>
      </c>
      <c r="E3493" s="1">
        <v>2</v>
      </c>
      <c r="F3493" s="1"/>
      <c r="G3493" s="1"/>
      <c r="H3493" s="10">
        <v>0</v>
      </c>
      <c r="I3493" s="1" t="s">
        <v>44</v>
      </c>
      <c r="J3493" s="1">
        <v>0</v>
      </c>
      <c r="K3493" s="1" t="s">
        <v>227</v>
      </c>
      <c r="L3493" s="1">
        <v>3</v>
      </c>
      <c r="M3493" s="1">
        <v>118.89</v>
      </c>
      <c r="N3493" s="1"/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>
        <f t="shared" si="255"/>
        <v>0</v>
      </c>
      <c r="AC3493"/>
      <c r="AD3493"/>
      <c r="AE3493"/>
      <c r="AI3493"/>
      <c r="AL3493"/>
      <c r="AM3493"/>
    </row>
    <row r="3494" spans="1:39" hidden="1" x14ac:dyDescent="0.25">
      <c r="A3494" s="1" t="s">
        <v>269</v>
      </c>
      <c r="C3494" s="1">
        <v>10635</v>
      </c>
      <c r="D3494" s="1" t="s">
        <v>753</v>
      </c>
      <c r="E3494" s="1">
        <v>2</v>
      </c>
      <c r="F3494" s="1"/>
      <c r="G3494" s="1"/>
      <c r="H3494" s="10">
        <v>0</v>
      </c>
      <c r="I3494" s="1">
        <v>2</v>
      </c>
      <c r="J3494" s="1">
        <v>0</v>
      </c>
      <c r="K3494" s="1" t="s">
        <v>227</v>
      </c>
      <c r="L3494" s="1">
        <v>1</v>
      </c>
      <c r="M3494" s="1">
        <v>240.96</v>
      </c>
      <c r="N3494" s="1"/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>
        <f t="shared" si="255"/>
        <v>0</v>
      </c>
      <c r="AC3494"/>
      <c r="AD3494"/>
      <c r="AE3494"/>
      <c r="AI3494"/>
      <c r="AL3494"/>
      <c r="AM3494"/>
    </row>
    <row r="3495" spans="1:39" hidden="1" x14ac:dyDescent="0.25">
      <c r="A3495" s="1" t="s">
        <v>3420</v>
      </c>
      <c r="C3495" s="1">
        <v>10636</v>
      </c>
      <c r="D3495" s="1" t="s">
        <v>2275</v>
      </c>
      <c r="E3495" s="1">
        <v>2</v>
      </c>
      <c r="F3495" s="1"/>
      <c r="G3495" s="1"/>
      <c r="H3495" s="10">
        <v>0</v>
      </c>
      <c r="I3495" s="1">
        <v>2</v>
      </c>
      <c r="J3495" s="1">
        <v>0</v>
      </c>
      <c r="K3495" s="1" t="s">
        <v>227</v>
      </c>
      <c r="L3495" s="1">
        <v>1</v>
      </c>
      <c r="M3495" s="1">
        <v>142.49</v>
      </c>
      <c r="N3495" s="1"/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>
        <f t="shared" si="255"/>
        <v>0</v>
      </c>
      <c r="AC3495"/>
      <c r="AD3495"/>
      <c r="AE3495"/>
      <c r="AI3495"/>
      <c r="AL3495"/>
      <c r="AM3495"/>
    </row>
    <row r="3496" spans="1:39" hidden="1" x14ac:dyDescent="0.25">
      <c r="A3496" s="1" t="s">
        <v>153</v>
      </c>
      <c r="C3496" s="1">
        <v>10651</v>
      </c>
      <c r="D3496" s="1" t="s">
        <v>3398</v>
      </c>
      <c r="E3496" s="1">
        <v>2</v>
      </c>
      <c r="F3496" s="1"/>
      <c r="G3496" s="1"/>
      <c r="H3496" s="10">
        <v>0</v>
      </c>
      <c r="I3496" s="1">
        <v>2</v>
      </c>
      <c r="J3496" s="1">
        <v>0</v>
      </c>
      <c r="K3496" s="1" t="s">
        <v>227</v>
      </c>
      <c r="L3496" s="1">
        <v>1</v>
      </c>
      <c r="M3496" s="1">
        <v>182.69</v>
      </c>
      <c r="N3496" s="1"/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>
        <f t="shared" si="255"/>
        <v>0</v>
      </c>
      <c r="AC3496"/>
      <c r="AD3496"/>
      <c r="AE3496"/>
      <c r="AI3496"/>
      <c r="AL3496"/>
      <c r="AM3496"/>
    </row>
    <row r="3497" spans="1:39" hidden="1" x14ac:dyDescent="0.25">
      <c r="A3497" s="1" t="s">
        <v>153</v>
      </c>
      <c r="C3497" s="1">
        <v>11046</v>
      </c>
      <c r="D3497" s="1" t="s">
        <v>753</v>
      </c>
      <c r="E3497" s="1">
        <v>2</v>
      </c>
      <c r="F3497" s="1"/>
      <c r="G3497" s="1"/>
      <c r="H3497" s="10">
        <v>0</v>
      </c>
      <c r="I3497" s="1" t="s">
        <v>44</v>
      </c>
      <c r="J3497" s="1">
        <v>0</v>
      </c>
      <c r="K3497" s="1" t="s">
        <v>227</v>
      </c>
      <c r="L3497" s="1">
        <v>3</v>
      </c>
      <c r="M3497" s="1">
        <v>118.89</v>
      </c>
      <c r="N3497" s="1"/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>
        <f t="shared" si="255"/>
        <v>0</v>
      </c>
      <c r="AC3497"/>
      <c r="AD3497"/>
      <c r="AE3497"/>
      <c r="AI3497"/>
      <c r="AL3497"/>
      <c r="AM3497"/>
    </row>
    <row r="3498" spans="1:39" hidden="1" x14ac:dyDescent="0.25">
      <c r="C3498" s="1">
        <v>11051</v>
      </c>
      <c r="D3498" s="1" t="s">
        <v>1433</v>
      </c>
      <c r="E3498" s="1">
        <v>2</v>
      </c>
      <c r="F3498" s="1"/>
      <c r="G3498" s="1"/>
      <c r="H3498" s="10">
        <v>0</v>
      </c>
      <c r="I3498" s="1" t="s">
        <v>44</v>
      </c>
      <c r="J3498" s="1">
        <v>0</v>
      </c>
      <c r="K3498" s="1" t="s">
        <v>227</v>
      </c>
      <c r="L3498" s="1">
        <v>1</v>
      </c>
      <c r="M3498" s="1">
        <v>238.91</v>
      </c>
      <c r="N3498" s="1"/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>
        <f t="shared" si="255"/>
        <v>0</v>
      </c>
      <c r="AC3498"/>
      <c r="AD3498"/>
      <c r="AE3498"/>
      <c r="AI3498"/>
      <c r="AL3498"/>
      <c r="AM3498"/>
    </row>
    <row r="3499" spans="1:39" hidden="1" x14ac:dyDescent="0.25">
      <c r="A3499" s="1" t="s">
        <v>727</v>
      </c>
      <c r="C3499" s="1">
        <v>11053</v>
      </c>
      <c r="D3499" s="1" t="s">
        <v>1735</v>
      </c>
      <c r="E3499" s="1">
        <v>2</v>
      </c>
      <c r="F3499" s="1"/>
      <c r="G3499" s="1"/>
      <c r="H3499" s="10">
        <v>0</v>
      </c>
      <c r="I3499" s="1" t="s">
        <v>44</v>
      </c>
      <c r="J3499" s="1">
        <v>0</v>
      </c>
      <c r="K3499" s="1" t="s">
        <v>227</v>
      </c>
      <c r="L3499" s="1">
        <v>1</v>
      </c>
      <c r="M3499" s="1">
        <v>207.06</v>
      </c>
      <c r="N3499" s="1"/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>
        <f t="shared" ref="AB3499:AB3562" si="256">SUM(O3499:AA3499)</f>
        <v>0</v>
      </c>
      <c r="AC3499"/>
      <c r="AD3499"/>
      <c r="AE3499"/>
      <c r="AI3499"/>
      <c r="AL3499"/>
      <c r="AM3499"/>
    </row>
    <row r="3500" spans="1:39" hidden="1" x14ac:dyDescent="0.25">
      <c r="A3500" s="1" t="s">
        <v>3421</v>
      </c>
      <c r="C3500" s="1">
        <v>11289</v>
      </c>
      <c r="D3500" s="1" t="s">
        <v>3397</v>
      </c>
      <c r="E3500" s="1">
        <v>2</v>
      </c>
      <c r="F3500" s="1"/>
      <c r="G3500" s="1"/>
      <c r="H3500" s="10">
        <v>0</v>
      </c>
      <c r="I3500" s="1">
        <v>2</v>
      </c>
      <c r="J3500" s="1">
        <v>0</v>
      </c>
      <c r="K3500" s="1" t="s">
        <v>227</v>
      </c>
      <c r="L3500" s="1">
        <v>3</v>
      </c>
      <c r="M3500" s="1">
        <v>30.57</v>
      </c>
      <c r="N3500" s="1"/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>
        <f t="shared" si="256"/>
        <v>0</v>
      </c>
      <c r="AC3500"/>
      <c r="AD3500"/>
      <c r="AE3500"/>
      <c r="AI3500"/>
      <c r="AL3500"/>
      <c r="AM3500"/>
    </row>
    <row r="3501" spans="1:39" hidden="1" x14ac:dyDescent="0.25">
      <c r="C3501" s="1">
        <v>12557</v>
      </c>
      <c r="D3501" s="1" t="s">
        <v>3036</v>
      </c>
      <c r="E3501" s="1">
        <v>2</v>
      </c>
      <c r="F3501" s="1"/>
      <c r="G3501" s="1"/>
      <c r="H3501" s="10">
        <v>0</v>
      </c>
      <c r="I3501" s="1">
        <v>2</v>
      </c>
      <c r="J3501" s="1">
        <v>0</v>
      </c>
      <c r="K3501" s="1" t="s">
        <v>227</v>
      </c>
      <c r="L3501" s="1">
        <v>2</v>
      </c>
      <c r="M3501" s="1">
        <v>182.69</v>
      </c>
      <c r="N3501" s="1"/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>
        <f t="shared" si="256"/>
        <v>0</v>
      </c>
      <c r="AC3501"/>
      <c r="AD3501"/>
      <c r="AE3501"/>
      <c r="AI3501"/>
      <c r="AL3501"/>
      <c r="AM3501"/>
    </row>
    <row r="3502" spans="1:39" hidden="1" x14ac:dyDescent="0.25">
      <c r="A3502" s="1" t="s">
        <v>736</v>
      </c>
      <c r="C3502" s="1">
        <v>12561</v>
      </c>
      <c r="D3502" s="1" t="s">
        <v>3422</v>
      </c>
      <c r="E3502" s="1">
        <v>2</v>
      </c>
      <c r="F3502" s="1"/>
      <c r="G3502" s="1"/>
      <c r="H3502" s="10">
        <v>0</v>
      </c>
      <c r="I3502" s="1">
        <v>2</v>
      </c>
      <c r="J3502" s="1">
        <v>0</v>
      </c>
      <c r="K3502" s="1" t="s">
        <v>227</v>
      </c>
      <c r="L3502" s="1">
        <v>3</v>
      </c>
      <c r="M3502" s="1">
        <v>182.69</v>
      </c>
      <c r="N3502" s="1"/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>
        <f t="shared" si="256"/>
        <v>0</v>
      </c>
      <c r="AC3502"/>
      <c r="AD3502"/>
      <c r="AE3502"/>
      <c r="AI3502"/>
      <c r="AL3502"/>
      <c r="AM3502"/>
    </row>
    <row r="3503" spans="1:39" hidden="1" x14ac:dyDescent="0.25">
      <c r="A3503" s="1" t="s">
        <v>3423</v>
      </c>
      <c r="C3503" s="1">
        <v>12594</v>
      </c>
      <c r="D3503" s="1" t="s">
        <v>2275</v>
      </c>
      <c r="E3503" s="1">
        <v>2</v>
      </c>
      <c r="F3503" s="1"/>
      <c r="G3503" s="1"/>
      <c r="H3503" s="10">
        <v>0</v>
      </c>
      <c r="I3503" s="1">
        <v>2</v>
      </c>
      <c r="J3503" s="1">
        <v>0</v>
      </c>
      <c r="K3503" s="1" t="s">
        <v>227</v>
      </c>
      <c r="L3503" s="1">
        <v>1</v>
      </c>
      <c r="M3503" s="1">
        <v>182.69</v>
      </c>
      <c r="N3503" s="1"/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>
        <f t="shared" si="256"/>
        <v>0</v>
      </c>
      <c r="AC3503"/>
      <c r="AD3503"/>
      <c r="AE3503"/>
      <c r="AI3503"/>
      <c r="AL3503"/>
      <c r="AM3503"/>
    </row>
    <row r="3504" spans="1:39" hidden="1" x14ac:dyDescent="0.25">
      <c r="A3504" s="1" t="s">
        <v>83</v>
      </c>
      <c r="C3504" s="1">
        <v>12595</v>
      </c>
      <c r="D3504" s="1" t="s">
        <v>2275</v>
      </c>
      <c r="E3504" s="1">
        <v>2</v>
      </c>
      <c r="F3504" s="1"/>
      <c r="G3504" s="1"/>
      <c r="H3504" s="10">
        <v>0</v>
      </c>
      <c r="I3504" s="1">
        <v>2</v>
      </c>
      <c r="J3504" s="1">
        <v>0</v>
      </c>
      <c r="K3504" s="1" t="s">
        <v>227</v>
      </c>
      <c r="L3504" s="1">
        <v>2</v>
      </c>
      <c r="M3504" s="1">
        <v>182.69</v>
      </c>
      <c r="N3504" s="1"/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>
        <f t="shared" si="256"/>
        <v>0</v>
      </c>
      <c r="AC3504"/>
      <c r="AD3504"/>
      <c r="AE3504"/>
      <c r="AI3504"/>
      <c r="AL3504"/>
      <c r="AM3504"/>
    </row>
    <row r="3505" spans="1:39" hidden="1" x14ac:dyDescent="0.25">
      <c r="A3505" s="1" t="s">
        <v>1043</v>
      </c>
      <c r="C3505" s="1">
        <v>12596</v>
      </c>
      <c r="D3505" s="1" t="s">
        <v>3424</v>
      </c>
      <c r="E3505" s="1">
        <v>2</v>
      </c>
      <c r="F3505" s="1"/>
      <c r="G3505" s="1"/>
      <c r="H3505" s="10">
        <v>0</v>
      </c>
      <c r="I3505" s="1">
        <v>2</v>
      </c>
      <c r="J3505" s="1">
        <v>0</v>
      </c>
      <c r="K3505" s="1" t="s">
        <v>227</v>
      </c>
      <c r="L3505" s="1">
        <v>1</v>
      </c>
      <c r="M3505" s="1">
        <v>98.66</v>
      </c>
      <c r="N3505" s="1"/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>
        <f t="shared" si="256"/>
        <v>0</v>
      </c>
      <c r="AC3505"/>
      <c r="AD3505"/>
      <c r="AE3505"/>
      <c r="AI3505"/>
      <c r="AL3505"/>
      <c r="AM3505"/>
    </row>
    <row r="3506" spans="1:39" hidden="1" x14ac:dyDescent="0.25">
      <c r="C3506" s="1">
        <v>12597</v>
      </c>
      <c r="D3506" s="1" t="s">
        <v>3424</v>
      </c>
      <c r="E3506" s="1">
        <v>2</v>
      </c>
      <c r="F3506" s="1"/>
      <c r="G3506" s="1"/>
      <c r="H3506" s="10">
        <v>0</v>
      </c>
      <c r="I3506" s="1">
        <v>2</v>
      </c>
      <c r="J3506" s="1">
        <v>0</v>
      </c>
      <c r="K3506" s="1" t="s">
        <v>227</v>
      </c>
      <c r="L3506" s="1">
        <v>4</v>
      </c>
      <c r="M3506" s="1">
        <v>124.23</v>
      </c>
      <c r="N3506" s="1"/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>
        <f t="shared" si="256"/>
        <v>0</v>
      </c>
      <c r="AC3506"/>
      <c r="AD3506"/>
      <c r="AE3506"/>
      <c r="AI3506"/>
      <c r="AL3506"/>
      <c r="AM3506"/>
    </row>
    <row r="3507" spans="1:39" hidden="1" x14ac:dyDescent="0.25">
      <c r="A3507" s="1" t="s">
        <v>3425</v>
      </c>
      <c r="C3507" s="1">
        <v>12598</v>
      </c>
      <c r="D3507" s="1" t="s">
        <v>2275</v>
      </c>
      <c r="E3507" s="1">
        <v>2</v>
      </c>
      <c r="F3507" s="1"/>
      <c r="G3507" s="1"/>
      <c r="H3507" s="10">
        <v>0</v>
      </c>
      <c r="I3507" s="1">
        <v>2</v>
      </c>
      <c r="J3507" s="1">
        <v>0</v>
      </c>
      <c r="K3507" s="1" t="s">
        <v>227</v>
      </c>
      <c r="L3507" s="1">
        <v>2</v>
      </c>
      <c r="M3507" s="1">
        <v>182.69</v>
      </c>
      <c r="N3507" s="1"/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>
        <f t="shared" si="256"/>
        <v>0</v>
      </c>
      <c r="AC3507"/>
      <c r="AD3507"/>
      <c r="AE3507"/>
      <c r="AI3507"/>
      <c r="AL3507"/>
      <c r="AM3507"/>
    </row>
    <row r="3508" spans="1:39" hidden="1" x14ac:dyDescent="0.25">
      <c r="C3508" s="1">
        <v>12782</v>
      </c>
      <c r="D3508" s="1" t="s">
        <v>3398</v>
      </c>
      <c r="E3508" s="1">
        <v>2</v>
      </c>
      <c r="F3508" s="1"/>
      <c r="G3508" s="1"/>
      <c r="H3508" s="10">
        <v>0</v>
      </c>
      <c r="I3508" s="1">
        <v>2</v>
      </c>
      <c r="J3508" s="1">
        <v>0</v>
      </c>
      <c r="K3508" s="1" t="s">
        <v>227</v>
      </c>
      <c r="L3508" s="1">
        <v>1</v>
      </c>
      <c r="M3508" s="1">
        <v>182.69</v>
      </c>
      <c r="N3508" s="1"/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>
        <f t="shared" si="256"/>
        <v>0</v>
      </c>
      <c r="AC3508"/>
      <c r="AD3508"/>
      <c r="AE3508"/>
      <c r="AI3508"/>
      <c r="AL3508"/>
      <c r="AM3508"/>
    </row>
    <row r="3509" spans="1:39" hidden="1" x14ac:dyDescent="0.25">
      <c r="A3509" s="1" t="s">
        <v>186</v>
      </c>
      <c r="C3509" s="1">
        <v>12783</v>
      </c>
      <c r="D3509" s="1" t="s">
        <v>3398</v>
      </c>
      <c r="E3509" s="1">
        <v>2</v>
      </c>
      <c r="F3509" s="1"/>
      <c r="G3509" s="1"/>
      <c r="H3509" s="10">
        <v>0</v>
      </c>
      <c r="I3509" s="1">
        <v>2</v>
      </c>
      <c r="J3509" s="1">
        <v>0</v>
      </c>
      <c r="K3509" s="1" t="s">
        <v>227</v>
      </c>
      <c r="L3509" s="1">
        <v>2</v>
      </c>
      <c r="M3509" s="1">
        <v>182.69</v>
      </c>
      <c r="N3509" s="1"/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>
        <f t="shared" si="256"/>
        <v>0</v>
      </c>
      <c r="AC3509"/>
      <c r="AD3509"/>
      <c r="AE3509"/>
      <c r="AI3509"/>
      <c r="AL3509"/>
      <c r="AM3509"/>
    </row>
    <row r="3510" spans="1:39" hidden="1" x14ac:dyDescent="0.25">
      <c r="A3510" s="1" t="s">
        <v>360</v>
      </c>
      <c r="C3510" s="1">
        <v>13191</v>
      </c>
      <c r="D3510" s="1" t="s">
        <v>3422</v>
      </c>
      <c r="E3510" s="1">
        <v>2</v>
      </c>
      <c r="F3510" s="1"/>
      <c r="G3510" s="1"/>
      <c r="H3510" s="10">
        <v>0</v>
      </c>
      <c r="I3510" s="1">
        <v>2</v>
      </c>
      <c r="J3510" s="1">
        <v>0</v>
      </c>
      <c r="K3510" s="1" t="s">
        <v>227</v>
      </c>
      <c r="L3510" s="1">
        <v>1</v>
      </c>
      <c r="M3510" s="1">
        <v>182.69</v>
      </c>
      <c r="N3510" s="1"/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>
        <f t="shared" si="256"/>
        <v>0</v>
      </c>
      <c r="AC3510"/>
      <c r="AD3510"/>
      <c r="AE3510"/>
      <c r="AI3510"/>
      <c r="AL3510"/>
      <c r="AM3510"/>
    </row>
    <row r="3511" spans="1:39" hidden="1" x14ac:dyDescent="0.25">
      <c r="A3511" s="1" t="s">
        <v>186</v>
      </c>
      <c r="C3511" s="1">
        <v>13243</v>
      </c>
      <c r="D3511" s="1" t="s">
        <v>397</v>
      </c>
      <c r="E3511" s="1">
        <v>2</v>
      </c>
      <c r="F3511" s="1"/>
      <c r="G3511" s="1"/>
      <c r="H3511" s="10">
        <v>0</v>
      </c>
      <c r="I3511" s="1">
        <v>2</v>
      </c>
      <c r="J3511" s="1">
        <v>0</v>
      </c>
      <c r="K3511" s="1" t="s">
        <v>227</v>
      </c>
      <c r="L3511" s="1">
        <v>2</v>
      </c>
      <c r="M3511" s="1">
        <v>33.090000000000003</v>
      </c>
      <c r="N3511" s="1"/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>
        <f t="shared" si="256"/>
        <v>0</v>
      </c>
      <c r="AC3511"/>
      <c r="AD3511"/>
      <c r="AE3511"/>
      <c r="AI3511"/>
      <c r="AL3511"/>
      <c r="AM3511"/>
    </row>
    <row r="3512" spans="1:39" hidden="1" x14ac:dyDescent="0.25">
      <c r="A3512" s="1" t="s">
        <v>3425</v>
      </c>
      <c r="C3512" s="1">
        <v>6429</v>
      </c>
      <c r="D3512" s="1" t="s">
        <v>3426</v>
      </c>
      <c r="E3512" s="1">
        <v>2</v>
      </c>
      <c r="F3512" s="1"/>
      <c r="G3512" s="1"/>
      <c r="H3512" s="10">
        <v>0</v>
      </c>
      <c r="I3512" s="1">
        <v>2</v>
      </c>
      <c r="J3512" s="1">
        <v>0</v>
      </c>
      <c r="K3512" s="1" t="s">
        <v>3427</v>
      </c>
      <c r="L3512" s="1">
        <v>7</v>
      </c>
      <c r="M3512" s="1">
        <v>63.55</v>
      </c>
      <c r="N3512" s="1"/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42">
        <f t="shared" si="256"/>
        <v>1</v>
      </c>
      <c r="AC3512" s="43">
        <f>AB3512/12</f>
        <v>8.3333333333333329E-2</v>
      </c>
      <c r="AD3512"/>
      <c r="AE3512"/>
      <c r="AI3512"/>
      <c r="AL3512"/>
      <c r="AM3512"/>
    </row>
    <row r="3513" spans="1:39" hidden="1" x14ac:dyDescent="0.25">
      <c r="A3513" s="1" t="s">
        <v>170</v>
      </c>
      <c r="C3513" s="1">
        <v>8355</v>
      </c>
      <c r="D3513" s="1" t="s">
        <v>3428</v>
      </c>
      <c r="E3513" s="1">
        <v>2</v>
      </c>
      <c r="F3513" s="1"/>
      <c r="G3513" s="1"/>
      <c r="H3513" s="10">
        <v>0</v>
      </c>
      <c r="I3513" s="1" t="s">
        <v>44</v>
      </c>
      <c r="J3513" s="1">
        <v>0</v>
      </c>
      <c r="K3513" s="1" t="s">
        <v>3429</v>
      </c>
      <c r="L3513" s="1">
        <v>1</v>
      </c>
      <c r="M3513" s="1">
        <v>32.35</v>
      </c>
      <c r="N3513" s="1"/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>
        <f t="shared" si="256"/>
        <v>0</v>
      </c>
      <c r="AC3513"/>
      <c r="AD3513"/>
      <c r="AE3513"/>
      <c r="AI3513"/>
      <c r="AL3513"/>
      <c r="AM3513"/>
    </row>
    <row r="3514" spans="1:39" hidden="1" x14ac:dyDescent="0.25">
      <c r="A3514" s="1" t="s">
        <v>3425</v>
      </c>
      <c r="C3514" s="1">
        <v>8361</v>
      </c>
      <c r="D3514" s="1" t="s">
        <v>922</v>
      </c>
      <c r="E3514" s="1">
        <v>2</v>
      </c>
      <c r="F3514" s="1"/>
      <c r="G3514" s="1"/>
      <c r="H3514" s="10">
        <v>0</v>
      </c>
      <c r="I3514" s="1" t="s">
        <v>44</v>
      </c>
      <c r="J3514" s="1">
        <v>0</v>
      </c>
      <c r="K3514" s="1" t="s">
        <v>3429</v>
      </c>
      <c r="L3514" s="1">
        <v>1</v>
      </c>
      <c r="M3514" s="1">
        <v>31.35</v>
      </c>
      <c r="N3514" s="1"/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>
        <f t="shared" si="256"/>
        <v>0</v>
      </c>
      <c r="AC3514"/>
      <c r="AD3514"/>
      <c r="AE3514"/>
      <c r="AI3514"/>
      <c r="AL3514"/>
      <c r="AM3514"/>
    </row>
    <row r="3515" spans="1:39" hidden="1" x14ac:dyDescent="0.25">
      <c r="A3515" s="1" t="s">
        <v>170</v>
      </c>
      <c r="C3515" s="1">
        <v>8369</v>
      </c>
      <c r="D3515" s="1" t="s">
        <v>3430</v>
      </c>
      <c r="E3515" s="1">
        <v>2</v>
      </c>
      <c r="F3515" s="1"/>
      <c r="G3515" s="1"/>
      <c r="H3515" s="10">
        <v>0</v>
      </c>
      <c r="I3515" s="1" t="s">
        <v>44</v>
      </c>
      <c r="J3515" s="1">
        <v>0</v>
      </c>
      <c r="K3515" s="1" t="s">
        <v>3429</v>
      </c>
      <c r="L3515" s="1">
        <v>1</v>
      </c>
      <c r="M3515" s="1">
        <v>141.13999999999999</v>
      </c>
      <c r="N3515" s="1"/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>
        <f t="shared" si="256"/>
        <v>0</v>
      </c>
      <c r="AC3515"/>
      <c r="AD3515"/>
      <c r="AE3515"/>
      <c r="AI3515"/>
      <c r="AL3515"/>
      <c r="AM3515"/>
    </row>
    <row r="3516" spans="1:39" hidden="1" x14ac:dyDescent="0.25">
      <c r="A3516" s="1" t="s">
        <v>241</v>
      </c>
      <c r="C3516" s="1">
        <v>9608</v>
      </c>
      <c r="D3516" s="1" t="s">
        <v>3431</v>
      </c>
      <c r="E3516" s="1">
        <v>2</v>
      </c>
      <c r="F3516" s="1"/>
      <c r="G3516" s="1"/>
      <c r="H3516" s="10">
        <v>0</v>
      </c>
      <c r="I3516" s="1" t="s">
        <v>44</v>
      </c>
      <c r="J3516" s="1">
        <v>0</v>
      </c>
      <c r="K3516" s="1" t="s">
        <v>3429</v>
      </c>
      <c r="L3516" s="1">
        <v>1</v>
      </c>
      <c r="M3516" s="1">
        <v>209.9</v>
      </c>
      <c r="N3516" s="1"/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>
        <f t="shared" si="256"/>
        <v>0</v>
      </c>
      <c r="AC3516"/>
      <c r="AD3516"/>
      <c r="AE3516"/>
      <c r="AI3516"/>
      <c r="AL3516"/>
      <c r="AM3516"/>
    </row>
    <row r="3517" spans="1:39" hidden="1" x14ac:dyDescent="0.25">
      <c r="A3517" s="1" t="s">
        <v>3432</v>
      </c>
      <c r="C3517" s="1">
        <v>12163</v>
      </c>
      <c r="D3517" s="1" t="s">
        <v>508</v>
      </c>
      <c r="E3517" s="1">
        <v>2</v>
      </c>
      <c r="F3517" s="1"/>
      <c r="G3517" s="1"/>
      <c r="H3517" s="10">
        <v>0</v>
      </c>
      <c r="I3517" s="1">
        <v>2</v>
      </c>
      <c r="J3517" s="1">
        <v>0</v>
      </c>
      <c r="K3517" s="1" t="s">
        <v>735</v>
      </c>
      <c r="L3517" s="1">
        <v>1</v>
      </c>
      <c r="M3517" s="1">
        <v>8.9700000000000006</v>
      </c>
      <c r="N3517" s="1"/>
      <c r="O3517" s="1">
        <v>36</v>
      </c>
      <c r="P3517" s="1">
        <v>6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42">
        <f t="shared" si="256"/>
        <v>42</v>
      </c>
      <c r="AC3517" s="43">
        <f>AB3517/12</f>
        <v>3.5</v>
      </c>
      <c r="AD3517"/>
      <c r="AE3517"/>
      <c r="AI3517"/>
      <c r="AL3517"/>
      <c r="AM3517"/>
    </row>
    <row r="3518" spans="1:39" hidden="1" x14ac:dyDescent="0.25">
      <c r="A3518" s="1" t="s">
        <v>3433</v>
      </c>
      <c r="C3518" s="1">
        <v>8375</v>
      </c>
      <c r="D3518" s="1" t="s">
        <v>796</v>
      </c>
      <c r="E3518" s="1">
        <v>2</v>
      </c>
      <c r="F3518" s="1"/>
      <c r="G3518" s="1"/>
      <c r="H3518" s="10">
        <v>0</v>
      </c>
      <c r="I3518" s="1">
        <v>2</v>
      </c>
      <c r="J3518" s="1">
        <v>0</v>
      </c>
      <c r="K3518" s="1" t="s">
        <v>735</v>
      </c>
      <c r="L3518" s="1">
        <v>1</v>
      </c>
      <c r="M3518" s="1">
        <v>154.22</v>
      </c>
      <c r="N3518" s="1"/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>
        <f t="shared" si="256"/>
        <v>0</v>
      </c>
      <c r="AC3518"/>
      <c r="AD3518"/>
      <c r="AE3518"/>
      <c r="AI3518"/>
      <c r="AL3518"/>
      <c r="AM3518"/>
    </row>
    <row r="3519" spans="1:39" hidden="1" x14ac:dyDescent="0.25">
      <c r="A3519" s="1" t="s">
        <v>3433</v>
      </c>
      <c r="C3519" s="1">
        <v>9215</v>
      </c>
      <c r="D3519" s="1" t="s">
        <v>3416</v>
      </c>
      <c r="E3519" s="1">
        <v>2</v>
      </c>
      <c r="F3519" s="1"/>
      <c r="G3519" s="1"/>
      <c r="H3519" s="10">
        <v>0</v>
      </c>
      <c r="I3519" s="1" t="s">
        <v>44</v>
      </c>
      <c r="J3519" s="1">
        <v>0</v>
      </c>
      <c r="K3519" s="1" t="s">
        <v>735</v>
      </c>
      <c r="L3519" s="1">
        <v>1</v>
      </c>
      <c r="M3519" s="1">
        <v>107.55</v>
      </c>
      <c r="N3519" s="1"/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>
        <f t="shared" si="256"/>
        <v>0</v>
      </c>
      <c r="AC3519"/>
      <c r="AD3519"/>
      <c r="AE3519"/>
      <c r="AI3519"/>
      <c r="AL3519"/>
      <c r="AM3519"/>
    </row>
    <row r="3520" spans="1:39" hidden="1" x14ac:dyDescent="0.25">
      <c r="A3520" s="1" t="s">
        <v>3432</v>
      </c>
      <c r="C3520" s="1">
        <v>12474</v>
      </c>
      <c r="D3520" s="1" t="s">
        <v>3434</v>
      </c>
      <c r="E3520" s="1">
        <v>2</v>
      </c>
      <c r="F3520" s="1"/>
      <c r="G3520" s="1"/>
      <c r="H3520" s="10">
        <v>0</v>
      </c>
      <c r="I3520" s="1">
        <v>2</v>
      </c>
      <c r="J3520" s="1">
        <v>0</v>
      </c>
      <c r="K3520" s="1" t="s">
        <v>735</v>
      </c>
      <c r="L3520" s="1">
        <v>1</v>
      </c>
      <c r="M3520" s="1">
        <v>51.15</v>
      </c>
      <c r="N3520" s="1"/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>
        <f t="shared" si="256"/>
        <v>0</v>
      </c>
      <c r="AC3520"/>
      <c r="AD3520"/>
      <c r="AE3520"/>
      <c r="AI3520"/>
      <c r="AL3520"/>
      <c r="AM3520"/>
    </row>
    <row r="3521" spans="1:39" hidden="1" x14ac:dyDescent="0.25">
      <c r="A3521" s="1" t="s">
        <v>3435</v>
      </c>
      <c r="C3521" s="1">
        <v>12387</v>
      </c>
      <c r="D3521" s="1" t="s">
        <v>492</v>
      </c>
      <c r="E3521" s="1">
        <v>2</v>
      </c>
      <c r="F3521" s="1"/>
      <c r="G3521" s="1"/>
      <c r="H3521" s="10">
        <v>0</v>
      </c>
      <c r="I3521" s="1">
        <v>2</v>
      </c>
      <c r="J3521" s="1">
        <v>0</v>
      </c>
      <c r="K3521" s="1" t="s">
        <v>698</v>
      </c>
      <c r="L3521" s="1">
        <v>1</v>
      </c>
      <c r="M3521" s="1">
        <v>138.44</v>
      </c>
      <c r="N3521" s="1"/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2</v>
      </c>
      <c r="X3521" s="1">
        <v>0</v>
      </c>
      <c r="Y3521" s="1">
        <v>0</v>
      </c>
      <c r="Z3521" s="1">
        <v>0</v>
      </c>
      <c r="AA3521" s="1">
        <v>0</v>
      </c>
      <c r="AB3521" s="42">
        <f t="shared" si="256"/>
        <v>2</v>
      </c>
      <c r="AC3521" s="43">
        <f>AB3521/12</f>
        <v>0.16666666666666666</v>
      </c>
      <c r="AD3521"/>
      <c r="AE3521"/>
      <c r="AI3521"/>
      <c r="AL3521"/>
      <c r="AM3521"/>
    </row>
    <row r="3522" spans="1:39" hidden="1" x14ac:dyDescent="0.25">
      <c r="A3522" s="1" t="s">
        <v>3432</v>
      </c>
      <c r="C3522" s="1">
        <v>12297</v>
      </c>
      <c r="D3522" s="1" t="s">
        <v>1079</v>
      </c>
      <c r="E3522" s="1">
        <v>2</v>
      </c>
      <c r="F3522" s="1"/>
      <c r="G3522" s="1"/>
      <c r="H3522" s="10">
        <v>0</v>
      </c>
      <c r="I3522" s="1">
        <v>2</v>
      </c>
      <c r="J3522" s="1">
        <v>0</v>
      </c>
      <c r="K3522" s="1" t="s">
        <v>566</v>
      </c>
      <c r="L3522" s="1">
        <v>1</v>
      </c>
      <c r="M3522" s="1">
        <v>61.17</v>
      </c>
      <c r="N3522" s="1"/>
      <c r="O3522" s="1">
        <v>2</v>
      </c>
      <c r="P3522" s="1">
        <v>1</v>
      </c>
      <c r="Q3522" s="1">
        <v>1</v>
      </c>
      <c r="R3522" s="1">
        <v>1</v>
      </c>
      <c r="S3522" s="1">
        <v>0</v>
      </c>
      <c r="T3522" s="1">
        <v>0</v>
      </c>
      <c r="U3522" s="1">
        <v>1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42">
        <f t="shared" si="256"/>
        <v>6</v>
      </c>
      <c r="AC3522" s="43">
        <f>AB3522/12</f>
        <v>0.5</v>
      </c>
      <c r="AD3522"/>
      <c r="AE3522"/>
      <c r="AI3522"/>
      <c r="AL3522"/>
      <c r="AM3522"/>
    </row>
    <row r="3523" spans="1:39" hidden="1" x14ac:dyDescent="0.25">
      <c r="A3523" s="1" t="s">
        <v>3436</v>
      </c>
      <c r="C3523" s="1">
        <v>12393</v>
      </c>
      <c r="D3523" s="1" t="s">
        <v>492</v>
      </c>
      <c r="E3523" s="1">
        <v>2</v>
      </c>
      <c r="F3523" s="1"/>
      <c r="G3523" s="1"/>
      <c r="H3523" s="10">
        <v>0</v>
      </c>
      <c r="I3523" s="1">
        <v>2</v>
      </c>
      <c r="J3523" s="1">
        <v>0</v>
      </c>
      <c r="K3523" s="1" t="s">
        <v>566</v>
      </c>
      <c r="L3523" s="1">
        <v>1</v>
      </c>
      <c r="M3523" s="1">
        <v>138.44</v>
      </c>
      <c r="N3523" s="1"/>
      <c r="O3523" s="1">
        <v>3</v>
      </c>
      <c r="P3523" s="1">
        <v>1</v>
      </c>
      <c r="Q3523" s="1">
        <v>1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42">
        <f t="shared" si="256"/>
        <v>5</v>
      </c>
      <c r="AC3523" s="43">
        <f>AB3523/12</f>
        <v>0.41666666666666669</v>
      </c>
      <c r="AD3523"/>
      <c r="AE3523"/>
      <c r="AI3523"/>
      <c r="AL3523"/>
      <c r="AM3523"/>
    </row>
    <row r="3524" spans="1:39" hidden="1" x14ac:dyDescent="0.25">
      <c r="A3524" s="1" t="s">
        <v>3425</v>
      </c>
      <c r="C3524" s="1">
        <v>12247</v>
      </c>
      <c r="D3524" s="1" t="s">
        <v>3437</v>
      </c>
      <c r="E3524" s="1">
        <v>2</v>
      </c>
      <c r="F3524" s="1"/>
      <c r="G3524" s="1"/>
      <c r="H3524" s="10">
        <v>0</v>
      </c>
      <c r="I3524" s="1">
        <v>2</v>
      </c>
      <c r="J3524" s="1">
        <v>0</v>
      </c>
      <c r="K3524" s="1" t="s">
        <v>833</v>
      </c>
      <c r="L3524" s="1">
        <v>1</v>
      </c>
      <c r="M3524" s="1">
        <v>9.16</v>
      </c>
      <c r="N3524" s="1"/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>
        <f t="shared" si="256"/>
        <v>0</v>
      </c>
      <c r="AC3524"/>
      <c r="AD3524"/>
      <c r="AE3524"/>
      <c r="AI3524"/>
      <c r="AL3524"/>
      <c r="AM3524"/>
    </row>
    <row r="3525" spans="1:39" hidden="1" x14ac:dyDescent="0.25">
      <c r="A3525" s="1" t="s">
        <v>3438</v>
      </c>
      <c r="C3525" s="1">
        <v>7551</v>
      </c>
      <c r="D3525" s="1" t="s">
        <v>3439</v>
      </c>
      <c r="E3525" s="1">
        <v>2</v>
      </c>
      <c r="F3525" s="1"/>
      <c r="G3525" s="1"/>
      <c r="H3525" s="10">
        <v>0</v>
      </c>
      <c r="I3525" s="1" t="s">
        <v>44</v>
      </c>
      <c r="J3525" s="1">
        <v>0</v>
      </c>
      <c r="K3525" s="1" t="s">
        <v>833</v>
      </c>
      <c r="L3525" s="1">
        <v>1</v>
      </c>
      <c r="M3525" s="1">
        <v>97.74</v>
      </c>
      <c r="N3525" s="1"/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>
        <f t="shared" si="256"/>
        <v>0</v>
      </c>
      <c r="AC3525"/>
      <c r="AD3525"/>
      <c r="AE3525"/>
      <c r="AI3525"/>
      <c r="AL3525"/>
      <c r="AM3525"/>
    </row>
    <row r="3526" spans="1:39" hidden="1" x14ac:dyDescent="0.25">
      <c r="A3526" s="1" t="s">
        <v>3440</v>
      </c>
      <c r="C3526" s="1">
        <v>12909</v>
      </c>
      <c r="D3526" s="1" t="s">
        <v>3384</v>
      </c>
      <c r="E3526" s="1">
        <v>2</v>
      </c>
      <c r="F3526" s="1"/>
      <c r="G3526" s="1"/>
      <c r="H3526" s="10">
        <v>0</v>
      </c>
      <c r="I3526" s="1">
        <v>2</v>
      </c>
      <c r="J3526" s="1">
        <v>0</v>
      </c>
      <c r="K3526" s="1" t="s">
        <v>3441</v>
      </c>
      <c r="L3526" s="1">
        <v>2</v>
      </c>
      <c r="M3526" s="1">
        <v>58.1</v>
      </c>
      <c r="N3526" s="1"/>
      <c r="O3526" s="1">
        <v>0</v>
      </c>
      <c r="P3526" s="1">
        <v>0</v>
      </c>
      <c r="Q3526" s="1">
        <v>1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42">
        <f t="shared" si="256"/>
        <v>1</v>
      </c>
      <c r="AC3526" s="43">
        <f>AB3526/12</f>
        <v>8.3333333333333329E-2</v>
      </c>
      <c r="AD3526"/>
      <c r="AE3526"/>
      <c r="AI3526"/>
      <c r="AL3526"/>
      <c r="AM3526"/>
    </row>
    <row r="3527" spans="1:39" hidden="1" x14ac:dyDescent="0.25">
      <c r="A3527" s="1" t="s">
        <v>99</v>
      </c>
      <c r="C3527" s="1">
        <v>8592</v>
      </c>
      <c r="D3527" s="1" t="s">
        <v>1260</v>
      </c>
      <c r="E3527" s="1">
        <v>2</v>
      </c>
      <c r="F3527" s="1"/>
      <c r="G3527" s="1"/>
      <c r="H3527" s="10">
        <v>0</v>
      </c>
      <c r="I3527" s="1">
        <v>2</v>
      </c>
      <c r="J3527" s="1">
        <v>0</v>
      </c>
      <c r="K3527" s="1" t="s">
        <v>3441</v>
      </c>
      <c r="L3527" s="1">
        <v>1</v>
      </c>
      <c r="M3527" s="1">
        <v>14.99</v>
      </c>
      <c r="N3527" s="1"/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>
        <f t="shared" si="256"/>
        <v>0</v>
      </c>
      <c r="AC3527"/>
      <c r="AD3527"/>
      <c r="AE3527"/>
      <c r="AI3527"/>
      <c r="AL3527"/>
      <c r="AM3527"/>
    </row>
    <row r="3528" spans="1:39" hidden="1" x14ac:dyDescent="0.25">
      <c r="A3528" s="1" t="s">
        <v>186</v>
      </c>
      <c r="C3528" s="1">
        <v>13205</v>
      </c>
      <c r="D3528" s="1" t="s">
        <v>818</v>
      </c>
      <c r="E3528" s="1">
        <v>1</v>
      </c>
      <c r="F3528" s="1"/>
      <c r="G3528" s="1"/>
      <c r="H3528" s="10">
        <v>0</v>
      </c>
      <c r="I3528" s="1" t="s">
        <v>44</v>
      </c>
      <c r="J3528" s="1">
        <v>0</v>
      </c>
      <c r="K3528" s="1" t="s">
        <v>819</v>
      </c>
      <c r="L3528" s="1">
        <v>7</v>
      </c>
      <c r="M3528" s="1">
        <v>1129.8399999999999</v>
      </c>
      <c r="N3528" s="1"/>
      <c r="O3528" s="1">
        <v>0</v>
      </c>
      <c r="P3528" s="1">
        <v>1</v>
      </c>
      <c r="Q3528" s="1">
        <v>0</v>
      </c>
      <c r="R3528" s="1">
        <v>1</v>
      </c>
      <c r="S3528" s="1">
        <v>1</v>
      </c>
      <c r="T3528" s="1">
        <v>0</v>
      </c>
      <c r="U3528" s="1">
        <v>2</v>
      </c>
      <c r="V3528" s="1">
        <v>0</v>
      </c>
      <c r="W3528" s="1">
        <v>0</v>
      </c>
      <c r="X3528" s="1">
        <v>-1</v>
      </c>
      <c r="Y3528" s="1">
        <v>0</v>
      </c>
      <c r="Z3528" s="1">
        <v>0</v>
      </c>
      <c r="AA3528" s="1">
        <v>0</v>
      </c>
      <c r="AB3528" s="42">
        <f t="shared" si="256"/>
        <v>4</v>
      </c>
      <c r="AC3528" s="43">
        <f>AB3528/12</f>
        <v>0.33333333333333331</v>
      </c>
      <c r="AD3528"/>
      <c r="AE3528"/>
      <c r="AI3528"/>
      <c r="AL3528"/>
      <c r="AM3528"/>
    </row>
    <row r="3529" spans="1:39" hidden="1" x14ac:dyDescent="0.25">
      <c r="A3529" s="1" t="s">
        <v>92</v>
      </c>
      <c r="C3529" s="1">
        <v>11272</v>
      </c>
      <c r="D3529" s="1" t="s">
        <v>1431</v>
      </c>
      <c r="E3529" s="1">
        <v>2</v>
      </c>
      <c r="F3529" s="1"/>
      <c r="G3529" s="1"/>
      <c r="H3529" s="10">
        <v>0</v>
      </c>
      <c r="I3529" s="1">
        <v>2</v>
      </c>
      <c r="J3529" s="1">
        <v>0</v>
      </c>
      <c r="K3529" s="1" t="s">
        <v>819</v>
      </c>
      <c r="L3529" s="1">
        <v>1</v>
      </c>
      <c r="M3529" s="1">
        <v>337.64</v>
      </c>
      <c r="N3529" s="1"/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>
        <f t="shared" si="256"/>
        <v>0</v>
      </c>
      <c r="AC3529"/>
      <c r="AD3529"/>
      <c r="AE3529"/>
      <c r="AI3529"/>
      <c r="AL3529"/>
      <c r="AM3529"/>
    </row>
    <row r="3530" spans="1:39" hidden="1" x14ac:dyDescent="0.25">
      <c r="A3530" s="1" t="s">
        <v>170</v>
      </c>
      <c r="C3530" s="1">
        <v>13201</v>
      </c>
      <c r="D3530" s="1" t="s">
        <v>835</v>
      </c>
      <c r="E3530" s="1">
        <v>2</v>
      </c>
      <c r="F3530" s="1"/>
      <c r="G3530" s="1"/>
      <c r="H3530" s="10">
        <v>0</v>
      </c>
      <c r="I3530" s="1" t="s">
        <v>44</v>
      </c>
      <c r="J3530" s="1">
        <v>0</v>
      </c>
      <c r="K3530" s="1" t="s">
        <v>819</v>
      </c>
      <c r="L3530" s="1">
        <v>7</v>
      </c>
      <c r="M3530" s="1">
        <v>1129.8399999999999</v>
      </c>
      <c r="N3530" s="1"/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>
        <f t="shared" si="256"/>
        <v>0</v>
      </c>
      <c r="AC3530"/>
      <c r="AD3530"/>
      <c r="AE3530"/>
      <c r="AI3530"/>
      <c r="AL3530"/>
      <c r="AM3530"/>
    </row>
    <row r="3531" spans="1:39" hidden="1" x14ac:dyDescent="0.25">
      <c r="A3531" s="1" t="s">
        <v>3442</v>
      </c>
      <c r="C3531" s="1">
        <v>13505</v>
      </c>
      <c r="D3531" s="1" t="s">
        <v>835</v>
      </c>
      <c r="E3531" s="1">
        <v>2</v>
      </c>
      <c r="F3531" s="1"/>
      <c r="G3531" s="1"/>
      <c r="H3531" s="10">
        <v>0</v>
      </c>
      <c r="I3531" s="1">
        <v>1</v>
      </c>
      <c r="J3531" s="1">
        <v>0</v>
      </c>
      <c r="K3531" s="1" t="s">
        <v>819</v>
      </c>
      <c r="L3531" s="1">
        <v>1</v>
      </c>
      <c r="M3531" s="1">
        <v>564.91999999999996</v>
      </c>
      <c r="N3531" s="1"/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>
        <f t="shared" si="256"/>
        <v>0</v>
      </c>
      <c r="AC3531"/>
      <c r="AD3531"/>
      <c r="AE3531"/>
      <c r="AI3531"/>
      <c r="AL3531"/>
      <c r="AM3531"/>
    </row>
    <row r="3532" spans="1:39" hidden="1" x14ac:dyDescent="0.25">
      <c r="A3532" s="1" t="s">
        <v>241</v>
      </c>
      <c r="C3532" s="1">
        <v>13031</v>
      </c>
      <c r="D3532" s="1" t="s">
        <v>818</v>
      </c>
      <c r="E3532" s="1">
        <v>2</v>
      </c>
      <c r="F3532" s="1"/>
      <c r="G3532" s="1"/>
      <c r="H3532" s="10">
        <v>0</v>
      </c>
      <c r="I3532" s="1">
        <v>1</v>
      </c>
      <c r="J3532" s="1">
        <v>0</v>
      </c>
      <c r="K3532" s="1" t="s">
        <v>819</v>
      </c>
      <c r="L3532" s="1">
        <v>1</v>
      </c>
      <c r="M3532" s="1">
        <v>705.47</v>
      </c>
      <c r="N3532" s="1"/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>
        <f t="shared" si="256"/>
        <v>0</v>
      </c>
      <c r="AC3532"/>
      <c r="AD3532"/>
      <c r="AE3532"/>
      <c r="AI3532"/>
      <c r="AL3532"/>
      <c r="AM3532"/>
    </row>
    <row r="3533" spans="1:39" hidden="1" x14ac:dyDescent="0.25">
      <c r="A3533" s="1" t="s">
        <v>170</v>
      </c>
      <c r="C3533" s="1">
        <v>12400</v>
      </c>
      <c r="D3533" s="1" t="s">
        <v>492</v>
      </c>
      <c r="E3533" s="1">
        <v>2</v>
      </c>
      <c r="F3533" s="1"/>
      <c r="G3533" s="1"/>
      <c r="H3533" s="10">
        <v>0</v>
      </c>
      <c r="I3533" s="1">
        <v>2</v>
      </c>
      <c r="J3533" s="1">
        <v>0</v>
      </c>
      <c r="K3533" s="1" t="s">
        <v>3443</v>
      </c>
      <c r="L3533" s="1">
        <v>1</v>
      </c>
      <c r="M3533" s="1">
        <v>64.989999999999995</v>
      </c>
      <c r="N3533" s="1"/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>
        <f t="shared" si="256"/>
        <v>0</v>
      </c>
      <c r="AC3533"/>
      <c r="AD3533"/>
      <c r="AE3533"/>
      <c r="AI3533"/>
      <c r="AL3533"/>
      <c r="AM3533"/>
    </row>
    <row r="3534" spans="1:39" hidden="1" x14ac:dyDescent="0.25">
      <c r="A3534" s="1" t="s">
        <v>186</v>
      </c>
      <c r="C3534" s="1">
        <v>11155</v>
      </c>
      <c r="D3534" s="1" t="s">
        <v>1428</v>
      </c>
      <c r="E3534" s="1">
        <v>2</v>
      </c>
      <c r="F3534" s="1"/>
      <c r="G3534" s="1"/>
      <c r="H3534" s="10">
        <v>0</v>
      </c>
      <c r="I3534" s="1">
        <v>2</v>
      </c>
      <c r="J3534" s="1">
        <v>0</v>
      </c>
      <c r="K3534" s="1" t="s">
        <v>3443</v>
      </c>
      <c r="L3534" s="1">
        <v>1</v>
      </c>
      <c r="M3534" s="1">
        <v>116.38</v>
      </c>
      <c r="N3534" s="1"/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>
        <f t="shared" si="256"/>
        <v>0</v>
      </c>
      <c r="AC3534"/>
      <c r="AD3534"/>
      <c r="AE3534"/>
      <c r="AI3534"/>
      <c r="AL3534"/>
      <c r="AM3534"/>
    </row>
    <row r="3535" spans="1:39" hidden="1" x14ac:dyDescent="0.25">
      <c r="A3535" s="1" t="s">
        <v>241</v>
      </c>
      <c r="C3535" s="1">
        <v>11278</v>
      </c>
      <c r="D3535" s="1" t="s">
        <v>732</v>
      </c>
      <c r="E3535" s="1">
        <v>2</v>
      </c>
      <c r="F3535" s="1"/>
      <c r="G3535" s="1"/>
      <c r="H3535" s="10">
        <v>0</v>
      </c>
      <c r="I3535" s="1">
        <v>2</v>
      </c>
      <c r="J3535" s="1">
        <v>0</v>
      </c>
      <c r="K3535" s="1" t="s">
        <v>3443</v>
      </c>
      <c r="L3535" s="1">
        <v>1</v>
      </c>
      <c r="M3535" s="1">
        <v>289.52</v>
      </c>
      <c r="N3535" s="1"/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>
        <f t="shared" si="256"/>
        <v>0</v>
      </c>
      <c r="AC3535"/>
      <c r="AD3535"/>
      <c r="AE3535"/>
      <c r="AI3535"/>
      <c r="AL3535"/>
      <c r="AM3535"/>
    </row>
    <row r="3536" spans="1:39" hidden="1" x14ac:dyDescent="0.25">
      <c r="A3536" s="1" t="s">
        <v>3444</v>
      </c>
      <c r="C3536" s="1">
        <v>12730</v>
      </c>
      <c r="D3536" s="1" t="s">
        <v>483</v>
      </c>
      <c r="E3536" s="1">
        <v>2</v>
      </c>
      <c r="F3536" s="1"/>
      <c r="G3536" s="1"/>
      <c r="H3536" s="10">
        <v>0</v>
      </c>
      <c r="I3536" s="1">
        <v>2</v>
      </c>
      <c r="J3536" s="1">
        <v>0</v>
      </c>
      <c r="K3536" s="1" t="s">
        <v>3443</v>
      </c>
      <c r="L3536" s="1">
        <v>1</v>
      </c>
      <c r="M3536" s="1">
        <v>3.02</v>
      </c>
      <c r="N3536" s="1"/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>
        <f t="shared" si="256"/>
        <v>0</v>
      </c>
      <c r="AC3536"/>
      <c r="AD3536"/>
      <c r="AE3536"/>
      <c r="AI3536"/>
      <c r="AL3536"/>
      <c r="AM3536"/>
    </row>
    <row r="3537" spans="1:39" hidden="1" x14ac:dyDescent="0.25">
      <c r="A3537" s="1" t="s">
        <v>780</v>
      </c>
      <c r="C3537" s="1">
        <v>1430</v>
      </c>
      <c r="D3537" s="1" t="s">
        <v>3445</v>
      </c>
      <c r="E3537" s="1">
        <v>2</v>
      </c>
      <c r="F3537" s="1"/>
      <c r="G3537" s="1"/>
      <c r="H3537" s="10">
        <v>0</v>
      </c>
      <c r="I3537" s="1">
        <v>2</v>
      </c>
      <c r="J3537" s="1">
        <v>0</v>
      </c>
      <c r="K3537" s="1" t="s">
        <v>3446</v>
      </c>
      <c r="L3537" s="1">
        <v>129</v>
      </c>
      <c r="M3537" s="1">
        <v>11.16</v>
      </c>
      <c r="N3537" s="1"/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>
        <f t="shared" si="256"/>
        <v>0</v>
      </c>
      <c r="AC3537"/>
      <c r="AD3537"/>
      <c r="AE3537"/>
      <c r="AI3537"/>
      <c r="AL3537"/>
      <c r="AM3537"/>
    </row>
    <row r="3538" spans="1:39" hidden="1" x14ac:dyDescent="0.25">
      <c r="A3538" s="1" t="s">
        <v>186</v>
      </c>
      <c r="C3538" s="1">
        <v>13639</v>
      </c>
      <c r="D3538" s="1" t="s">
        <v>3447</v>
      </c>
      <c r="E3538" s="1">
        <v>2</v>
      </c>
      <c r="F3538" s="1"/>
      <c r="G3538" s="1"/>
      <c r="H3538" s="10">
        <v>0</v>
      </c>
      <c r="I3538" s="1">
        <v>2</v>
      </c>
      <c r="J3538" s="1">
        <v>0</v>
      </c>
      <c r="K3538" s="1" t="s">
        <v>3448</v>
      </c>
      <c r="L3538" s="1">
        <v>75</v>
      </c>
      <c r="M3538" s="1">
        <v>7.84</v>
      </c>
      <c r="N3538" s="1"/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>
        <f t="shared" si="256"/>
        <v>0</v>
      </c>
      <c r="AC3538"/>
      <c r="AD3538"/>
      <c r="AE3538"/>
      <c r="AI3538"/>
      <c r="AL3538"/>
      <c r="AM3538"/>
    </row>
    <row r="3539" spans="1:39" hidden="1" x14ac:dyDescent="0.25">
      <c r="A3539" s="1" t="s">
        <v>780</v>
      </c>
      <c r="C3539" s="1">
        <v>12005</v>
      </c>
      <c r="D3539" s="1" t="s">
        <v>2334</v>
      </c>
      <c r="E3539" s="1">
        <v>2</v>
      </c>
      <c r="F3539" s="1"/>
      <c r="G3539" s="1"/>
      <c r="H3539" s="10">
        <v>0</v>
      </c>
      <c r="I3539" s="1">
        <v>2</v>
      </c>
      <c r="J3539" s="1">
        <v>0</v>
      </c>
      <c r="K3539" s="1" t="s">
        <v>3448</v>
      </c>
      <c r="L3539" s="1">
        <v>50</v>
      </c>
      <c r="M3539" s="1">
        <v>10.28</v>
      </c>
      <c r="N3539" s="1"/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>
        <f t="shared" si="256"/>
        <v>0</v>
      </c>
      <c r="AC3539"/>
      <c r="AD3539"/>
      <c r="AE3539"/>
      <c r="AI3539"/>
      <c r="AL3539"/>
      <c r="AM3539"/>
    </row>
    <row r="3540" spans="1:39" hidden="1" x14ac:dyDescent="0.25">
      <c r="A3540" s="1" t="s">
        <v>780</v>
      </c>
      <c r="C3540" s="1">
        <v>12006</v>
      </c>
      <c r="D3540" s="1" t="s">
        <v>986</v>
      </c>
      <c r="E3540" s="1">
        <v>2</v>
      </c>
      <c r="F3540" s="1"/>
      <c r="G3540" s="1"/>
      <c r="H3540" s="10">
        <v>0</v>
      </c>
      <c r="I3540" s="1">
        <v>2</v>
      </c>
      <c r="J3540" s="1">
        <v>0</v>
      </c>
      <c r="K3540" s="1" t="s">
        <v>3448</v>
      </c>
      <c r="L3540" s="1">
        <v>50</v>
      </c>
      <c r="M3540" s="1">
        <v>10.08</v>
      </c>
      <c r="N3540" s="1"/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>
        <f t="shared" si="256"/>
        <v>0</v>
      </c>
      <c r="AC3540"/>
      <c r="AD3540"/>
      <c r="AE3540"/>
      <c r="AI3540"/>
      <c r="AL3540"/>
      <c r="AM3540"/>
    </row>
    <row r="3541" spans="1:39" hidden="1" x14ac:dyDescent="0.25">
      <c r="A3541" s="1" t="s">
        <v>780</v>
      </c>
      <c r="C3541" s="1">
        <v>7896</v>
      </c>
      <c r="D3541" s="1" t="s">
        <v>2081</v>
      </c>
      <c r="E3541" s="1">
        <v>2</v>
      </c>
      <c r="F3541" s="1"/>
      <c r="G3541" s="1"/>
      <c r="H3541" s="10">
        <v>0</v>
      </c>
      <c r="I3541" s="1">
        <v>2</v>
      </c>
      <c r="J3541" s="1">
        <v>0</v>
      </c>
      <c r="K3541" s="1" t="s">
        <v>3449</v>
      </c>
      <c r="L3541" s="1">
        <v>17</v>
      </c>
      <c r="M3541" s="1">
        <v>18.73</v>
      </c>
      <c r="N3541" s="1"/>
      <c r="O3541" s="1">
        <v>1</v>
      </c>
      <c r="P3541" s="1">
        <v>4</v>
      </c>
      <c r="Q3541" s="1">
        <v>8</v>
      </c>
      <c r="R3541" s="1">
        <v>3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42">
        <f t="shared" si="256"/>
        <v>16</v>
      </c>
      <c r="AC3541" s="43">
        <f>AB3541/12</f>
        <v>1.3333333333333333</v>
      </c>
      <c r="AD3541"/>
      <c r="AE3541"/>
      <c r="AI3541"/>
      <c r="AL3541"/>
      <c r="AM3541"/>
    </row>
    <row r="3542" spans="1:39" hidden="1" x14ac:dyDescent="0.25">
      <c r="A3542" s="1" t="s">
        <v>186</v>
      </c>
      <c r="C3542" s="1">
        <v>8886</v>
      </c>
      <c r="D3542" s="1" t="s">
        <v>614</v>
      </c>
      <c r="E3542" s="1">
        <v>2</v>
      </c>
      <c r="F3542" s="1"/>
      <c r="G3542" s="1"/>
      <c r="H3542" s="10">
        <v>0</v>
      </c>
      <c r="I3542" s="1">
        <v>2</v>
      </c>
      <c r="J3542" s="1">
        <v>0</v>
      </c>
      <c r="K3542" s="1" t="s">
        <v>3449</v>
      </c>
      <c r="L3542" s="1">
        <v>34</v>
      </c>
      <c r="M3542" s="1">
        <v>25.31</v>
      </c>
      <c r="N3542" s="1"/>
      <c r="O3542" s="1">
        <v>1</v>
      </c>
      <c r="P3542" s="1">
        <v>2</v>
      </c>
      <c r="Q3542" s="1">
        <v>3</v>
      </c>
      <c r="R3542" s="1">
        <v>1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42">
        <f t="shared" si="256"/>
        <v>7</v>
      </c>
      <c r="AC3542" s="43">
        <f>AB3542/12</f>
        <v>0.58333333333333337</v>
      </c>
      <c r="AD3542"/>
      <c r="AE3542"/>
      <c r="AI3542"/>
      <c r="AL3542"/>
      <c r="AM3542"/>
    </row>
    <row r="3543" spans="1:39" hidden="1" x14ac:dyDescent="0.25">
      <c r="A3543" s="1" t="s">
        <v>780</v>
      </c>
      <c r="C3543" s="1">
        <v>13145</v>
      </c>
      <c r="D3543" s="1" t="s">
        <v>2898</v>
      </c>
      <c r="E3543" s="1">
        <v>2</v>
      </c>
      <c r="F3543" s="1"/>
      <c r="G3543" s="1"/>
      <c r="H3543" s="10">
        <v>0</v>
      </c>
      <c r="I3543" s="1">
        <v>2</v>
      </c>
      <c r="J3543" s="1">
        <v>0</v>
      </c>
      <c r="K3543" s="1" t="s">
        <v>3449</v>
      </c>
      <c r="L3543" s="1">
        <v>125</v>
      </c>
      <c r="M3543" s="1">
        <v>5.22</v>
      </c>
      <c r="N3543" s="1"/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>
        <f t="shared" si="256"/>
        <v>0</v>
      </c>
      <c r="AC3543"/>
      <c r="AD3543"/>
      <c r="AE3543"/>
      <c r="AI3543"/>
      <c r="AL3543"/>
      <c r="AM3543"/>
    </row>
    <row r="3544" spans="1:39" hidden="1" x14ac:dyDescent="0.25">
      <c r="A3544" s="1" t="s">
        <v>241</v>
      </c>
      <c r="C3544" s="1">
        <v>12803</v>
      </c>
      <c r="D3544" s="1" t="s">
        <v>2704</v>
      </c>
      <c r="E3544" s="1">
        <v>2</v>
      </c>
      <c r="F3544" s="1"/>
      <c r="G3544" s="1"/>
      <c r="H3544" s="10">
        <v>0</v>
      </c>
      <c r="I3544" s="1">
        <v>2</v>
      </c>
      <c r="J3544" s="1">
        <v>0</v>
      </c>
      <c r="K3544" s="1" t="s">
        <v>3450</v>
      </c>
      <c r="L3544" s="1">
        <v>1</v>
      </c>
      <c r="M3544" s="1">
        <v>2093.59</v>
      </c>
      <c r="N3544" s="1"/>
      <c r="O3544" s="1">
        <v>3</v>
      </c>
      <c r="P3544" s="1">
        <v>1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42">
        <f t="shared" si="256"/>
        <v>4</v>
      </c>
      <c r="AC3544" s="43">
        <f>AB3544/12</f>
        <v>0.33333333333333331</v>
      </c>
      <c r="AD3544"/>
      <c r="AE3544"/>
      <c r="AI3544"/>
      <c r="AL3544"/>
      <c r="AM3544"/>
    </row>
    <row r="3545" spans="1:39" hidden="1" x14ac:dyDescent="0.25">
      <c r="A3545" s="1" t="s">
        <v>186</v>
      </c>
      <c r="C3545" s="1">
        <v>13274</v>
      </c>
      <c r="D3545" s="1" t="s">
        <v>777</v>
      </c>
      <c r="E3545" s="1">
        <v>2</v>
      </c>
      <c r="F3545" s="1"/>
      <c r="G3545" s="1"/>
      <c r="H3545" s="10">
        <v>0</v>
      </c>
      <c r="I3545" s="1" t="s">
        <v>44</v>
      </c>
      <c r="J3545" s="1">
        <v>0</v>
      </c>
      <c r="K3545" s="1" t="s">
        <v>667</v>
      </c>
      <c r="L3545" s="1">
        <v>6</v>
      </c>
      <c r="M3545" s="1">
        <v>260.32</v>
      </c>
      <c r="N3545" s="1"/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1</v>
      </c>
      <c r="X3545" s="1">
        <v>0</v>
      </c>
      <c r="Y3545" s="1">
        <v>0</v>
      </c>
      <c r="Z3545" s="1">
        <v>0</v>
      </c>
      <c r="AA3545" s="1">
        <v>0</v>
      </c>
      <c r="AB3545" s="42">
        <f t="shared" si="256"/>
        <v>1</v>
      </c>
      <c r="AC3545" s="43">
        <f>AB3545/12</f>
        <v>8.3333333333333329E-2</v>
      </c>
      <c r="AD3545"/>
      <c r="AE3545"/>
      <c r="AI3545"/>
      <c r="AL3545"/>
      <c r="AM3545"/>
    </row>
    <row r="3546" spans="1:39" hidden="1" x14ac:dyDescent="0.25">
      <c r="A3546" s="1" t="s">
        <v>186</v>
      </c>
      <c r="C3546" s="1">
        <v>13283</v>
      </c>
      <c r="D3546" s="1" t="s">
        <v>492</v>
      </c>
      <c r="E3546" s="1">
        <v>2</v>
      </c>
      <c r="F3546" s="1"/>
      <c r="G3546" s="1"/>
      <c r="H3546" s="10">
        <v>0</v>
      </c>
      <c r="I3546" s="1" t="s">
        <v>44</v>
      </c>
      <c r="J3546" s="1">
        <v>0</v>
      </c>
      <c r="K3546" s="1" t="s">
        <v>667</v>
      </c>
      <c r="L3546" s="1">
        <v>3</v>
      </c>
      <c r="M3546" s="1">
        <v>260.32</v>
      </c>
      <c r="N3546" s="1"/>
      <c r="O3546" s="1">
        <v>3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42">
        <f t="shared" si="256"/>
        <v>3</v>
      </c>
      <c r="AC3546" s="43">
        <f>AB3546/12</f>
        <v>0.25</v>
      </c>
      <c r="AD3546"/>
      <c r="AE3546"/>
      <c r="AI3546"/>
      <c r="AL3546"/>
      <c r="AM3546"/>
    </row>
    <row r="3547" spans="1:39" hidden="1" x14ac:dyDescent="0.25">
      <c r="A3547" s="1" t="s">
        <v>186</v>
      </c>
      <c r="C3547" s="1">
        <v>13288</v>
      </c>
      <c r="D3547" s="1" t="s">
        <v>492</v>
      </c>
      <c r="E3547" s="1">
        <v>2</v>
      </c>
      <c r="F3547" s="1"/>
      <c r="G3547" s="1"/>
      <c r="H3547" s="10">
        <v>0</v>
      </c>
      <c r="I3547" s="1" t="s">
        <v>44</v>
      </c>
      <c r="J3547" s="1">
        <v>0</v>
      </c>
      <c r="K3547" s="1" t="s">
        <v>667</v>
      </c>
      <c r="L3547" s="1">
        <v>3</v>
      </c>
      <c r="M3547" s="1">
        <v>260.32</v>
      </c>
      <c r="N3547" s="1"/>
      <c r="O3547" s="1">
        <v>1</v>
      </c>
      <c r="P3547" s="1">
        <v>1</v>
      </c>
      <c r="Q3547" s="1">
        <v>0</v>
      </c>
      <c r="R3547" s="1">
        <v>0</v>
      </c>
      <c r="S3547" s="1">
        <v>1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42">
        <f t="shared" si="256"/>
        <v>3</v>
      </c>
      <c r="AC3547" s="43">
        <f>AB3547/12</f>
        <v>0.25</v>
      </c>
      <c r="AD3547"/>
      <c r="AE3547"/>
      <c r="AI3547"/>
      <c r="AL3547"/>
      <c r="AM3547"/>
    </row>
    <row r="3548" spans="1:39" hidden="1" x14ac:dyDescent="0.25">
      <c r="A3548" s="1" t="s">
        <v>780</v>
      </c>
      <c r="C3548" s="1">
        <v>13290</v>
      </c>
      <c r="D3548" s="1" t="s">
        <v>492</v>
      </c>
      <c r="E3548" s="1">
        <v>2</v>
      </c>
      <c r="F3548" s="1"/>
      <c r="G3548" s="1"/>
      <c r="H3548" s="10">
        <v>0</v>
      </c>
      <c r="I3548" s="1" t="s">
        <v>44</v>
      </c>
      <c r="J3548" s="1">
        <v>0</v>
      </c>
      <c r="K3548" s="1" t="s">
        <v>667</v>
      </c>
      <c r="L3548" s="1">
        <v>4</v>
      </c>
      <c r="M3548" s="1">
        <v>157.27000000000001</v>
      </c>
      <c r="N3548" s="1"/>
      <c r="O3548" s="1">
        <v>0</v>
      </c>
      <c r="P3548" s="1">
        <v>0</v>
      </c>
      <c r="Q3548" s="1">
        <v>0</v>
      </c>
      <c r="R3548" s="1">
        <v>2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42">
        <f t="shared" si="256"/>
        <v>2</v>
      </c>
      <c r="AC3548" s="43">
        <f>AB3548/12</f>
        <v>0.16666666666666666</v>
      </c>
      <c r="AD3548"/>
      <c r="AE3548"/>
      <c r="AI3548"/>
      <c r="AL3548"/>
      <c r="AM3548"/>
    </row>
    <row r="3549" spans="1:39" hidden="1" x14ac:dyDescent="0.25">
      <c r="A3549" s="1" t="s">
        <v>780</v>
      </c>
      <c r="C3549" s="1">
        <v>13277</v>
      </c>
      <c r="D3549" s="1" t="s">
        <v>777</v>
      </c>
      <c r="E3549" s="1">
        <v>2</v>
      </c>
      <c r="F3549" s="1"/>
      <c r="G3549" s="1"/>
      <c r="H3549" s="10">
        <v>0</v>
      </c>
      <c r="I3549" s="1">
        <v>1</v>
      </c>
      <c r="J3549" s="1">
        <v>0</v>
      </c>
      <c r="K3549" s="1" t="s">
        <v>667</v>
      </c>
      <c r="L3549" s="1">
        <v>1</v>
      </c>
      <c r="M3549" s="1">
        <v>218.78</v>
      </c>
      <c r="N3549" s="1"/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>
        <f t="shared" si="256"/>
        <v>0</v>
      </c>
      <c r="AC3549"/>
      <c r="AD3549"/>
      <c r="AE3549"/>
      <c r="AI3549"/>
      <c r="AL3549"/>
      <c r="AM3549"/>
    </row>
    <row r="3550" spans="1:39" hidden="1" x14ac:dyDescent="0.25">
      <c r="A3550" s="1" t="s">
        <v>3425</v>
      </c>
      <c r="C3550" s="1">
        <v>13289</v>
      </c>
      <c r="D3550" s="1" t="s">
        <v>492</v>
      </c>
      <c r="E3550" s="1">
        <v>2</v>
      </c>
      <c r="F3550" s="1"/>
      <c r="G3550" s="1"/>
      <c r="H3550" s="10">
        <v>0</v>
      </c>
      <c r="I3550" s="1" t="s">
        <v>44</v>
      </c>
      <c r="J3550" s="1">
        <v>0</v>
      </c>
      <c r="K3550" s="1" t="s">
        <v>667</v>
      </c>
      <c r="L3550" s="1">
        <v>2</v>
      </c>
      <c r="M3550" s="1">
        <v>157.27000000000001</v>
      </c>
      <c r="N3550" s="1"/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>
        <f t="shared" si="256"/>
        <v>0</v>
      </c>
      <c r="AC3550"/>
      <c r="AD3550"/>
      <c r="AE3550"/>
      <c r="AI3550"/>
      <c r="AL3550"/>
      <c r="AM3550"/>
    </row>
    <row r="3551" spans="1:39" hidden="1" x14ac:dyDescent="0.25">
      <c r="A3551" s="1" t="s">
        <v>3451</v>
      </c>
      <c r="C3551" s="1">
        <v>13292</v>
      </c>
      <c r="D3551" s="1" t="s">
        <v>777</v>
      </c>
      <c r="E3551" s="1">
        <v>2</v>
      </c>
      <c r="F3551" s="1"/>
      <c r="G3551" s="1"/>
      <c r="H3551" s="10">
        <v>0</v>
      </c>
      <c r="I3551" s="1">
        <v>1</v>
      </c>
      <c r="J3551" s="1">
        <v>0</v>
      </c>
      <c r="K3551" s="1" t="s">
        <v>667</v>
      </c>
      <c r="L3551" s="1">
        <v>1</v>
      </c>
      <c r="M3551" s="1">
        <v>364.95</v>
      </c>
      <c r="N3551" s="1"/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>
        <f t="shared" si="256"/>
        <v>0</v>
      </c>
      <c r="AC3551"/>
      <c r="AD3551"/>
      <c r="AE3551"/>
      <c r="AI3551"/>
      <c r="AL3551"/>
      <c r="AM3551"/>
    </row>
    <row r="3552" spans="1:39" hidden="1" x14ac:dyDescent="0.25">
      <c r="A3552" s="1" t="s">
        <v>3452</v>
      </c>
      <c r="C3552" s="1">
        <v>13297</v>
      </c>
      <c r="D3552" s="1" t="s">
        <v>492</v>
      </c>
      <c r="E3552" s="1">
        <v>2</v>
      </c>
      <c r="F3552" s="1"/>
      <c r="G3552" s="1"/>
      <c r="H3552" s="10">
        <v>0</v>
      </c>
      <c r="I3552" s="1" t="s">
        <v>44</v>
      </c>
      <c r="J3552" s="1">
        <v>0</v>
      </c>
      <c r="K3552" s="1" t="s">
        <v>667</v>
      </c>
      <c r="L3552" s="1">
        <v>4</v>
      </c>
      <c r="M3552" s="1">
        <v>108.18</v>
      </c>
      <c r="N3552" s="1"/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>
        <f t="shared" si="256"/>
        <v>0</v>
      </c>
      <c r="AC3552"/>
      <c r="AD3552"/>
      <c r="AE3552"/>
      <c r="AI3552"/>
      <c r="AL3552"/>
      <c r="AM3552"/>
    </row>
    <row r="3553" spans="1:39" hidden="1" x14ac:dyDescent="0.25">
      <c r="A3553" s="1" t="s">
        <v>3453</v>
      </c>
      <c r="C3553" s="1">
        <v>13298</v>
      </c>
      <c r="D3553" s="1" t="s">
        <v>492</v>
      </c>
      <c r="E3553" s="1">
        <v>2</v>
      </c>
      <c r="F3553" s="1"/>
      <c r="G3553" s="1"/>
      <c r="H3553" s="10">
        <v>0</v>
      </c>
      <c r="I3553" s="1" t="s">
        <v>44</v>
      </c>
      <c r="J3553" s="1">
        <v>0</v>
      </c>
      <c r="K3553" s="1" t="s">
        <v>667</v>
      </c>
      <c r="L3553" s="1">
        <v>2</v>
      </c>
      <c r="M3553" s="1">
        <v>108.18</v>
      </c>
      <c r="N3553" s="1"/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>
        <f t="shared" si="256"/>
        <v>0</v>
      </c>
      <c r="AC3553"/>
      <c r="AD3553"/>
      <c r="AE3553"/>
      <c r="AI3553"/>
      <c r="AL3553"/>
      <c r="AM3553"/>
    </row>
    <row r="3554" spans="1:39" hidden="1" x14ac:dyDescent="0.25">
      <c r="A3554" s="1" t="s">
        <v>186</v>
      </c>
      <c r="C3554" s="1">
        <v>12253</v>
      </c>
      <c r="D3554" s="1" t="s">
        <v>2698</v>
      </c>
      <c r="E3554" s="1">
        <v>2</v>
      </c>
      <c r="F3554" s="1"/>
      <c r="G3554" s="1"/>
      <c r="H3554" s="10">
        <v>0</v>
      </c>
      <c r="I3554" s="1">
        <v>2</v>
      </c>
      <c r="J3554" s="1">
        <v>0</v>
      </c>
      <c r="K3554" s="1" t="s">
        <v>1210</v>
      </c>
      <c r="L3554" s="1">
        <v>2</v>
      </c>
      <c r="M3554" s="1">
        <v>12.31</v>
      </c>
      <c r="N3554" s="1"/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42">
        <f t="shared" si="256"/>
        <v>1</v>
      </c>
      <c r="AC3554" s="43">
        <f t="shared" ref="AC3554:AC3567" si="257">AB3554/12</f>
        <v>8.3333333333333329E-2</v>
      </c>
      <c r="AD3554"/>
      <c r="AE3554"/>
      <c r="AI3554"/>
      <c r="AL3554"/>
      <c r="AM3554"/>
    </row>
    <row r="3555" spans="1:39" hidden="1" x14ac:dyDescent="0.25">
      <c r="A3555" s="1" t="s">
        <v>3425</v>
      </c>
      <c r="C3555" s="1">
        <v>11936</v>
      </c>
      <c r="D3555" s="1" t="s">
        <v>2465</v>
      </c>
      <c r="E3555" s="1">
        <v>2</v>
      </c>
      <c r="F3555" s="1"/>
      <c r="G3555" s="1"/>
      <c r="H3555" s="10">
        <v>0</v>
      </c>
      <c r="I3555" s="1">
        <v>2</v>
      </c>
      <c r="J3555" s="1">
        <v>0</v>
      </c>
      <c r="K3555" s="1" t="s">
        <v>1210</v>
      </c>
      <c r="L3555" s="1">
        <v>1</v>
      </c>
      <c r="M3555" s="1">
        <v>461.82</v>
      </c>
      <c r="N3555" s="1"/>
      <c r="O3555" s="1">
        <v>11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42">
        <f t="shared" si="256"/>
        <v>13</v>
      </c>
      <c r="AC3555" s="43">
        <f t="shared" si="257"/>
        <v>1.0833333333333333</v>
      </c>
      <c r="AD3555"/>
      <c r="AE3555"/>
      <c r="AI3555"/>
      <c r="AL3555"/>
      <c r="AM3555"/>
    </row>
    <row r="3556" spans="1:39" hidden="1" x14ac:dyDescent="0.25">
      <c r="A3556" s="1" t="s">
        <v>186</v>
      </c>
      <c r="C3556" s="1">
        <v>11970</v>
      </c>
      <c r="D3556" s="1" t="s">
        <v>3454</v>
      </c>
      <c r="E3556" s="1">
        <v>2</v>
      </c>
      <c r="F3556" s="1"/>
      <c r="G3556" s="1"/>
      <c r="H3556" s="10">
        <v>0</v>
      </c>
      <c r="I3556" s="1">
        <v>2</v>
      </c>
      <c r="J3556" s="1">
        <v>0</v>
      </c>
      <c r="K3556" s="1" t="s">
        <v>1210</v>
      </c>
      <c r="L3556" s="1">
        <v>1</v>
      </c>
      <c r="M3556" s="1">
        <v>1221.05</v>
      </c>
      <c r="N3556" s="1"/>
      <c r="O3556" s="1">
        <v>0</v>
      </c>
      <c r="P3556" s="1">
        <v>0</v>
      </c>
      <c r="Q3556" s="1">
        <v>1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42">
        <f t="shared" si="256"/>
        <v>1</v>
      </c>
      <c r="AC3556" s="43">
        <f t="shared" si="257"/>
        <v>8.3333333333333329E-2</v>
      </c>
      <c r="AD3556"/>
      <c r="AE3556"/>
      <c r="AI3556"/>
      <c r="AL3556"/>
      <c r="AM3556"/>
    </row>
    <row r="3557" spans="1:39" hidden="1" x14ac:dyDescent="0.25">
      <c r="A3557" s="1" t="s">
        <v>3425</v>
      </c>
      <c r="C3557" s="1">
        <v>13711</v>
      </c>
      <c r="D3557" s="1" t="s">
        <v>3455</v>
      </c>
      <c r="E3557" s="1">
        <v>2</v>
      </c>
      <c r="F3557" s="1"/>
      <c r="G3557" s="1"/>
      <c r="H3557" s="10">
        <v>0</v>
      </c>
      <c r="I3557" s="1">
        <v>2</v>
      </c>
      <c r="J3557" s="1">
        <v>0</v>
      </c>
      <c r="K3557" s="1" t="s">
        <v>1210</v>
      </c>
      <c r="L3557" s="1">
        <v>1</v>
      </c>
      <c r="M3557" s="1">
        <v>0</v>
      </c>
      <c r="N3557" s="1"/>
      <c r="O3557" s="1">
        <v>30</v>
      </c>
      <c r="P3557" s="1">
        <v>12</v>
      </c>
      <c r="Q3557" s="1">
        <v>5</v>
      </c>
      <c r="R3557" s="1">
        <v>4</v>
      </c>
      <c r="S3557" s="1">
        <v>8</v>
      </c>
      <c r="T3557" s="1">
        <v>8</v>
      </c>
      <c r="U3557" s="1">
        <v>5</v>
      </c>
      <c r="V3557" s="1">
        <v>1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42">
        <f t="shared" si="256"/>
        <v>73</v>
      </c>
      <c r="AC3557" s="43">
        <f t="shared" si="257"/>
        <v>6.083333333333333</v>
      </c>
      <c r="AD3557"/>
      <c r="AE3557"/>
      <c r="AI3557"/>
      <c r="AL3557"/>
      <c r="AM3557"/>
    </row>
    <row r="3558" spans="1:39" hidden="1" x14ac:dyDescent="0.25">
      <c r="A3558" s="1" t="s">
        <v>3425</v>
      </c>
      <c r="C3558" s="1">
        <v>13712</v>
      </c>
      <c r="D3558" s="1" t="s">
        <v>3455</v>
      </c>
      <c r="E3558" s="1">
        <v>2</v>
      </c>
      <c r="F3558" s="1"/>
      <c r="G3558" s="1"/>
      <c r="H3558" s="10">
        <v>0</v>
      </c>
      <c r="I3558" s="1">
        <v>2</v>
      </c>
      <c r="J3558" s="1">
        <v>0</v>
      </c>
      <c r="K3558" s="1" t="s">
        <v>1210</v>
      </c>
      <c r="L3558" s="1">
        <v>1</v>
      </c>
      <c r="M3558" s="1">
        <v>0</v>
      </c>
      <c r="N3558" s="1"/>
      <c r="O3558" s="1">
        <v>27</v>
      </c>
      <c r="P3558" s="1">
        <v>6</v>
      </c>
      <c r="Q3558" s="1">
        <v>4</v>
      </c>
      <c r="R3558" s="1">
        <v>5</v>
      </c>
      <c r="S3558" s="1">
        <v>4</v>
      </c>
      <c r="T3558" s="1">
        <v>7</v>
      </c>
      <c r="U3558" s="1">
        <v>4</v>
      </c>
      <c r="V3558" s="1">
        <v>1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42">
        <f t="shared" si="256"/>
        <v>58</v>
      </c>
      <c r="AC3558" s="43">
        <f t="shared" si="257"/>
        <v>4.833333333333333</v>
      </c>
      <c r="AD3558"/>
      <c r="AE3558"/>
      <c r="AI3558"/>
      <c r="AL3558"/>
      <c r="AM3558"/>
    </row>
    <row r="3559" spans="1:39" hidden="1" x14ac:dyDescent="0.25">
      <c r="A3559" s="1" t="s">
        <v>241</v>
      </c>
      <c r="C3559" s="1">
        <v>13714</v>
      </c>
      <c r="D3559" s="1" t="s">
        <v>3456</v>
      </c>
      <c r="E3559" s="1">
        <v>2</v>
      </c>
      <c r="F3559" s="1"/>
      <c r="G3559" s="1"/>
      <c r="H3559" s="10">
        <v>0</v>
      </c>
      <c r="I3559" s="1">
        <v>2</v>
      </c>
      <c r="J3559" s="1">
        <v>0</v>
      </c>
      <c r="K3559" s="1" t="s">
        <v>1210</v>
      </c>
      <c r="L3559" s="1">
        <v>1</v>
      </c>
      <c r="M3559" s="1">
        <v>0</v>
      </c>
      <c r="N3559" s="1"/>
      <c r="O3559" s="1">
        <v>19</v>
      </c>
      <c r="P3559" s="1">
        <v>7</v>
      </c>
      <c r="Q3559" s="1">
        <v>4</v>
      </c>
      <c r="R3559" s="1">
        <v>3</v>
      </c>
      <c r="S3559" s="1">
        <v>6</v>
      </c>
      <c r="T3559" s="1">
        <v>5</v>
      </c>
      <c r="U3559" s="1">
        <v>4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42">
        <f t="shared" si="256"/>
        <v>48</v>
      </c>
      <c r="AC3559" s="43">
        <f t="shared" si="257"/>
        <v>4</v>
      </c>
      <c r="AD3559"/>
      <c r="AE3559"/>
      <c r="AI3559"/>
      <c r="AL3559"/>
      <c r="AM3559"/>
    </row>
    <row r="3560" spans="1:39" hidden="1" x14ac:dyDescent="0.25">
      <c r="C3560" s="1">
        <v>13715</v>
      </c>
      <c r="D3560" s="1" t="s">
        <v>3457</v>
      </c>
      <c r="E3560" s="1">
        <v>2</v>
      </c>
      <c r="F3560" s="1"/>
      <c r="G3560" s="1"/>
      <c r="H3560" s="10">
        <v>0</v>
      </c>
      <c r="I3560" s="1">
        <v>2</v>
      </c>
      <c r="J3560" s="1">
        <v>0</v>
      </c>
      <c r="K3560" s="1" t="s">
        <v>1210</v>
      </c>
      <c r="L3560" s="1">
        <v>1</v>
      </c>
      <c r="M3560" s="1">
        <v>0</v>
      </c>
      <c r="N3560" s="1"/>
      <c r="O3560" s="1">
        <v>6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42">
        <f t="shared" si="256"/>
        <v>6</v>
      </c>
      <c r="AC3560" s="43">
        <f t="shared" si="257"/>
        <v>0.5</v>
      </c>
      <c r="AD3560"/>
      <c r="AE3560"/>
      <c r="AI3560"/>
      <c r="AL3560"/>
      <c r="AM3560"/>
    </row>
    <row r="3561" spans="1:39" hidden="1" x14ac:dyDescent="0.25">
      <c r="A3561" s="1" t="s">
        <v>3212</v>
      </c>
      <c r="C3561" s="1">
        <v>13716</v>
      </c>
      <c r="D3561" s="1" t="s">
        <v>3457</v>
      </c>
      <c r="E3561" s="1">
        <v>2</v>
      </c>
      <c r="F3561" s="1"/>
      <c r="G3561" s="1"/>
      <c r="H3561" s="10">
        <v>0</v>
      </c>
      <c r="I3561" s="1">
        <v>2</v>
      </c>
      <c r="J3561" s="1">
        <v>0</v>
      </c>
      <c r="K3561" s="1" t="s">
        <v>1210</v>
      </c>
      <c r="L3561" s="1">
        <v>1</v>
      </c>
      <c r="M3561" s="1">
        <v>0</v>
      </c>
      <c r="N3561" s="1"/>
      <c r="O3561" s="1">
        <v>2</v>
      </c>
      <c r="P3561" s="1">
        <v>6</v>
      </c>
      <c r="Q3561" s="1">
        <v>3</v>
      </c>
      <c r="R3561" s="1">
        <v>2</v>
      </c>
      <c r="S3561" s="1">
        <v>0</v>
      </c>
      <c r="T3561" s="1">
        <v>1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42">
        <f t="shared" si="256"/>
        <v>14</v>
      </c>
      <c r="AC3561" s="43">
        <f t="shared" si="257"/>
        <v>1.1666666666666667</v>
      </c>
      <c r="AD3561"/>
      <c r="AE3561"/>
      <c r="AI3561"/>
      <c r="AL3561"/>
      <c r="AM3561"/>
    </row>
    <row r="3562" spans="1:39" hidden="1" x14ac:dyDescent="0.25">
      <c r="A3562" s="1" t="s">
        <v>3458</v>
      </c>
      <c r="C3562" s="1">
        <v>13775</v>
      </c>
      <c r="D3562" s="1" t="s">
        <v>3455</v>
      </c>
      <c r="E3562" s="1">
        <v>2</v>
      </c>
      <c r="F3562" s="1"/>
      <c r="G3562" s="1"/>
      <c r="H3562" s="10">
        <v>0</v>
      </c>
      <c r="I3562" s="1">
        <v>2</v>
      </c>
      <c r="J3562" s="1">
        <v>0</v>
      </c>
      <c r="K3562" s="1" t="s">
        <v>1210</v>
      </c>
      <c r="L3562" s="1">
        <v>1</v>
      </c>
      <c r="M3562" s="1">
        <v>0</v>
      </c>
      <c r="N3562" s="1"/>
      <c r="O3562" s="1">
        <v>2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42">
        <f t="shared" si="256"/>
        <v>2</v>
      </c>
      <c r="AC3562" s="43">
        <f t="shared" si="257"/>
        <v>0.16666666666666666</v>
      </c>
      <c r="AD3562"/>
      <c r="AE3562"/>
      <c r="AI3562"/>
      <c r="AL3562"/>
      <c r="AM3562"/>
    </row>
    <row r="3563" spans="1:39" hidden="1" x14ac:dyDescent="0.25">
      <c r="A3563" s="1" t="s">
        <v>3459</v>
      </c>
      <c r="C3563" s="1">
        <v>13776</v>
      </c>
      <c r="D3563" s="1" t="s">
        <v>3455</v>
      </c>
      <c r="E3563" s="1">
        <v>2</v>
      </c>
      <c r="F3563" s="1"/>
      <c r="G3563" s="1"/>
      <c r="H3563" s="10">
        <v>0</v>
      </c>
      <c r="I3563" s="1">
        <v>2</v>
      </c>
      <c r="J3563" s="1">
        <v>0</v>
      </c>
      <c r="K3563" s="1" t="s">
        <v>1210</v>
      </c>
      <c r="L3563" s="1">
        <v>1</v>
      </c>
      <c r="M3563" s="1">
        <v>0</v>
      </c>
      <c r="N3563" s="1"/>
      <c r="O3563" s="1">
        <v>2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42">
        <f t="shared" ref="AB3563:AB3626" si="258">SUM(O3563:AA3563)</f>
        <v>2</v>
      </c>
      <c r="AC3563" s="43">
        <f t="shared" si="257"/>
        <v>0.16666666666666666</v>
      </c>
      <c r="AD3563"/>
      <c r="AE3563"/>
      <c r="AI3563"/>
      <c r="AL3563"/>
      <c r="AM3563"/>
    </row>
    <row r="3564" spans="1:39" hidden="1" x14ac:dyDescent="0.25">
      <c r="A3564" s="1" t="s">
        <v>269</v>
      </c>
      <c r="C3564" s="1">
        <v>13777</v>
      </c>
      <c r="D3564" s="1" t="s">
        <v>3456</v>
      </c>
      <c r="E3564" s="1">
        <v>2</v>
      </c>
      <c r="F3564" s="1"/>
      <c r="G3564" s="1"/>
      <c r="H3564" s="10">
        <v>0</v>
      </c>
      <c r="I3564" s="1">
        <v>2</v>
      </c>
      <c r="J3564" s="1">
        <v>0</v>
      </c>
      <c r="K3564" s="1" t="s">
        <v>1210</v>
      </c>
      <c r="L3564" s="1">
        <v>1</v>
      </c>
      <c r="M3564" s="1">
        <v>0</v>
      </c>
      <c r="N3564" s="1"/>
      <c r="O3564" s="1">
        <v>2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42">
        <f t="shared" si="258"/>
        <v>2</v>
      </c>
      <c r="AC3564" s="43">
        <f t="shared" si="257"/>
        <v>0.16666666666666666</v>
      </c>
      <c r="AD3564"/>
      <c r="AE3564"/>
      <c r="AI3564"/>
      <c r="AL3564"/>
      <c r="AM3564"/>
    </row>
    <row r="3565" spans="1:39" hidden="1" x14ac:dyDescent="0.25">
      <c r="A3565" s="1" t="s">
        <v>3207</v>
      </c>
      <c r="C3565" s="1">
        <v>13778</v>
      </c>
      <c r="D3565" s="1" t="s">
        <v>3456</v>
      </c>
      <c r="E3565" s="1">
        <v>2</v>
      </c>
      <c r="F3565" s="1"/>
      <c r="G3565" s="1"/>
      <c r="H3565" s="10">
        <v>0</v>
      </c>
      <c r="I3565" s="1">
        <v>2</v>
      </c>
      <c r="J3565" s="1">
        <v>0</v>
      </c>
      <c r="K3565" s="1" t="s">
        <v>1210</v>
      </c>
      <c r="L3565" s="1">
        <v>1</v>
      </c>
      <c r="M3565" s="1">
        <v>0</v>
      </c>
      <c r="N3565" s="1"/>
      <c r="O3565" s="1">
        <v>2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42">
        <f t="shared" si="258"/>
        <v>2</v>
      </c>
      <c r="AC3565" s="43">
        <f t="shared" si="257"/>
        <v>0.16666666666666666</v>
      </c>
      <c r="AD3565"/>
      <c r="AE3565"/>
      <c r="AI3565"/>
      <c r="AL3565"/>
      <c r="AM3565"/>
    </row>
    <row r="3566" spans="1:39" hidden="1" x14ac:dyDescent="0.25">
      <c r="C3566" s="1">
        <v>13866</v>
      </c>
      <c r="D3566" s="1" t="s">
        <v>3455</v>
      </c>
      <c r="E3566" s="1">
        <v>2</v>
      </c>
      <c r="F3566" s="1"/>
      <c r="G3566" s="1"/>
      <c r="H3566" s="10">
        <v>0</v>
      </c>
      <c r="I3566" s="1">
        <v>2</v>
      </c>
      <c r="J3566" s="1">
        <v>0</v>
      </c>
      <c r="K3566" s="1" t="s">
        <v>1210</v>
      </c>
      <c r="L3566" s="1">
        <v>1</v>
      </c>
      <c r="M3566" s="1">
        <v>0</v>
      </c>
      <c r="N3566" s="1"/>
      <c r="O3566" s="1">
        <v>0</v>
      </c>
      <c r="P3566" s="1">
        <v>1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42">
        <f t="shared" si="258"/>
        <v>1</v>
      </c>
      <c r="AC3566" s="43">
        <f t="shared" si="257"/>
        <v>8.3333333333333329E-2</v>
      </c>
      <c r="AD3566"/>
      <c r="AE3566"/>
      <c r="AI3566"/>
      <c r="AL3566"/>
      <c r="AM3566"/>
    </row>
    <row r="3567" spans="1:39" hidden="1" x14ac:dyDescent="0.25">
      <c r="C3567" s="1">
        <v>13867</v>
      </c>
      <c r="D3567" s="1" t="s">
        <v>3460</v>
      </c>
      <c r="E3567" s="1">
        <v>2</v>
      </c>
      <c r="F3567" s="1"/>
      <c r="G3567" s="1"/>
      <c r="H3567" s="10">
        <v>0</v>
      </c>
      <c r="I3567" s="1">
        <v>2</v>
      </c>
      <c r="J3567" s="1">
        <v>0</v>
      </c>
      <c r="K3567" s="1" t="s">
        <v>1210</v>
      </c>
      <c r="L3567" s="1">
        <v>1</v>
      </c>
      <c r="M3567" s="1">
        <v>0</v>
      </c>
      <c r="N3567" s="1"/>
      <c r="O3567" s="1">
        <v>0</v>
      </c>
      <c r="P3567" s="1">
        <v>1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42">
        <f t="shared" si="258"/>
        <v>1</v>
      </c>
      <c r="AC3567" s="43">
        <f t="shared" si="257"/>
        <v>8.3333333333333329E-2</v>
      </c>
      <c r="AD3567"/>
      <c r="AE3567"/>
      <c r="AI3567"/>
      <c r="AL3567"/>
      <c r="AM3567"/>
    </row>
    <row r="3568" spans="1:39" hidden="1" x14ac:dyDescent="0.25">
      <c r="C3568" s="1">
        <v>10294</v>
      </c>
      <c r="D3568" s="1" t="s">
        <v>602</v>
      </c>
      <c r="E3568" s="1">
        <v>2</v>
      </c>
      <c r="F3568" s="1"/>
      <c r="G3568" s="1"/>
      <c r="H3568" s="10">
        <v>0</v>
      </c>
      <c r="I3568" s="1">
        <v>2</v>
      </c>
      <c r="J3568" s="1">
        <v>0</v>
      </c>
      <c r="K3568" s="1" t="s">
        <v>1210</v>
      </c>
      <c r="L3568" s="1">
        <v>1</v>
      </c>
      <c r="M3568" s="1">
        <v>17.420000000000002</v>
      </c>
      <c r="N3568" s="1"/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>
        <f t="shared" si="258"/>
        <v>0</v>
      </c>
      <c r="AC3568"/>
      <c r="AD3568"/>
      <c r="AE3568"/>
      <c r="AI3568"/>
      <c r="AL3568"/>
      <c r="AM3568"/>
    </row>
    <row r="3569" spans="1:39" hidden="1" x14ac:dyDescent="0.25">
      <c r="C3569" s="1">
        <v>11093</v>
      </c>
      <c r="D3569" s="1" t="s">
        <v>815</v>
      </c>
      <c r="E3569" s="1">
        <v>2</v>
      </c>
      <c r="F3569" s="1"/>
      <c r="G3569" s="1"/>
      <c r="H3569" s="10">
        <v>0</v>
      </c>
      <c r="I3569" s="1">
        <v>2</v>
      </c>
      <c r="J3569" s="1">
        <v>0</v>
      </c>
      <c r="K3569" s="1" t="s">
        <v>1210</v>
      </c>
      <c r="L3569" s="1">
        <v>1</v>
      </c>
      <c r="M3569" s="1">
        <v>229.29</v>
      </c>
      <c r="N3569" s="1"/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>
        <f t="shared" si="258"/>
        <v>0</v>
      </c>
      <c r="AC3569"/>
      <c r="AD3569"/>
      <c r="AE3569"/>
      <c r="AI3569"/>
      <c r="AL3569"/>
      <c r="AM3569"/>
    </row>
    <row r="3570" spans="1:39" hidden="1" x14ac:dyDescent="0.25">
      <c r="C3570" s="1">
        <v>12252</v>
      </c>
      <c r="D3570" s="1" t="s">
        <v>2698</v>
      </c>
      <c r="E3570" s="1">
        <v>2</v>
      </c>
      <c r="F3570" s="1"/>
      <c r="G3570" s="1"/>
      <c r="H3570" s="10">
        <v>0</v>
      </c>
      <c r="I3570" s="1">
        <v>2</v>
      </c>
      <c r="J3570" s="1">
        <v>0</v>
      </c>
      <c r="K3570" s="1" t="s">
        <v>1210</v>
      </c>
      <c r="L3570" s="1">
        <v>1</v>
      </c>
      <c r="M3570" s="1">
        <v>12.31</v>
      </c>
      <c r="N3570" s="1"/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>
        <f t="shared" si="258"/>
        <v>0</v>
      </c>
      <c r="AC3570"/>
      <c r="AD3570"/>
      <c r="AE3570"/>
      <c r="AI3570"/>
      <c r="AL3570"/>
      <c r="AM3570"/>
    </row>
    <row r="3571" spans="1:39" hidden="1" x14ac:dyDescent="0.25">
      <c r="C3571" s="1">
        <v>12537</v>
      </c>
      <c r="D3571" s="1" t="s">
        <v>2538</v>
      </c>
      <c r="E3571" s="1">
        <v>2</v>
      </c>
      <c r="F3571" s="1"/>
      <c r="G3571" s="1"/>
      <c r="H3571" s="10">
        <v>0</v>
      </c>
      <c r="I3571" s="1">
        <v>2</v>
      </c>
      <c r="J3571" s="1">
        <v>0</v>
      </c>
      <c r="K3571" s="1" t="s">
        <v>1210</v>
      </c>
      <c r="L3571" s="1">
        <v>1</v>
      </c>
      <c r="M3571" s="1">
        <v>388.78</v>
      </c>
      <c r="N3571" s="1"/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>
        <f t="shared" si="258"/>
        <v>0</v>
      </c>
      <c r="AC3571"/>
      <c r="AD3571"/>
      <c r="AE3571"/>
      <c r="AI3571"/>
      <c r="AL3571"/>
      <c r="AM3571"/>
    </row>
    <row r="3572" spans="1:39" hidden="1" x14ac:dyDescent="0.25">
      <c r="C3572" s="1">
        <v>12540</v>
      </c>
      <c r="D3572" s="1" t="s">
        <v>2538</v>
      </c>
      <c r="E3572" s="1">
        <v>2</v>
      </c>
      <c r="F3572" s="1"/>
      <c r="G3572" s="1"/>
      <c r="H3572" s="10">
        <v>0</v>
      </c>
      <c r="I3572" s="1">
        <v>2</v>
      </c>
      <c r="J3572" s="1">
        <v>0</v>
      </c>
      <c r="K3572" s="1" t="s">
        <v>1210</v>
      </c>
      <c r="L3572" s="1">
        <v>1</v>
      </c>
      <c r="M3572" s="1">
        <v>385.54</v>
      </c>
      <c r="N3572" s="1"/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>
        <f t="shared" si="258"/>
        <v>0</v>
      </c>
      <c r="AC3572"/>
      <c r="AD3572"/>
      <c r="AE3572"/>
      <c r="AI3572"/>
      <c r="AL3572"/>
      <c r="AM3572"/>
    </row>
    <row r="3573" spans="1:39" hidden="1" x14ac:dyDescent="0.25">
      <c r="C3573" s="1">
        <v>1207</v>
      </c>
      <c r="D3573" s="1" t="s">
        <v>3461</v>
      </c>
      <c r="E3573" s="1">
        <v>2</v>
      </c>
      <c r="F3573" s="1"/>
      <c r="G3573" s="1"/>
      <c r="H3573" s="10">
        <v>0</v>
      </c>
      <c r="I3573" s="1">
        <v>2</v>
      </c>
      <c r="J3573" s="1">
        <v>0</v>
      </c>
      <c r="K3573" s="1" t="s">
        <v>3462</v>
      </c>
      <c r="L3573" s="1">
        <v>101</v>
      </c>
      <c r="M3573" s="1">
        <v>3.51</v>
      </c>
      <c r="N3573" s="1"/>
      <c r="O3573" s="1">
        <v>11</v>
      </c>
      <c r="P3573" s="1">
        <v>90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42">
        <f t="shared" si="258"/>
        <v>101</v>
      </c>
      <c r="AC3573" s="43">
        <f>AB3573/12</f>
        <v>8.4166666666666661</v>
      </c>
      <c r="AD3573"/>
      <c r="AE3573"/>
      <c r="AI3573"/>
      <c r="AL3573"/>
      <c r="AM3573"/>
    </row>
    <row r="3574" spans="1:39" hidden="1" x14ac:dyDescent="0.25">
      <c r="C3574" s="1">
        <v>9118</v>
      </c>
      <c r="D3574" s="1" t="s">
        <v>3463</v>
      </c>
      <c r="E3574" s="1">
        <v>2</v>
      </c>
      <c r="F3574" s="1"/>
      <c r="G3574" s="1"/>
      <c r="H3574" s="10">
        <v>0</v>
      </c>
      <c r="I3574" s="1" t="s">
        <v>44</v>
      </c>
      <c r="J3574" s="1">
        <v>0</v>
      </c>
      <c r="K3574" s="1" t="s">
        <v>1214</v>
      </c>
      <c r="L3574" s="1">
        <v>1</v>
      </c>
      <c r="M3574" s="1">
        <v>12.06</v>
      </c>
      <c r="N3574" s="1"/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1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42">
        <f t="shared" si="258"/>
        <v>1</v>
      </c>
      <c r="AC3574" s="43">
        <f>AB3574/12</f>
        <v>8.3333333333333329E-2</v>
      </c>
      <c r="AD3574"/>
      <c r="AE3574"/>
      <c r="AI3574"/>
      <c r="AL3574"/>
      <c r="AM3574"/>
    </row>
    <row r="3575" spans="1:39" hidden="1" x14ac:dyDescent="0.25">
      <c r="C3575" s="1">
        <v>7605</v>
      </c>
      <c r="D3575" s="1" t="s">
        <v>1236</v>
      </c>
      <c r="E3575" s="1">
        <v>2</v>
      </c>
      <c r="F3575" s="1"/>
      <c r="G3575" s="1"/>
      <c r="H3575" s="10">
        <v>0</v>
      </c>
      <c r="I3575" s="1" t="s">
        <v>44</v>
      </c>
      <c r="J3575" s="1">
        <v>0</v>
      </c>
      <c r="K3575" s="1" t="s">
        <v>1214</v>
      </c>
      <c r="L3575" s="1">
        <v>22</v>
      </c>
      <c r="M3575" s="1">
        <v>90.43</v>
      </c>
      <c r="N3575" s="1"/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>
        <f t="shared" si="258"/>
        <v>0</v>
      </c>
      <c r="AC3575"/>
      <c r="AD3575"/>
      <c r="AE3575"/>
      <c r="AI3575"/>
      <c r="AL3575"/>
      <c r="AM3575"/>
    </row>
    <row r="3576" spans="1:39" hidden="1" x14ac:dyDescent="0.25">
      <c r="C3576" s="1">
        <v>8197</v>
      </c>
      <c r="D3576" s="1" t="s">
        <v>3464</v>
      </c>
      <c r="E3576" s="1">
        <v>2</v>
      </c>
      <c r="F3576" s="1"/>
      <c r="G3576" s="1"/>
      <c r="H3576" s="10">
        <v>0</v>
      </c>
      <c r="I3576" s="1">
        <v>2</v>
      </c>
      <c r="J3576" s="1">
        <v>0</v>
      </c>
      <c r="K3576" s="1" t="s">
        <v>1214</v>
      </c>
      <c r="L3576" s="1">
        <v>1</v>
      </c>
      <c r="M3576" s="1">
        <v>25.58</v>
      </c>
      <c r="N3576" s="1"/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>
        <f t="shared" si="258"/>
        <v>0</v>
      </c>
      <c r="AC3576"/>
      <c r="AD3576"/>
      <c r="AE3576"/>
      <c r="AI3576"/>
      <c r="AL3576"/>
      <c r="AM3576"/>
    </row>
    <row r="3577" spans="1:39" hidden="1" x14ac:dyDescent="0.25">
      <c r="A3577" s="1" t="s">
        <v>588</v>
      </c>
      <c r="C3577" s="1">
        <v>8853</v>
      </c>
      <c r="D3577" s="1" t="s">
        <v>2776</v>
      </c>
      <c r="E3577" s="1">
        <v>2</v>
      </c>
      <c r="F3577" s="1"/>
      <c r="G3577" s="1"/>
      <c r="H3577" s="10">
        <v>0</v>
      </c>
      <c r="I3577" s="1" t="s">
        <v>44</v>
      </c>
      <c r="J3577" s="1">
        <v>0</v>
      </c>
      <c r="K3577" s="1" t="s">
        <v>1214</v>
      </c>
      <c r="L3577" s="1">
        <v>1</v>
      </c>
      <c r="M3577" s="1">
        <v>172.55</v>
      </c>
      <c r="N3577" s="1"/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>
        <f t="shared" si="258"/>
        <v>0</v>
      </c>
      <c r="AC3577"/>
      <c r="AD3577"/>
      <c r="AE3577"/>
      <c r="AI3577"/>
      <c r="AL3577"/>
      <c r="AM3577"/>
    </row>
    <row r="3578" spans="1:39" hidden="1" x14ac:dyDescent="0.25">
      <c r="A3578" s="1" t="s">
        <v>603</v>
      </c>
      <c r="C3578" s="1">
        <v>8921</v>
      </c>
      <c r="D3578" s="1" t="s">
        <v>1236</v>
      </c>
      <c r="E3578" s="1">
        <v>2</v>
      </c>
      <c r="F3578" s="1"/>
      <c r="G3578" s="1"/>
      <c r="H3578" s="10">
        <v>0</v>
      </c>
      <c r="I3578" s="1" t="s">
        <v>44</v>
      </c>
      <c r="J3578" s="1">
        <v>0</v>
      </c>
      <c r="K3578" s="1" t="s">
        <v>1214</v>
      </c>
      <c r="L3578" s="1">
        <v>14</v>
      </c>
      <c r="M3578" s="1">
        <v>75.36</v>
      </c>
      <c r="N3578" s="1"/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>
        <f t="shared" si="258"/>
        <v>0</v>
      </c>
      <c r="AC3578"/>
      <c r="AD3578"/>
      <c r="AE3578"/>
      <c r="AI3578"/>
      <c r="AL3578"/>
      <c r="AM3578"/>
    </row>
    <row r="3579" spans="1:39" hidden="1" x14ac:dyDescent="0.25">
      <c r="C3579" s="1">
        <v>9125</v>
      </c>
      <c r="D3579" s="1" t="s">
        <v>1236</v>
      </c>
      <c r="E3579" s="1">
        <v>2</v>
      </c>
      <c r="F3579" s="1"/>
      <c r="G3579" s="1"/>
      <c r="H3579" s="10">
        <v>0</v>
      </c>
      <c r="I3579" s="1" t="s">
        <v>44</v>
      </c>
      <c r="J3579" s="1">
        <v>0</v>
      </c>
      <c r="K3579" s="1" t="s">
        <v>1214</v>
      </c>
      <c r="L3579" s="1">
        <v>3</v>
      </c>
      <c r="M3579" s="1">
        <v>76.77</v>
      </c>
      <c r="N3579" s="1"/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>
        <f t="shared" si="258"/>
        <v>0</v>
      </c>
      <c r="AC3579"/>
      <c r="AD3579"/>
      <c r="AE3579"/>
      <c r="AI3579"/>
      <c r="AL3579"/>
      <c r="AM3579"/>
    </row>
    <row r="3580" spans="1:39" hidden="1" x14ac:dyDescent="0.25">
      <c r="C3580" s="1">
        <v>9129</v>
      </c>
      <c r="D3580" s="1" t="s">
        <v>1213</v>
      </c>
      <c r="E3580" s="1">
        <v>2</v>
      </c>
      <c r="F3580" s="1"/>
      <c r="G3580" s="1"/>
      <c r="H3580" s="10">
        <v>0</v>
      </c>
      <c r="I3580" s="1">
        <v>2</v>
      </c>
      <c r="J3580" s="1">
        <v>0</v>
      </c>
      <c r="K3580" s="1" t="s">
        <v>1214</v>
      </c>
      <c r="L3580" s="1">
        <v>1</v>
      </c>
      <c r="M3580" s="1">
        <v>18.61</v>
      </c>
      <c r="N3580" s="1"/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>
        <f t="shared" si="258"/>
        <v>0</v>
      </c>
      <c r="AC3580"/>
      <c r="AD3580"/>
      <c r="AE3580"/>
      <c r="AI3580"/>
      <c r="AL3580"/>
      <c r="AM3580"/>
    </row>
    <row r="3581" spans="1:39" hidden="1" x14ac:dyDescent="0.25">
      <c r="C3581" s="1">
        <v>9148</v>
      </c>
      <c r="D3581" s="1" t="s">
        <v>1807</v>
      </c>
      <c r="E3581" s="1">
        <v>2</v>
      </c>
      <c r="F3581" s="1"/>
      <c r="G3581" s="1"/>
      <c r="H3581" s="10">
        <v>0</v>
      </c>
      <c r="I3581" s="1" t="s">
        <v>44</v>
      </c>
      <c r="J3581" s="1">
        <v>0</v>
      </c>
      <c r="K3581" s="1" t="s">
        <v>1214</v>
      </c>
      <c r="L3581" s="1">
        <v>1</v>
      </c>
      <c r="M3581" s="1">
        <v>267.86</v>
      </c>
      <c r="N3581" s="1"/>
      <c r="O3581" s="1">
        <v>-1</v>
      </c>
      <c r="P3581" s="1">
        <v>1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>
        <f t="shared" si="258"/>
        <v>0</v>
      </c>
      <c r="AC3581"/>
      <c r="AD3581"/>
      <c r="AE3581"/>
      <c r="AI3581"/>
      <c r="AL3581"/>
      <c r="AM3581"/>
    </row>
    <row r="3582" spans="1:39" hidden="1" x14ac:dyDescent="0.25">
      <c r="C3582" s="1">
        <v>9150</v>
      </c>
      <c r="D3582" s="1" t="s">
        <v>2217</v>
      </c>
      <c r="E3582" s="1">
        <v>2</v>
      </c>
      <c r="F3582" s="1"/>
      <c r="G3582" s="1"/>
      <c r="H3582" s="10">
        <v>0</v>
      </c>
      <c r="I3582" s="1" t="s">
        <v>44</v>
      </c>
      <c r="J3582" s="1">
        <v>0</v>
      </c>
      <c r="K3582" s="1" t="s">
        <v>1214</v>
      </c>
      <c r="L3582" s="1">
        <v>1</v>
      </c>
      <c r="M3582" s="1">
        <v>207.06</v>
      </c>
      <c r="N3582" s="1"/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>
        <f t="shared" si="258"/>
        <v>0</v>
      </c>
      <c r="AC3582"/>
      <c r="AD3582"/>
      <c r="AE3582"/>
      <c r="AI3582"/>
      <c r="AL3582"/>
      <c r="AM3582"/>
    </row>
    <row r="3583" spans="1:39" hidden="1" x14ac:dyDescent="0.25">
      <c r="A3583" s="1">
        <v>222</v>
      </c>
      <c r="C3583" s="1">
        <v>10109</v>
      </c>
      <c r="D3583" s="1" t="s">
        <v>1503</v>
      </c>
      <c r="E3583" s="1">
        <v>2</v>
      </c>
      <c r="F3583" s="1"/>
      <c r="G3583" s="1"/>
      <c r="H3583" s="10">
        <v>0</v>
      </c>
      <c r="I3583" s="1" t="s">
        <v>44</v>
      </c>
      <c r="J3583" s="1">
        <v>0</v>
      </c>
      <c r="K3583" s="1" t="s">
        <v>1214</v>
      </c>
      <c r="L3583" s="1">
        <v>1</v>
      </c>
      <c r="M3583" s="1">
        <v>46.63</v>
      </c>
      <c r="N3583" s="1"/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>
        <f t="shared" si="258"/>
        <v>0</v>
      </c>
      <c r="AC3583"/>
      <c r="AD3583"/>
      <c r="AE3583"/>
      <c r="AI3583"/>
      <c r="AL3583"/>
      <c r="AM3583"/>
    </row>
    <row r="3584" spans="1:39" hidden="1" x14ac:dyDescent="0.25">
      <c r="A3584" s="1">
        <v>223</v>
      </c>
      <c r="C3584" s="1">
        <v>10135</v>
      </c>
      <c r="D3584" s="1" t="s">
        <v>2671</v>
      </c>
      <c r="E3584" s="1">
        <v>2</v>
      </c>
      <c r="F3584" s="1"/>
      <c r="G3584" s="1"/>
      <c r="H3584" s="10">
        <v>0</v>
      </c>
      <c r="I3584" s="1" t="s">
        <v>44</v>
      </c>
      <c r="J3584" s="1">
        <v>0</v>
      </c>
      <c r="K3584" s="1" t="s">
        <v>1214</v>
      </c>
      <c r="L3584" s="1">
        <v>2</v>
      </c>
      <c r="M3584" s="1">
        <v>490.77</v>
      </c>
      <c r="N3584" s="1"/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>
        <f t="shared" si="258"/>
        <v>0</v>
      </c>
      <c r="AC3584"/>
      <c r="AD3584"/>
      <c r="AE3584"/>
      <c r="AI3584"/>
      <c r="AL3584"/>
      <c r="AM3584"/>
    </row>
    <row r="3585" spans="1:39" hidden="1" x14ac:dyDescent="0.25">
      <c r="A3585" s="1">
        <v>224</v>
      </c>
      <c r="C3585" s="1">
        <v>10154</v>
      </c>
      <c r="D3585" s="1" t="s">
        <v>1213</v>
      </c>
      <c r="E3585" s="1">
        <v>2</v>
      </c>
      <c r="F3585" s="1"/>
      <c r="G3585" s="1"/>
      <c r="H3585" s="10">
        <v>0</v>
      </c>
      <c r="I3585" s="1" t="s">
        <v>44</v>
      </c>
      <c r="J3585" s="1">
        <v>0</v>
      </c>
      <c r="K3585" s="1" t="s">
        <v>1214</v>
      </c>
      <c r="L3585" s="1">
        <v>1</v>
      </c>
      <c r="M3585" s="1">
        <v>18.52</v>
      </c>
      <c r="N3585" s="1"/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>
        <f t="shared" si="258"/>
        <v>0</v>
      </c>
      <c r="AC3585"/>
      <c r="AD3585"/>
      <c r="AE3585"/>
      <c r="AI3585"/>
      <c r="AL3585"/>
      <c r="AM3585"/>
    </row>
    <row r="3586" spans="1:39" hidden="1" x14ac:dyDescent="0.25">
      <c r="A3586" s="1">
        <v>225</v>
      </c>
      <c r="C3586" s="1">
        <v>10159</v>
      </c>
      <c r="D3586" s="1" t="s">
        <v>1213</v>
      </c>
      <c r="E3586" s="1">
        <v>2</v>
      </c>
      <c r="F3586" s="1"/>
      <c r="G3586" s="1"/>
      <c r="H3586" s="10">
        <v>0</v>
      </c>
      <c r="I3586" s="1" t="s">
        <v>44</v>
      </c>
      <c r="J3586" s="1">
        <v>0</v>
      </c>
      <c r="K3586" s="1" t="s">
        <v>1214</v>
      </c>
      <c r="L3586" s="1">
        <v>3</v>
      </c>
      <c r="M3586" s="1">
        <v>18.27</v>
      </c>
      <c r="N3586" s="1"/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>
        <f t="shared" si="258"/>
        <v>0</v>
      </c>
      <c r="AC3586"/>
      <c r="AD3586"/>
      <c r="AE3586"/>
      <c r="AI3586"/>
      <c r="AL3586"/>
      <c r="AM3586"/>
    </row>
    <row r="3587" spans="1:39" hidden="1" x14ac:dyDescent="0.25">
      <c r="A3587" s="1">
        <v>258</v>
      </c>
      <c r="C3587" s="1">
        <v>10654</v>
      </c>
      <c r="D3587" s="1" t="s">
        <v>1432</v>
      </c>
      <c r="E3587" s="1">
        <v>2</v>
      </c>
      <c r="F3587" s="1"/>
      <c r="G3587" s="1"/>
      <c r="H3587" s="10">
        <v>0</v>
      </c>
      <c r="I3587" s="1" t="s">
        <v>44</v>
      </c>
      <c r="J3587" s="1">
        <v>0</v>
      </c>
      <c r="K3587" s="1" t="s">
        <v>1214</v>
      </c>
      <c r="L3587" s="1">
        <v>1</v>
      </c>
      <c r="M3587" s="1">
        <v>238.91</v>
      </c>
      <c r="N3587" s="1"/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>
        <f t="shared" si="258"/>
        <v>0</v>
      </c>
      <c r="AC3587"/>
      <c r="AD3587"/>
      <c r="AE3587"/>
      <c r="AI3587"/>
      <c r="AL3587"/>
      <c r="AM3587"/>
    </row>
    <row r="3588" spans="1:39" hidden="1" x14ac:dyDescent="0.25">
      <c r="A3588" s="1">
        <v>259</v>
      </c>
      <c r="C3588" s="1">
        <v>11052</v>
      </c>
      <c r="D3588" s="1" t="s">
        <v>1433</v>
      </c>
      <c r="E3588" s="1">
        <v>2</v>
      </c>
      <c r="F3588" s="1"/>
      <c r="G3588" s="1"/>
      <c r="H3588" s="10">
        <v>0</v>
      </c>
      <c r="I3588" s="1" t="s">
        <v>44</v>
      </c>
      <c r="J3588" s="1">
        <v>0</v>
      </c>
      <c r="K3588" s="1" t="s">
        <v>1214</v>
      </c>
      <c r="L3588" s="1">
        <v>1</v>
      </c>
      <c r="M3588" s="1">
        <v>238.91</v>
      </c>
      <c r="N3588" s="1"/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>
        <f t="shared" si="258"/>
        <v>0</v>
      </c>
      <c r="AC3588"/>
      <c r="AD3588"/>
      <c r="AE3588"/>
      <c r="AI3588"/>
      <c r="AL3588"/>
      <c r="AM3588"/>
    </row>
    <row r="3589" spans="1:39" hidden="1" x14ac:dyDescent="0.25">
      <c r="A3589" s="1">
        <v>260</v>
      </c>
      <c r="C3589" s="1">
        <v>12558</v>
      </c>
      <c r="D3589" s="1" t="s">
        <v>3398</v>
      </c>
      <c r="E3589" s="1">
        <v>2</v>
      </c>
      <c r="F3589" s="1"/>
      <c r="G3589" s="1"/>
      <c r="H3589" s="10">
        <v>0</v>
      </c>
      <c r="I3589" s="1">
        <v>2</v>
      </c>
      <c r="J3589" s="1">
        <v>0</v>
      </c>
      <c r="K3589" s="1" t="s">
        <v>1214</v>
      </c>
      <c r="L3589" s="1">
        <v>2</v>
      </c>
      <c r="M3589" s="1">
        <v>182.69</v>
      </c>
      <c r="N3589" s="1"/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>
        <f t="shared" si="258"/>
        <v>0</v>
      </c>
      <c r="AC3589"/>
      <c r="AD3589"/>
      <c r="AE3589"/>
      <c r="AI3589"/>
      <c r="AL3589"/>
      <c r="AM3589"/>
    </row>
    <row r="3590" spans="1:39" hidden="1" x14ac:dyDescent="0.25">
      <c r="A3590" s="1">
        <v>261</v>
      </c>
      <c r="C3590" s="1">
        <v>12560</v>
      </c>
      <c r="D3590" s="1" t="s">
        <v>3422</v>
      </c>
      <c r="E3590" s="1">
        <v>2</v>
      </c>
      <c r="F3590" s="1"/>
      <c r="G3590" s="1"/>
      <c r="H3590" s="10">
        <v>0</v>
      </c>
      <c r="I3590" s="1">
        <v>2</v>
      </c>
      <c r="J3590" s="1">
        <v>0</v>
      </c>
      <c r="K3590" s="1" t="s">
        <v>1214</v>
      </c>
      <c r="L3590" s="1">
        <v>1</v>
      </c>
      <c r="M3590" s="1">
        <v>182.69</v>
      </c>
      <c r="N3590" s="1"/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>
        <f t="shared" si="258"/>
        <v>0</v>
      </c>
      <c r="AC3590"/>
      <c r="AD3590"/>
      <c r="AE3590"/>
      <c r="AI3590"/>
      <c r="AL3590"/>
      <c r="AM3590"/>
    </row>
    <row r="3591" spans="1:39" hidden="1" x14ac:dyDescent="0.25">
      <c r="C3591" s="1">
        <v>11745</v>
      </c>
      <c r="D3591" s="1" t="s">
        <v>3465</v>
      </c>
      <c r="E3591" s="1">
        <v>2</v>
      </c>
      <c r="F3591" s="1"/>
      <c r="G3591" s="1"/>
      <c r="H3591" s="10">
        <v>0</v>
      </c>
      <c r="I3591" s="1">
        <v>2</v>
      </c>
      <c r="J3591" s="1">
        <v>0</v>
      </c>
      <c r="K3591" s="1" t="s">
        <v>875</v>
      </c>
      <c r="L3591" s="1">
        <v>15</v>
      </c>
      <c r="M3591" s="1">
        <v>44</v>
      </c>
      <c r="N3591" s="1"/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>
        <f t="shared" si="258"/>
        <v>0</v>
      </c>
      <c r="AC3591"/>
      <c r="AD3591"/>
      <c r="AE3591"/>
      <c r="AI3591"/>
      <c r="AL3591"/>
      <c r="AM3591"/>
    </row>
    <row r="3592" spans="1:39" hidden="1" x14ac:dyDescent="0.25">
      <c r="C3592" s="1">
        <v>11747</v>
      </c>
      <c r="D3592" s="1" t="s">
        <v>3466</v>
      </c>
      <c r="E3592" s="1">
        <v>2</v>
      </c>
      <c r="F3592" s="1"/>
      <c r="G3592" s="1"/>
      <c r="H3592" s="10">
        <v>0</v>
      </c>
      <c r="I3592" s="1">
        <v>2</v>
      </c>
      <c r="J3592" s="1">
        <v>0</v>
      </c>
      <c r="K3592" s="1" t="s">
        <v>875</v>
      </c>
      <c r="L3592" s="1">
        <v>12</v>
      </c>
      <c r="M3592" s="1">
        <v>57.1</v>
      </c>
      <c r="N3592" s="1"/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>
        <f t="shared" si="258"/>
        <v>0</v>
      </c>
      <c r="AC3592"/>
      <c r="AD3592"/>
      <c r="AE3592"/>
      <c r="AI3592"/>
      <c r="AL3592"/>
      <c r="AM3592"/>
    </row>
    <row r="3593" spans="1:39" hidden="1" x14ac:dyDescent="0.25">
      <c r="A3593" s="1" t="s">
        <v>113</v>
      </c>
      <c r="C3593" s="1">
        <v>11733</v>
      </c>
      <c r="D3593" s="1" t="s">
        <v>3023</v>
      </c>
      <c r="E3593" s="1">
        <v>2</v>
      </c>
      <c r="F3593" s="1"/>
      <c r="G3593" s="1"/>
      <c r="H3593" s="10">
        <v>0</v>
      </c>
      <c r="I3593" s="1">
        <v>2</v>
      </c>
      <c r="J3593" s="1">
        <v>0</v>
      </c>
      <c r="K3593" s="1" t="s">
        <v>875</v>
      </c>
      <c r="L3593" s="1">
        <v>15</v>
      </c>
      <c r="M3593" s="1">
        <v>44.4</v>
      </c>
      <c r="N3593" s="1"/>
      <c r="O3593" s="1">
        <v>0</v>
      </c>
      <c r="P3593" s="1">
        <v>1</v>
      </c>
      <c r="Q3593" s="1">
        <v>6</v>
      </c>
      <c r="R3593" s="1">
        <v>1</v>
      </c>
      <c r="S3593" s="1">
        <v>4</v>
      </c>
      <c r="T3593" s="1">
        <v>0</v>
      </c>
      <c r="U3593" s="1">
        <v>1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42">
        <f t="shared" si="258"/>
        <v>13</v>
      </c>
      <c r="AC3593" s="43">
        <f t="shared" ref="AC3593:AC3614" si="259">AB3593/12</f>
        <v>1.0833333333333333</v>
      </c>
      <c r="AD3593"/>
      <c r="AE3593"/>
      <c r="AI3593"/>
      <c r="AL3593"/>
      <c r="AM3593"/>
    </row>
    <row r="3594" spans="1:39" hidden="1" x14ac:dyDescent="0.25">
      <c r="A3594" s="1" t="s">
        <v>99</v>
      </c>
      <c r="C3594" s="1">
        <v>11746</v>
      </c>
      <c r="D3594" s="1" t="s">
        <v>3467</v>
      </c>
      <c r="E3594" s="1">
        <v>1</v>
      </c>
      <c r="F3594" s="1"/>
      <c r="G3594" s="1"/>
      <c r="H3594" s="10">
        <v>0</v>
      </c>
      <c r="I3594" s="1">
        <v>1</v>
      </c>
      <c r="J3594" s="1">
        <v>0</v>
      </c>
      <c r="K3594" s="1" t="s">
        <v>875</v>
      </c>
      <c r="L3594" s="1">
        <v>15</v>
      </c>
      <c r="M3594" s="1">
        <v>44</v>
      </c>
      <c r="N3594" s="1"/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-1</v>
      </c>
      <c r="AA3594" s="1">
        <v>0</v>
      </c>
      <c r="AB3594" s="42">
        <f t="shared" si="258"/>
        <v>-1</v>
      </c>
      <c r="AC3594" s="43">
        <f t="shared" si="259"/>
        <v>-8.3333333333333329E-2</v>
      </c>
      <c r="AD3594"/>
      <c r="AE3594"/>
      <c r="AI3594"/>
      <c r="AL3594"/>
      <c r="AM3594"/>
    </row>
    <row r="3595" spans="1:39" hidden="1" x14ac:dyDescent="0.25">
      <c r="C3595" s="1">
        <v>12922</v>
      </c>
      <c r="D3595" s="1" t="s">
        <v>676</v>
      </c>
      <c r="E3595" s="1">
        <v>1</v>
      </c>
      <c r="F3595" s="1"/>
      <c r="G3595" s="1"/>
      <c r="H3595" s="10">
        <v>0</v>
      </c>
      <c r="I3595" s="1">
        <v>1</v>
      </c>
      <c r="J3595" s="1">
        <v>0</v>
      </c>
      <c r="K3595" s="1" t="s">
        <v>875</v>
      </c>
      <c r="L3595" s="1">
        <v>15</v>
      </c>
      <c r="M3595" s="1">
        <v>49.7</v>
      </c>
      <c r="N3595" s="1"/>
      <c r="O3595" s="1">
        <v>1</v>
      </c>
      <c r="P3595" s="1">
        <v>3</v>
      </c>
      <c r="Q3595" s="1">
        <v>1</v>
      </c>
      <c r="R3595" s="1">
        <v>1</v>
      </c>
      <c r="S3595" s="1">
        <v>0</v>
      </c>
      <c r="T3595" s="1">
        <v>3</v>
      </c>
      <c r="U3595" s="1">
        <v>1</v>
      </c>
      <c r="V3595" s="1">
        <v>1</v>
      </c>
      <c r="W3595" s="1">
        <v>1</v>
      </c>
      <c r="X3595" s="1">
        <v>1</v>
      </c>
      <c r="Y3595" s="1">
        <v>0</v>
      </c>
      <c r="Z3595" s="1">
        <v>0</v>
      </c>
      <c r="AA3595" s="1">
        <v>0</v>
      </c>
      <c r="AB3595" s="42">
        <f t="shared" si="258"/>
        <v>13</v>
      </c>
      <c r="AC3595" s="43">
        <f t="shared" si="259"/>
        <v>1.0833333333333333</v>
      </c>
      <c r="AD3595"/>
      <c r="AE3595"/>
      <c r="AI3595"/>
      <c r="AL3595"/>
      <c r="AM3595"/>
    </row>
    <row r="3596" spans="1:39" hidden="1" x14ac:dyDescent="0.25">
      <c r="C3596" s="1">
        <v>12936</v>
      </c>
      <c r="D3596" s="1" t="s">
        <v>3468</v>
      </c>
      <c r="E3596" s="1">
        <v>2</v>
      </c>
      <c r="F3596" s="1"/>
      <c r="G3596" s="1"/>
      <c r="H3596" s="10">
        <v>0</v>
      </c>
      <c r="I3596" s="1">
        <v>2</v>
      </c>
      <c r="J3596" s="1">
        <v>0</v>
      </c>
      <c r="K3596" s="1" t="s">
        <v>875</v>
      </c>
      <c r="L3596" s="1">
        <v>20</v>
      </c>
      <c r="M3596" s="1">
        <v>57.1</v>
      </c>
      <c r="N3596" s="1"/>
      <c r="O3596" s="1">
        <v>3</v>
      </c>
      <c r="P3596" s="1">
        <v>0</v>
      </c>
      <c r="Q3596" s="1">
        <v>3</v>
      </c>
      <c r="R3596" s="1">
        <v>2</v>
      </c>
      <c r="S3596" s="1">
        <v>2</v>
      </c>
      <c r="T3596" s="1">
        <v>4</v>
      </c>
      <c r="U3596" s="1">
        <v>0</v>
      </c>
      <c r="V3596" s="1">
        <v>1</v>
      </c>
      <c r="W3596" s="1">
        <v>1</v>
      </c>
      <c r="X3596" s="1">
        <v>0</v>
      </c>
      <c r="Y3596" s="1">
        <v>0</v>
      </c>
      <c r="Z3596" s="1">
        <v>0</v>
      </c>
      <c r="AA3596" s="1">
        <v>0</v>
      </c>
      <c r="AB3596" s="42">
        <f t="shared" si="258"/>
        <v>16</v>
      </c>
      <c r="AC3596" s="43">
        <f t="shared" si="259"/>
        <v>1.3333333333333333</v>
      </c>
      <c r="AD3596"/>
      <c r="AE3596"/>
      <c r="AI3596"/>
      <c r="AL3596"/>
      <c r="AM3596"/>
    </row>
    <row r="3597" spans="1:39" hidden="1" x14ac:dyDescent="0.25">
      <c r="C3597" s="1">
        <v>12937</v>
      </c>
      <c r="D3597" s="1" t="s">
        <v>3469</v>
      </c>
      <c r="E3597" s="1">
        <v>2</v>
      </c>
      <c r="F3597" s="1"/>
      <c r="G3597" s="1"/>
      <c r="H3597" s="10">
        <v>0</v>
      </c>
      <c r="I3597" s="1">
        <v>2</v>
      </c>
      <c r="J3597" s="1">
        <v>0</v>
      </c>
      <c r="K3597" s="1" t="s">
        <v>875</v>
      </c>
      <c r="L3597" s="1">
        <v>10</v>
      </c>
      <c r="M3597" s="1">
        <v>57.1</v>
      </c>
      <c r="N3597" s="1"/>
      <c r="O3597" s="1">
        <v>1</v>
      </c>
      <c r="P3597" s="1">
        <v>0</v>
      </c>
      <c r="Q3597" s="1">
        <v>2</v>
      </c>
      <c r="R3597" s="1">
        <v>1</v>
      </c>
      <c r="S3597" s="1">
        <v>2</v>
      </c>
      <c r="T3597" s="1">
        <v>2</v>
      </c>
      <c r="U3597" s="1">
        <v>1</v>
      </c>
      <c r="V3597" s="1">
        <v>0</v>
      </c>
      <c r="W3597" s="1">
        <v>1</v>
      </c>
      <c r="X3597" s="1">
        <v>0</v>
      </c>
      <c r="Y3597" s="1">
        <v>0</v>
      </c>
      <c r="Z3597" s="1">
        <v>0</v>
      </c>
      <c r="AA3597" s="1">
        <v>0</v>
      </c>
      <c r="AB3597" s="42">
        <f t="shared" si="258"/>
        <v>10</v>
      </c>
      <c r="AC3597" s="43">
        <f t="shared" si="259"/>
        <v>0.83333333333333337</v>
      </c>
      <c r="AD3597"/>
      <c r="AE3597"/>
      <c r="AI3597"/>
      <c r="AL3597"/>
      <c r="AM3597"/>
    </row>
    <row r="3598" spans="1:39" hidden="1" x14ac:dyDescent="0.25">
      <c r="C3598" s="1">
        <v>12939</v>
      </c>
      <c r="D3598" s="1" t="s">
        <v>676</v>
      </c>
      <c r="E3598" s="1">
        <v>2</v>
      </c>
      <c r="F3598" s="1"/>
      <c r="G3598" s="1"/>
      <c r="H3598" s="10">
        <v>0</v>
      </c>
      <c r="I3598" s="1">
        <v>2</v>
      </c>
      <c r="J3598" s="1">
        <v>0</v>
      </c>
      <c r="K3598" s="1" t="s">
        <v>875</v>
      </c>
      <c r="L3598" s="1">
        <v>20</v>
      </c>
      <c r="M3598" s="1">
        <v>49.7</v>
      </c>
      <c r="N3598" s="1"/>
      <c r="O3598" s="1">
        <v>2</v>
      </c>
      <c r="P3598" s="1">
        <v>2</v>
      </c>
      <c r="Q3598" s="1">
        <v>9</v>
      </c>
      <c r="R3598" s="1">
        <v>0</v>
      </c>
      <c r="S3598" s="1">
        <v>1</v>
      </c>
      <c r="T3598" s="1">
        <v>0</v>
      </c>
      <c r="U3598" s="1">
        <v>2</v>
      </c>
      <c r="V3598" s="1">
        <v>1</v>
      </c>
      <c r="W3598" s="1">
        <v>1</v>
      </c>
      <c r="X3598" s="1">
        <v>0</v>
      </c>
      <c r="Y3598" s="1">
        <v>0</v>
      </c>
      <c r="Z3598" s="1">
        <v>0</v>
      </c>
      <c r="AA3598" s="1">
        <v>0</v>
      </c>
      <c r="AB3598" s="42">
        <f t="shared" si="258"/>
        <v>18</v>
      </c>
      <c r="AC3598" s="43">
        <f t="shared" si="259"/>
        <v>1.5</v>
      </c>
      <c r="AD3598"/>
      <c r="AE3598"/>
      <c r="AI3598"/>
      <c r="AL3598"/>
      <c r="AM3598"/>
    </row>
    <row r="3599" spans="1:39" hidden="1" x14ac:dyDescent="0.25">
      <c r="A3599" s="1" t="s">
        <v>3470</v>
      </c>
      <c r="C3599" s="1">
        <v>12941</v>
      </c>
      <c r="D3599" s="1" t="s">
        <v>676</v>
      </c>
      <c r="E3599" s="1">
        <v>2</v>
      </c>
      <c r="F3599" s="1"/>
      <c r="G3599" s="1"/>
      <c r="H3599" s="10">
        <v>0</v>
      </c>
      <c r="I3599" s="1">
        <v>2</v>
      </c>
      <c r="J3599" s="1">
        <v>0</v>
      </c>
      <c r="K3599" s="1" t="s">
        <v>875</v>
      </c>
      <c r="L3599" s="1">
        <v>20</v>
      </c>
      <c r="M3599" s="1">
        <v>49.7</v>
      </c>
      <c r="N3599" s="1"/>
      <c r="O3599" s="1">
        <v>2</v>
      </c>
      <c r="P3599" s="1">
        <v>0</v>
      </c>
      <c r="Q3599" s="1">
        <v>1</v>
      </c>
      <c r="R3599" s="1">
        <v>0</v>
      </c>
      <c r="S3599" s="1">
        <v>2</v>
      </c>
      <c r="T3599" s="1">
        <v>0</v>
      </c>
      <c r="U3599" s="1">
        <v>2</v>
      </c>
      <c r="V3599" s="1">
        <v>1</v>
      </c>
      <c r="W3599" s="1">
        <v>2</v>
      </c>
      <c r="X3599" s="1">
        <v>2</v>
      </c>
      <c r="Y3599" s="1">
        <v>4</v>
      </c>
      <c r="Z3599" s="1">
        <v>0</v>
      </c>
      <c r="AA3599" s="1">
        <v>0</v>
      </c>
      <c r="AB3599" s="42">
        <f t="shared" si="258"/>
        <v>16</v>
      </c>
      <c r="AC3599" s="43">
        <f t="shared" si="259"/>
        <v>1.3333333333333333</v>
      </c>
      <c r="AD3599"/>
      <c r="AE3599"/>
      <c r="AI3599"/>
      <c r="AL3599"/>
      <c r="AM3599"/>
    </row>
    <row r="3600" spans="1:39" hidden="1" x14ac:dyDescent="0.25">
      <c r="C3600" s="1">
        <v>12944</v>
      </c>
      <c r="D3600" s="1" t="s">
        <v>981</v>
      </c>
      <c r="E3600" s="1">
        <v>2</v>
      </c>
      <c r="F3600" s="1"/>
      <c r="G3600" s="1"/>
      <c r="H3600" s="10">
        <v>0</v>
      </c>
      <c r="I3600" s="1">
        <v>2</v>
      </c>
      <c r="J3600" s="1">
        <v>0</v>
      </c>
      <c r="K3600" s="1" t="s">
        <v>875</v>
      </c>
      <c r="L3600" s="1">
        <v>15</v>
      </c>
      <c r="M3600" s="1">
        <v>44.4</v>
      </c>
      <c r="N3600" s="1"/>
      <c r="O3600" s="1">
        <v>3</v>
      </c>
      <c r="P3600" s="1">
        <v>5</v>
      </c>
      <c r="Q3600" s="1">
        <v>5</v>
      </c>
      <c r="R3600" s="1">
        <v>1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42">
        <f t="shared" si="258"/>
        <v>14</v>
      </c>
      <c r="AC3600" s="43">
        <f t="shared" si="259"/>
        <v>1.1666666666666667</v>
      </c>
      <c r="AD3600"/>
      <c r="AE3600"/>
      <c r="AI3600"/>
      <c r="AL3600"/>
      <c r="AM3600"/>
    </row>
    <row r="3601" spans="1:39" hidden="1" x14ac:dyDescent="0.25">
      <c r="C3601" s="1">
        <v>12982</v>
      </c>
      <c r="D3601" s="1" t="s">
        <v>838</v>
      </c>
      <c r="E3601" s="1">
        <v>2</v>
      </c>
      <c r="F3601" s="1"/>
      <c r="G3601" s="1"/>
      <c r="H3601" s="10">
        <v>0</v>
      </c>
      <c r="I3601" s="1">
        <v>2</v>
      </c>
      <c r="J3601" s="1">
        <v>0</v>
      </c>
      <c r="K3601" s="1" t="s">
        <v>875</v>
      </c>
      <c r="L3601" s="1">
        <v>15</v>
      </c>
      <c r="M3601" s="1">
        <v>44.4</v>
      </c>
      <c r="N3601" s="1"/>
      <c r="O3601" s="1">
        <v>1</v>
      </c>
      <c r="P3601" s="1">
        <v>2</v>
      </c>
      <c r="Q3601" s="1">
        <v>5</v>
      </c>
      <c r="R3601" s="1">
        <v>1</v>
      </c>
      <c r="S3601" s="1">
        <v>2</v>
      </c>
      <c r="T3601" s="1">
        <v>3</v>
      </c>
      <c r="U3601" s="1">
        <v>1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42">
        <f t="shared" si="258"/>
        <v>15</v>
      </c>
      <c r="AC3601" s="43">
        <f t="shared" si="259"/>
        <v>1.25</v>
      </c>
      <c r="AD3601"/>
      <c r="AE3601"/>
      <c r="AI3601"/>
      <c r="AL3601"/>
      <c r="AM3601"/>
    </row>
    <row r="3602" spans="1:39" hidden="1" x14ac:dyDescent="0.25">
      <c r="A3602" s="1" t="s">
        <v>1199</v>
      </c>
      <c r="C3602" s="1">
        <v>12989</v>
      </c>
      <c r="D3602" s="1" t="s">
        <v>838</v>
      </c>
      <c r="E3602" s="1">
        <v>2</v>
      </c>
      <c r="F3602" s="1"/>
      <c r="G3602" s="1"/>
      <c r="H3602" s="10">
        <v>0</v>
      </c>
      <c r="I3602" s="1">
        <v>2</v>
      </c>
      <c r="J3602" s="1">
        <v>0</v>
      </c>
      <c r="K3602" s="1" t="s">
        <v>875</v>
      </c>
      <c r="L3602" s="1">
        <v>15</v>
      </c>
      <c r="M3602" s="1">
        <v>44.4</v>
      </c>
      <c r="N3602" s="1"/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3</v>
      </c>
      <c r="V3602" s="1">
        <v>1</v>
      </c>
      <c r="W3602" s="1">
        <v>3</v>
      </c>
      <c r="X3602" s="1">
        <v>0</v>
      </c>
      <c r="Y3602" s="1">
        <v>4</v>
      </c>
      <c r="Z3602" s="1">
        <v>0</v>
      </c>
      <c r="AA3602" s="1">
        <v>0</v>
      </c>
      <c r="AB3602" s="42">
        <f t="shared" si="258"/>
        <v>11</v>
      </c>
      <c r="AC3602" s="43">
        <f t="shared" si="259"/>
        <v>0.91666666666666663</v>
      </c>
      <c r="AD3602"/>
      <c r="AE3602"/>
      <c r="AI3602"/>
      <c r="AL3602"/>
      <c r="AM3602"/>
    </row>
    <row r="3603" spans="1:39" hidden="1" x14ac:dyDescent="0.25">
      <c r="C3603" s="1">
        <v>12991</v>
      </c>
      <c r="D3603" s="1" t="s">
        <v>838</v>
      </c>
      <c r="E3603" s="1">
        <v>2</v>
      </c>
      <c r="F3603" s="1"/>
      <c r="G3603" s="1"/>
      <c r="H3603" s="10">
        <v>0</v>
      </c>
      <c r="I3603" s="1">
        <v>2</v>
      </c>
      <c r="J3603" s="1">
        <v>0</v>
      </c>
      <c r="K3603" s="1" t="s">
        <v>875</v>
      </c>
      <c r="L3603" s="1">
        <v>15</v>
      </c>
      <c r="M3603" s="1">
        <v>44.4</v>
      </c>
      <c r="N3603" s="1"/>
      <c r="O3603" s="1">
        <v>0</v>
      </c>
      <c r="P3603" s="1">
        <v>1</v>
      </c>
      <c r="Q3603" s="1">
        <v>2</v>
      </c>
      <c r="R3603" s="1">
        <v>1</v>
      </c>
      <c r="S3603" s="1">
        <v>2</v>
      </c>
      <c r="T3603" s="1">
        <v>2</v>
      </c>
      <c r="U3603" s="1">
        <v>4</v>
      </c>
      <c r="V3603" s="1">
        <v>1</v>
      </c>
      <c r="W3603" s="1">
        <v>2</v>
      </c>
      <c r="X3603" s="1">
        <v>0</v>
      </c>
      <c r="Y3603" s="1">
        <v>0</v>
      </c>
      <c r="Z3603" s="1">
        <v>0</v>
      </c>
      <c r="AA3603" s="1">
        <v>0</v>
      </c>
      <c r="AB3603" s="42">
        <f t="shared" si="258"/>
        <v>15</v>
      </c>
      <c r="AC3603" s="43">
        <f t="shared" si="259"/>
        <v>1.25</v>
      </c>
      <c r="AD3603"/>
      <c r="AE3603"/>
      <c r="AI3603"/>
      <c r="AL3603"/>
      <c r="AM3603"/>
    </row>
    <row r="3604" spans="1:39" hidden="1" x14ac:dyDescent="0.25">
      <c r="A3604" s="1" t="s">
        <v>701</v>
      </c>
      <c r="C3604" s="1">
        <v>13657</v>
      </c>
      <c r="D3604" s="1" t="s">
        <v>676</v>
      </c>
      <c r="E3604" s="1">
        <v>2</v>
      </c>
      <c r="F3604" s="1"/>
      <c r="G3604" s="1"/>
      <c r="H3604" s="10">
        <v>0</v>
      </c>
      <c r="I3604" s="1">
        <v>2</v>
      </c>
      <c r="J3604" s="1">
        <v>0</v>
      </c>
      <c r="K3604" s="1" t="s">
        <v>875</v>
      </c>
      <c r="L3604" s="1">
        <v>25</v>
      </c>
      <c r="M3604" s="1">
        <v>49.7</v>
      </c>
      <c r="N3604" s="1"/>
      <c r="O3604" s="1">
        <v>2</v>
      </c>
      <c r="P3604" s="1">
        <v>2</v>
      </c>
      <c r="Q3604" s="1">
        <v>6</v>
      </c>
      <c r="R3604" s="1">
        <v>1</v>
      </c>
      <c r="S3604" s="1">
        <v>4</v>
      </c>
      <c r="T3604" s="1">
        <v>2</v>
      </c>
      <c r="U3604" s="1">
        <v>2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42">
        <f t="shared" si="258"/>
        <v>19</v>
      </c>
      <c r="AC3604" s="43">
        <f t="shared" si="259"/>
        <v>1.5833333333333333</v>
      </c>
      <c r="AD3604"/>
      <c r="AE3604"/>
      <c r="AI3604"/>
      <c r="AL3604"/>
      <c r="AM3604"/>
    </row>
    <row r="3605" spans="1:39" hidden="1" x14ac:dyDescent="0.25">
      <c r="C3605" s="1">
        <v>13659</v>
      </c>
      <c r="D3605" s="1" t="s">
        <v>676</v>
      </c>
      <c r="E3605" s="1">
        <v>2</v>
      </c>
      <c r="F3605" s="1"/>
      <c r="G3605" s="1"/>
      <c r="H3605" s="10">
        <v>0</v>
      </c>
      <c r="I3605" s="1">
        <v>2</v>
      </c>
      <c r="J3605" s="1">
        <v>0</v>
      </c>
      <c r="K3605" s="1" t="s">
        <v>875</v>
      </c>
      <c r="L3605" s="1">
        <v>25</v>
      </c>
      <c r="M3605" s="1">
        <v>49.7</v>
      </c>
      <c r="N3605" s="1"/>
      <c r="O3605" s="1">
        <v>2</v>
      </c>
      <c r="P3605" s="1">
        <v>3</v>
      </c>
      <c r="Q3605" s="1">
        <v>9</v>
      </c>
      <c r="R3605" s="1">
        <v>1</v>
      </c>
      <c r="S3605" s="1">
        <v>0</v>
      </c>
      <c r="T3605" s="1">
        <v>0</v>
      </c>
      <c r="U3605" s="1">
        <v>5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42">
        <f t="shared" si="258"/>
        <v>20</v>
      </c>
      <c r="AC3605" s="43">
        <f t="shared" si="259"/>
        <v>1.6666666666666667</v>
      </c>
      <c r="AD3605"/>
      <c r="AE3605"/>
      <c r="AI3605"/>
      <c r="AL3605"/>
      <c r="AM3605"/>
    </row>
    <row r="3606" spans="1:39" hidden="1" x14ac:dyDescent="0.25">
      <c r="A3606" s="1" t="s">
        <v>3471</v>
      </c>
      <c r="C3606" s="1">
        <v>13662</v>
      </c>
      <c r="D3606" s="1" t="s">
        <v>676</v>
      </c>
      <c r="E3606" s="1">
        <v>2</v>
      </c>
      <c r="F3606" s="1"/>
      <c r="G3606" s="1"/>
      <c r="H3606" s="10">
        <v>0</v>
      </c>
      <c r="I3606" s="1">
        <v>2</v>
      </c>
      <c r="J3606" s="1">
        <v>0</v>
      </c>
      <c r="K3606" s="1" t="s">
        <v>875</v>
      </c>
      <c r="L3606" s="1">
        <v>25</v>
      </c>
      <c r="M3606" s="1">
        <v>49.7</v>
      </c>
      <c r="N3606" s="1"/>
      <c r="O3606" s="1">
        <v>1</v>
      </c>
      <c r="P3606" s="1">
        <v>1</v>
      </c>
      <c r="Q3606" s="1">
        <v>6</v>
      </c>
      <c r="R3606" s="1">
        <v>1</v>
      </c>
      <c r="S3606" s="1">
        <v>1</v>
      </c>
      <c r="T3606" s="1">
        <v>1</v>
      </c>
      <c r="U3606" s="1">
        <v>0</v>
      </c>
      <c r="V3606" s="1">
        <v>1</v>
      </c>
      <c r="W3606" s="1">
        <v>2</v>
      </c>
      <c r="X3606" s="1">
        <v>0</v>
      </c>
      <c r="Y3606" s="1">
        <v>4</v>
      </c>
      <c r="Z3606" s="1">
        <v>2</v>
      </c>
      <c r="AA3606" s="1">
        <v>0</v>
      </c>
      <c r="AB3606" s="42">
        <f t="shared" si="258"/>
        <v>20</v>
      </c>
      <c r="AC3606" s="43">
        <f t="shared" si="259"/>
        <v>1.6666666666666667</v>
      </c>
      <c r="AD3606"/>
      <c r="AE3606"/>
      <c r="AI3606"/>
      <c r="AL3606"/>
      <c r="AM3606"/>
    </row>
    <row r="3607" spans="1:39" hidden="1" x14ac:dyDescent="0.25">
      <c r="A3607" s="1" t="s">
        <v>303</v>
      </c>
      <c r="C3607" s="1">
        <v>13664</v>
      </c>
      <c r="D3607" s="1" t="s">
        <v>935</v>
      </c>
      <c r="E3607" s="1">
        <v>2</v>
      </c>
      <c r="F3607" s="1"/>
      <c r="G3607" s="1"/>
      <c r="H3607" s="10">
        <v>0</v>
      </c>
      <c r="I3607" s="1">
        <v>2</v>
      </c>
      <c r="J3607" s="1">
        <v>0</v>
      </c>
      <c r="K3607" s="1" t="s">
        <v>875</v>
      </c>
      <c r="L3607" s="1">
        <v>15</v>
      </c>
      <c r="M3607" s="1">
        <v>44.4</v>
      </c>
      <c r="N3607" s="1"/>
      <c r="O3607" s="1">
        <v>0</v>
      </c>
      <c r="P3607" s="1">
        <v>0</v>
      </c>
      <c r="Q3607" s="1">
        <v>8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2</v>
      </c>
      <c r="X3607" s="1">
        <v>0</v>
      </c>
      <c r="Y3607" s="1">
        <v>0</v>
      </c>
      <c r="Z3607" s="1">
        <v>0</v>
      </c>
      <c r="AA3607" s="1">
        <v>0</v>
      </c>
      <c r="AB3607" s="42">
        <f t="shared" si="258"/>
        <v>10</v>
      </c>
      <c r="AC3607" s="43">
        <f t="shared" si="259"/>
        <v>0.83333333333333337</v>
      </c>
      <c r="AD3607"/>
      <c r="AE3607"/>
      <c r="AI3607"/>
      <c r="AL3607"/>
      <c r="AM3607"/>
    </row>
    <row r="3608" spans="1:39" hidden="1" x14ac:dyDescent="0.25">
      <c r="A3608" s="1" t="s">
        <v>3472</v>
      </c>
      <c r="C3608" s="1">
        <v>13665</v>
      </c>
      <c r="D3608" s="1" t="s">
        <v>935</v>
      </c>
      <c r="E3608" s="1">
        <v>2</v>
      </c>
      <c r="F3608" s="1"/>
      <c r="G3608" s="1"/>
      <c r="H3608" s="10">
        <v>0</v>
      </c>
      <c r="I3608" s="1">
        <v>2</v>
      </c>
      <c r="J3608" s="1">
        <v>0</v>
      </c>
      <c r="K3608" s="1" t="s">
        <v>875</v>
      </c>
      <c r="L3608" s="1">
        <v>25</v>
      </c>
      <c r="M3608" s="1">
        <v>44.4</v>
      </c>
      <c r="N3608" s="1"/>
      <c r="O3608" s="1">
        <v>2</v>
      </c>
      <c r="P3608" s="1">
        <v>1</v>
      </c>
      <c r="Q3608" s="1">
        <v>3</v>
      </c>
      <c r="R3608" s="1">
        <v>0</v>
      </c>
      <c r="S3608" s="1">
        <v>4</v>
      </c>
      <c r="T3608" s="1">
        <v>0</v>
      </c>
      <c r="U3608" s="1">
        <v>9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42">
        <f t="shared" si="258"/>
        <v>19</v>
      </c>
      <c r="AC3608" s="43">
        <f t="shared" si="259"/>
        <v>1.5833333333333333</v>
      </c>
      <c r="AD3608"/>
      <c r="AE3608"/>
      <c r="AI3608"/>
      <c r="AL3608"/>
      <c r="AM3608"/>
    </row>
    <row r="3609" spans="1:39" hidden="1" x14ac:dyDescent="0.25">
      <c r="A3609" s="1" t="s">
        <v>92</v>
      </c>
      <c r="C3609" s="1">
        <v>13667</v>
      </c>
      <c r="D3609" s="1" t="s">
        <v>935</v>
      </c>
      <c r="E3609" s="1">
        <v>1</v>
      </c>
      <c r="F3609" s="1"/>
      <c r="G3609" s="1"/>
      <c r="H3609" s="10">
        <v>0</v>
      </c>
      <c r="I3609" s="1">
        <v>1</v>
      </c>
      <c r="J3609" s="1">
        <v>0</v>
      </c>
      <c r="K3609" s="1" t="s">
        <v>875</v>
      </c>
      <c r="L3609" s="1">
        <v>15</v>
      </c>
      <c r="M3609" s="1">
        <v>44.4</v>
      </c>
      <c r="N3609" s="1"/>
      <c r="O3609" s="1">
        <v>0</v>
      </c>
      <c r="P3609" s="1">
        <v>1</v>
      </c>
      <c r="Q3609" s="1">
        <v>8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1</v>
      </c>
      <c r="Z3609" s="1">
        <v>0</v>
      </c>
      <c r="AA3609" s="1">
        <v>0</v>
      </c>
      <c r="AB3609" s="42">
        <f t="shared" si="258"/>
        <v>10</v>
      </c>
      <c r="AC3609" s="43">
        <f t="shared" si="259"/>
        <v>0.83333333333333337</v>
      </c>
      <c r="AD3609"/>
      <c r="AE3609"/>
      <c r="AI3609"/>
      <c r="AL3609"/>
      <c r="AM3609"/>
    </row>
    <row r="3610" spans="1:39" hidden="1" x14ac:dyDescent="0.25">
      <c r="A3610" s="1">
        <v>44</v>
      </c>
      <c r="C3610" s="1">
        <v>13668</v>
      </c>
      <c r="D3610" s="1" t="s">
        <v>935</v>
      </c>
      <c r="E3610" s="1">
        <v>2</v>
      </c>
      <c r="F3610" s="1"/>
      <c r="G3610" s="1"/>
      <c r="H3610" s="10">
        <v>0</v>
      </c>
      <c r="I3610" s="1">
        <v>2</v>
      </c>
      <c r="J3610" s="1">
        <v>0</v>
      </c>
      <c r="K3610" s="1" t="s">
        <v>875</v>
      </c>
      <c r="L3610" s="1">
        <v>25</v>
      </c>
      <c r="M3610" s="1">
        <v>44.4</v>
      </c>
      <c r="N3610" s="1"/>
      <c r="O3610" s="1">
        <v>2</v>
      </c>
      <c r="P3610" s="1">
        <v>2</v>
      </c>
      <c r="Q3610" s="1">
        <v>4</v>
      </c>
      <c r="R3610" s="1">
        <v>0</v>
      </c>
      <c r="S3610" s="1">
        <v>1</v>
      </c>
      <c r="T3610" s="1">
        <v>0</v>
      </c>
      <c r="U3610" s="1">
        <v>6</v>
      </c>
      <c r="V3610" s="1">
        <v>1</v>
      </c>
      <c r="W3610" s="1">
        <v>1</v>
      </c>
      <c r="X3610" s="1">
        <v>0</v>
      </c>
      <c r="Y3610" s="1">
        <v>0</v>
      </c>
      <c r="Z3610" s="1">
        <v>0</v>
      </c>
      <c r="AA3610" s="1">
        <v>0</v>
      </c>
      <c r="AB3610" s="42">
        <f t="shared" si="258"/>
        <v>17</v>
      </c>
      <c r="AC3610" s="43">
        <f t="shared" si="259"/>
        <v>1.4166666666666667</v>
      </c>
      <c r="AD3610"/>
      <c r="AE3610"/>
      <c r="AI3610"/>
      <c r="AL3610"/>
      <c r="AM3610"/>
    </row>
    <row r="3611" spans="1:39" hidden="1" x14ac:dyDescent="0.25">
      <c r="C3611" s="1">
        <v>13673</v>
      </c>
      <c r="D3611" s="1" t="s">
        <v>3473</v>
      </c>
      <c r="E3611" s="1">
        <v>2</v>
      </c>
      <c r="F3611" s="1"/>
      <c r="G3611" s="1"/>
      <c r="H3611" s="10">
        <v>0</v>
      </c>
      <c r="I3611" s="1">
        <v>2</v>
      </c>
      <c r="J3611" s="1">
        <v>0</v>
      </c>
      <c r="K3611" s="1" t="s">
        <v>875</v>
      </c>
      <c r="L3611" s="1">
        <v>10</v>
      </c>
      <c r="M3611" s="1">
        <v>57.1</v>
      </c>
      <c r="N3611" s="1"/>
      <c r="O3611" s="1">
        <v>0</v>
      </c>
      <c r="P3611" s="1">
        <v>1</v>
      </c>
      <c r="Q3611" s="1">
        <v>2</v>
      </c>
      <c r="R3611" s="1">
        <v>1</v>
      </c>
      <c r="S3611" s="1">
        <v>0</v>
      </c>
      <c r="T3611" s="1">
        <v>1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42">
        <f t="shared" si="258"/>
        <v>5</v>
      </c>
      <c r="AC3611" s="43">
        <f t="shared" si="259"/>
        <v>0.41666666666666669</v>
      </c>
      <c r="AD3611"/>
      <c r="AE3611"/>
      <c r="AI3611"/>
      <c r="AL3611"/>
      <c r="AM3611"/>
    </row>
    <row r="3612" spans="1:39" hidden="1" x14ac:dyDescent="0.25">
      <c r="A3612" s="1" t="s">
        <v>83</v>
      </c>
      <c r="C3612" s="1">
        <v>13674</v>
      </c>
      <c r="D3612" s="1" t="s">
        <v>676</v>
      </c>
      <c r="E3612" s="1">
        <v>2</v>
      </c>
      <c r="F3612" s="1"/>
      <c r="G3612" s="1"/>
      <c r="H3612" s="10">
        <v>0</v>
      </c>
      <c r="I3612" s="1">
        <v>2</v>
      </c>
      <c r="J3612" s="1">
        <v>0</v>
      </c>
      <c r="K3612" s="1" t="s">
        <v>875</v>
      </c>
      <c r="L3612" s="1">
        <v>15</v>
      </c>
      <c r="M3612" s="1">
        <v>49.7</v>
      </c>
      <c r="N3612" s="1"/>
      <c r="O3612" s="1">
        <v>0</v>
      </c>
      <c r="P3612" s="1">
        <v>1</v>
      </c>
      <c r="Q3612" s="1">
        <v>8</v>
      </c>
      <c r="R3612" s="1">
        <v>0</v>
      </c>
      <c r="S3612" s="1">
        <v>0</v>
      </c>
      <c r="T3612" s="1">
        <v>0</v>
      </c>
      <c r="U3612" s="1">
        <v>1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42">
        <f t="shared" si="258"/>
        <v>10</v>
      </c>
      <c r="AC3612" s="43">
        <f t="shared" si="259"/>
        <v>0.83333333333333337</v>
      </c>
      <c r="AD3612"/>
      <c r="AE3612"/>
      <c r="AI3612"/>
      <c r="AL3612"/>
      <c r="AM3612"/>
    </row>
    <row r="3613" spans="1:39" hidden="1" x14ac:dyDescent="0.25">
      <c r="A3613" s="1" t="s">
        <v>3217</v>
      </c>
      <c r="C3613" s="1">
        <v>13682</v>
      </c>
      <c r="D3613" s="1" t="s">
        <v>3466</v>
      </c>
      <c r="E3613" s="1">
        <v>2</v>
      </c>
      <c r="F3613" s="1"/>
      <c r="G3613" s="1"/>
      <c r="H3613" s="10">
        <v>0</v>
      </c>
      <c r="I3613" s="1">
        <v>2</v>
      </c>
      <c r="J3613" s="1">
        <v>0</v>
      </c>
      <c r="K3613" s="1" t="s">
        <v>875</v>
      </c>
      <c r="L3613" s="1">
        <v>12</v>
      </c>
      <c r="M3613" s="1">
        <v>57.1</v>
      </c>
      <c r="N3613" s="1"/>
      <c r="O3613" s="1">
        <v>1</v>
      </c>
      <c r="P3613" s="1">
        <v>2</v>
      </c>
      <c r="Q3613" s="1">
        <v>3</v>
      </c>
      <c r="R3613" s="1">
        <v>3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42">
        <f t="shared" si="258"/>
        <v>9</v>
      </c>
      <c r="AC3613" s="43">
        <f t="shared" si="259"/>
        <v>0.75</v>
      </c>
      <c r="AD3613"/>
      <c r="AE3613"/>
      <c r="AI3613"/>
      <c r="AL3613"/>
      <c r="AM3613"/>
    </row>
    <row r="3614" spans="1:39" hidden="1" x14ac:dyDescent="0.25">
      <c r="A3614" s="1" t="s">
        <v>2621</v>
      </c>
      <c r="C3614" s="1">
        <v>11965</v>
      </c>
      <c r="D3614" s="1" t="s">
        <v>3474</v>
      </c>
      <c r="E3614" s="1">
        <v>2</v>
      </c>
      <c r="F3614" s="1"/>
      <c r="G3614" s="1"/>
      <c r="H3614" s="10">
        <v>0</v>
      </c>
      <c r="I3614" s="1">
        <v>2</v>
      </c>
      <c r="J3614" s="1">
        <v>0</v>
      </c>
      <c r="K3614" s="1" t="s">
        <v>875</v>
      </c>
      <c r="L3614" s="1">
        <v>1</v>
      </c>
      <c r="M3614" s="1">
        <v>1028.19</v>
      </c>
      <c r="N3614" s="1"/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42">
        <f t="shared" si="258"/>
        <v>1</v>
      </c>
      <c r="AC3614" s="43">
        <f t="shared" si="259"/>
        <v>8.3333333333333329E-2</v>
      </c>
      <c r="AD3614"/>
      <c r="AE3614"/>
      <c r="AI3614"/>
      <c r="AL3614"/>
      <c r="AM3614"/>
    </row>
    <row r="3615" spans="1:39" hidden="1" x14ac:dyDescent="0.25">
      <c r="A3615" s="1" t="s">
        <v>113</v>
      </c>
      <c r="C3615" s="1">
        <v>9121</v>
      </c>
      <c r="D3615" s="1" t="s">
        <v>3463</v>
      </c>
      <c r="E3615" s="1">
        <v>2</v>
      </c>
      <c r="F3615" s="1"/>
      <c r="G3615" s="1"/>
      <c r="H3615" s="10">
        <v>0</v>
      </c>
      <c r="I3615" s="1">
        <v>2</v>
      </c>
      <c r="J3615" s="1">
        <v>0</v>
      </c>
      <c r="K3615" s="1" t="s">
        <v>875</v>
      </c>
      <c r="L3615" s="1">
        <v>1</v>
      </c>
      <c r="M3615" s="1">
        <v>12.06</v>
      </c>
      <c r="N3615" s="1"/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>
        <f t="shared" si="258"/>
        <v>0</v>
      </c>
      <c r="AC3615"/>
      <c r="AD3615"/>
      <c r="AE3615"/>
      <c r="AI3615"/>
      <c r="AL3615"/>
      <c r="AM3615"/>
    </row>
    <row r="3616" spans="1:39" hidden="1" x14ac:dyDescent="0.25">
      <c r="C3616" s="1">
        <v>9126</v>
      </c>
      <c r="D3616" s="1" t="s">
        <v>1166</v>
      </c>
      <c r="E3616" s="1">
        <v>2</v>
      </c>
      <c r="F3616" s="1"/>
      <c r="G3616" s="1"/>
      <c r="H3616" s="10">
        <v>0</v>
      </c>
      <c r="I3616" s="1">
        <v>2</v>
      </c>
      <c r="J3616" s="1">
        <v>0</v>
      </c>
      <c r="K3616" s="1" t="s">
        <v>875</v>
      </c>
      <c r="L3616" s="1">
        <v>1</v>
      </c>
      <c r="M3616" s="1">
        <v>0.97</v>
      </c>
      <c r="N3616" s="1"/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>
        <f t="shared" si="258"/>
        <v>0</v>
      </c>
      <c r="AC3616"/>
      <c r="AD3616"/>
      <c r="AE3616"/>
      <c r="AI3616"/>
      <c r="AL3616"/>
      <c r="AM3616"/>
    </row>
    <row r="3617" spans="1:39" hidden="1" x14ac:dyDescent="0.25">
      <c r="A3617" s="1" t="s">
        <v>338</v>
      </c>
      <c r="C3617" s="1">
        <v>10155</v>
      </c>
      <c r="D3617" s="1" t="s">
        <v>1213</v>
      </c>
      <c r="E3617" s="1">
        <v>2</v>
      </c>
      <c r="F3617" s="1"/>
      <c r="G3617" s="1"/>
      <c r="H3617" s="10">
        <v>0</v>
      </c>
      <c r="I3617" s="1" t="s">
        <v>44</v>
      </c>
      <c r="J3617" s="1">
        <v>0</v>
      </c>
      <c r="K3617" s="1" t="s">
        <v>875</v>
      </c>
      <c r="L3617" s="1">
        <v>1</v>
      </c>
      <c r="M3617" s="1">
        <v>18.52</v>
      </c>
      <c r="N3617" s="1"/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>
        <f t="shared" si="258"/>
        <v>0</v>
      </c>
      <c r="AC3617"/>
      <c r="AD3617"/>
      <c r="AE3617"/>
      <c r="AI3617"/>
      <c r="AL3617"/>
      <c r="AM3617"/>
    </row>
    <row r="3618" spans="1:39" hidden="1" x14ac:dyDescent="0.25">
      <c r="C3618" s="1">
        <v>11288</v>
      </c>
      <c r="D3618" s="1" t="s">
        <v>3397</v>
      </c>
      <c r="E3618" s="1">
        <v>2</v>
      </c>
      <c r="F3618" s="1"/>
      <c r="G3618" s="1"/>
      <c r="H3618" s="10">
        <v>0</v>
      </c>
      <c r="I3618" s="1">
        <v>2</v>
      </c>
      <c r="J3618" s="1">
        <v>0</v>
      </c>
      <c r="K3618" s="1" t="s">
        <v>875</v>
      </c>
      <c r="L3618" s="1">
        <v>1</v>
      </c>
      <c r="M3618" s="1">
        <v>30.57</v>
      </c>
      <c r="N3618" s="1"/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>
        <f t="shared" si="258"/>
        <v>0</v>
      </c>
      <c r="AC3618"/>
      <c r="AD3618"/>
      <c r="AE3618"/>
      <c r="AI3618"/>
      <c r="AL3618"/>
      <c r="AM3618"/>
    </row>
    <row r="3619" spans="1:39" hidden="1" x14ac:dyDescent="0.25">
      <c r="C3619" s="1">
        <v>11694</v>
      </c>
      <c r="D3619" s="1" t="s">
        <v>3475</v>
      </c>
      <c r="E3619" s="1">
        <v>2</v>
      </c>
      <c r="F3619" s="1"/>
      <c r="G3619" s="1"/>
      <c r="H3619" s="10">
        <v>0</v>
      </c>
      <c r="I3619" s="1">
        <v>2</v>
      </c>
      <c r="J3619" s="1">
        <v>0</v>
      </c>
      <c r="K3619" s="1" t="s">
        <v>103</v>
      </c>
      <c r="L3619" s="1">
        <v>1</v>
      </c>
      <c r="M3619" s="1">
        <v>67.92</v>
      </c>
      <c r="N3619" s="1"/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>
        <f t="shared" si="258"/>
        <v>0</v>
      </c>
      <c r="AC3619"/>
      <c r="AD3619"/>
      <c r="AE3619"/>
      <c r="AI3619"/>
      <c r="AL3619"/>
      <c r="AM3619"/>
    </row>
    <row r="3620" spans="1:39" hidden="1" x14ac:dyDescent="0.25">
      <c r="C3620" s="1">
        <v>11703</v>
      </c>
      <c r="D3620" s="1" t="s">
        <v>3476</v>
      </c>
      <c r="E3620" s="1">
        <v>2</v>
      </c>
      <c r="F3620" s="1"/>
      <c r="G3620" s="1"/>
      <c r="H3620" s="10">
        <v>0</v>
      </c>
      <c r="I3620" s="1">
        <v>2</v>
      </c>
      <c r="J3620" s="1">
        <v>0</v>
      </c>
      <c r="K3620" s="1" t="s">
        <v>103</v>
      </c>
      <c r="L3620" s="1">
        <v>1</v>
      </c>
      <c r="M3620" s="1">
        <v>28.69</v>
      </c>
      <c r="N3620" s="1"/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>
        <f t="shared" si="258"/>
        <v>0</v>
      </c>
      <c r="AC3620"/>
      <c r="AD3620"/>
      <c r="AE3620"/>
      <c r="AI3620"/>
      <c r="AL3620"/>
      <c r="AM3620"/>
    </row>
    <row r="3621" spans="1:39" hidden="1" x14ac:dyDescent="0.25">
      <c r="A3621" s="1" t="s">
        <v>284</v>
      </c>
      <c r="C3621" s="1">
        <v>11763</v>
      </c>
      <c r="D3621" s="1" t="s">
        <v>3477</v>
      </c>
      <c r="E3621" s="1">
        <v>2</v>
      </c>
      <c r="F3621" s="1"/>
      <c r="G3621" s="1"/>
      <c r="H3621" s="10">
        <v>0</v>
      </c>
      <c r="I3621" s="1">
        <v>2</v>
      </c>
      <c r="J3621" s="1">
        <v>0</v>
      </c>
      <c r="K3621" s="1" t="s">
        <v>103</v>
      </c>
      <c r="L3621" s="1">
        <v>1</v>
      </c>
      <c r="M3621" s="1">
        <v>31.24</v>
      </c>
      <c r="N3621" s="1"/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>
        <f t="shared" si="258"/>
        <v>0</v>
      </c>
      <c r="AC3621"/>
      <c r="AD3621"/>
      <c r="AE3621"/>
      <c r="AI3621"/>
      <c r="AL3621"/>
      <c r="AM3621"/>
    </row>
    <row r="3622" spans="1:39" hidden="1" x14ac:dyDescent="0.25">
      <c r="C3622" s="1">
        <v>12072</v>
      </c>
      <c r="D3622" s="1" t="s">
        <v>3478</v>
      </c>
      <c r="E3622" s="1">
        <v>2</v>
      </c>
      <c r="F3622" s="1"/>
      <c r="G3622" s="1"/>
      <c r="H3622" s="10">
        <v>0</v>
      </c>
      <c r="I3622" s="1">
        <v>2</v>
      </c>
      <c r="J3622" s="1">
        <v>0</v>
      </c>
      <c r="K3622" s="1" t="s">
        <v>103</v>
      </c>
      <c r="L3622" s="1">
        <v>1</v>
      </c>
      <c r="M3622" s="1">
        <v>30.46</v>
      </c>
      <c r="N3622" s="1"/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>
        <f t="shared" si="258"/>
        <v>0</v>
      </c>
      <c r="AC3622"/>
      <c r="AD3622"/>
      <c r="AE3622"/>
      <c r="AI3622"/>
      <c r="AL3622"/>
      <c r="AM3622"/>
    </row>
    <row r="3623" spans="1:39" hidden="1" x14ac:dyDescent="0.25">
      <c r="C3623" s="1">
        <v>12458</v>
      </c>
      <c r="D3623" s="1" t="s">
        <v>2519</v>
      </c>
      <c r="E3623" s="1">
        <v>2</v>
      </c>
      <c r="F3623" s="1"/>
      <c r="G3623" s="1"/>
      <c r="H3623" s="10">
        <v>0</v>
      </c>
      <c r="I3623" s="1">
        <v>2</v>
      </c>
      <c r="J3623" s="1">
        <v>0</v>
      </c>
      <c r="K3623" s="1" t="s">
        <v>103</v>
      </c>
      <c r="L3623" s="1">
        <v>60</v>
      </c>
      <c r="M3623" s="1">
        <v>7.24</v>
      </c>
      <c r="N3623" s="1"/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>
        <f t="shared" si="258"/>
        <v>0</v>
      </c>
      <c r="AC3623"/>
      <c r="AD3623"/>
      <c r="AE3623"/>
      <c r="AI3623"/>
      <c r="AL3623"/>
      <c r="AM3623"/>
    </row>
    <row r="3624" spans="1:39" hidden="1" x14ac:dyDescent="0.25">
      <c r="A3624" s="1" t="s">
        <v>3479</v>
      </c>
      <c r="C3624" s="1">
        <v>12047</v>
      </c>
      <c r="D3624" s="1" t="s">
        <v>1046</v>
      </c>
      <c r="E3624" s="1">
        <v>2</v>
      </c>
      <c r="F3624" s="1"/>
      <c r="G3624" s="1"/>
      <c r="H3624" s="10">
        <v>0</v>
      </c>
      <c r="I3624" s="1" t="s">
        <v>44</v>
      </c>
      <c r="J3624" s="1">
        <v>0</v>
      </c>
      <c r="K3624" s="1" t="s">
        <v>50</v>
      </c>
      <c r="L3624" s="1">
        <v>1500</v>
      </c>
      <c r="M3624" s="1">
        <v>0.48</v>
      </c>
      <c r="N3624" s="1"/>
      <c r="O3624" s="1">
        <v>0</v>
      </c>
      <c r="P3624" s="1">
        <v>0</v>
      </c>
      <c r="Q3624" s="1">
        <v>0</v>
      </c>
      <c r="R3624" s="1">
        <v>20</v>
      </c>
      <c r="S3624" s="1">
        <v>0</v>
      </c>
      <c r="T3624" s="1">
        <v>0</v>
      </c>
      <c r="U3624" s="1">
        <v>10</v>
      </c>
      <c r="V3624" s="1">
        <v>70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42">
        <f t="shared" si="258"/>
        <v>100</v>
      </c>
      <c r="AC3624" s="43">
        <f>AB3624/12</f>
        <v>8.3333333333333339</v>
      </c>
      <c r="AD3624"/>
      <c r="AE3624"/>
      <c r="AI3624"/>
      <c r="AL3624"/>
      <c r="AM3624"/>
    </row>
    <row r="3625" spans="1:39" hidden="1" x14ac:dyDescent="0.25">
      <c r="C3625" s="1">
        <v>13173</v>
      </c>
      <c r="D3625" s="1" t="s">
        <v>84</v>
      </c>
      <c r="E3625" s="1">
        <v>2</v>
      </c>
      <c r="F3625" s="1"/>
      <c r="G3625" s="1"/>
      <c r="H3625" s="10">
        <v>0</v>
      </c>
      <c r="I3625" s="1" t="s">
        <v>44</v>
      </c>
      <c r="J3625" s="1">
        <v>0</v>
      </c>
      <c r="K3625" s="1" t="s">
        <v>85</v>
      </c>
      <c r="L3625" s="1">
        <v>200</v>
      </c>
      <c r="M3625" s="1">
        <v>2.15</v>
      </c>
      <c r="N3625" s="1"/>
      <c r="O3625" s="1">
        <v>66</v>
      </c>
      <c r="P3625" s="1">
        <v>48</v>
      </c>
      <c r="Q3625" s="1">
        <v>7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42">
        <f t="shared" si="258"/>
        <v>121</v>
      </c>
      <c r="AC3625" s="43">
        <f>AB3625/12</f>
        <v>10.083333333333334</v>
      </c>
      <c r="AD3625"/>
      <c r="AE3625"/>
      <c r="AI3625"/>
      <c r="AL3625"/>
      <c r="AM3625"/>
    </row>
    <row r="3626" spans="1:39" hidden="1" x14ac:dyDescent="0.25">
      <c r="A3626" s="1" t="s">
        <v>3480</v>
      </c>
      <c r="C3626" s="1">
        <v>13176</v>
      </c>
      <c r="D3626" s="1" t="s">
        <v>3481</v>
      </c>
      <c r="E3626" s="1">
        <v>2</v>
      </c>
      <c r="F3626" s="1"/>
      <c r="G3626" s="1"/>
      <c r="H3626" s="10">
        <v>0</v>
      </c>
      <c r="I3626" s="1" t="s">
        <v>44</v>
      </c>
      <c r="J3626" s="1">
        <v>0</v>
      </c>
      <c r="K3626" s="1" t="s">
        <v>85</v>
      </c>
      <c r="L3626" s="1">
        <v>1200</v>
      </c>
      <c r="M3626" s="1">
        <v>0.27</v>
      </c>
      <c r="N3626" s="1"/>
      <c r="O3626" s="1">
        <v>40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42">
        <f t="shared" si="258"/>
        <v>40</v>
      </c>
      <c r="AC3626" s="43">
        <f>AB3626/12</f>
        <v>3.3333333333333335</v>
      </c>
      <c r="AD3626"/>
      <c r="AE3626"/>
      <c r="AI3626"/>
      <c r="AL3626"/>
      <c r="AM3626"/>
    </row>
    <row r="3627" spans="1:39" hidden="1" x14ac:dyDescent="0.25">
      <c r="A3627" s="1" t="s">
        <v>284</v>
      </c>
      <c r="C3627" s="1">
        <v>13683</v>
      </c>
      <c r="D3627" s="1" t="s">
        <v>3482</v>
      </c>
      <c r="E3627" s="1">
        <v>2</v>
      </c>
      <c r="F3627" s="1"/>
      <c r="G3627" s="1"/>
      <c r="H3627" s="10">
        <v>0</v>
      </c>
      <c r="I3627" s="1">
        <v>2</v>
      </c>
      <c r="J3627" s="1">
        <v>0</v>
      </c>
      <c r="K3627" s="1" t="s">
        <v>85</v>
      </c>
      <c r="L3627" s="1">
        <v>1200</v>
      </c>
      <c r="M3627" s="1">
        <v>0</v>
      </c>
      <c r="N3627" s="1"/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>
        <f t="shared" ref="AB3627:AB3690" si="260">SUM(O3627:AA3627)</f>
        <v>0</v>
      </c>
      <c r="AC3627"/>
      <c r="AD3627"/>
      <c r="AE3627"/>
      <c r="AI3627"/>
      <c r="AL3627"/>
      <c r="AM3627"/>
    </row>
    <row r="3628" spans="1:39" hidden="1" x14ac:dyDescent="0.25">
      <c r="A3628" s="1" t="s">
        <v>3483</v>
      </c>
      <c r="C3628" s="1">
        <v>10303</v>
      </c>
      <c r="D3628" s="1" t="s">
        <v>1273</v>
      </c>
      <c r="E3628" s="1">
        <v>2</v>
      </c>
      <c r="F3628" s="1"/>
      <c r="G3628" s="1"/>
      <c r="H3628" s="10">
        <v>0</v>
      </c>
      <c r="I3628" s="1">
        <v>2</v>
      </c>
      <c r="J3628" s="1">
        <v>0</v>
      </c>
      <c r="K3628" s="1" t="s">
        <v>744</v>
      </c>
      <c r="L3628" s="1">
        <v>2</v>
      </c>
      <c r="M3628" s="1">
        <v>16.79</v>
      </c>
      <c r="N3628" s="1"/>
      <c r="O3628" s="1">
        <v>2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42">
        <f t="shared" si="260"/>
        <v>2</v>
      </c>
      <c r="AC3628" s="43">
        <f>AB3628/12</f>
        <v>0.16666666666666666</v>
      </c>
      <c r="AD3628"/>
      <c r="AE3628"/>
      <c r="AI3628"/>
      <c r="AL3628"/>
      <c r="AM3628"/>
    </row>
    <row r="3629" spans="1:39" hidden="1" x14ac:dyDescent="0.25">
      <c r="C3629" s="1">
        <v>13089</v>
      </c>
      <c r="D3629" s="1" t="s">
        <v>866</v>
      </c>
      <c r="E3629" s="1">
        <v>2</v>
      </c>
      <c r="F3629" s="1"/>
      <c r="G3629" s="1"/>
      <c r="H3629" s="10">
        <v>0</v>
      </c>
      <c r="I3629" s="1">
        <v>2</v>
      </c>
      <c r="J3629" s="1">
        <v>0</v>
      </c>
      <c r="K3629" s="1" t="s">
        <v>744</v>
      </c>
      <c r="L3629" s="1">
        <v>1</v>
      </c>
      <c r="M3629" s="1">
        <v>4.08</v>
      </c>
      <c r="N3629" s="1"/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>
        <f t="shared" si="260"/>
        <v>0</v>
      </c>
      <c r="AC3629"/>
      <c r="AD3629"/>
      <c r="AE3629"/>
      <c r="AI3629"/>
      <c r="AL3629"/>
      <c r="AM3629"/>
    </row>
    <row r="3630" spans="1:39" hidden="1" x14ac:dyDescent="0.25">
      <c r="C3630" s="1">
        <v>13592</v>
      </c>
      <c r="D3630" s="1" t="s">
        <v>743</v>
      </c>
      <c r="E3630" s="1">
        <v>2</v>
      </c>
      <c r="F3630" s="1"/>
      <c r="G3630" s="1"/>
      <c r="H3630" s="10">
        <v>0</v>
      </c>
      <c r="I3630" s="1">
        <v>2</v>
      </c>
      <c r="J3630" s="1">
        <v>0</v>
      </c>
      <c r="K3630" s="1" t="s">
        <v>744</v>
      </c>
      <c r="L3630" s="1">
        <v>60</v>
      </c>
      <c r="M3630" s="1">
        <v>81.34</v>
      </c>
      <c r="N3630" s="1"/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>
        <f t="shared" si="260"/>
        <v>0</v>
      </c>
      <c r="AC3630"/>
      <c r="AD3630"/>
      <c r="AE3630"/>
      <c r="AI3630"/>
      <c r="AL3630"/>
      <c r="AM3630"/>
    </row>
    <row r="3631" spans="1:39" hidden="1" x14ac:dyDescent="0.25">
      <c r="A3631" s="1" t="s">
        <v>1472</v>
      </c>
      <c r="C3631" s="1">
        <v>13593</v>
      </c>
      <c r="D3631" s="1" t="s">
        <v>743</v>
      </c>
      <c r="E3631" s="1">
        <v>2</v>
      </c>
      <c r="F3631" s="1"/>
      <c r="G3631" s="1"/>
      <c r="H3631" s="10">
        <v>0</v>
      </c>
      <c r="I3631" s="1">
        <v>2</v>
      </c>
      <c r="J3631" s="1">
        <v>0</v>
      </c>
      <c r="K3631" s="1" t="s">
        <v>744</v>
      </c>
      <c r="L3631" s="1">
        <v>70</v>
      </c>
      <c r="M3631" s="1">
        <v>81.34</v>
      </c>
      <c r="N3631" s="1"/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>
        <f t="shared" si="260"/>
        <v>0</v>
      </c>
      <c r="AC3631"/>
      <c r="AD3631"/>
      <c r="AE3631"/>
      <c r="AI3631"/>
      <c r="AL3631"/>
      <c r="AM3631"/>
    </row>
    <row r="3632" spans="1:39" hidden="1" x14ac:dyDescent="0.25">
      <c r="C3632" s="1">
        <v>13594</v>
      </c>
      <c r="D3632" s="1" t="s">
        <v>743</v>
      </c>
      <c r="E3632" s="1">
        <v>2</v>
      </c>
      <c r="F3632" s="1"/>
      <c r="G3632" s="1"/>
      <c r="H3632" s="10">
        <v>0</v>
      </c>
      <c r="I3632" s="1">
        <v>2</v>
      </c>
      <c r="J3632" s="1">
        <v>0</v>
      </c>
      <c r="K3632" s="1" t="s">
        <v>744</v>
      </c>
      <c r="L3632" s="1">
        <v>160</v>
      </c>
      <c r="M3632" s="1">
        <v>81.34</v>
      </c>
      <c r="N3632" s="1"/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>
        <f t="shared" si="260"/>
        <v>0</v>
      </c>
      <c r="AC3632"/>
      <c r="AD3632"/>
      <c r="AE3632"/>
      <c r="AI3632"/>
      <c r="AL3632"/>
      <c r="AM3632"/>
    </row>
    <row r="3633" spans="1:39" hidden="1" x14ac:dyDescent="0.25">
      <c r="A3633" s="1" t="s">
        <v>3484</v>
      </c>
      <c r="C3633" s="1">
        <v>13595</v>
      </c>
      <c r="D3633" s="1" t="s">
        <v>743</v>
      </c>
      <c r="E3633" s="1">
        <v>2</v>
      </c>
      <c r="F3633" s="1"/>
      <c r="G3633" s="1"/>
      <c r="H3633" s="10">
        <v>0</v>
      </c>
      <c r="I3633" s="1">
        <v>2</v>
      </c>
      <c r="J3633" s="1">
        <v>0</v>
      </c>
      <c r="K3633" s="1" t="s">
        <v>744</v>
      </c>
      <c r="L3633" s="1">
        <v>50</v>
      </c>
      <c r="M3633" s="1">
        <v>81.34</v>
      </c>
      <c r="N3633" s="1"/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>
        <f t="shared" si="260"/>
        <v>0</v>
      </c>
      <c r="AC3633"/>
      <c r="AD3633"/>
      <c r="AE3633"/>
      <c r="AI3633"/>
      <c r="AL3633"/>
      <c r="AM3633"/>
    </row>
    <row r="3634" spans="1:39" hidden="1" x14ac:dyDescent="0.25">
      <c r="C3634" s="1">
        <v>13598</v>
      </c>
      <c r="D3634" s="1" t="s">
        <v>743</v>
      </c>
      <c r="E3634" s="1">
        <v>2</v>
      </c>
      <c r="F3634" s="1"/>
      <c r="G3634" s="1"/>
      <c r="H3634" s="10">
        <v>0</v>
      </c>
      <c r="I3634" s="1">
        <v>2</v>
      </c>
      <c r="J3634" s="1">
        <v>0</v>
      </c>
      <c r="K3634" s="1" t="s">
        <v>744</v>
      </c>
      <c r="L3634" s="1">
        <v>30</v>
      </c>
      <c r="M3634" s="1">
        <v>81.34</v>
      </c>
      <c r="N3634" s="1"/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>
        <f t="shared" si="260"/>
        <v>0</v>
      </c>
      <c r="AC3634"/>
      <c r="AD3634"/>
      <c r="AE3634"/>
      <c r="AI3634"/>
      <c r="AL3634"/>
      <c r="AM3634"/>
    </row>
    <row r="3635" spans="1:39" hidden="1" x14ac:dyDescent="0.25">
      <c r="C3635" s="1">
        <v>13599</v>
      </c>
      <c r="D3635" s="1" t="s">
        <v>3485</v>
      </c>
      <c r="E3635" s="1">
        <v>2</v>
      </c>
      <c r="F3635" s="1"/>
      <c r="G3635" s="1"/>
      <c r="H3635" s="10">
        <v>0</v>
      </c>
      <c r="I3635" s="1">
        <v>2</v>
      </c>
      <c r="J3635" s="1">
        <v>0</v>
      </c>
      <c r="K3635" s="1" t="s">
        <v>744</v>
      </c>
      <c r="L3635" s="1">
        <v>32</v>
      </c>
      <c r="M3635" s="1">
        <v>81.41</v>
      </c>
      <c r="N3635" s="1"/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>
        <f t="shared" si="260"/>
        <v>0</v>
      </c>
      <c r="AC3635"/>
      <c r="AD3635"/>
      <c r="AE3635"/>
      <c r="AI3635"/>
      <c r="AL3635"/>
      <c r="AM3635"/>
    </row>
    <row r="3636" spans="1:39" hidden="1" x14ac:dyDescent="0.25">
      <c r="C3636" s="1">
        <v>13600</v>
      </c>
      <c r="D3636" s="1" t="s">
        <v>3486</v>
      </c>
      <c r="E3636" s="1">
        <v>2</v>
      </c>
      <c r="F3636" s="1"/>
      <c r="G3636" s="1"/>
      <c r="H3636" s="10">
        <v>0</v>
      </c>
      <c r="I3636" s="1">
        <v>2</v>
      </c>
      <c r="J3636" s="1">
        <v>0</v>
      </c>
      <c r="K3636" s="1" t="s">
        <v>744</v>
      </c>
      <c r="L3636" s="1">
        <v>64</v>
      </c>
      <c r="M3636" s="1">
        <v>81.34</v>
      </c>
      <c r="N3636" s="1"/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>
        <f t="shared" si="260"/>
        <v>0</v>
      </c>
      <c r="AC3636"/>
      <c r="AD3636"/>
      <c r="AE3636"/>
      <c r="AI3636"/>
      <c r="AL3636"/>
      <c r="AM3636"/>
    </row>
    <row r="3637" spans="1:39" hidden="1" x14ac:dyDescent="0.25">
      <c r="A3637" s="1" t="s">
        <v>3487</v>
      </c>
      <c r="C3637" s="1">
        <v>13601</v>
      </c>
      <c r="D3637" s="1" t="s">
        <v>3488</v>
      </c>
      <c r="E3637" s="1">
        <v>2</v>
      </c>
      <c r="F3637" s="1"/>
      <c r="G3637" s="1"/>
      <c r="H3637" s="10">
        <v>0</v>
      </c>
      <c r="I3637" s="1">
        <v>2</v>
      </c>
      <c r="J3637" s="1">
        <v>0</v>
      </c>
      <c r="K3637" s="1" t="s">
        <v>744</v>
      </c>
      <c r="L3637" s="1">
        <v>54</v>
      </c>
      <c r="M3637" s="1">
        <v>81.34</v>
      </c>
      <c r="N3637" s="1"/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>
        <f t="shared" si="260"/>
        <v>0</v>
      </c>
      <c r="AC3637"/>
      <c r="AD3637"/>
      <c r="AE3637"/>
      <c r="AI3637"/>
      <c r="AL3637"/>
      <c r="AM3637"/>
    </row>
    <row r="3638" spans="1:39" hidden="1" x14ac:dyDescent="0.25">
      <c r="C3638" s="1">
        <v>13603</v>
      </c>
      <c r="D3638" s="1" t="s">
        <v>3489</v>
      </c>
      <c r="E3638" s="1">
        <v>2</v>
      </c>
      <c r="F3638" s="1"/>
      <c r="G3638" s="1"/>
      <c r="H3638" s="10">
        <v>0</v>
      </c>
      <c r="I3638" s="1">
        <v>2</v>
      </c>
      <c r="J3638" s="1">
        <v>0</v>
      </c>
      <c r="K3638" s="1" t="s">
        <v>744</v>
      </c>
      <c r="L3638" s="1">
        <v>64</v>
      </c>
      <c r="M3638" s="1">
        <v>89.13</v>
      </c>
      <c r="N3638" s="1"/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>
        <f t="shared" si="260"/>
        <v>0</v>
      </c>
      <c r="AC3638"/>
      <c r="AD3638"/>
      <c r="AE3638"/>
      <c r="AI3638"/>
      <c r="AL3638"/>
      <c r="AM3638"/>
    </row>
    <row r="3639" spans="1:39" hidden="1" x14ac:dyDescent="0.25">
      <c r="C3639" s="1">
        <v>12800</v>
      </c>
      <c r="D3639" s="1" t="s">
        <v>3008</v>
      </c>
      <c r="E3639" s="1">
        <v>2</v>
      </c>
      <c r="F3639" s="1"/>
      <c r="G3639" s="1"/>
      <c r="H3639" s="10">
        <v>0</v>
      </c>
      <c r="I3639" s="1">
        <v>2</v>
      </c>
      <c r="J3639" s="1">
        <v>0</v>
      </c>
      <c r="K3639" s="1" t="s">
        <v>437</v>
      </c>
      <c r="L3639" s="1">
        <v>1</v>
      </c>
      <c r="M3639" s="1">
        <v>879.53</v>
      </c>
      <c r="N3639" s="1"/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42">
        <f t="shared" si="260"/>
        <v>1</v>
      </c>
      <c r="AC3639" s="43">
        <f>AB3639/12</f>
        <v>8.3333333333333329E-2</v>
      </c>
      <c r="AD3639"/>
      <c r="AE3639"/>
      <c r="AI3639"/>
      <c r="AL3639"/>
      <c r="AM3639"/>
    </row>
    <row r="3640" spans="1:39" hidden="1" x14ac:dyDescent="0.25">
      <c r="A3640" s="1" t="s">
        <v>928</v>
      </c>
      <c r="C3640" s="1">
        <v>12183</v>
      </c>
      <c r="D3640" s="1" t="s">
        <v>1260</v>
      </c>
      <c r="E3640" s="1">
        <v>2</v>
      </c>
      <c r="F3640" s="1"/>
      <c r="G3640" s="1"/>
      <c r="H3640" s="10">
        <v>0</v>
      </c>
      <c r="I3640" s="1">
        <v>2</v>
      </c>
      <c r="J3640" s="1">
        <v>0</v>
      </c>
      <c r="K3640" s="1" t="s">
        <v>3490</v>
      </c>
      <c r="L3640" s="1">
        <v>1</v>
      </c>
      <c r="M3640" s="1">
        <v>8.48</v>
      </c>
      <c r="N3640" s="1"/>
      <c r="O3640" s="1">
        <v>-1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42">
        <f t="shared" si="260"/>
        <v>-1</v>
      </c>
      <c r="AC3640" s="43">
        <f>AB3640/12</f>
        <v>-8.3333333333333329E-2</v>
      </c>
      <c r="AD3640"/>
      <c r="AE3640"/>
      <c r="AI3640"/>
      <c r="AL3640"/>
      <c r="AM3640"/>
    </row>
    <row r="3641" spans="1:39" hidden="1" x14ac:dyDescent="0.25">
      <c r="C3641" s="1">
        <v>11980</v>
      </c>
      <c r="D3641" s="1" t="s">
        <v>3008</v>
      </c>
      <c r="E3641" s="1">
        <v>2</v>
      </c>
      <c r="F3641" s="1"/>
      <c r="G3641" s="1"/>
      <c r="H3641" s="10">
        <v>0</v>
      </c>
      <c r="I3641" s="1">
        <v>2</v>
      </c>
      <c r="J3641" s="1">
        <v>0</v>
      </c>
      <c r="K3641" s="1" t="s">
        <v>3491</v>
      </c>
      <c r="L3641" s="1">
        <v>1</v>
      </c>
      <c r="M3641" s="1">
        <v>894.12</v>
      </c>
      <c r="N3641" s="1"/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>
        <f t="shared" si="260"/>
        <v>0</v>
      </c>
      <c r="AC3641"/>
      <c r="AD3641"/>
      <c r="AE3641"/>
      <c r="AI3641"/>
      <c r="AL3641"/>
      <c r="AM3641"/>
    </row>
    <row r="3642" spans="1:39" hidden="1" x14ac:dyDescent="0.25">
      <c r="C3642" s="1">
        <v>11055</v>
      </c>
      <c r="D3642" s="1" t="s">
        <v>2978</v>
      </c>
      <c r="E3642" s="1">
        <v>2</v>
      </c>
      <c r="F3642" s="1"/>
      <c r="G3642" s="1"/>
      <c r="H3642" s="10">
        <v>0</v>
      </c>
      <c r="I3642" s="1" t="s">
        <v>44</v>
      </c>
      <c r="J3642" s="1">
        <v>0</v>
      </c>
      <c r="K3642" s="1" t="s">
        <v>739</v>
      </c>
      <c r="L3642" s="1">
        <v>6</v>
      </c>
      <c r="M3642" s="1">
        <v>99.72</v>
      </c>
      <c r="N3642" s="1"/>
      <c r="O3642" s="1">
        <v>4</v>
      </c>
      <c r="P3642" s="1">
        <v>0</v>
      </c>
      <c r="Q3642" s="1">
        <v>0</v>
      </c>
      <c r="R3642" s="1">
        <v>1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42">
        <f t="shared" si="260"/>
        <v>5</v>
      </c>
      <c r="AC3642" s="43">
        <f>AB3642/12</f>
        <v>0.41666666666666669</v>
      </c>
      <c r="AD3642"/>
      <c r="AE3642"/>
      <c r="AI3642"/>
      <c r="AL3642"/>
      <c r="AM3642"/>
    </row>
    <row r="3643" spans="1:39" hidden="1" x14ac:dyDescent="0.25">
      <c r="C3643" s="1">
        <v>13434</v>
      </c>
      <c r="D3643" s="1" t="s">
        <v>753</v>
      </c>
      <c r="E3643" s="1">
        <v>2</v>
      </c>
      <c r="F3643" s="1"/>
      <c r="G3643" s="1"/>
      <c r="H3643" s="10">
        <v>0</v>
      </c>
      <c r="I3643" s="1" t="s">
        <v>44</v>
      </c>
      <c r="J3643" s="1">
        <v>0</v>
      </c>
      <c r="K3643" s="1" t="s">
        <v>739</v>
      </c>
      <c r="L3643" s="1">
        <v>21</v>
      </c>
      <c r="M3643" s="1">
        <v>157.96</v>
      </c>
      <c r="N3643" s="1"/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1</v>
      </c>
      <c r="X3643" s="1">
        <v>0</v>
      </c>
      <c r="Y3643" s="1">
        <v>0</v>
      </c>
      <c r="Z3643" s="1">
        <v>0</v>
      </c>
      <c r="AA3643" s="1">
        <v>0</v>
      </c>
      <c r="AB3643" s="42">
        <f t="shared" si="260"/>
        <v>1</v>
      </c>
      <c r="AC3643" s="43">
        <f>AB3643/12</f>
        <v>8.3333333333333329E-2</v>
      </c>
      <c r="AD3643"/>
      <c r="AE3643"/>
      <c r="AI3643"/>
      <c r="AL3643"/>
      <c r="AM3643"/>
    </row>
    <row r="3644" spans="1:39" hidden="1" x14ac:dyDescent="0.25">
      <c r="C3644" s="1">
        <v>13443</v>
      </c>
      <c r="D3644" s="1" t="s">
        <v>3492</v>
      </c>
      <c r="E3644" s="1">
        <v>2</v>
      </c>
      <c r="F3644" s="1"/>
      <c r="G3644" s="1"/>
      <c r="H3644" s="10">
        <v>0</v>
      </c>
      <c r="I3644" s="1" t="s">
        <v>44</v>
      </c>
      <c r="J3644" s="1">
        <v>0</v>
      </c>
      <c r="K3644" s="1" t="s">
        <v>739</v>
      </c>
      <c r="L3644" s="1">
        <v>12</v>
      </c>
      <c r="M3644" s="1">
        <v>74.790000000000006</v>
      </c>
      <c r="N3644" s="1"/>
      <c r="O3644" s="1">
        <v>3</v>
      </c>
      <c r="P3644" s="1">
        <v>0</v>
      </c>
      <c r="Q3644" s="1">
        <v>0</v>
      </c>
      <c r="R3644" s="1">
        <v>1</v>
      </c>
      <c r="S3644" s="1">
        <v>1</v>
      </c>
      <c r="T3644" s="1">
        <v>3</v>
      </c>
      <c r="U3644" s="1">
        <v>2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42">
        <f t="shared" si="260"/>
        <v>10</v>
      </c>
      <c r="AC3644" s="43">
        <f>AB3644/12</f>
        <v>0.83333333333333337</v>
      </c>
      <c r="AD3644"/>
      <c r="AE3644"/>
      <c r="AI3644"/>
      <c r="AL3644"/>
      <c r="AM3644"/>
    </row>
    <row r="3645" spans="1:39" hidden="1" x14ac:dyDescent="0.25">
      <c r="C3645" s="1">
        <v>7031</v>
      </c>
      <c r="D3645" s="1" t="s">
        <v>3493</v>
      </c>
      <c r="E3645" s="1">
        <v>2</v>
      </c>
      <c r="F3645" s="1"/>
      <c r="G3645" s="1"/>
      <c r="H3645" s="10">
        <v>0</v>
      </c>
      <c r="I3645" s="1" t="s">
        <v>44</v>
      </c>
      <c r="J3645" s="1">
        <v>0</v>
      </c>
      <c r="K3645" s="1" t="s">
        <v>739</v>
      </c>
      <c r="L3645" s="1">
        <v>1</v>
      </c>
      <c r="M3645" s="1">
        <v>91.97</v>
      </c>
      <c r="N3645" s="1"/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>
        <f t="shared" si="260"/>
        <v>0</v>
      </c>
      <c r="AC3645"/>
      <c r="AD3645"/>
      <c r="AE3645"/>
      <c r="AI3645"/>
      <c r="AL3645"/>
      <c r="AM3645"/>
    </row>
    <row r="3646" spans="1:39" hidden="1" x14ac:dyDescent="0.25">
      <c r="A3646" s="1" t="s">
        <v>3494</v>
      </c>
      <c r="C3646" s="1">
        <v>10559</v>
      </c>
      <c r="D3646" s="1" t="s">
        <v>3495</v>
      </c>
      <c r="E3646" s="1">
        <v>2</v>
      </c>
      <c r="F3646" s="1"/>
      <c r="G3646" s="1"/>
      <c r="H3646" s="10">
        <v>0</v>
      </c>
      <c r="I3646" s="1">
        <v>2</v>
      </c>
      <c r="J3646" s="1">
        <v>0</v>
      </c>
      <c r="K3646" s="1" t="s">
        <v>739</v>
      </c>
      <c r="L3646" s="1">
        <v>1</v>
      </c>
      <c r="M3646" s="1">
        <v>55.91</v>
      </c>
      <c r="N3646" s="1"/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>
        <f t="shared" si="260"/>
        <v>0</v>
      </c>
      <c r="AC3646"/>
      <c r="AD3646"/>
      <c r="AE3646"/>
      <c r="AI3646"/>
      <c r="AL3646"/>
      <c r="AM3646"/>
    </row>
    <row r="3647" spans="1:39" hidden="1" x14ac:dyDescent="0.25">
      <c r="A3647" s="1" t="s">
        <v>575</v>
      </c>
      <c r="C3647" s="1">
        <v>8128</v>
      </c>
      <c r="D3647" s="1" t="s">
        <v>2671</v>
      </c>
      <c r="E3647" s="1">
        <v>2</v>
      </c>
      <c r="F3647" s="1"/>
      <c r="G3647" s="1"/>
      <c r="H3647" s="10">
        <v>0</v>
      </c>
      <c r="I3647" s="1" t="s">
        <v>44</v>
      </c>
      <c r="J3647" s="1">
        <v>0</v>
      </c>
      <c r="K3647" s="1" t="s">
        <v>739</v>
      </c>
      <c r="L3647" s="1">
        <v>1</v>
      </c>
      <c r="M3647" s="1">
        <v>398.88</v>
      </c>
      <c r="N3647" s="1"/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>
        <f t="shared" si="260"/>
        <v>0</v>
      </c>
      <c r="AC3647"/>
      <c r="AD3647"/>
      <c r="AE3647"/>
      <c r="AI3647"/>
      <c r="AL3647"/>
      <c r="AM3647"/>
    </row>
    <row r="3648" spans="1:39" hidden="1" x14ac:dyDescent="0.25">
      <c r="C3648" s="1">
        <v>10116</v>
      </c>
      <c r="D3648" s="1" t="s">
        <v>3496</v>
      </c>
      <c r="E3648" s="1">
        <v>2</v>
      </c>
      <c r="F3648" s="1"/>
      <c r="G3648" s="1"/>
      <c r="H3648" s="10">
        <v>0</v>
      </c>
      <c r="I3648" s="1" t="s">
        <v>44</v>
      </c>
      <c r="J3648" s="1">
        <v>0</v>
      </c>
      <c r="K3648" s="1" t="s">
        <v>739</v>
      </c>
      <c r="L3648" s="1">
        <v>2</v>
      </c>
      <c r="M3648" s="1">
        <v>48.5</v>
      </c>
      <c r="N3648" s="1"/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>
        <f t="shared" si="260"/>
        <v>0</v>
      </c>
      <c r="AC3648"/>
      <c r="AD3648"/>
      <c r="AE3648"/>
      <c r="AI3648"/>
      <c r="AL3648"/>
      <c r="AM3648"/>
    </row>
    <row r="3649" spans="1:39" hidden="1" x14ac:dyDescent="0.25">
      <c r="C3649" s="1">
        <v>12779</v>
      </c>
      <c r="D3649" s="1" t="s">
        <v>753</v>
      </c>
      <c r="E3649" s="1">
        <v>2</v>
      </c>
      <c r="F3649" s="1"/>
      <c r="G3649" s="1"/>
      <c r="H3649" s="10">
        <v>0</v>
      </c>
      <c r="I3649" s="1" t="s">
        <v>44</v>
      </c>
      <c r="J3649" s="1">
        <v>0</v>
      </c>
      <c r="K3649" s="1" t="s">
        <v>739</v>
      </c>
      <c r="L3649" s="1">
        <v>36</v>
      </c>
      <c r="M3649" s="1">
        <v>149.58000000000001</v>
      </c>
      <c r="N3649" s="1"/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>
        <f t="shared" si="260"/>
        <v>0</v>
      </c>
      <c r="AC3649"/>
      <c r="AD3649"/>
      <c r="AE3649"/>
      <c r="AI3649"/>
      <c r="AL3649"/>
      <c r="AM3649"/>
    </row>
    <row r="3650" spans="1:39" hidden="1" x14ac:dyDescent="0.25">
      <c r="A3650" s="1" t="s">
        <v>104</v>
      </c>
      <c r="C3650" s="1">
        <v>13415</v>
      </c>
      <c r="D3650" s="1" t="s">
        <v>3497</v>
      </c>
      <c r="E3650" s="1">
        <v>2</v>
      </c>
      <c r="F3650" s="1"/>
      <c r="G3650" s="1"/>
      <c r="H3650" s="10">
        <v>0</v>
      </c>
      <c r="I3650" s="1" t="s">
        <v>44</v>
      </c>
      <c r="J3650" s="1">
        <v>0</v>
      </c>
      <c r="K3650" s="1" t="s">
        <v>739</v>
      </c>
      <c r="L3650" s="1">
        <v>1</v>
      </c>
      <c r="M3650" s="1">
        <v>146.86000000000001</v>
      </c>
      <c r="N3650" s="1"/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>
        <f t="shared" si="260"/>
        <v>0</v>
      </c>
      <c r="AC3650"/>
      <c r="AD3650"/>
      <c r="AE3650"/>
      <c r="AI3650"/>
      <c r="AL3650"/>
      <c r="AM3650"/>
    </row>
    <row r="3651" spans="1:39" hidden="1" x14ac:dyDescent="0.25">
      <c r="C3651" s="1">
        <v>13587</v>
      </c>
      <c r="D3651" s="1" t="s">
        <v>1807</v>
      </c>
      <c r="E3651" s="1">
        <v>2</v>
      </c>
      <c r="F3651" s="1"/>
      <c r="G3651" s="1"/>
      <c r="H3651" s="10">
        <v>0</v>
      </c>
      <c r="I3651" s="1" t="s">
        <v>44</v>
      </c>
      <c r="J3651" s="1">
        <v>0</v>
      </c>
      <c r="K3651" s="1" t="s">
        <v>739</v>
      </c>
      <c r="L3651" s="1">
        <v>10</v>
      </c>
      <c r="M3651" s="1">
        <v>262.89999999999998</v>
      </c>
      <c r="N3651" s="1"/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>
        <f t="shared" si="260"/>
        <v>0</v>
      </c>
      <c r="AC3651"/>
      <c r="AD3651"/>
      <c r="AE3651"/>
      <c r="AI3651"/>
      <c r="AL3651"/>
      <c r="AM3651"/>
    </row>
    <row r="3652" spans="1:39" hidden="1" x14ac:dyDescent="0.25">
      <c r="C3652" s="1">
        <v>11035</v>
      </c>
      <c r="D3652" s="1" t="s">
        <v>1511</v>
      </c>
      <c r="E3652" s="1">
        <v>2</v>
      </c>
      <c r="F3652" s="1"/>
      <c r="G3652" s="1"/>
      <c r="H3652" s="10">
        <v>0</v>
      </c>
      <c r="I3652" s="1" t="s">
        <v>44</v>
      </c>
      <c r="J3652" s="1">
        <v>0</v>
      </c>
      <c r="K3652" s="1" t="s">
        <v>739</v>
      </c>
      <c r="L3652" s="1">
        <v>1</v>
      </c>
      <c r="M3652" s="1">
        <v>61.19</v>
      </c>
      <c r="N3652" s="1"/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>
        <f t="shared" si="260"/>
        <v>0</v>
      </c>
      <c r="AC3652"/>
      <c r="AD3652"/>
      <c r="AE3652"/>
      <c r="AI3652"/>
      <c r="AL3652"/>
      <c r="AM3652"/>
    </row>
    <row r="3653" spans="1:39" hidden="1" x14ac:dyDescent="0.25">
      <c r="C3653" s="1">
        <v>13416</v>
      </c>
      <c r="D3653" s="1" t="s">
        <v>3498</v>
      </c>
      <c r="E3653" s="1">
        <v>2</v>
      </c>
      <c r="F3653" s="1"/>
      <c r="G3653" s="1"/>
      <c r="H3653" s="10">
        <v>0</v>
      </c>
      <c r="I3653" s="1" t="s">
        <v>44</v>
      </c>
      <c r="J3653" s="1">
        <v>0</v>
      </c>
      <c r="K3653" s="1" t="s">
        <v>739</v>
      </c>
      <c r="L3653" s="1">
        <v>1</v>
      </c>
      <c r="M3653" s="1">
        <v>97.91</v>
      </c>
      <c r="N3653" s="1"/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>
        <f t="shared" si="260"/>
        <v>0</v>
      </c>
      <c r="AC3653"/>
      <c r="AD3653"/>
      <c r="AE3653"/>
      <c r="AI3653"/>
      <c r="AL3653"/>
      <c r="AM3653"/>
    </row>
    <row r="3654" spans="1:39" hidden="1" x14ac:dyDescent="0.25">
      <c r="A3654" s="1" t="s">
        <v>3048</v>
      </c>
      <c r="C3654" s="1">
        <v>13417</v>
      </c>
      <c r="D3654" s="1" t="s">
        <v>3499</v>
      </c>
      <c r="E3654" s="1">
        <v>2</v>
      </c>
      <c r="F3654" s="1"/>
      <c r="G3654" s="1"/>
      <c r="H3654" s="10">
        <v>0</v>
      </c>
      <c r="I3654" s="1" t="s">
        <v>44</v>
      </c>
      <c r="J3654" s="1">
        <v>0</v>
      </c>
      <c r="K3654" s="1" t="s">
        <v>739</v>
      </c>
      <c r="L3654" s="1">
        <v>1</v>
      </c>
      <c r="M3654" s="1">
        <v>5.67</v>
      </c>
      <c r="N3654" s="1"/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>
        <f t="shared" si="260"/>
        <v>0</v>
      </c>
      <c r="AC3654"/>
      <c r="AD3654"/>
      <c r="AE3654"/>
      <c r="AI3654"/>
      <c r="AL3654"/>
      <c r="AM3654"/>
    </row>
    <row r="3655" spans="1:39" hidden="1" x14ac:dyDescent="0.25">
      <c r="C3655" s="1">
        <v>13418</v>
      </c>
      <c r="D3655" s="1" t="s">
        <v>3500</v>
      </c>
      <c r="E3655" s="1">
        <v>2</v>
      </c>
      <c r="F3655" s="1"/>
      <c r="G3655" s="1"/>
      <c r="H3655" s="10">
        <v>0</v>
      </c>
      <c r="I3655" s="1" t="s">
        <v>44</v>
      </c>
      <c r="J3655" s="1">
        <v>0</v>
      </c>
      <c r="K3655" s="1" t="s">
        <v>739</v>
      </c>
      <c r="L3655" s="1">
        <v>1</v>
      </c>
      <c r="M3655" s="1">
        <v>76.599999999999994</v>
      </c>
      <c r="N3655" s="1"/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>
        <f t="shared" si="260"/>
        <v>0</v>
      </c>
      <c r="AC3655"/>
      <c r="AD3655"/>
      <c r="AE3655"/>
      <c r="AI3655"/>
      <c r="AL3655"/>
      <c r="AM3655"/>
    </row>
    <row r="3656" spans="1:39" hidden="1" x14ac:dyDescent="0.25">
      <c r="C3656" s="1">
        <v>13420</v>
      </c>
      <c r="D3656" s="1" t="s">
        <v>3501</v>
      </c>
      <c r="E3656" s="1">
        <v>2</v>
      </c>
      <c r="F3656" s="1"/>
      <c r="G3656" s="1"/>
      <c r="H3656" s="10">
        <v>0</v>
      </c>
      <c r="I3656" s="1" t="s">
        <v>44</v>
      </c>
      <c r="J3656" s="1">
        <v>0</v>
      </c>
      <c r="K3656" s="1" t="s">
        <v>739</v>
      </c>
      <c r="L3656" s="1">
        <v>1</v>
      </c>
      <c r="M3656" s="1">
        <v>9.07</v>
      </c>
      <c r="N3656" s="1"/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>
        <f t="shared" si="260"/>
        <v>0</v>
      </c>
      <c r="AC3656"/>
      <c r="AD3656"/>
      <c r="AE3656"/>
      <c r="AI3656"/>
      <c r="AL3656"/>
      <c r="AM3656"/>
    </row>
    <row r="3657" spans="1:39" hidden="1" x14ac:dyDescent="0.25">
      <c r="A3657" s="1" t="s">
        <v>631</v>
      </c>
      <c r="C3657" s="1">
        <v>13421</v>
      </c>
      <c r="D3657" s="1" t="s">
        <v>3502</v>
      </c>
      <c r="E3657" s="1">
        <v>2</v>
      </c>
      <c r="F3657" s="1"/>
      <c r="G3657" s="1"/>
      <c r="H3657" s="10">
        <v>0</v>
      </c>
      <c r="I3657" s="1" t="s">
        <v>44</v>
      </c>
      <c r="J3657" s="1">
        <v>0</v>
      </c>
      <c r="K3657" s="1" t="s">
        <v>739</v>
      </c>
      <c r="L3657" s="1">
        <v>2</v>
      </c>
      <c r="M3657" s="1">
        <v>0.36</v>
      </c>
      <c r="N3657" s="1"/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>
        <f t="shared" si="260"/>
        <v>0</v>
      </c>
      <c r="AC3657"/>
      <c r="AD3657"/>
      <c r="AE3657"/>
      <c r="AI3657"/>
      <c r="AL3657"/>
      <c r="AM3657"/>
    </row>
    <row r="3658" spans="1:39" hidden="1" x14ac:dyDescent="0.25">
      <c r="A3658" s="1" t="s">
        <v>1419</v>
      </c>
      <c r="C3658" s="1">
        <v>13422</v>
      </c>
      <c r="D3658" s="1" t="s">
        <v>3503</v>
      </c>
      <c r="E3658" s="1">
        <v>2</v>
      </c>
      <c r="F3658" s="1"/>
      <c r="G3658" s="1"/>
      <c r="H3658" s="10">
        <v>0</v>
      </c>
      <c r="I3658" s="1" t="s">
        <v>44</v>
      </c>
      <c r="J3658" s="1">
        <v>0</v>
      </c>
      <c r="K3658" s="1" t="s">
        <v>739</v>
      </c>
      <c r="L3658" s="1">
        <v>1</v>
      </c>
      <c r="M3658" s="1">
        <v>61.19</v>
      </c>
      <c r="N3658" s="1"/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>
        <f t="shared" si="260"/>
        <v>0</v>
      </c>
      <c r="AC3658"/>
      <c r="AD3658"/>
      <c r="AE3658"/>
      <c r="AI3658"/>
      <c r="AL3658"/>
      <c r="AM3658"/>
    </row>
    <row r="3659" spans="1:39" hidden="1" x14ac:dyDescent="0.25">
      <c r="A3659" s="1" t="s">
        <v>1177</v>
      </c>
      <c r="C3659" s="1">
        <v>13423</v>
      </c>
      <c r="D3659" s="1" t="s">
        <v>3504</v>
      </c>
      <c r="E3659" s="1">
        <v>2</v>
      </c>
      <c r="F3659" s="1"/>
      <c r="G3659" s="1"/>
      <c r="H3659" s="10">
        <v>0</v>
      </c>
      <c r="I3659" s="1" t="s">
        <v>44</v>
      </c>
      <c r="J3659" s="1">
        <v>0</v>
      </c>
      <c r="K3659" s="1" t="s">
        <v>739</v>
      </c>
      <c r="L3659" s="1">
        <v>1</v>
      </c>
      <c r="M3659" s="1">
        <v>61.19</v>
      </c>
      <c r="N3659" s="1"/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>
        <f t="shared" si="260"/>
        <v>0</v>
      </c>
      <c r="AC3659"/>
      <c r="AD3659"/>
      <c r="AE3659"/>
      <c r="AI3659"/>
      <c r="AL3659"/>
      <c r="AM3659"/>
    </row>
    <row r="3660" spans="1:39" hidden="1" x14ac:dyDescent="0.25">
      <c r="A3660" s="1" t="s">
        <v>616</v>
      </c>
      <c r="C3660" s="1">
        <v>13424</v>
      </c>
      <c r="D3660" s="1" t="s">
        <v>3505</v>
      </c>
      <c r="E3660" s="1">
        <v>2</v>
      </c>
      <c r="F3660" s="1"/>
      <c r="G3660" s="1"/>
      <c r="H3660" s="10">
        <v>0</v>
      </c>
      <c r="I3660" s="1" t="s">
        <v>44</v>
      </c>
      <c r="J3660" s="1">
        <v>0</v>
      </c>
      <c r="K3660" s="1" t="s">
        <v>739</v>
      </c>
      <c r="L3660" s="1">
        <v>1</v>
      </c>
      <c r="M3660" s="1">
        <v>30.82</v>
      </c>
      <c r="N3660" s="1"/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>
        <f t="shared" si="260"/>
        <v>0</v>
      </c>
      <c r="AC3660"/>
      <c r="AD3660"/>
      <c r="AE3660"/>
      <c r="AI3660"/>
      <c r="AL3660"/>
      <c r="AM3660"/>
    </row>
    <row r="3661" spans="1:39" hidden="1" x14ac:dyDescent="0.25">
      <c r="A3661" s="1" t="s">
        <v>3506</v>
      </c>
      <c r="C3661" s="1">
        <v>13425</v>
      </c>
      <c r="D3661" s="1" t="s">
        <v>3501</v>
      </c>
      <c r="E3661" s="1">
        <v>2</v>
      </c>
      <c r="F3661" s="1"/>
      <c r="G3661" s="1"/>
      <c r="H3661" s="10">
        <v>0</v>
      </c>
      <c r="I3661" s="1" t="s">
        <v>44</v>
      </c>
      <c r="J3661" s="1">
        <v>0</v>
      </c>
      <c r="K3661" s="1" t="s">
        <v>739</v>
      </c>
      <c r="L3661" s="1">
        <v>1</v>
      </c>
      <c r="M3661" s="1">
        <v>61.19</v>
      </c>
      <c r="N3661" s="1"/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>
        <f t="shared" si="260"/>
        <v>0</v>
      </c>
      <c r="AC3661"/>
      <c r="AD3661"/>
      <c r="AE3661"/>
      <c r="AI3661"/>
      <c r="AL3661"/>
      <c r="AM3661"/>
    </row>
    <row r="3662" spans="1:39" hidden="1" x14ac:dyDescent="0.25">
      <c r="A3662" s="1" t="s">
        <v>1102</v>
      </c>
      <c r="C3662" s="1">
        <v>13426</v>
      </c>
      <c r="D3662" s="1" t="s">
        <v>3507</v>
      </c>
      <c r="E3662" s="1">
        <v>2</v>
      </c>
      <c r="F3662" s="1"/>
      <c r="G3662" s="1"/>
      <c r="H3662" s="10">
        <v>0</v>
      </c>
      <c r="I3662" s="1" t="s">
        <v>44</v>
      </c>
      <c r="J3662" s="1">
        <v>0</v>
      </c>
      <c r="K3662" s="1" t="s">
        <v>739</v>
      </c>
      <c r="L3662" s="1">
        <v>1</v>
      </c>
      <c r="M3662" s="1">
        <v>4.53</v>
      </c>
      <c r="N3662" s="1"/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>
        <f t="shared" si="260"/>
        <v>0</v>
      </c>
      <c r="AC3662"/>
      <c r="AD3662"/>
      <c r="AE3662"/>
      <c r="AI3662"/>
      <c r="AL3662"/>
      <c r="AM3662"/>
    </row>
    <row r="3663" spans="1:39" hidden="1" x14ac:dyDescent="0.25">
      <c r="A3663" s="1" t="s">
        <v>1415</v>
      </c>
      <c r="C3663" s="1">
        <v>13427</v>
      </c>
      <c r="D3663" s="1" t="s">
        <v>3508</v>
      </c>
      <c r="E3663" s="1">
        <v>2</v>
      </c>
      <c r="F3663" s="1"/>
      <c r="G3663" s="1"/>
      <c r="H3663" s="10">
        <v>0</v>
      </c>
      <c r="I3663" s="1" t="s">
        <v>44</v>
      </c>
      <c r="J3663" s="1">
        <v>0</v>
      </c>
      <c r="K3663" s="1" t="s">
        <v>739</v>
      </c>
      <c r="L3663" s="1">
        <v>1</v>
      </c>
      <c r="M3663" s="1">
        <v>61.19</v>
      </c>
      <c r="N3663" s="1"/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>
        <f t="shared" si="260"/>
        <v>0</v>
      </c>
      <c r="AC3663"/>
      <c r="AD3663"/>
      <c r="AE3663"/>
      <c r="AI3663"/>
      <c r="AL3663"/>
      <c r="AM3663"/>
    </row>
    <row r="3664" spans="1:39" hidden="1" x14ac:dyDescent="0.25">
      <c r="A3664" s="1" t="s">
        <v>631</v>
      </c>
      <c r="C3664" s="1">
        <v>13428</v>
      </c>
      <c r="D3664" s="1" t="s">
        <v>3509</v>
      </c>
      <c r="E3664" s="1">
        <v>2</v>
      </c>
      <c r="F3664" s="1"/>
      <c r="G3664" s="1"/>
      <c r="H3664" s="10">
        <v>0</v>
      </c>
      <c r="I3664" s="1" t="s">
        <v>44</v>
      </c>
      <c r="J3664" s="1">
        <v>0</v>
      </c>
      <c r="K3664" s="1" t="s">
        <v>739</v>
      </c>
      <c r="L3664" s="1">
        <v>1</v>
      </c>
      <c r="M3664" s="1">
        <v>11.33</v>
      </c>
      <c r="N3664" s="1"/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>
        <f t="shared" si="260"/>
        <v>0</v>
      </c>
      <c r="AC3664"/>
      <c r="AD3664"/>
      <c r="AE3664"/>
      <c r="AI3664"/>
      <c r="AL3664"/>
      <c r="AM3664"/>
    </row>
    <row r="3665" spans="1:39" hidden="1" x14ac:dyDescent="0.25">
      <c r="A3665" s="1" t="s">
        <v>914</v>
      </c>
      <c r="C3665" s="1">
        <v>13429</v>
      </c>
      <c r="D3665" s="1" t="s">
        <v>3509</v>
      </c>
      <c r="E3665" s="1">
        <v>2</v>
      </c>
      <c r="F3665" s="1"/>
      <c r="G3665" s="1"/>
      <c r="H3665" s="10">
        <v>0</v>
      </c>
      <c r="I3665" s="1" t="s">
        <v>44</v>
      </c>
      <c r="J3665" s="1">
        <v>0</v>
      </c>
      <c r="K3665" s="1" t="s">
        <v>739</v>
      </c>
      <c r="L3665" s="1">
        <v>2</v>
      </c>
      <c r="M3665" s="1">
        <v>0.36</v>
      </c>
      <c r="N3665" s="1"/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>
        <f t="shared" si="260"/>
        <v>0</v>
      </c>
      <c r="AC3665"/>
      <c r="AD3665"/>
      <c r="AE3665"/>
      <c r="AI3665"/>
      <c r="AL3665"/>
      <c r="AM3665"/>
    </row>
    <row r="3666" spans="1:39" hidden="1" x14ac:dyDescent="0.25">
      <c r="A3666" s="1" t="s">
        <v>99</v>
      </c>
      <c r="C3666" s="1">
        <v>13430</v>
      </c>
      <c r="D3666" s="1" t="s">
        <v>3510</v>
      </c>
      <c r="E3666" s="1">
        <v>2</v>
      </c>
      <c r="F3666" s="1"/>
      <c r="G3666" s="1"/>
      <c r="H3666" s="10">
        <v>0</v>
      </c>
      <c r="I3666" s="1" t="s">
        <v>44</v>
      </c>
      <c r="J3666" s="1">
        <v>0</v>
      </c>
      <c r="K3666" s="1" t="s">
        <v>739</v>
      </c>
      <c r="L3666" s="1">
        <v>1</v>
      </c>
      <c r="M3666" s="1">
        <v>6.8</v>
      </c>
      <c r="N3666" s="1"/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>
        <f t="shared" si="260"/>
        <v>0</v>
      </c>
      <c r="AC3666"/>
      <c r="AD3666"/>
      <c r="AE3666"/>
      <c r="AI3666"/>
      <c r="AL3666"/>
      <c r="AM3666"/>
    </row>
    <row r="3667" spans="1:39" hidden="1" x14ac:dyDescent="0.25">
      <c r="A3667" s="1" t="s">
        <v>92</v>
      </c>
      <c r="C3667" s="1">
        <v>13431</v>
      </c>
      <c r="D3667" s="1" t="s">
        <v>3511</v>
      </c>
      <c r="E3667" s="1">
        <v>2</v>
      </c>
      <c r="F3667" s="1"/>
      <c r="G3667" s="1"/>
      <c r="H3667" s="10">
        <v>0</v>
      </c>
      <c r="I3667" s="1" t="s">
        <v>44</v>
      </c>
      <c r="J3667" s="1">
        <v>0</v>
      </c>
      <c r="K3667" s="1" t="s">
        <v>739</v>
      </c>
      <c r="L3667" s="1">
        <v>1</v>
      </c>
      <c r="M3667" s="1">
        <v>46.23</v>
      </c>
      <c r="N3667" s="1"/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>
        <f t="shared" si="260"/>
        <v>0</v>
      </c>
      <c r="AC3667"/>
      <c r="AD3667"/>
      <c r="AE3667"/>
      <c r="AI3667"/>
      <c r="AL3667"/>
      <c r="AM3667"/>
    </row>
    <row r="3668" spans="1:39" hidden="1" x14ac:dyDescent="0.25">
      <c r="A3668" s="1" t="s">
        <v>104</v>
      </c>
      <c r="C3668" s="1">
        <v>13435</v>
      </c>
      <c r="D3668" s="1" t="s">
        <v>3512</v>
      </c>
      <c r="E3668" s="1">
        <v>2</v>
      </c>
      <c r="F3668" s="1"/>
      <c r="G3668" s="1"/>
      <c r="H3668" s="10">
        <v>0</v>
      </c>
      <c r="I3668" s="1" t="s">
        <v>44</v>
      </c>
      <c r="J3668" s="1">
        <v>0</v>
      </c>
      <c r="K3668" s="1" t="s">
        <v>739</v>
      </c>
      <c r="L3668" s="1">
        <v>1</v>
      </c>
      <c r="M3668" s="1">
        <v>20.399999999999999</v>
      </c>
      <c r="N3668" s="1"/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>
        <f t="shared" si="260"/>
        <v>0</v>
      </c>
      <c r="AC3668"/>
      <c r="AD3668"/>
      <c r="AE3668"/>
      <c r="AI3668"/>
      <c r="AL3668"/>
      <c r="AM3668"/>
    </row>
    <row r="3669" spans="1:39" hidden="1" x14ac:dyDescent="0.25">
      <c r="A3669" s="1" t="s">
        <v>113</v>
      </c>
      <c r="C3669" s="1">
        <v>13437</v>
      </c>
      <c r="D3669" s="1" t="s">
        <v>3513</v>
      </c>
      <c r="E3669" s="1">
        <v>2</v>
      </c>
      <c r="F3669" s="1"/>
      <c r="G3669" s="1"/>
      <c r="H3669" s="10">
        <v>0</v>
      </c>
      <c r="I3669" s="1" t="s">
        <v>44</v>
      </c>
      <c r="J3669" s="1">
        <v>0</v>
      </c>
      <c r="K3669" s="1" t="s">
        <v>739</v>
      </c>
      <c r="L3669" s="1">
        <v>2</v>
      </c>
      <c r="M3669" s="1">
        <v>0.36</v>
      </c>
      <c r="N3669" s="1"/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>
        <f t="shared" si="260"/>
        <v>0</v>
      </c>
      <c r="AC3669"/>
      <c r="AD3669"/>
      <c r="AE3669"/>
      <c r="AI3669"/>
      <c r="AL3669"/>
      <c r="AM3669"/>
    </row>
    <row r="3670" spans="1:39" hidden="1" x14ac:dyDescent="0.25">
      <c r="A3670" s="1" t="s">
        <v>99</v>
      </c>
      <c r="C3670" s="1">
        <v>13438</v>
      </c>
      <c r="D3670" s="1" t="s">
        <v>3514</v>
      </c>
      <c r="E3670" s="1">
        <v>2</v>
      </c>
      <c r="F3670" s="1"/>
      <c r="G3670" s="1"/>
      <c r="H3670" s="10">
        <v>0</v>
      </c>
      <c r="I3670" s="1" t="s">
        <v>44</v>
      </c>
      <c r="J3670" s="1">
        <v>0</v>
      </c>
      <c r="K3670" s="1" t="s">
        <v>739</v>
      </c>
      <c r="L3670" s="1">
        <v>1</v>
      </c>
      <c r="M3670" s="1">
        <v>72.52</v>
      </c>
      <c r="N3670" s="1"/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>
        <f t="shared" si="260"/>
        <v>0</v>
      </c>
      <c r="AC3670"/>
      <c r="AD3670"/>
      <c r="AE3670"/>
      <c r="AI3670"/>
      <c r="AL3670"/>
      <c r="AM3670"/>
    </row>
    <row r="3671" spans="1:39" hidden="1" x14ac:dyDescent="0.25">
      <c r="A3671" s="1" t="s">
        <v>92</v>
      </c>
      <c r="C3671" s="1">
        <v>13439</v>
      </c>
      <c r="D3671" s="1" t="s">
        <v>3515</v>
      </c>
      <c r="E3671" s="1">
        <v>2</v>
      </c>
      <c r="F3671" s="1"/>
      <c r="G3671" s="1"/>
      <c r="H3671" s="10">
        <v>0</v>
      </c>
      <c r="I3671" s="1" t="s">
        <v>44</v>
      </c>
      <c r="J3671" s="1">
        <v>0</v>
      </c>
      <c r="K3671" s="1" t="s">
        <v>739</v>
      </c>
      <c r="L3671" s="1">
        <v>1</v>
      </c>
      <c r="M3671" s="1">
        <v>76.599999999999994</v>
      </c>
      <c r="N3671" s="1"/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>
        <f t="shared" si="260"/>
        <v>0</v>
      </c>
      <c r="AC3671"/>
      <c r="AD3671"/>
      <c r="AE3671"/>
      <c r="AI3671"/>
      <c r="AL3671"/>
      <c r="AM3671"/>
    </row>
    <row r="3672" spans="1:39" hidden="1" x14ac:dyDescent="0.25">
      <c r="A3672" s="1" t="s">
        <v>104</v>
      </c>
      <c r="C3672" s="1">
        <v>13440</v>
      </c>
      <c r="D3672" s="1" t="s">
        <v>3516</v>
      </c>
      <c r="E3672" s="1">
        <v>2</v>
      </c>
      <c r="F3672" s="1"/>
      <c r="G3672" s="1"/>
      <c r="H3672" s="10">
        <v>0</v>
      </c>
      <c r="I3672" s="1" t="s">
        <v>44</v>
      </c>
      <c r="J3672" s="1">
        <v>0</v>
      </c>
      <c r="K3672" s="1" t="s">
        <v>739</v>
      </c>
      <c r="L3672" s="1">
        <v>1</v>
      </c>
      <c r="M3672" s="1">
        <v>19.489999999999998</v>
      </c>
      <c r="N3672" s="1"/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>
        <f t="shared" si="260"/>
        <v>0</v>
      </c>
      <c r="AC3672"/>
      <c r="AD3672"/>
      <c r="AE3672"/>
      <c r="AI3672"/>
      <c r="AL3672"/>
      <c r="AM3672"/>
    </row>
    <row r="3673" spans="1:39" hidden="1" x14ac:dyDescent="0.25">
      <c r="A3673" s="1" t="s">
        <v>99</v>
      </c>
      <c r="C3673" s="1">
        <v>13441</v>
      </c>
      <c r="D3673" s="1" t="s">
        <v>1213</v>
      </c>
      <c r="E3673" s="1">
        <v>2</v>
      </c>
      <c r="F3673" s="1"/>
      <c r="G3673" s="1"/>
      <c r="H3673" s="10">
        <v>0</v>
      </c>
      <c r="I3673" s="1" t="s">
        <v>44</v>
      </c>
      <c r="J3673" s="1">
        <v>0</v>
      </c>
      <c r="K3673" s="1" t="s">
        <v>739</v>
      </c>
      <c r="L3673" s="1">
        <v>1</v>
      </c>
      <c r="M3673" s="1">
        <v>22.66</v>
      </c>
      <c r="N3673" s="1"/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>
        <f t="shared" si="260"/>
        <v>0</v>
      </c>
      <c r="AC3673"/>
      <c r="AD3673"/>
      <c r="AE3673"/>
      <c r="AI3673"/>
      <c r="AL3673"/>
      <c r="AM3673"/>
    </row>
    <row r="3674" spans="1:39" hidden="1" x14ac:dyDescent="0.25">
      <c r="A3674" s="1" t="s">
        <v>92</v>
      </c>
      <c r="C3674" s="1">
        <v>13578</v>
      </c>
      <c r="D3674" s="1" t="s">
        <v>2777</v>
      </c>
      <c r="E3674" s="1">
        <v>2</v>
      </c>
      <c r="F3674" s="1"/>
      <c r="G3674" s="1"/>
      <c r="H3674" s="10">
        <v>0</v>
      </c>
      <c r="I3674" s="1" t="s">
        <v>44</v>
      </c>
      <c r="J3674" s="1">
        <v>0</v>
      </c>
      <c r="K3674" s="1" t="s">
        <v>739</v>
      </c>
      <c r="L3674" s="1">
        <v>1</v>
      </c>
      <c r="M3674" s="1">
        <v>28.1</v>
      </c>
      <c r="N3674" s="1"/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>
        <f t="shared" si="260"/>
        <v>0</v>
      </c>
      <c r="AC3674"/>
      <c r="AD3674"/>
      <c r="AE3674"/>
      <c r="AI3674"/>
      <c r="AL3674"/>
      <c r="AM3674"/>
    </row>
    <row r="3675" spans="1:39" hidden="1" x14ac:dyDescent="0.25">
      <c r="A3675" s="1" t="s">
        <v>104</v>
      </c>
      <c r="C3675" s="1">
        <v>13579</v>
      </c>
      <c r="D3675" s="1" t="s">
        <v>2816</v>
      </c>
      <c r="E3675" s="1">
        <v>2</v>
      </c>
      <c r="F3675" s="1"/>
      <c r="G3675" s="1"/>
      <c r="H3675" s="10">
        <v>0</v>
      </c>
      <c r="I3675" s="1" t="s">
        <v>44</v>
      </c>
      <c r="J3675" s="1">
        <v>0</v>
      </c>
      <c r="K3675" s="1" t="s">
        <v>739</v>
      </c>
      <c r="L3675" s="1">
        <v>1</v>
      </c>
      <c r="M3675" s="1">
        <v>33.090000000000003</v>
      </c>
      <c r="N3675" s="1"/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>
        <f t="shared" si="260"/>
        <v>0</v>
      </c>
      <c r="AC3675"/>
      <c r="AD3675"/>
      <c r="AE3675"/>
      <c r="AI3675"/>
      <c r="AL3675"/>
      <c r="AM3675"/>
    </row>
    <row r="3676" spans="1:39" hidden="1" x14ac:dyDescent="0.25">
      <c r="A3676" s="1" t="s">
        <v>113</v>
      </c>
      <c r="C3676" s="1">
        <v>13580</v>
      </c>
      <c r="D3676" s="1" t="s">
        <v>2763</v>
      </c>
      <c r="E3676" s="1">
        <v>2</v>
      </c>
      <c r="F3676" s="1"/>
      <c r="G3676" s="1"/>
      <c r="H3676" s="10">
        <v>0</v>
      </c>
      <c r="I3676" s="1" t="s">
        <v>44</v>
      </c>
      <c r="J3676" s="1">
        <v>0</v>
      </c>
      <c r="K3676" s="1" t="s">
        <v>739</v>
      </c>
      <c r="L3676" s="1">
        <v>1</v>
      </c>
      <c r="M3676" s="1">
        <v>45.33</v>
      </c>
      <c r="N3676" s="1"/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>
        <f t="shared" si="260"/>
        <v>0</v>
      </c>
      <c r="AC3676"/>
      <c r="AD3676"/>
      <c r="AE3676"/>
      <c r="AI3676"/>
      <c r="AL3676"/>
      <c r="AM3676"/>
    </row>
    <row r="3677" spans="1:39" hidden="1" x14ac:dyDescent="0.25">
      <c r="A3677" s="1" t="s">
        <v>99</v>
      </c>
      <c r="C3677" s="1">
        <v>13581</v>
      </c>
      <c r="D3677" s="1" t="s">
        <v>3496</v>
      </c>
      <c r="E3677" s="1">
        <v>2</v>
      </c>
      <c r="F3677" s="1"/>
      <c r="G3677" s="1"/>
      <c r="H3677" s="10">
        <v>0</v>
      </c>
      <c r="I3677" s="1" t="s">
        <v>44</v>
      </c>
      <c r="J3677" s="1">
        <v>0</v>
      </c>
      <c r="K3677" s="1" t="s">
        <v>739</v>
      </c>
      <c r="L3677" s="1">
        <v>1</v>
      </c>
      <c r="M3677" s="1">
        <v>48.5</v>
      </c>
      <c r="N3677" s="1"/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>
        <f t="shared" si="260"/>
        <v>0</v>
      </c>
      <c r="AC3677"/>
      <c r="AD3677"/>
      <c r="AE3677"/>
      <c r="AI3677"/>
      <c r="AL3677"/>
      <c r="AM3677"/>
    </row>
    <row r="3678" spans="1:39" hidden="1" x14ac:dyDescent="0.25">
      <c r="A3678" s="1" t="s">
        <v>92</v>
      </c>
      <c r="C3678" s="1">
        <v>13582</v>
      </c>
      <c r="D3678" s="1" t="s">
        <v>2808</v>
      </c>
      <c r="E3678" s="1">
        <v>2</v>
      </c>
      <c r="F3678" s="1"/>
      <c r="G3678" s="1"/>
      <c r="H3678" s="10">
        <v>0</v>
      </c>
      <c r="I3678" s="1" t="s">
        <v>44</v>
      </c>
      <c r="J3678" s="1">
        <v>0</v>
      </c>
      <c r="K3678" s="1" t="s">
        <v>739</v>
      </c>
      <c r="L3678" s="1">
        <v>1</v>
      </c>
      <c r="M3678" s="1">
        <v>160.46</v>
      </c>
      <c r="N3678" s="1"/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>
        <f t="shared" si="260"/>
        <v>0</v>
      </c>
      <c r="AC3678"/>
      <c r="AD3678"/>
      <c r="AE3678"/>
      <c r="AI3678"/>
      <c r="AL3678"/>
      <c r="AM3678"/>
    </row>
    <row r="3679" spans="1:39" hidden="1" x14ac:dyDescent="0.25">
      <c r="A3679" s="1" t="s">
        <v>113</v>
      </c>
      <c r="C3679" s="1">
        <v>13583</v>
      </c>
      <c r="D3679" s="1" t="s">
        <v>2800</v>
      </c>
      <c r="E3679" s="1">
        <v>2</v>
      </c>
      <c r="F3679" s="1"/>
      <c r="G3679" s="1"/>
      <c r="H3679" s="10">
        <v>0</v>
      </c>
      <c r="I3679" s="1" t="s">
        <v>44</v>
      </c>
      <c r="J3679" s="1">
        <v>0</v>
      </c>
      <c r="K3679" s="1" t="s">
        <v>739</v>
      </c>
      <c r="L3679" s="1">
        <v>1</v>
      </c>
      <c r="M3679" s="1">
        <v>97.91</v>
      </c>
      <c r="N3679" s="1"/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>
        <f t="shared" si="260"/>
        <v>0</v>
      </c>
      <c r="AC3679"/>
      <c r="AD3679"/>
      <c r="AE3679"/>
      <c r="AI3679"/>
      <c r="AL3679"/>
      <c r="AM3679"/>
    </row>
    <row r="3680" spans="1:39" hidden="1" x14ac:dyDescent="0.25">
      <c r="A3680" s="1" t="s">
        <v>99</v>
      </c>
      <c r="C3680" s="1">
        <v>13584</v>
      </c>
      <c r="D3680" s="1" t="s">
        <v>2818</v>
      </c>
      <c r="E3680" s="1">
        <v>2</v>
      </c>
      <c r="F3680" s="1"/>
      <c r="G3680" s="1"/>
      <c r="H3680" s="10">
        <v>0</v>
      </c>
      <c r="I3680" s="1" t="s">
        <v>44</v>
      </c>
      <c r="J3680" s="1">
        <v>0</v>
      </c>
      <c r="K3680" s="1" t="s">
        <v>739</v>
      </c>
      <c r="L3680" s="1">
        <v>1</v>
      </c>
      <c r="M3680" s="1">
        <v>46.23</v>
      </c>
      <c r="N3680" s="1"/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>
        <f t="shared" si="260"/>
        <v>0</v>
      </c>
      <c r="AC3680"/>
      <c r="AD3680"/>
      <c r="AE3680"/>
      <c r="AI3680"/>
      <c r="AL3680"/>
      <c r="AM3680"/>
    </row>
    <row r="3681" spans="1:39" hidden="1" x14ac:dyDescent="0.25">
      <c r="A3681" s="1" t="s">
        <v>92</v>
      </c>
      <c r="C3681" s="1">
        <v>13586</v>
      </c>
      <c r="D3681" s="1" t="s">
        <v>1505</v>
      </c>
      <c r="E3681" s="1">
        <v>2</v>
      </c>
      <c r="F3681" s="1"/>
      <c r="G3681" s="1"/>
      <c r="H3681" s="10">
        <v>0</v>
      </c>
      <c r="I3681" s="1">
        <v>2</v>
      </c>
      <c r="J3681" s="1">
        <v>0</v>
      </c>
      <c r="K3681" s="1" t="s">
        <v>739</v>
      </c>
      <c r="L3681" s="1">
        <v>1</v>
      </c>
      <c r="M3681" s="1">
        <v>24.93</v>
      </c>
      <c r="N3681" s="1"/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>
        <f t="shared" si="260"/>
        <v>0</v>
      </c>
      <c r="AC3681"/>
      <c r="AD3681"/>
      <c r="AE3681"/>
      <c r="AI3681"/>
      <c r="AL3681"/>
      <c r="AM3681"/>
    </row>
    <row r="3682" spans="1:39" hidden="1" x14ac:dyDescent="0.25">
      <c r="A3682" s="1" t="s">
        <v>104</v>
      </c>
      <c r="C3682" s="1">
        <v>7590</v>
      </c>
      <c r="D3682" s="1" t="s">
        <v>753</v>
      </c>
      <c r="E3682" s="1">
        <v>2</v>
      </c>
      <c r="F3682" s="1"/>
      <c r="G3682" s="1"/>
      <c r="H3682" s="10">
        <v>0</v>
      </c>
      <c r="I3682" s="1" t="s">
        <v>44</v>
      </c>
      <c r="J3682" s="1">
        <v>0</v>
      </c>
      <c r="K3682" s="1" t="s">
        <v>417</v>
      </c>
      <c r="L3682" s="1">
        <v>3</v>
      </c>
      <c r="M3682" s="1">
        <v>173.11</v>
      </c>
      <c r="N3682" s="1"/>
      <c r="O3682" s="1">
        <v>-2</v>
      </c>
      <c r="P3682" s="1">
        <v>0</v>
      </c>
      <c r="Q3682" s="1">
        <v>1</v>
      </c>
      <c r="R3682" s="1">
        <v>0</v>
      </c>
      <c r="S3682" s="1">
        <v>0</v>
      </c>
      <c r="T3682" s="1">
        <v>0</v>
      </c>
      <c r="U3682" s="1">
        <v>-5</v>
      </c>
      <c r="V3682" s="1">
        <v>2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42">
        <f t="shared" si="260"/>
        <v>-4</v>
      </c>
      <c r="AC3682" s="43">
        <f t="shared" ref="AC3682:AC3693" si="261">AB3682/12</f>
        <v>-0.33333333333333331</v>
      </c>
      <c r="AD3682"/>
      <c r="AE3682"/>
      <c r="AI3682"/>
      <c r="AL3682"/>
      <c r="AM3682"/>
    </row>
    <row r="3683" spans="1:39" hidden="1" x14ac:dyDescent="0.25">
      <c r="A3683" s="1" t="s">
        <v>113</v>
      </c>
      <c r="C3683" s="1">
        <v>8171</v>
      </c>
      <c r="D3683" s="1" t="s">
        <v>753</v>
      </c>
      <c r="E3683" s="1">
        <v>1</v>
      </c>
      <c r="F3683" s="1"/>
      <c r="G3683" s="1"/>
      <c r="H3683" s="10">
        <v>0</v>
      </c>
      <c r="I3683" s="1">
        <v>1</v>
      </c>
      <c r="J3683" s="1">
        <v>0</v>
      </c>
      <c r="K3683" s="1" t="s">
        <v>417</v>
      </c>
      <c r="L3683" s="1">
        <v>1</v>
      </c>
      <c r="M3683" s="1">
        <v>203.38</v>
      </c>
      <c r="N3683" s="1"/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1</v>
      </c>
      <c r="Z3683" s="1">
        <v>0</v>
      </c>
      <c r="AA3683" s="1">
        <v>0</v>
      </c>
      <c r="AB3683" s="42">
        <f t="shared" si="260"/>
        <v>1</v>
      </c>
      <c r="AC3683" s="43">
        <f t="shared" si="261"/>
        <v>8.3333333333333329E-2</v>
      </c>
      <c r="AD3683"/>
      <c r="AE3683"/>
      <c r="AI3683"/>
      <c r="AL3683"/>
      <c r="AM3683"/>
    </row>
    <row r="3684" spans="1:39" hidden="1" x14ac:dyDescent="0.25">
      <c r="A3684" s="1" t="s">
        <v>99</v>
      </c>
      <c r="C3684" s="1">
        <v>8338</v>
      </c>
      <c r="D3684" s="1" t="s">
        <v>753</v>
      </c>
      <c r="E3684" s="1">
        <v>2</v>
      </c>
      <c r="F3684" s="1"/>
      <c r="G3684" s="1"/>
      <c r="H3684" s="10">
        <v>0</v>
      </c>
      <c r="I3684" s="1" t="s">
        <v>44</v>
      </c>
      <c r="J3684" s="1">
        <v>0</v>
      </c>
      <c r="K3684" s="1" t="s">
        <v>417</v>
      </c>
      <c r="L3684" s="1">
        <v>1</v>
      </c>
      <c r="M3684" s="1">
        <v>124.75</v>
      </c>
      <c r="N3684" s="1"/>
      <c r="O3684" s="1">
        <v>0</v>
      </c>
      <c r="P3684" s="1">
        <v>0</v>
      </c>
      <c r="Q3684" s="1">
        <v>0</v>
      </c>
      <c r="R3684" s="1">
        <v>1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42">
        <f t="shared" si="260"/>
        <v>1</v>
      </c>
      <c r="AC3684" s="43">
        <f t="shared" si="261"/>
        <v>8.3333333333333329E-2</v>
      </c>
      <c r="AD3684"/>
      <c r="AE3684"/>
      <c r="AI3684"/>
      <c r="AL3684"/>
      <c r="AM3684"/>
    </row>
    <row r="3685" spans="1:39" hidden="1" x14ac:dyDescent="0.25">
      <c r="A3685" s="1" t="s">
        <v>92</v>
      </c>
      <c r="C3685" s="1">
        <v>8710</v>
      </c>
      <c r="D3685" s="1" t="s">
        <v>753</v>
      </c>
      <c r="E3685" s="1">
        <v>2</v>
      </c>
      <c r="F3685" s="1"/>
      <c r="G3685" s="1"/>
      <c r="H3685" s="10">
        <v>0</v>
      </c>
      <c r="I3685" s="1" t="s">
        <v>44</v>
      </c>
      <c r="J3685" s="1">
        <v>0</v>
      </c>
      <c r="K3685" s="1" t="s">
        <v>417</v>
      </c>
      <c r="L3685" s="1">
        <v>1</v>
      </c>
      <c r="M3685" s="1">
        <v>152.36000000000001</v>
      </c>
      <c r="N3685" s="1"/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42">
        <f t="shared" si="260"/>
        <v>1</v>
      </c>
      <c r="AC3685" s="43">
        <f t="shared" si="261"/>
        <v>8.3333333333333329E-2</v>
      </c>
      <c r="AD3685"/>
      <c r="AE3685"/>
      <c r="AI3685"/>
      <c r="AL3685"/>
      <c r="AM3685"/>
    </row>
    <row r="3686" spans="1:39" hidden="1" x14ac:dyDescent="0.25">
      <c r="A3686" s="1" t="s">
        <v>104</v>
      </c>
      <c r="C3686" s="1">
        <v>8713</v>
      </c>
      <c r="D3686" s="1" t="s">
        <v>753</v>
      </c>
      <c r="E3686" s="1">
        <v>2</v>
      </c>
      <c r="F3686" s="1"/>
      <c r="G3686" s="1"/>
      <c r="H3686" s="10">
        <v>0</v>
      </c>
      <c r="I3686" s="1" t="s">
        <v>44</v>
      </c>
      <c r="J3686" s="1">
        <v>0</v>
      </c>
      <c r="K3686" s="1" t="s">
        <v>417</v>
      </c>
      <c r="L3686" s="1">
        <v>1</v>
      </c>
      <c r="M3686" s="1">
        <v>132.53</v>
      </c>
      <c r="N3686" s="1"/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42">
        <f t="shared" si="260"/>
        <v>1</v>
      </c>
      <c r="AC3686" s="43">
        <f t="shared" si="261"/>
        <v>8.3333333333333329E-2</v>
      </c>
      <c r="AD3686"/>
      <c r="AE3686"/>
      <c r="AI3686"/>
      <c r="AL3686"/>
      <c r="AM3686"/>
    </row>
    <row r="3687" spans="1:39" hidden="1" x14ac:dyDescent="0.25">
      <c r="A3687" s="1" t="s">
        <v>113</v>
      </c>
      <c r="C3687" s="1">
        <v>9141</v>
      </c>
      <c r="D3687" s="1" t="s">
        <v>2978</v>
      </c>
      <c r="E3687" s="1">
        <v>2</v>
      </c>
      <c r="F3687" s="1"/>
      <c r="G3687" s="1"/>
      <c r="H3687" s="10">
        <v>0</v>
      </c>
      <c r="I3687" s="1" t="s">
        <v>44</v>
      </c>
      <c r="J3687" s="1">
        <v>0</v>
      </c>
      <c r="K3687" s="1" t="s">
        <v>417</v>
      </c>
      <c r="L3687" s="1">
        <v>1</v>
      </c>
      <c r="M3687" s="1">
        <v>54.81</v>
      </c>
      <c r="N3687" s="1"/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42">
        <f t="shared" si="260"/>
        <v>1</v>
      </c>
      <c r="AC3687" s="43">
        <f t="shared" si="261"/>
        <v>8.3333333333333329E-2</v>
      </c>
      <c r="AD3687"/>
      <c r="AE3687"/>
      <c r="AI3687"/>
      <c r="AL3687"/>
      <c r="AM3687"/>
    </row>
    <row r="3688" spans="1:39" hidden="1" x14ac:dyDescent="0.25">
      <c r="A3688" s="1" t="s">
        <v>99</v>
      </c>
      <c r="C3688" s="1">
        <v>9196</v>
      </c>
      <c r="D3688" s="1" t="s">
        <v>1146</v>
      </c>
      <c r="E3688" s="1">
        <v>2</v>
      </c>
      <c r="F3688" s="1"/>
      <c r="G3688" s="1"/>
      <c r="H3688" s="10">
        <v>0</v>
      </c>
      <c r="I3688" s="1" t="s">
        <v>44</v>
      </c>
      <c r="J3688" s="1">
        <v>0</v>
      </c>
      <c r="K3688" s="1" t="s">
        <v>417</v>
      </c>
      <c r="L3688" s="1">
        <v>1</v>
      </c>
      <c r="M3688" s="1">
        <v>321.77</v>
      </c>
      <c r="N3688" s="1"/>
      <c r="O3688" s="1">
        <v>0</v>
      </c>
      <c r="P3688" s="1">
        <v>0</v>
      </c>
      <c r="Q3688" s="1">
        <v>0</v>
      </c>
      <c r="R3688" s="1">
        <v>1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42">
        <f t="shared" si="260"/>
        <v>1</v>
      </c>
      <c r="AC3688" s="43">
        <f t="shared" si="261"/>
        <v>8.3333333333333329E-2</v>
      </c>
      <c r="AD3688"/>
      <c r="AE3688"/>
      <c r="AI3688"/>
      <c r="AL3688"/>
      <c r="AM3688"/>
    </row>
    <row r="3689" spans="1:39" hidden="1" x14ac:dyDescent="0.25">
      <c r="A3689" s="1" t="s">
        <v>92</v>
      </c>
      <c r="C3689" s="1">
        <v>9210</v>
      </c>
      <c r="D3689" s="1" t="s">
        <v>3416</v>
      </c>
      <c r="E3689" s="1">
        <v>2</v>
      </c>
      <c r="F3689" s="1"/>
      <c r="G3689" s="1"/>
      <c r="H3689" s="10">
        <v>0</v>
      </c>
      <c r="I3689" s="1" t="s">
        <v>44</v>
      </c>
      <c r="J3689" s="1">
        <v>0</v>
      </c>
      <c r="K3689" s="1" t="s">
        <v>417</v>
      </c>
      <c r="L3689" s="1">
        <v>1</v>
      </c>
      <c r="M3689" s="1">
        <v>107.55</v>
      </c>
      <c r="N3689" s="1"/>
      <c r="O3689" s="1">
        <v>0</v>
      </c>
      <c r="P3689" s="1">
        <v>0</v>
      </c>
      <c r="Q3689" s="1">
        <v>1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42">
        <f t="shared" si="260"/>
        <v>1</v>
      </c>
      <c r="AC3689" s="43">
        <f t="shared" si="261"/>
        <v>8.3333333333333329E-2</v>
      </c>
      <c r="AD3689"/>
      <c r="AE3689"/>
      <c r="AI3689"/>
      <c r="AL3689"/>
      <c r="AM3689"/>
    </row>
    <row r="3690" spans="1:39" hidden="1" x14ac:dyDescent="0.25">
      <c r="A3690" s="1" t="s">
        <v>104</v>
      </c>
      <c r="C3690" s="1">
        <v>9213</v>
      </c>
      <c r="D3690" s="1" t="s">
        <v>3416</v>
      </c>
      <c r="E3690" s="1">
        <v>2</v>
      </c>
      <c r="F3690" s="1"/>
      <c r="G3690" s="1"/>
      <c r="H3690" s="10">
        <v>0</v>
      </c>
      <c r="I3690" s="1" t="s">
        <v>44</v>
      </c>
      <c r="J3690" s="1">
        <v>0</v>
      </c>
      <c r="K3690" s="1" t="s">
        <v>417</v>
      </c>
      <c r="L3690" s="1">
        <v>1</v>
      </c>
      <c r="M3690" s="1">
        <v>107.55</v>
      </c>
      <c r="N3690" s="1"/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42">
        <f t="shared" si="260"/>
        <v>1</v>
      </c>
      <c r="AC3690" s="43">
        <f t="shared" si="261"/>
        <v>8.3333333333333329E-2</v>
      </c>
      <c r="AD3690"/>
      <c r="AE3690"/>
      <c r="AI3690"/>
      <c r="AL3690"/>
      <c r="AM3690"/>
    </row>
    <row r="3691" spans="1:39" hidden="1" x14ac:dyDescent="0.25">
      <c r="A3691" s="1" t="s">
        <v>113</v>
      </c>
      <c r="C3691" s="1">
        <v>10590</v>
      </c>
      <c r="D3691" s="1" t="s">
        <v>2275</v>
      </c>
      <c r="E3691" s="1">
        <v>2</v>
      </c>
      <c r="F3691" s="1"/>
      <c r="G3691" s="1"/>
      <c r="H3691" s="10">
        <v>0</v>
      </c>
      <c r="I3691" s="1" t="s">
        <v>44</v>
      </c>
      <c r="J3691" s="1">
        <v>0</v>
      </c>
      <c r="K3691" s="1" t="s">
        <v>417</v>
      </c>
      <c r="L3691" s="1">
        <v>1</v>
      </c>
      <c r="M3691" s="1">
        <v>182.69</v>
      </c>
      <c r="N3691" s="1"/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42">
        <f t="shared" ref="AB3691:AB3754" si="262">SUM(O3691:AA3691)</f>
        <v>1</v>
      </c>
      <c r="AC3691" s="43">
        <f t="shared" si="261"/>
        <v>8.3333333333333329E-2</v>
      </c>
      <c r="AD3691"/>
      <c r="AE3691"/>
      <c r="AI3691"/>
      <c r="AL3691"/>
      <c r="AM3691"/>
    </row>
    <row r="3692" spans="1:39" hidden="1" x14ac:dyDescent="0.25">
      <c r="A3692" s="1" t="s">
        <v>99</v>
      </c>
      <c r="C3692" s="1">
        <v>10612</v>
      </c>
      <c r="D3692" s="1" t="s">
        <v>753</v>
      </c>
      <c r="E3692" s="1">
        <v>2</v>
      </c>
      <c r="F3692" s="1"/>
      <c r="G3692" s="1"/>
      <c r="H3692" s="10">
        <v>0</v>
      </c>
      <c r="I3692" s="1" t="s">
        <v>44</v>
      </c>
      <c r="J3692" s="1">
        <v>0</v>
      </c>
      <c r="K3692" s="1" t="s">
        <v>417</v>
      </c>
      <c r="L3692" s="1">
        <v>1</v>
      </c>
      <c r="M3692" s="1">
        <v>124.83</v>
      </c>
      <c r="N3692" s="1"/>
      <c r="O3692" s="1">
        <v>0</v>
      </c>
      <c r="P3692" s="1">
        <v>0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42">
        <f t="shared" si="262"/>
        <v>1</v>
      </c>
      <c r="AC3692" s="43">
        <f t="shared" si="261"/>
        <v>8.3333333333333329E-2</v>
      </c>
      <c r="AD3692"/>
      <c r="AE3692"/>
      <c r="AI3692"/>
      <c r="AL3692"/>
      <c r="AM3692"/>
    </row>
    <row r="3693" spans="1:39" hidden="1" x14ac:dyDescent="0.25">
      <c r="A3693" s="1" t="s">
        <v>92</v>
      </c>
      <c r="C3693" s="1">
        <v>13686</v>
      </c>
      <c r="D3693" s="1" t="s">
        <v>2275</v>
      </c>
      <c r="E3693" s="1">
        <v>2</v>
      </c>
      <c r="F3693" s="1"/>
      <c r="G3693" s="1"/>
      <c r="H3693" s="10">
        <v>0</v>
      </c>
      <c r="I3693" s="1">
        <v>2</v>
      </c>
      <c r="J3693" s="1">
        <v>0</v>
      </c>
      <c r="K3693" s="1" t="s">
        <v>417</v>
      </c>
      <c r="L3693" s="1">
        <v>1</v>
      </c>
      <c r="M3693" s="1">
        <v>182.69</v>
      </c>
      <c r="N3693" s="1"/>
      <c r="O3693" s="1">
        <v>0</v>
      </c>
      <c r="P3693" s="1">
        <v>0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42">
        <f t="shared" si="262"/>
        <v>1</v>
      </c>
      <c r="AC3693" s="43">
        <f t="shared" si="261"/>
        <v>8.3333333333333329E-2</v>
      </c>
      <c r="AD3693"/>
      <c r="AE3693"/>
      <c r="AI3693"/>
      <c r="AL3693"/>
      <c r="AM3693"/>
    </row>
    <row r="3694" spans="1:39" hidden="1" x14ac:dyDescent="0.25">
      <c r="A3694" s="1" t="s">
        <v>104</v>
      </c>
      <c r="C3694" s="1">
        <v>10615</v>
      </c>
      <c r="D3694" s="1" t="s">
        <v>753</v>
      </c>
      <c r="E3694" s="1">
        <v>2</v>
      </c>
      <c r="F3694" s="1"/>
      <c r="G3694" s="1"/>
      <c r="H3694" s="10">
        <v>0</v>
      </c>
      <c r="I3694" s="1" t="s">
        <v>44</v>
      </c>
      <c r="J3694" s="1">
        <v>0</v>
      </c>
      <c r="K3694" s="1" t="s">
        <v>417</v>
      </c>
      <c r="L3694" s="1">
        <v>1</v>
      </c>
      <c r="M3694" s="1">
        <v>124.83</v>
      </c>
      <c r="N3694" s="1"/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>
        <f t="shared" si="262"/>
        <v>0</v>
      </c>
      <c r="AC3694"/>
      <c r="AD3694"/>
      <c r="AE3694"/>
      <c r="AI3694"/>
      <c r="AL3694"/>
      <c r="AM3694"/>
    </row>
    <row r="3695" spans="1:39" hidden="1" x14ac:dyDescent="0.25">
      <c r="A3695" s="1" t="s">
        <v>113</v>
      </c>
      <c r="C3695" s="1">
        <v>11757</v>
      </c>
      <c r="D3695" s="1" t="s">
        <v>3517</v>
      </c>
      <c r="E3695" s="1">
        <v>2</v>
      </c>
      <c r="F3695" s="1"/>
      <c r="G3695" s="1"/>
      <c r="H3695" s="10">
        <v>0</v>
      </c>
      <c r="I3695" s="1" t="s">
        <v>44</v>
      </c>
      <c r="J3695" s="1">
        <v>0</v>
      </c>
      <c r="K3695" s="1" t="s">
        <v>417</v>
      </c>
      <c r="L3695" s="1">
        <v>30</v>
      </c>
      <c r="M3695" s="1">
        <v>24.84</v>
      </c>
      <c r="N3695" s="1"/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>
        <f t="shared" si="262"/>
        <v>0</v>
      </c>
      <c r="AC3695"/>
      <c r="AD3695"/>
      <c r="AE3695"/>
      <c r="AI3695"/>
      <c r="AL3695"/>
      <c r="AM3695"/>
    </row>
    <row r="3696" spans="1:39" hidden="1" x14ac:dyDescent="0.25">
      <c r="A3696" s="1" t="s">
        <v>99</v>
      </c>
      <c r="C3696" s="1">
        <v>12700</v>
      </c>
      <c r="D3696" s="1" t="s">
        <v>3518</v>
      </c>
      <c r="E3696" s="1">
        <v>2</v>
      </c>
      <c r="F3696" s="1"/>
      <c r="G3696" s="1"/>
      <c r="H3696" s="10">
        <v>0</v>
      </c>
      <c r="I3696" s="1" t="s">
        <v>44</v>
      </c>
      <c r="J3696" s="1">
        <v>0</v>
      </c>
      <c r="K3696" s="1" t="s">
        <v>417</v>
      </c>
      <c r="L3696" s="1">
        <v>90</v>
      </c>
      <c r="M3696" s="1">
        <v>85.08</v>
      </c>
      <c r="N3696" s="1"/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>
        <f t="shared" si="262"/>
        <v>0</v>
      </c>
      <c r="AC3696"/>
      <c r="AD3696"/>
      <c r="AE3696"/>
      <c r="AI3696"/>
      <c r="AL3696"/>
      <c r="AM3696"/>
    </row>
    <row r="3697" spans="1:39" hidden="1" x14ac:dyDescent="0.25">
      <c r="A3697" s="1" t="s">
        <v>92</v>
      </c>
      <c r="C3697" s="1">
        <v>11002</v>
      </c>
      <c r="D3697" s="1" t="s">
        <v>3519</v>
      </c>
      <c r="E3697" s="1">
        <v>2</v>
      </c>
      <c r="F3697" s="1"/>
      <c r="G3697" s="1"/>
      <c r="H3697" s="10">
        <v>0</v>
      </c>
      <c r="I3697" s="1">
        <v>2</v>
      </c>
      <c r="J3697" s="1">
        <v>0</v>
      </c>
      <c r="K3697" s="1" t="s">
        <v>443</v>
      </c>
      <c r="L3697" s="1">
        <v>50</v>
      </c>
      <c r="M3697" s="1">
        <v>4.3</v>
      </c>
      <c r="N3697" s="1"/>
      <c r="O3697" s="1">
        <v>31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42">
        <f t="shared" si="262"/>
        <v>31</v>
      </c>
      <c r="AC3697" s="43">
        <f>AB3697/12</f>
        <v>2.5833333333333335</v>
      </c>
      <c r="AD3697"/>
      <c r="AE3697"/>
      <c r="AI3697"/>
      <c r="AL3697"/>
      <c r="AM3697"/>
    </row>
    <row r="3698" spans="1:39" hidden="1" x14ac:dyDescent="0.25">
      <c r="A3698" s="1" t="s">
        <v>104</v>
      </c>
      <c r="C3698" s="1">
        <v>7805</v>
      </c>
      <c r="D3698" s="1" t="s">
        <v>3520</v>
      </c>
      <c r="E3698" s="1">
        <v>2</v>
      </c>
      <c r="F3698" s="1"/>
      <c r="G3698" s="1"/>
      <c r="H3698" s="10">
        <v>0</v>
      </c>
      <c r="I3698" s="1" t="s">
        <v>44</v>
      </c>
      <c r="J3698" s="1">
        <v>0</v>
      </c>
      <c r="K3698" s="1" t="s">
        <v>3521</v>
      </c>
      <c r="L3698" s="1">
        <v>9</v>
      </c>
      <c r="M3698" s="1">
        <v>63.9</v>
      </c>
      <c r="N3698" s="1"/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>
        <f t="shared" si="262"/>
        <v>0</v>
      </c>
      <c r="AC3698"/>
      <c r="AD3698"/>
      <c r="AE3698"/>
      <c r="AI3698"/>
      <c r="AL3698"/>
      <c r="AM3698"/>
    </row>
    <row r="3699" spans="1:39" hidden="1" x14ac:dyDescent="0.25">
      <c r="A3699" s="1" t="s">
        <v>113</v>
      </c>
      <c r="C3699" s="1">
        <v>11217</v>
      </c>
      <c r="D3699" s="1" t="s">
        <v>3522</v>
      </c>
      <c r="E3699" s="1">
        <v>2</v>
      </c>
      <c r="F3699" s="1"/>
      <c r="G3699" s="1"/>
      <c r="H3699" s="10">
        <v>0</v>
      </c>
      <c r="I3699" s="1">
        <v>2</v>
      </c>
      <c r="J3699" s="1">
        <v>0</v>
      </c>
      <c r="K3699" s="1" t="s">
        <v>106</v>
      </c>
      <c r="L3699" s="1">
        <v>4</v>
      </c>
      <c r="M3699" s="1">
        <v>0</v>
      </c>
      <c r="N3699" s="1"/>
      <c r="O3699" s="1">
        <v>0</v>
      </c>
      <c r="P3699" s="1">
        <v>4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42">
        <f t="shared" si="262"/>
        <v>4</v>
      </c>
      <c r="AC3699" s="43">
        <f>AB3699/12</f>
        <v>0.33333333333333331</v>
      </c>
      <c r="AD3699"/>
      <c r="AE3699"/>
      <c r="AI3699"/>
      <c r="AL3699"/>
      <c r="AM3699"/>
    </row>
    <row r="3700" spans="1:39" hidden="1" x14ac:dyDescent="0.25">
      <c r="A3700" s="1" t="s">
        <v>99</v>
      </c>
      <c r="C3700" s="1">
        <v>13640</v>
      </c>
      <c r="D3700" s="1" t="s">
        <v>3523</v>
      </c>
      <c r="E3700" s="1">
        <v>2</v>
      </c>
      <c r="F3700" s="1"/>
      <c r="G3700" s="1"/>
      <c r="H3700" s="10">
        <v>0</v>
      </c>
      <c r="I3700" s="1">
        <v>2</v>
      </c>
      <c r="J3700" s="1">
        <v>0</v>
      </c>
      <c r="K3700" s="1" t="s">
        <v>106</v>
      </c>
      <c r="L3700" s="1">
        <v>15</v>
      </c>
      <c r="M3700" s="1">
        <v>77.12</v>
      </c>
      <c r="N3700" s="1"/>
      <c r="O3700" s="1">
        <v>0</v>
      </c>
      <c r="P3700" s="1">
        <v>0</v>
      </c>
      <c r="Q3700" s="1">
        <v>15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42">
        <f t="shared" si="262"/>
        <v>15</v>
      </c>
      <c r="AC3700" s="43">
        <f>AB3700/12</f>
        <v>1.25</v>
      </c>
      <c r="AD3700"/>
      <c r="AE3700"/>
      <c r="AI3700"/>
      <c r="AL3700"/>
      <c r="AM3700"/>
    </row>
    <row r="3701" spans="1:39" hidden="1" x14ac:dyDescent="0.25">
      <c r="A3701" s="1" t="s">
        <v>92</v>
      </c>
      <c r="C3701" s="1">
        <v>13635</v>
      </c>
      <c r="D3701" s="1" t="s">
        <v>3524</v>
      </c>
      <c r="E3701" s="1">
        <v>2</v>
      </c>
      <c r="F3701" s="1"/>
      <c r="G3701" s="1"/>
      <c r="H3701" s="10">
        <v>0</v>
      </c>
      <c r="I3701" s="1">
        <v>2</v>
      </c>
      <c r="J3701" s="1">
        <v>0</v>
      </c>
      <c r="K3701" s="1" t="s">
        <v>106</v>
      </c>
      <c r="L3701" s="1">
        <v>1</v>
      </c>
      <c r="M3701" s="1">
        <v>0</v>
      </c>
      <c r="N3701" s="1"/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>
        <f t="shared" si="262"/>
        <v>0</v>
      </c>
      <c r="AC3701"/>
      <c r="AD3701"/>
      <c r="AE3701"/>
      <c r="AI3701"/>
      <c r="AL3701"/>
      <c r="AM3701"/>
    </row>
    <row r="3702" spans="1:39" hidden="1" x14ac:dyDescent="0.25">
      <c r="A3702" s="1" t="s">
        <v>104</v>
      </c>
      <c r="C3702" s="1">
        <v>13507</v>
      </c>
      <c r="D3702" s="1" t="s">
        <v>3525</v>
      </c>
      <c r="E3702" s="1">
        <v>2</v>
      </c>
      <c r="F3702" s="1"/>
      <c r="G3702" s="1"/>
      <c r="H3702" s="10">
        <v>0</v>
      </c>
      <c r="I3702" s="1" t="s">
        <v>44</v>
      </c>
      <c r="J3702" s="1">
        <v>0</v>
      </c>
      <c r="K3702" s="1" t="s">
        <v>387</v>
      </c>
      <c r="L3702" s="1">
        <v>80</v>
      </c>
      <c r="M3702" s="1">
        <v>23.76</v>
      </c>
      <c r="N3702" s="1"/>
      <c r="O3702" s="1">
        <v>78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42">
        <f t="shared" si="262"/>
        <v>78</v>
      </c>
      <c r="AC3702" s="43">
        <f>AB3702/12</f>
        <v>6.5</v>
      </c>
      <c r="AD3702"/>
      <c r="AE3702"/>
      <c r="AI3702"/>
      <c r="AL3702"/>
      <c r="AM3702"/>
    </row>
    <row r="3703" spans="1:39" hidden="1" x14ac:dyDescent="0.25">
      <c r="A3703" s="1" t="s">
        <v>113</v>
      </c>
      <c r="C3703" s="1">
        <v>8975</v>
      </c>
      <c r="D3703" s="1" t="s">
        <v>3526</v>
      </c>
      <c r="E3703" s="1">
        <v>2</v>
      </c>
      <c r="F3703" s="1"/>
      <c r="G3703" s="1"/>
      <c r="H3703" s="10">
        <v>0</v>
      </c>
      <c r="I3703" s="1" t="s">
        <v>44</v>
      </c>
      <c r="J3703" s="1">
        <v>0</v>
      </c>
      <c r="K3703" s="1" t="s">
        <v>387</v>
      </c>
      <c r="L3703" s="1">
        <v>260</v>
      </c>
      <c r="M3703" s="1">
        <v>20.079999999999998</v>
      </c>
      <c r="N3703" s="1"/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>
        <f t="shared" si="262"/>
        <v>0</v>
      </c>
      <c r="AC3703"/>
      <c r="AD3703"/>
      <c r="AE3703"/>
      <c r="AI3703"/>
      <c r="AL3703"/>
      <c r="AM3703"/>
    </row>
    <row r="3704" spans="1:39" hidden="1" x14ac:dyDescent="0.25">
      <c r="A3704" s="1" t="s">
        <v>99</v>
      </c>
      <c r="C3704" s="1">
        <v>11668</v>
      </c>
      <c r="D3704" s="1" t="s">
        <v>3527</v>
      </c>
      <c r="E3704" s="1">
        <v>2</v>
      </c>
      <c r="F3704" s="1"/>
      <c r="G3704" s="1"/>
      <c r="H3704" s="10">
        <v>0</v>
      </c>
      <c r="I3704" s="1">
        <v>2</v>
      </c>
      <c r="J3704" s="1">
        <v>0</v>
      </c>
      <c r="K3704" s="1" t="s">
        <v>387</v>
      </c>
      <c r="L3704" s="1">
        <v>30</v>
      </c>
      <c r="M3704" s="1">
        <v>12.65</v>
      </c>
      <c r="N3704" s="1"/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>
        <f t="shared" si="262"/>
        <v>0</v>
      </c>
      <c r="AC3704"/>
      <c r="AD3704"/>
      <c r="AE3704"/>
      <c r="AI3704"/>
      <c r="AL3704"/>
      <c r="AM3704"/>
    </row>
    <row r="3705" spans="1:39" hidden="1" x14ac:dyDescent="0.25">
      <c r="A3705" s="1" t="s">
        <v>92</v>
      </c>
      <c r="C3705" s="1">
        <v>13503</v>
      </c>
      <c r="D3705" s="1" t="s">
        <v>3528</v>
      </c>
      <c r="E3705" s="1">
        <v>2</v>
      </c>
      <c r="F3705" s="1"/>
      <c r="G3705" s="1"/>
      <c r="H3705" s="10">
        <v>0</v>
      </c>
      <c r="I3705" s="1" t="s">
        <v>44</v>
      </c>
      <c r="J3705" s="1">
        <v>0</v>
      </c>
      <c r="K3705" s="1" t="s">
        <v>387</v>
      </c>
      <c r="L3705" s="1">
        <v>5</v>
      </c>
      <c r="M3705" s="1">
        <v>44.73</v>
      </c>
      <c r="N3705" s="1"/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>
        <f t="shared" si="262"/>
        <v>0</v>
      </c>
      <c r="AC3705"/>
      <c r="AD3705"/>
      <c r="AE3705"/>
      <c r="AI3705"/>
      <c r="AL3705"/>
      <c r="AM3705"/>
    </row>
    <row r="3706" spans="1:39" hidden="1" x14ac:dyDescent="0.25">
      <c r="A3706" s="1" t="s">
        <v>104</v>
      </c>
      <c r="C3706" s="1">
        <v>13504</v>
      </c>
      <c r="D3706" s="1" t="s">
        <v>3529</v>
      </c>
      <c r="E3706" s="1">
        <v>2</v>
      </c>
      <c r="F3706" s="1"/>
      <c r="G3706" s="1"/>
      <c r="H3706" s="10">
        <v>0</v>
      </c>
      <c r="I3706" s="1" t="s">
        <v>44</v>
      </c>
      <c r="J3706" s="1">
        <v>0</v>
      </c>
      <c r="K3706" s="1" t="s">
        <v>387</v>
      </c>
      <c r="L3706" s="1">
        <v>5</v>
      </c>
      <c r="M3706" s="1">
        <v>75.760000000000005</v>
      </c>
      <c r="N3706" s="1"/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>
        <f t="shared" si="262"/>
        <v>0</v>
      </c>
      <c r="AC3706"/>
      <c r="AD3706"/>
      <c r="AE3706"/>
      <c r="AI3706"/>
      <c r="AL3706"/>
      <c r="AM3706"/>
    </row>
    <row r="3707" spans="1:39" hidden="1" x14ac:dyDescent="0.25">
      <c r="A3707" s="1" t="s">
        <v>113</v>
      </c>
      <c r="C3707" s="1">
        <v>13534</v>
      </c>
      <c r="D3707" s="1" t="s">
        <v>1218</v>
      </c>
      <c r="E3707" s="1">
        <v>2</v>
      </c>
      <c r="F3707" s="1"/>
      <c r="G3707" s="1"/>
      <c r="H3707" s="10">
        <v>0</v>
      </c>
      <c r="I3707" s="1">
        <v>2</v>
      </c>
      <c r="J3707" s="1">
        <v>0</v>
      </c>
      <c r="K3707" s="1" t="s">
        <v>387</v>
      </c>
      <c r="L3707" s="1">
        <v>60</v>
      </c>
      <c r="M3707" s="1">
        <v>130.22</v>
      </c>
      <c r="N3707" s="1"/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>
        <f t="shared" si="262"/>
        <v>0</v>
      </c>
      <c r="AC3707"/>
      <c r="AD3707"/>
      <c r="AE3707"/>
      <c r="AI3707"/>
      <c r="AL3707"/>
      <c r="AM3707"/>
    </row>
    <row r="3708" spans="1:39" hidden="1" x14ac:dyDescent="0.25">
      <c r="A3708" s="1" t="s">
        <v>99</v>
      </c>
      <c r="C3708" s="1">
        <v>13535</v>
      </c>
      <c r="D3708" s="1" t="s">
        <v>3530</v>
      </c>
      <c r="E3708" s="1">
        <v>2</v>
      </c>
      <c r="F3708" s="1"/>
      <c r="G3708" s="1"/>
      <c r="H3708" s="10">
        <v>0</v>
      </c>
      <c r="I3708" s="1">
        <v>2</v>
      </c>
      <c r="J3708" s="1">
        <v>0</v>
      </c>
      <c r="K3708" s="1" t="s">
        <v>387</v>
      </c>
      <c r="L3708" s="1">
        <v>60</v>
      </c>
      <c r="M3708" s="1">
        <v>36.270000000000003</v>
      </c>
      <c r="N3708" s="1"/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>
        <f t="shared" si="262"/>
        <v>0</v>
      </c>
      <c r="AC3708"/>
      <c r="AD3708"/>
      <c r="AE3708"/>
      <c r="AI3708"/>
      <c r="AL3708"/>
      <c r="AM3708"/>
    </row>
    <row r="3709" spans="1:39" hidden="1" x14ac:dyDescent="0.25">
      <c r="A3709" s="1" t="s">
        <v>92</v>
      </c>
      <c r="C3709" s="1">
        <v>11824</v>
      </c>
      <c r="D3709" s="1" t="s">
        <v>2958</v>
      </c>
      <c r="E3709" s="1">
        <v>2</v>
      </c>
      <c r="F3709" s="1"/>
      <c r="G3709" s="1"/>
      <c r="H3709" s="10">
        <v>0</v>
      </c>
      <c r="I3709" s="1">
        <v>2</v>
      </c>
      <c r="J3709" s="1">
        <v>0</v>
      </c>
      <c r="K3709" s="1" t="s">
        <v>71</v>
      </c>
      <c r="L3709" s="1">
        <v>1</v>
      </c>
      <c r="M3709" s="1">
        <v>68.81</v>
      </c>
      <c r="N3709" s="1"/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>
        <f t="shared" si="262"/>
        <v>0</v>
      </c>
      <c r="AC3709"/>
      <c r="AD3709"/>
      <c r="AE3709"/>
      <c r="AI3709"/>
      <c r="AL3709"/>
      <c r="AM3709"/>
    </row>
    <row r="3710" spans="1:39" hidden="1" x14ac:dyDescent="0.25">
      <c r="A3710" s="1" t="s">
        <v>104</v>
      </c>
      <c r="C3710" s="1">
        <v>11870</v>
      </c>
      <c r="D3710" s="1" t="s">
        <v>3059</v>
      </c>
      <c r="E3710" s="1">
        <v>2</v>
      </c>
      <c r="F3710" s="1"/>
      <c r="G3710" s="1"/>
      <c r="H3710" s="10">
        <v>0</v>
      </c>
      <c r="I3710" s="1">
        <v>2</v>
      </c>
      <c r="J3710" s="1">
        <v>0</v>
      </c>
      <c r="K3710" s="1" t="s">
        <v>71</v>
      </c>
      <c r="L3710" s="1">
        <v>1</v>
      </c>
      <c r="M3710" s="1">
        <v>68.81</v>
      </c>
      <c r="N3710" s="1"/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>
        <f t="shared" si="262"/>
        <v>0</v>
      </c>
      <c r="AC3710"/>
      <c r="AD3710"/>
      <c r="AE3710"/>
      <c r="AI3710"/>
      <c r="AL3710"/>
      <c r="AM3710"/>
    </row>
    <row r="3711" spans="1:39" hidden="1" x14ac:dyDescent="0.25">
      <c r="A3711" s="1" t="s">
        <v>113</v>
      </c>
      <c r="C3711" s="1">
        <v>11884</v>
      </c>
      <c r="D3711" s="1" t="s">
        <v>3068</v>
      </c>
      <c r="E3711" s="1">
        <v>2</v>
      </c>
      <c r="F3711" s="1"/>
      <c r="G3711" s="1"/>
      <c r="H3711" s="10">
        <v>0</v>
      </c>
      <c r="I3711" s="1">
        <v>2</v>
      </c>
      <c r="J3711" s="1">
        <v>0</v>
      </c>
      <c r="K3711" s="1" t="s">
        <v>71</v>
      </c>
      <c r="L3711" s="1">
        <v>2</v>
      </c>
      <c r="M3711" s="1">
        <v>84.45</v>
      </c>
      <c r="N3711" s="1"/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>
        <f t="shared" si="262"/>
        <v>0</v>
      </c>
      <c r="AC3711"/>
      <c r="AD3711"/>
      <c r="AE3711"/>
      <c r="AI3711"/>
      <c r="AL3711"/>
      <c r="AM3711"/>
    </row>
    <row r="3712" spans="1:39" hidden="1" x14ac:dyDescent="0.25">
      <c r="A3712" s="1" t="s">
        <v>99</v>
      </c>
      <c r="C3712" s="1">
        <v>11888</v>
      </c>
      <c r="D3712" s="1" t="s">
        <v>3531</v>
      </c>
      <c r="E3712" s="1">
        <v>2</v>
      </c>
      <c r="F3712" s="1"/>
      <c r="G3712" s="1"/>
      <c r="H3712" s="10">
        <v>0</v>
      </c>
      <c r="I3712" s="1">
        <v>2</v>
      </c>
      <c r="J3712" s="1">
        <v>0</v>
      </c>
      <c r="K3712" s="1" t="s">
        <v>71</v>
      </c>
      <c r="L3712" s="1">
        <v>1</v>
      </c>
      <c r="M3712" s="1">
        <v>90.97</v>
      </c>
      <c r="N3712" s="1"/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>
        <f t="shared" si="262"/>
        <v>0</v>
      </c>
      <c r="AC3712"/>
      <c r="AD3712"/>
      <c r="AE3712"/>
      <c r="AI3712"/>
      <c r="AL3712"/>
      <c r="AM3712"/>
    </row>
    <row r="3713" spans="1:39" hidden="1" x14ac:dyDescent="0.25">
      <c r="A3713" s="1" t="s">
        <v>92</v>
      </c>
      <c r="C3713" s="1">
        <v>13709</v>
      </c>
      <c r="D3713" s="1" t="s">
        <v>3532</v>
      </c>
      <c r="E3713" s="1">
        <v>2</v>
      </c>
      <c r="F3713" s="1"/>
      <c r="G3713" s="1"/>
      <c r="H3713" s="10">
        <v>0</v>
      </c>
      <c r="I3713" s="1">
        <v>2</v>
      </c>
      <c r="J3713" s="1">
        <v>0</v>
      </c>
      <c r="K3713" s="1" t="s">
        <v>71</v>
      </c>
      <c r="L3713" s="1">
        <v>1</v>
      </c>
      <c r="M3713" s="1">
        <v>0</v>
      </c>
      <c r="N3713" s="1"/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>
        <f t="shared" si="262"/>
        <v>0</v>
      </c>
      <c r="AC3713"/>
      <c r="AD3713"/>
      <c r="AE3713"/>
      <c r="AI3713"/>
      <c r="AL3713"/>
      <c r="AM3713"/>
    </row>
    <row r="3714" spans="1:39" hidden="1" x14ac:dyDescent="0.25">
      <c r="A3714" s="1" t="s">
        <v>104</v>
      </c>
      <c r="C3714" s="1">
        <v>12003</v>
      </c>
      <c r="D3714" s="1" t="s">
        <v>3533</v>
      </c>
      <c r="E3714" s="1">
        <v>2</v>
      </c>
      <c r="F3714" s="1"/>
      <c r="G3714" s="1"/>
      <c r="H3714" s="10">
        <v>0</v>
      </c>
      <c r="I3714" s="1">
        <v>2</v>
      </c>
      <c r="J3714" s="1">
        <v>0</v>
      </c>
      <c r="K3714" s="1" t="s">
        <v>71</v>
      </c>
      <c r="L3714" s="1">
        <v>1</v>
      </c>
      <c r="M3714" s="1">
        <v>10.34</v>
      </c>
      <c r="N3714" s="1"/>
      <c r="O3714" s="1">
        <v>1</v>
      </c>
      <c r="P3714" s="1">
        <v>-3</v>
      </c>
      <c r="Q3714" s="1">
        <v>3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42">
        <f t="shared" si="262"/>
        <v>1</v>
      </c>
      <c r="AC3714" s="43">
        <f t="shared" ref="AC3714:AC3720" si="263">AB3714/12</f>
        <v>8.3333333333333329E-2</v>
      </c>
      <c r="AD3714"/>
      <c r="AE3714"/>
      <c r="AI3714"/>
      <c r="AL3714"/>
      <c r="AM3714"/>
    </row>
    <row r="3715" spans="1:39" hidden="1" x14ac:dyDescent="0.25">
      <c r="A3715" s="1" t="s">
        <v>99</v>
      </c>
      <c r="C3715" s="1">
        <v>12045</v>
      </c>
      <c r="D3715" s="1" t="s">
        <v>126</v>
      </c>
      <c r="E3715" s="1">
        <v>2</v>
      </c>
      <c r="F3715" s="1"/>
      <c r="G3715" s="1"/>
      <c r="H3715" s="10">
        <v>0</v>
      </c>
      <c r="I3715" s="1" t="s">
        <v>44</v>
      </c>
      <c r="J3715" s="1">
        <v>0</v>
      </c>
      <c r="K3715" s="1" t="s">
        <v>71</v>
      </c>
      <c r="L3715" s="1">
        <v>6</v>
      </c>
      <c r="M3715" s="1">
        <v>0.44</v>
      </c>
      <c r="N3715" s="1"/>
      <c r="O3715" s="1">
        <v>125</v>
      </c>
      <c r="P3715" s="1">
        <v>130</v>
      </c>
      <c r="Q3715" s="1">
        <v>30</v>
      </c>
      <c r="R3715" s="1">
        <v>290</v>
      </c>
      <c r="S3715" s="1">
        <v>20</v>
      </c>
      <c r="T3715" s="1">
        <v>127</v>
      </c>
      <c r="U3715" s="1">
        <v>120</v>
      </c>
      <c r="V3715" s="1">
        <v>150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42">
        <f t="shared" si="262"/>
        <v>992</v>
      </c>
      <c r="AC3715" s="43">
        <f t="shared" si="263"/>
        <v>82.666666666666671</v>
      </c>
      <c r="AD3715"/>
      <c r="AE3715"/>
      <c r="AI3715"/>
      <c r="AL3715"/>
      <c r="AM3715"/>
    </row>
    <row r="3716" spans="1:39" hidden="1" x14ac:dyDescent="0.25">
      <c r="A3716" s="1" t="s">
        <v>92</v>
      </c>
      <c r="C3716" s="1">
        <v>12048</v>
      </c>
      <c r="D3716" s="1" t="s">
        <v>1046</v>
      </c>
      <c r="E3716" s="1">
        <v>2</v>
      </c>
      <c r="F3716" s="1"/>
      <c r="G3716" s="1"/>
      <c r="H3716" s="10">
        <v>0</v>
      </c>
      <c r="I3716" s="1" t="s">
        <v>44</v>
      </c>
      <c r="J3716" s="1">
        <v>0</v>
      </c>
      <c r="K3716" s="1" t="s">
        <v>71</v>
      </c>
      <c r="L3716" s="1">
        <v>12</v>
      </c>
      <c r="M3716" s="1">
        <v>1.57</v>
      </c>
      <c r="N3716" s="1"/>
      <c r="O3716" s="1">
        <v>10</v>
      </c>
      <c r="P3716" s="1">
        <v>0</v>
      </c>
      <c r="Q3716" s="1">
        <v>50</v>
      </c>
      <c r="R3716" s="1">
        <v>90</v>
      </c>
      <c r="S3716" s="1">
        <v>150</v>
      </c>
      <c r="T3716" s="1">
        <v>14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42">
        <f t="shared" si="262"/>
        <v>314</v>
      </c>
      <c r="AC3716" s="43">
        <f t="shared" si="263"/>
        <v>26.166666666666668</v>
      </c>
      <c r="AD3716"/>
      <c r="AE3716"/>
      <c r="AI3716"/>
      <c r="AL3716"/>
      <c r="AM3716"/>
    </row>
    <row r="3717" spans="1:39" hidden="1" x14ac:dyDescent="0.25">
      <c r="A3717" s="1" t="s">
        <v>104</v>
      </c>
      <c r="C3717" s="1">
        <v>12146</v>
      </c>
      <c r="D3717" s="1" t="s">
        <v>1046</v>
      </c>
      <c r="E3717" s="1">
        <v>2</v>
      </c>
      <c r="F3717" s="1"/>
      <c r="G3717" s="1"/>
      <c r="H3717" s="10">
        <v>0</v>
      </c>
      <c r="I3717" s="1">
        <v>2</v>
      </c>
      <c r="J3717" s="1">
        <v>0</v>
      </c>
      <c r="K3717" s="1" t="s">
        <v>71</v>
      </c>
      <c r="L3717" s="1">
        <v>16</v>
      </c>
      <c r="M3717" s="1">
        <v>49.5</v>
      </c>
      <c r="N3717" s="1"/>
      <c r="O3717" s="1">
        <v>18</v>
      </c>
      <c r="P3717" s="1">
        <v>17</v>
      </c>
      <c r="Q3717" s="1">
        <v>12</v>
      </c>
      <c r="R3717" s="1">
        <v>3</v>
      </c>
      <c r="S3717" s="1">
        <v>0</v>
      </c>
      <c r="T3717" s="1">
        <v>0</v>
      </c>
      <c r="U3717" s="1">
        <v>1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42">
        <f t="shared" si="262"/>
        <v>51</v>
      </c>
      <c r="AC3717" s="43">
        <f t="shared" si="263"/>
        <v>4.25</v>
      </c>
      <c r="AD3717"/>
      <c r="AE3717"/>
      <c r="AI3717"/>
      <c r="AL3717"/>
      <c r="AM3717"/>
    </row>
    <row r="3718" spans="1:39" hidden="1" x14ac:dyDescent="0.25">
      <c r="A3718" s="1" t="s">
        <v>113</v>
      </c>
      <c r="C3718" s="1">
        <v>12687</v>
      </c>
      <c r="D3718" s="1" t="s">
        <v>525</v>
      </c>
      <c r="E3718" s="1">
        <v>2</v>
      </c>
      <c r="F3718" s="1"/>
      <c r="G3718" s="1"/>
      <c r="H3718" s="10">
        <v>0</v>
      </c>
      <c r="I3718" s="1">
        <v>2</v>
      </c>
      <c r="J3718" s="1">
        <v>0</v>
      </c>
      <c r="K3718" s="1" t="s">
        <v>71</v>
      </c>
      <c r="L3718" s="1">
        <v>1</v>
      </c>
      <c r="M3718" s="1">
        <v>25.74</v>
      </c>
      <c r="N3718" s="1"/>
      <c r="O3718" s="1">
        <v>0</v>
      </c>
      <c r="P3718" s="1">
        <v>0</v>
      </c>
      <c r="Q3718" s="1">
        <v>1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42">
        <f t="shared" si="262"/>
        <v>1</v>
      </c>
      <c r="AC3718" s="43">
        <f t="shared" si="263"/>
        <v>8.3333333333333329E-2</v>
      </c>
      <c r="AD3718"/>
      <c r="AE3718"/>
      <c r="AI3718"/>
      <c r="AL3718"/>
      <c r="AM3718"/>
    </row>
    <row r="3719" spans="1:39" hidden="1" x14ac:dyDescent="0.25">
      <c r="A3719" s="1" t="s">
        <v>99</v>
      </c>
      <c r="C3719" s="1">
        <v>11941</v>
      </c>
      <c r="D3719" s="1" t="s">
        <v>2465</v>
      </c>
      <c r="E3719" s="1">
        <v>2</v>
      </c>
      <c r="F3719" s="1"/>
      <c r="G3719" s="1"/>
      <c r="H3719" s="10">
        <v>0</v>
      </c>
      <c r="I3719" s="1">
        <v>2</v>
      </c>
      <c r="J3719" s="1">
        <v>0</v>
      </c>
      <c r="K3719" s="1" t="s">
        <v>71</v>
      </c>
      <c r="L3719" s="1">
        <v>1</v>
      </c>
      <c r="M3719" s="1">
        <v>461.82</v>
      </c>
      <c r="N3719" s="1"/>
      <c r="O3719" s="1">
        <v>14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42">
        <f t="shared" si="262"/>
        <v>14</v>
      </c>
      <c r="AC3719" s="43">
        <f t="shared" si="263"/>
        <v>1.1666666666666667</v>
      </c>
      <c r="AD3719"/>
      <c r="AE3719"/>
      <c r="AI3719"/>
      <c r="AL3719"/>
      <c r="AM3719"/>
    </row>
    <row r="3720" spans="1:39" hidden="1" x14ac:dyDescent="0.25">
      <c r="A3720" s="1" t="s">
        <v>92</v>
      </c>
      <c r="C3720" s="1">
        <v>13707</v>
      </c>
      <c r="D3720" s="1" t="s">
        <v>3534</v>
      </c>
      <c r="E3720" s="1">
        <v>2</v>
      </c>
      <c r="F3720" s="1"/>
      <c r="G3720" s="1"/>
      <c r="H3720" s="10">
        <v>0</v>
      </c>
      <c r="I3720" s="1">
        <v>2</v>
      </c>
      <c r="J3720" s="1">
        <v>0</v>
      </c>
      <c r="K3720" s="1" t="s">
        <v>71</v>
      </c>
      <c r="L3720" s="1">
        <v>1</v>
      </c>
      <c r="M3720" s="1">
        <v>2491.75</v>
      </c>
      <c r="N3720" s="1"/>
      <c r="O3720" s="1">
        <v>0</v>
      </c>
      <c r="P3720" s="1">
        <v>0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42">
        <f t="shared" si="262"/>
        <v>1</v>
      </c>
      <c r="AC3720" s="43">
        <f t="shared" si="263"/>
        <v>8.3333333333333329E-2</v>
      </c>
      <c r="AD3720"/>
      <c r="AE3720"/>
      <c r="AI3720"/>
      <c r="AL3720"/>
      <c r="AM3720"/>
    </row>
    <row r="3721" spans="1:39" hidden="1" x14ac:dyDescent="0.25">
      <c r="A3721" s="1" t="s">
        <v>104</v>
      </c>
      <c r="C3721" s="1">
        <v>12327</v>
      </c>
      <c r="D3721" s="1" t="s">
        <v>492</v>
      </c>
      <c r="E3721" s="1">
        <v>2</v>
      </c>
      <c r="F3721" s="1"/>
      <c r="G3721" s="1"/>
      <c r="H3721" s="10">
        <v>0</v>
      </c>
      <c r="I3721" s="1">
        <v>2</v>
      </c>
      <c r="J3721" s="1">
        <v>0</v>
      </c>
      <c r="K3721" s="1" t="s">
        <v>895</v>
      </c>
      <c r="L3721" s="1">
        <v>1</v>
      </c>
      <c r="M3721" s="1">
        <v>101.25</v>
      </c>
      <c r="N3721" s="1"/>
      <c r="O3721" s="1">
        <v>1</v>
      </c>
      <c r="P3721" s="1">
        <v>0</v>
      </c>
      <c r="Q3721" s="1">
        <v>0</v>
      </c>
      <c r="R3721" s="1">
        <v>-1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>
        <f t="shared" si="262"/>
        <v>0</v>
      </c>
      <c r="AC3721"/>
      <c r="AD3721"/>
      <c r="AE3721"/>
      <c r="AI3721"/>
      <c r="AL3721"/>
      <c r="AM3721"/>
    </row>
    <row r="3722" spans="1:39" hidden="1" x14ac:dyDescent="0.25">
      <c r="A3722" s="1" t="s">
        <v>113</v>
      </c>
      <c r="C3722" s="1">
        <v>12211</v>
      </c>
      <c r="D3722" s="1" t="s">
        <v>3535</v>
      </c>
      <c r="E3722" s="1">
        <v>2</v>
      </c>
      <c r="F3722" s="1"/>
      <c r="G3722" s="1"/>
      <c r="H3722" s="10">
        <v>0</v>
      </c>
      <c r="I3722" s="1">
        <v>2</v>
      </c>
      <c r="J3722" s="1">
        <v>0</v>
      </c>
      <c r="K3722" s="1" t="s">
        <v>895</v>
      </c>
      <c r="L3722" s="1">
        <v>700</v>
      </c>
      <c r="M3722" s="1">
        <v>3.91</v>
      </c>
      <c r="N3722" s="1"/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>
        <f t="shared" si="262"/>
        <v>0</v>
      </c>
      <c r="AC3722"/>
      <c r="AD3722"/>
      <c r="AE3722"/>
      <c r="AI3722"/>
      <c r="AL3722"/>
      <c r="AM3722"/>
    </row>
    <row r="3723" spans="1:39" hidden="1" x14ac:dyDescent="0.25">
      <c r="A3723" s="1" t="s">
        <v>99</v>
      </c>
      <c r="C3723" s="1">
        <v>7230</v>
      </c>
      <c r="D3723" s="1" t="s">
        <v>613</v>
      </c>
      <c r="E3723" s="1">
        <v>2</v>
      </c>
      <c r="F3723" s="1"/>
      <c r="G3723" s="1"/>
      <c r="H3723" s="10">
        <v>0</v>
      </c>
      <c r="I3723" s="1">
        <v>2</v>
      </c>
      <c r="J3723" s="1">
        <v>0</v>
      </c>
      <c r="K3723" s="1" t="s">
        <v>895</v>
      </c>
      <c r="L3723" s="1">
        <v>1</v>
      </c>
      <c r="M3723" s="1">
        <v>24.79</v>
      </c>
      <c r="N3723" s="1"/>
      <c r="O3723" s="1">
        <v>4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42">
        <f t="shared" si="262"/>
        <v>4</v>
      </c>
      <c r="AC3723" s="43">
        <f t="shared" ref="AC3723:AC3733" si="264">AB3723/12</f>
        <v>0.33333333333333331</v>
      </c>
      <c r="AD3723"/>
      <c r="AE3723"/>
      <c r="AI3723"/>
      <c r="AL3723"/>
      <c r="AM3723"/>
    </row>
    <row r="3724" spans="1:39" hidden="1" x14ac:dyDescent="0.25">
      <c r="A3724" s="1" t="s">
        <v>92</v>
      </c>
      <c r="C3724" s="1">
        <v>7827</v>
      </c>
      <c r="D3724" s="1" t="s">
        <v>238</v>
      </c>
      <c r="E3724" s="1">
        <v>2</v>
      </c>
      <c r="F3724" s="1"/>
      <c r="G3724" s="1"/>
      <c r="H3724" s="10">
        <v>0</v>
      </c>
      <c r="I3724" s="1" t="s">
        <v>44</v>
      </c>
      <c r="J3724" s="1">
        <v>0</v>
      </c>
      <c r="K3724" s="1" t="s">
        <v>895</v>
      </c>
      <c r="L3724" s="1">
        <v>300</v>
      </c>
      <c r="M3724" s="1">
        <v>5.49</v>
      </c>
      <c r="N3724" s="1"/>
      <c r="O3724" s="1">
        <v>4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42">
        <f t="shared" si="262"/>
        <v>4</v>
      </c>
      <c r="AC3724" s="43">
        <f t="shared" si="264"/>
        <v>0.33333333333333331</v>
      </c>
      <c r="AD3724"/>
      <c r="AE3724"/>
      <c r="AI3724"/>
      <c r="AL3724"/>
      <c r="AM3724"/>
    </row>
    <row r="3725" spans="1:39" hidden="1" x14ac:dyDescent="0.25">
      <c r="A3725" s="1" t="s">
        <v>104</v>
      </c>
      <c r="C3725" s="1">
        <v>8666</v>
      </c>
      <c r="D3725" s="1" t="s">
        <v>233</v>
      </c>
      <c r="E3725" s="1">
        <v>2</v>
      </c>
      <c r="F3725" s="1"/>
      <c r="G3725" s="1"/>
      <c r="H3725" s="10">
        <v>0</v>
      </c>
      <c r="I3725" s="1">
        <v>2</v>
      </c>
      <c r="J3725" s="1">
        <v>0</v>
      </c>
      <c r="K3725" s="1" t="s">
        <v>895</v>
      </c>
      <c r="L3725" s="1">
        <v>150</v>
      </c>
      <c r="M3725" s="1">
        <v>3.91</v>
      </c>
      <c r="N3725" s="1"/>
      <c r="O3725" s="1">
        <v>0</v>
      </c>
      <c r="P3725" s="1">
        <v>0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42">
        <f t="shared" si="262"/>
        <v>1</v>
      </c>
      <c r="AC3725" s="43">
        <f t="shared" si="264"/>
        <v>8.3333333333333329E-2</v>
      </c>
      <c r="AD3725"/>
      <c r="AE3725"/>
      <c r="AI3725"/>
      <c r="AL3725"/>
      <c r="AM3725"/>
    </row>
    <row r="3726" spans="1:39" hidden="1" x14ac:dyDescent="0.25">
      <c r="A3726" s="1" t="s">
        <v>113</v>
      </c>
      <c r="C3726" s="1">
        <v>11478</v>
      </c>
      <c r="D3726" s="1" t="s">
        <v>245</v>
      </c>
      <c r="E3726" s="1">
        <v>2</v>
      </c>
      <c r="F3726" s="1"/>
      <c r="G3726" s="1"/>
      <c r="H3726" s="10">
        <v>0</v>
      </c>
      <c r="I3726" s="1">
        <v>2</v>
      </c>
      <c r="J3726" s="1">
        <v>0</v>
      </c>
      <c r="K3726" s="1" t="s">
        <v>895</v>
      </c>
      <c r="L3726" s="1">
        <v>1</v>
      </c>
      <c r="M3726" s="1">
        <v>7.57</v>
      </c>
      <c r="N3726" s="1"/>
      <c r="O3726" s="1">
        <v>8</v>
      </c>
      <c r="P3726" s="1">
        <v>8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42">
        <f t="shared" si="262"/>
        <v>16</v>
      </c>
      <c r="AC3726" s="43">
        <f t="shared" si="264"/>
        <v>1.3333333333333333</v>
      </c>
      <c r="AD3726"/>
      <c r="AE3726"/>
      <c r="AI3726"/>
      <c r="AL3726"/>
      <c r="AM3726"/>
    </row>
    <row r="3727" spans="1:39" hidden="1" x14ac:dyDescent="0.25">
      <c r="A3727" s="1" t="s">
        <v>99</v>
      </c>
      <c r="C3727" s="1">
        <v>12173</v>
      </c>
      <c r="D3727" s="1" t="s">
        <v>1260</v>
      </c>
      <c r="E3727" s="1">
        <v>2</v>
      </c>
      <c r="F3727" s="1"/>
      <c r="G3727" s="1"/>
      <c r="H3727" s="10">
        <v>0</v>
      </c>
      <c r="I3727" s="1">
        <v>2</v>
      </c>
      <c r="J3727" s="1">
        <v>0</v>
      </c>
      <c r="K3727" s="1" t="s">
        <v>895</v>
      </c>
      <c r="L3727" s="1">
        <v>2</v>
      </c>
      <c r="M3727" s="1">
        <v>8.48</v>
      </c>
      <c r="N3727" s="1"/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1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42">
        <f t="shared" si="262"/>
        <v>1</v>
      </c>
      <c r="AC3727" s="43">
        <f t="shared" si="264"/>
        <v>8.3333333333333329E-2</v>
      </c>
      <c r="AD3727"/>
      <c r="AE3727"/>
      <c r="AI3727"/>
      <c r="AL3727"/>
      <c r="AM3727"/>
    </row>
    <row r="3728" spans="1:39" hidden="1" x14ac:dyDescent="0.25">
      <c r="A3728" s="1" t="s">
        <v>92</v>
      </c>
      <c r="C3728" s="1">
        <v>12250</v>
      </c>
      <c r="D3728" s="1" t="s">
        <v>3536</v>
      </c>
      <c r="E3728" s="1">
        <v>2</v>
      </c>
      <c r="F3728" s="1"/>
      <c r="G3728" s="1"/>
      <c r="H3728" s="10">
        <v>0</v>
      </c>
      <c r="I3728" s="1">
        <v>2</v>
      </c>
      <c r="J3728" s="1">
        <v>0</v>
      </c>
      <c r="K3728" s="1" t="s">
        <v>895</v>
      </c>
      <c r="L3728" s="1">
        <v>1</v>
      </c>
      <c r="M3728" s="1">
        <v>9.66</v>
      </c>
      <c r="N3728" s="1"/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1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42">
        <f t="shared" si="262"/>
        <v>1</v>
      </c>
      <c r="AC3728" s="43">
        <f t="shared" si="264"/>
        <v>8.3333333333333329E-2</v>
      </c>
      <c r="AD3728"/>
      <c r="AE3728"/>
      <c r="AI3728"/>
      <c r="AL3728"/>
      <c r="AM3728"/>
    </row>
    <row r="3729" spans="1:39" hidden="1" x14ac:dyDescent="0.25">
      <c r="A3729" s="1" t="s">
        <v>104</v>
      </c>
      <c r="C3729" s="1">
        <v>12259</v>
      </c>
      <c r="D3729" s="1" t="s">
        <v>3537</v>
      </c>
      <c r="E3729" s="1">
        <v>2</v>
      </c>
      <c r="F3729" s="1"/>
      <c r="G3729" s="1"/>
      <c r="H3729" s="10">
        <v>0</v>
      </c>
      <c r="I3729" s="1">
        <v>2</v>
      </c>
      <c r="J3729" s="1">
        <v>0</v>
      </c>
      <c r="K3729" s="1" t="s">
        <v>895</v>
      </c>
      <c r="L3729" s="1">
        <v>2</v>
      </c>
      <c r="M3729" s="1">
        <v>9.1300000000000008</v>
      </c>
      <c r="N3729" s="1"/>
      <c r="O3729" s="1">
        <v>36</v>
      </c>
      <c r="P3729" s="1">
        <v>6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42">
        <f t="shared" si="262"/>
        <v>42</v>
      </c>
      <c r="AC3729" s="43">
        <f t="shared" si="264"/>
        <v>3.5</v>
      </c>
      <c r="AD3729"/>
      <c r="AE3729"/>
      <c r="AI3729"/>
      <c r="AL3729"/>
      <c r="AM3729"/>
    </row>
    <row r="3730" spans="1:39" hidden="1" x14ac:dyDescent="0.25">
      <c r="A3730" s="1" t="s">
        <v>113</v>
      </c>
      <c r="C3730" s="1">
        <v>13033</v>
      </c>
      <c r="D3730" s="1" t="s">
        <v>2395</v>
      </c>
      <c r="E3730" s="1">
        <v>2</v>
      </c>
      <c r="F3730" s="1"/>
      <c r="G3730" s="1"/>
      <c r="H3730" s="10">
        <v>0</v>
      </c>
      <c r="I3730" s="1">
        <v>2</v>
      </c>
      <c r="J3730" s="1">
        <v>0</v>
      </c>
      <c r="K3730" s="1" t="s">
        <v>895</v>
      </c>
      <c r="L3730" s="1">
        <v>1</v>
      </c>
      <c r="M3730" s="1">
        <v>2.39</v>
      </c>
      <c r="N3730" s="1"/>
      <c r="O3730" s="1">
        <v>41</v>
      </c>
      <c r="P3730" s="1">
        <v>61</v>
      </c>
      <c r="Q3730" s="1">
        <v>36</v>
      </c>
      <c r="R3730" s="1">
        <v>61</v>
      </c>
      <c r="S3730" s="1">
        <v>20</v>
      </c>
      <c r="T3730" s="1">
        <v>32</v>
      </c>
      <c r="U3730" s="1">
        <v>76</v>
      </c>
      <c r="V3730" s="1">
        <v>47</v>
      </c>
      <c r="W3730" s="1">
        <v>18</v>
      </c>
      <c r="X3730" s="1">
        <v>0</v>
      </c>
      <c r="Y3730" s="1">
        <v>0</v>
      </c>
      <c r="Z3730" s="1">
        <v>0</v>
      </c>
      <c r="AA3730" s="1">
        <v>0</v>
      </c>
      <c r="AB3730" s="42">
        <f t="shared" si="262"/>
        <v>392</v>
      </c>
      <c r="AC3730" s="43">
        <f t="shared" si="264"/>
        <v>32.666666666666664</v>
      </c>
      <c r="AD3730"/>
      <c r="AE3730"/>
      <c r="AI3730"/>
      <c r="AL3730"/>
      <c r="AM3730"/>
    </row>
    <row r="3731" spans="1:39" hidden="1" x14ac:dyDescent="0.25">
      <c r="A3731" s="1" t="s">
        <v>99</v>
      </c>
      <c r="C3731" s="1">
        <v>13042</v>
      </c>
      <c r="D3731" s="1" t="s">
        <v>215</v>
      </c>
      <c r="E3731" s="1">
        <v>2</v>
      </c>
      <c r="F3731" s="1"/>
      <c r="G3731" s="1"/>
      <c r="H3731" s="10">
        <v>0</v>
      </c>
      <c r="I3731" s="1">
        <v>2</v>
      </c>
      <c r="J3731" s="1">
        <v>0</v>
      </c>
      <c r="K3731" s="1" t="s">
        <v>895</v>
      </c>
      <c r="L3731" s="1">
        <v>1</v>
      </c>
      <c r="M3731" s="1">
        <v>4.22</v>
      </c>
      <c r="N3731" s="1"/>
      <c r="O3731" s="1">
        <v>5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42">
        <f t="shared" si="262"/>
        <v>5</v>
      </c>
      <c r="AC3731" s="43">
        <f t="shared" si="264"/>
        <v>0.41666666666666669</v>
      </c>
      <c r="AD3731"/>
      <c r="AE3731"/>
      <c r="AI3731"/>
      <c r="AL3731"/>
      <c r="AM3731"/>
    </row>
    <row r="3732" spans="1:39" hidden="1" x14ac:dyDescent="0.25">
      <c r="A3732" s="1" t="s">
        <v>92</v>
      </c>
      <c r="C3732" s="1">
        <v>13076</v>
      </c>
      <c r="D3732" s="1" t="s">
        <v>3538</v>
      </c>
      <c r="E3732" s="1">
        <v>2</v>
      </c>
      <c r="F3732" s="1"/>
      <c r="G3732" s="1"/>
      <c r="H3732" s="10">
        <v>0</v>
      </c>
      <c r="I3732" s="1">
        <v>2</v>
      </c>
      <c r="J3732" s="1">
        <v>0</v>
      </c>
      <c r="K3732" s="1" t="s">
        <v>895</v>
      </c>
      <c r="L3732" s="1">
        <v>1</v>
      </c>
      <c r="M3732" s="1">
        <v>7.18</v>
      </c>
      <c r="N3732" s="1"/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42">
        <f t="shared" si="262"/>
        <v>1</v>
      </c>
      <c r="AC3732" s="43">
        <f t="shared" si="264"/>
        <v>8.3333333333333329E-2</v>
      </c>
      <c r="AD3732"/>
      <c r="AE3732"/>
      <c r="AI3732"/>
      <c r="AL3732"/>
      <c r="AM3732"/>
    </row>
    <row r="3733" spans="1:39" hidden="1" x14ac:dyDescent="0.25">
      <c r="A3733" s="1" t="s">
        <v>104</v>
      </c>
      <c r="C3733" s="1">
        <v>12039</v>
      </c>
      <c r="D3733" s="1" t="s">
        <v>693</v>
      </c>
      <c r="E3733" s="1">
        <v>2</v>
      </c>
      <c r="F3733" s="1"/>
      <c r="G3733" s="1"/>
      <c r="H3733" s="10">
        <v>0</v>
      </c>
      <c r="I3733" s="1">
        <v>2</v>
      </c>
      <c r="J3733" s="1">
        <v>0</v>
      </c>
      <c r="K3733" s="1" t="s">
        <v>895</v>
      </c>
      <c r="L3733" s="1">
        <v>10</v>
      </c>
      <c r="M3733" s="1">
        <v>12.13</v>
      </c>
      <c r="N3733" s="1"/>
      <c r="O3733" s="1">
        <v>1</v>
      </c>
      <c r="P3733" s="1">
        <v>0</v>
      </c>
      <c r="Q3733" s="1">
        <v>0</v>
      </c>
      <c r="R3733" s="1">
        <v>-10</v>
      </c>
      <c r="S3733" s="1">
        <v>0</v>
      </c>
      <c r="T3733" s="1">
        <v>0</v>
      </c>
      <c r="U3733" s="1">
        <v>2</v>
      </c>
      <c r="V3733" s="1">
        <v>6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42">
        <f t="shared" si="262"/>
        <v>-1</v>
      </c>
      <c r="AC3733" s="43">
        <f t="shared" si="264"/>
        <v>-8.3333333333333329E-2</v>
      </c>
      <c r="AD3733"/>
      <c r="AE3733"/>
      <c r="AI3733"/>
      <c r="AL3733"/>
      <c r="AM3733"/>
    </row>
    <row r="3734" spans="1:39" hidden="1" x14ac:dyDescent="0.25">
      <c r="A3734" s="1" t="s">
        <v>113</v>
      </c>
      <c r="C3734" s="1">
        <v>12098</v>
      </c>
      <c r="D3734" s="1" t="s">
        <v>3539</v>
      </c>
      <c r="E3734" s="1">
        <v>2</v>
      </c>
      <c r="F3734" s="1"/>
      <c r="G3734" s="1"/>
      <c r="H3734" s="10">
        <v>0</v>
      </c>
      <c r="I3734" s="1">
        <v>2</v>
      </c>
      <c r="J3734" s="1">
        <v>0</v>
      </c>
      <c r="K3734" s="1" t="s">
        <v>3540</v>
      </c>
      <c r="L3734" s="1">
        <v>3</v>
      </c>
      <c r="M3734" s="1">
        <v>16</v>
      </c>
      <c r="N3734" s="1"/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>
        <f t="shared" si="262"/>
        <v>0</v>
      </c>
      <c r="AC3734"/>
      <c r="AD3734"/>
      <c r="AE3734"/>
      <c r="AI3734"/>
      <c r="AL3734"/>
      <c r="AM3734"/>
    </row>
    <row r="3735" spans="1:39" hidden="1" x14ac:dyDescent="0.25">
      <c r="A3735" s="1" t="s">
        <v>99</v>
      </c>
      <c r="C3735" s="1">
        <v>12887</v>
      </c>
      <c r="D3735" s="1" t="s">
        <v>80</v>
      </c>
      <c r="E3735" s="1">
        <v>2</v>
      </c>
      <c r="F3735" s="1"/>
      <c r="G3735" s="1"/>
      <c r="H3735" s="10">
        <v>0</v>
      </c>
      <c r="I3735" s="1">
        <v>2</v>
      </c>
      <c r="J3735" s="1">
        <v>0</v>
      </c>
      <c r="K3735" s="1" t="s">
        <v>248</v>
      </c>
      <c r="L3735" s="1">
        <v>1</v>
      </c>
      <c r="M3735" s="1">
        <v>3.55</v>
      </c>
      <c r="N3735" s="1"/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>
        <f t="shared" si="262"/>
        <v>0</v>
      </c>
      <c r="AC3735"/>
      <c r="AD3735"/>
      <c r="AE3735"/>
      <c r="AI3735"/>
      <c r="AL3735"/>
      <c r="AM3735"/>
    </row>
    <row r="3736" spans="1:39" hidden="1" x14ac:dyDescent="0.25">
      <c r="A3736" s="1" t="s">
        <v>92</v>
      </c>
      <c r="C3736" s="1">
        <v>11966</v>
      </c>
      <c r="D3736" s="1" t="s">
        <v>3474</v>
      </c>
      <c r="E3736" s="1">
        <v>2</v>
      </c>
      <c r="F3736" s="1"/>
      <c r="G3736" s="1"/>
      <c r="H3736" s="10">
        <v>0</v>
      </c>
      <c r="I3736" s="1">
        <v>2</v>
      </c>
      <c r="J3736" s="1">
        <v>0</v>
      </c>
      <c r="K3736" s="1" t="s">
        <v>248</v>
      </c>
      <c r="L3736" s="1">
        <v>1</v>
      </c>
      <c r="M3736" s="1">
        <v>1028.19</v>
      </c>
      <c r="N3736" s="1"/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42">
        <f t="shared" si="262"/>
        <v>1</v>
      </c>
      <c r="AC3736" s="43">
        <f>AB3736/12</f>
        <v>8.3333333333333329E-2</v>
      </c>
      <c r="AD3736"/>
      <c r="AE3736"/>
      <c r="AI3736"/>
      <c r="AL3736"/>
      <c r="AM3736"/>
    </row>
    <row r="3737" spans="1:39" hidden="1" x14ac:dyDescent="0.25">
      <c r="A3737" s="1" t="s">
        <v>104</v>
      </c>
      <c r="C3737" s="1">
        <v>13065</v>
      </c>
      <c r="D3737" s="1" t="s">
        <v>3541</v>
      </c>
      <c r="E3737" s="1">
        <v>2</v>
      </c>
      <c r="F3737" s="1"/>
      <c r="G3737" s="1"/>
      <c r="H3737" s="10">
        <v>0</v>
      </c>
      <c r="I3737" s="1">
        <v>2</v>
      </c>
      <c r="J3737" s="1">
        <v>0</v>
      </c>
      <c r="K3737" s="1" t="s">
        <v>248</v>
      </c>
      <c r="L3737" s="1">
        <v>1</v>
      </c>
      <c r="M3737" s="1">
        <v>11.79</v>
      </c>
      <c r="N3737" s="1"/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42">
        <f t="shared" si="262"/>
        <v>1</v>
      </c>
      <c r="AC3737" s="43">
        <f>AB3737/12</f>
        <v>8.3333333333333329E-2</v>
      </c>
      <c r="AD3737"/>
      <c r="AE3737"/>
      <c r="AI3737"/>
      <c r="AL3737"/>
      <c r="AM3737"/>
    </row>
    <row r="3738" spans="1:39" hidden="1" x14ac:dyDescent="0.25">
      <c r="A3738" s="1" t="s">
        <v>113</v>
      </c>
      <c r="C3738" s="1">
        <v>12081</v>
      </c>
      <c r="D3738" s="1" t="s">
        <v>3542</v>
      </c>
      <c r="E3738" s="1">
        <v>2</v>
      </c>
      <c r="F3738" s="1"/>
      <c r="G3738" s="1"/>
      <c r="H3738" s="10">
        <v>0</v>
      </c>
      <c r="I3738" s="1">
        <v>2</v>
      </c>
      <c r="J3738" s="1">
        <v>0</v>
      </c>
      <c r="K3738" s="1" t="s">
        <v>231</v>
      </c>
      <c r="L3738" s="1">
        <v>1</v>
      </c>
      <c r="M3738" s="1">
        <v>875.75</v>
      </c>
      <c r="N3738" s="1"/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>
        <f t="shared" si="262"/>
        <v>0</v>
      </c>
      <c r="AC3738"/>
      <c r="AD3738"/>
      <c r="AE3738"/>
      <c r="AI3738"/>
      <c r="AL3738"/>
      <c r="AM3738"/>
    </row>
    <row r="3739" spans="1:39" hidden="1" x14ac:dyDescent="0.25">
      <c r="A3739" s="1" t="s">
        <v>99</v>
      </c>
      <c r="C3739" s="1">
        <v>13526</v>
      </c>
      <c r="D3739" s="1" t="s">
        <v>3543</v>
      </c>
      <c r="E3739" s="1">
        <v>2</v>
      </c>
      <c r="F3739" s="1"/>
      <c r="G3739" s="1"/>
      <c r="H3739" s="10">
        <v>0</v>
      </c>
      <c r="I3739" s="1">
        <v>2</v>
      </c>
      <c r="J3739" s="1">
        <v>0</v>
      </c>
      <c r="K3739" s="1" t="s">
        <v>3544</v>
      </c>
      <c r="L3739" s="1">
        <v>100</v>
      </c>
      <c r="M3739" s="1">
        <v>17.760000000000002</v>
      </c>
      <c r="N3739" s="1"/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>
        <f t="shared" si="262"/>
        <v>0</v>
      </c>
      <c r="AC3739"/>
      <c r="AD3739"/>
      <c r="AE3739"/>
      <c r="AI3739"/>
      <c r="AL3739"/>
      <c r="AM3739"/>
    </row>
    <row r="3740" spans="1:39" hidden="1" x14ac:dyDescent="0.25">
      <c r="A3740" s="1" t="s">
        <v>92</v>
      </c>
      <c r="C3740" s="1">
        <v>12554</v>
      </c>
      <c r="D3740" s="1" t="s">
        <v>3398</v>
      </c>
      <c r="E3740" s="1">
        <v>2</v>
      </c>
      <c r="F3740" s="1"/>
      <c r="G3740" s="1"/>
      <c r="H3740" s="10">
        <v>0</v>
      </c>
      <c r="I3740" s="1" t="s">
        <v>44</v>
      </c>
      <c r="J3740" s="1">
        <v>0</v>
      </c>
      <c r="K3740" s="1" t="s">
        <v>3545</v>
      </c>
      <c r="L3740" s="1">
        <v>1</v>
      </c>
      <c r="M3740" s="1">
        <v>292.81</v>
      </c>
      <c r="N3740" s="1"/>
      <c r="O3740" s="1">
        <v>0</v>
      </c>
      <c r="P3740" s="1">
        <v>5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42">
        <f t="shared" si="262"/>
        <v>5</v>
      </c>
      <c r="AC3740" s="43">
        <f>AB3740/12</f>
        <v>0.41666666666666669</v>
      </c>
      <c r="AD3740"/>
      <c r="AE3740"/>
      <c r="AI3740"/>
      <c r="AL3740"/>
      <c r="AM3740"/>
    </row>
    <row r="3741" spans="1:39" hidden="1" x14ac:dyDescent="0.25">
      <c r="A3741" s="1" t="s">
        <v>104</v>
      </c>
      <c r="C3741" s="1">
        <v>11823</v>
      </c>
      <c r="D3741" s="1" t="s">
        <v>2958</v>
      </c>
      <c r="E3741" s="1">
        <v>2</v>
      </c>
      <c r="F3741" s="1"/>
      <c r="G3741" s="1"/>
      <c r="H3741" s="10">
        <v>0</v>
      </c>
      <c r="I3741" s="1">
        <v>2</v>
      </c>
      <c r="J3741" s="1">
        <v>0</v>
      </c>
      <c r="K3741" s="1" t="s">
        <v>3545</v>
      </c>
      <c r="L3741" s="1">
        <v>2</v>
      </c>
      <c r="M3741" s="1">
        <v>68.81</v>
      </c>
      <c r="N3741" s="1"/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>
        <f t="shared" si="262"/>
        <v>0</v>
      </c>
      <c r="AC3741"/>
      <c r="AD3741"/>
      <c r="AE3741"/>
      <c r="AI3741"/>
      <c r="AL3741"/>
      <c r="AM3741"/>
    </row>
    <row r="3742" spans="1:39" hidden="1" x14ac:dyDescent="0.25">
      <c r="A3742" s="1" t="s">
        <v>113</v>
      </c>
      <c r="C3742" s="1">
        <v>12869</v>
      </c>
      <c r="D3742" s="1" t="s">
        <v>671</v>
      </c>
      <c r="E3742" s="1">
        <v>2</v>
      </c>
      <c r="F3742" s="1"/>
      <c r="G3742" s="1"/>
      <c r="H3742" s="10">
        <v>0</v>
      </c>
      <c r="I3742" s="1">
        <v>2</v>
      </c>
      <c r="J3742" s="1">
        <v>0</v>
      </c>
      <c r="K3742" s="1" t="s">
        <v>3545</v>
      </c>
      <c r="L3742" s="1">
        <v>1</v>
      </c>
      <c r="M3742" s="1">
        <v>720.38</v>
      </c>
      <c r="N3742" s="1"/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>
        <f t="shared" si="262"/>
        <v>0</v>
      </c>
      <c r="AC3742"/>
      <c r="AD3742"/>
      <c r="AE3742"/>
      <c r="AI3742"/>
      <c r="AL3742"/>
      <c r="AM3742"/>
    </row>
    <row r="3743" spans="1:39" hidden="1" x14ac:dyDescent="0.25">
      <c r="A3743" s="1" t="s">
        <v>99</v>
      </c>
      <c r="C3743" s="1">
        <v>12760</v>
      </c>
      <c r="D3743" s="1" t="s">
        <v>2824</v>
      </c>
      <c r="E3743" s="1">
        <v>2</v>
      </c>
      <c r="F3743" s="1"/>
      <c r="G3743" s="1"/>
      <c r="H3743" s="10">
        <v>0</v>
      </c>
      <c r="I3743" s="1">
        <v>2</v>
      </c>
      <c r="J3743" s="1">
        <v>0</v>
      </c>
      <c r="K3743" s="1" t="s">
        <v>672</v>
      </c>
      <c r="L3743" s="1">
        <v>2</v>
      </c>
      <c r="M3743" s="1">
        <v>321.95</v>
      </c>
      <c r="N3743" s="1"/>
      <c r="O3743" s="1">
        <v>2</v>
      </c>
      <c r="P3743" s="1">
        <v>3</v>
      </c>
      <c r="Q3743" s="1">
        <v>8</v>
      </c>
      <c r="R3743" s="1">
        <v>8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42">
        <f t="shared" si="262"/>
        <v>21</v>
      </c>
      <c r="AC3743" s="43">
        <f>AB3743/12</f>
        <v>1.75</v>
      </c>
      <c r="AD3743"/>
      <c r="AE3743"/>
      <c r="AI3743"/>
      <c r="AL3743"/>
      <c r="AM3743"/>
    </row>
    <row r="3744" spans="1:39" hidden="1" x14ac:dyDescent="0.25">
      <c r="A3744" s="1" t="s">
        <v>92</v>
      </c>
      <c r="C3744" s="1">
        <v>13781</v>
      </c>
      <c r="D3744" s="1" t="s">
        <v>3546</v>
      </c>
      <c r="E3744" s="1">
        <v>2</v>
      </c>
      <c r="F3744" s="1"/>
      <c r="G3744" s="1"/>
      <c r="H3744" s="10">
        <v>0</v>
      </c>
      <c r="I3744" s="1">
        <v>2</v>
      </c>
      <c r="J3744" s="1">
        <v>0</v>
      </c>
      <c r="K3744" s="1" t="s">
        <v>3547</v>
      </c>
      <c r="L3744" s="1">
        <v>1</v>
      </c>
      <c r="M3744" s="1">
        <v>0</v>
      </c>
      <c r="N3744" s="1"/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42">
        <f t="shared" si="262"/>
        <v>1</v>
      </c>
      <c r="AC3744" s="43">
        <f>AB3744/12</f>
        <v>8.3333333333333329E-2</v>
      </c>
      <c r="AD3744"/>
      <c r="AE3744"/>
      <c r="AI3744"/>
      <c r="AL3744"/>
      <c r="AM3744"/>
    </row>
    <row r="3745" spans="1:39" hidden="1" x14ac:dyDescent="0.25">
      <c r="A3745" s="1" t="s">
        <v>99</v>
      </c>
      <c r="C3745" s="1">
        <v>13780</v>
      </c>
      <c r="D3745" s="1" t="s">
        <v>3548</v>
      </c>
      <c r="E3745" s="1">
        <v>2</v>
      </c>
      <c r="F3745" s="1"/>
      <c r="G3745" s="1"/>
      <c r="H3745" s="10">
        <v>0</v>
      </c>
      <c r="I3745" s="1">
        <v>2</v>
      </c>
      <c r="J3745" s="1">
        <v>0</v>
      </c>
      <c r="K3745" s="1" t="s">
        <v>3547</v>
      </c>
      <c r="L3745" s="1">
        <v>1</v>
      </c>
      <c r="M3745" s="1">
        <v>760.95</v>
      </c>
      <c r="N3745" s="1"/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>
        <f t="shared" si="262"/>
        <v>0</v>
      </c>
      <c r="AC3745"/>
      <c r="AD3745"/>
      <c r="AE3745"/>
      <c r="AI3745"/>
      <c r="AL3745"/>
      <c r="AM3745"/>
    </row>
    <row r="3746" spans="1:39" hidden="1" x14ac:dyDescent="0.25">
      <c r="A3746" s="1" t="s">
        <v>92</v>
      </c>
      <c r="C3746" s="1">
        <v>12824</v>
      </c>
      <c r="D3746" s="1" t="s">
        <v>492</v>
      </c>
      <c r="E3746" s="1">
        <v>2</v>
      </c>
      <c r="F3746" s="1"/>
      <c r="G3746" s="1"/>
      <c r="H3746" s="10">
        <v>0</v>
      </c>
      <c r="I3746" s="1">
        <v>2</v>
      </c>
      <c r="J3746" s="1">
        <v>0</v>
      </c>
      <c r="K3746" s="1" t="s">
        <v>112</v>
      </c>
      <c r="L3746" s="1">
        <v>1</v>
      </c>
      <c r="M3746" s="1">
        <v>169.65</v>
      </c>
      <c r="N3746" s="1"/>
      <c r="O3746" s="1">
        <v>0</v>
      </c>
      <c r="P3746" s="1">
        <v>0</v>
      </c>
      <c r="Q3746" s="1">
        <v>0</v>
      </c>
      <c r="R3746" s="1">
        <v>1</v>
      </c>
      <c r="S3746" s="1">
        <v>2</v>
      </c>
      <c r="T3746" s="1">
        <v>1</v>
      </c>
      <c r="U3746" s="1">
        <v>0</v>
      </c>
      <c r="V3746" s="1">
        <v>1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42">
        <f t="shared" si="262"/>
        <v>5</v>
      </c>
      <c r="AC3746" s="43">
        <f>AB3746/12</f>
        <v>0.41666666666666669</v>
      </c>
      <c r="AD3746"/>
      <c r="AE3746"/>
      <c r="AI3746"/>
      <c r="AL3746"/>
      <c r="AM3746"/>
    </row>
    <row r="3747" spans="1:39" hidden="1" x14ac:dyDescent="0.25">
      <c r="A3747" s="1" t="s">
        <v>104</v>
      </c>
      <c r="C3747" s="1">
        <v>13830</v>
      </c>
      <c r="D3747" s="1" t="s">
        <v>3178</v>
      </c>
      <c r="E3747" s="1">
        <v>2</v>
      </c>
      <c r="F3747" s="1"/>
      <c r="G3747" s="1"/>
      <c r="H3747" s="10">
        <v>0</v>
      </c>
      <c r="I3747" s="1">
        <v>2</v>
      </c>
      <c r="J3747" s="1">
        <v>0</v>
      </c>
      <c r="K3747" s="1" t="s">
        <v>112</v>
      </c>
      <c r="L3747" s="1">
        <v>1</v>
      </c>
      <c r="M3747" s="1">
        <v>1028.19</v>
      </c>
      <c r="N3747" s="1"/>
      <c r="O3747" s="1">
        <v>0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42">
        <f t="shared" si="262"/>
        <v>2</v>
      </c>
      <c r="AC3747" s="43">
        <f>AB3747/12</f>
        <v>0.16666666666666666</v>
      </c>
      <c r="AD3747"/>
      <c r="AE3747"/>
      <c r="AI3747"/>
      <c r="AL3747"/>
      <c r="AM3747"/>
    </row>
    <row r="3748" spans="1:39" hidden="1" x14ac:dyDescent="0.25">
      <c r="A3748" s="1" t="s">
        <v>113</v>
      </c>
      <c r="C3748" s="1">
        <v>13831</v>
      </c>
      <c r="D3748" s="1" t="s">
        <v>3549</v>
      </c>
      <c r="E3748" s="1">
        <v>2</v>
      </c>
      <c r="F3748" s="1"/>
      <c r="G3748" s="1"/>
      <c r="H3748" s="10">
        <v>0</v>
      </c>
      <c r="I3748" s="1">
        <v>2</v>
      </c>
      <c r="J3748" s="1">
        <v>0</v>
      </c>
      <c r="K3748" s="1" t="s">
        <v>112</v>
      </c>
      <c r="L3748" s="1">
        <v>1</v>
      </c>
      <c r="M3748" s="1">
        <v>1028.19</v>
      </c>
      <c r="N3748" s="1"/>
      <c r="O3748" s="1">
        <v>0</v>
      </c>
      <c r="P3748" s="1">
        <v>1</v>
      </c>
      <c r="Q3748" s="1">
        <v>0</v>
      </c>
      <c r="R3748" s="1">
        <v>0</v>
      </c>
      <c r="S3748" s="1">
        <v>0</v>
      </c>
      <c r="T3748" s="1">
        <v>1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42">
        <f t="shared" si="262"/>
        <v>2</v>
      </c>
      <c r="AC3748" s="43">
        <f>AB3748/12</f>
        <v>0.16666666666666666</v>
      </c>
      <c r="AD3748"/>
      <c r="AE3748"/>
      <c r="AI3748"/>
      <c r="AL3748"/>
      <c r="AM3748"/>
    </row>
    <row r="3749" spans="1:39" hidden="1" x14ac:dyDescent="0.25">
      <c r="A3749" s="1" t="s">
        <v>99</v>
      </c>
      <c r="C3749" s="1">
        <v>13832</v>
      </c>
      <c r="D3749" s="1" t="s">
        <v>3549</v>
      </c>
      <c r="E3749" s="1">
        <v>1</v>
      </c>
      <c r="F3749" s="1"/>
      <c r="G3749" s="1"/>
      <c r="H3749" s="10">
        <v>0</v>
      </c>
      <c r="I3749" s="1">
        <v>1</v>
      </c>
      <c r="J3749" s="1">
        <v>0</v>
      </c>
      <c r="K3749" s="1" t="s">
        <v>112</v>
      </c>
      <c r="L3749" s="1">
        <v>1</v>
      </c>
      <c r="M3749" s="1">
        <v>1028.19</v>
      </c>
      <c r="N3749" s="1"/>
      <c r="O3749" s="1">
        <v>0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1</v>
      </c>
      <c r="V3749" s="1">
        <v>0</v>
      </c>
      <c r="W3749" s="1">
        <v>0</v>
      </c>
      <c r="X3749" s="1">
        <v>0</v>
      </c>
      <c r="Y3749" s="1">
        <v>1</v>
      </c>
      <c r="Z3749" s="1">
        <v>0</v>
      </c>
      <c r="AA3749" s="1">
        <v>0</v>
      </c>
      <c r="AB3749" s="42">
        <f t="shared" si="262"/>
        <v>3</v>
      </c>
      <c r="AC3749" s="43">
        <f>AB3749/12</f>
        <v>0.25</v>
      </c>
      <c r="AD3749"/>
      <c r="AE3749"/>
      <c r="AI3749"/>
      <c r="AL3749"/>
      <c r="AM3749"/>
    </row>
    <row r="3750" spans="1:39" hidden="1" x14ac:dyDescent="0.25">
      <c r="A3750" s="1" t="s">
        <v>92</v>
      </c>
      <c r="C3750" s="1">
        <v>12801</v>
      </c>
      <c r="D3750" s="1" t="s">
        <v>3008</v>
      </c>
      <c r="E3750" s="1">
        <v>2</v>
      </c>
      <c r="F3750" s="1"/>
      <c r="G3750" s="1"/>
      <c r="H3750" s="10">
        <v>0</v>
      </c>
      <c r="I3750" s="1">
        <v>2</v>
      </c>
      <c r="J3750" s="1">
        <v>0</v>
      </c>
      <c r="K3750" s="1" t="s">
        <v>112</v>
      </c>
      <c r="L3750" s="1">
        <v>1</v>
      </c>
      <c r="M3750" s="1">
        <v>878.92</v>
      </c>
      <c r="N3750" s="1"/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>
        <f t="shared" si="262"/>
        <v>0</v>
      </c>
      <c r="AC3750"/>
      <c r="AD3750"/>
      <c r="AE3750"/>
      <c r="AI3750"/>
      <c r="AL3750"/>
      <c r="AM3750"/>
    </row>
    <row r="3751" spans="1:39" hidden="1" x14ac:dyDescent="0.25">
      <c r="A3751" s="1" t="s">
        <v>104</v>
      </c>
      <c r="C3751" s="1">
        <v>13797</v>
      </c>
      <c r="D3751" s="1" t="s">
        <v>365</v>
      </c>
      <c r="E3751" s="1">
        <v>2</v>
      </c>
      <c r="F3751" s="1"/>
      <c r="G3751" s="1"/>
      <c r="H3751" s="10">
        <v>0</v>
      </c>
      <c r="I3751" s="1">
        <v>2</v>
      </c>
      <c r="J3751" s="1">
        <v>0</v>
      </c>
      <c r="K3751" s="1" t="s">
        <v>1223</v>
      </c>
      <c r="L3751" s="1">
        <v>1</v>
      </c>
      <c r="M3751" s="1">
        <v>337.43</v>
      </c>
      <c r="N3751" s="1"/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>
        <f t="shared" si="262"/>
        <v>0</v>
      </c>
      <c r="AC3751"/>
      <c r="AD3751"/>
      <c r="AE3751"/>
      <c r="AI3751"/>
      <c r="AL3751"/>
      <c r="AM3751"/>
    </row>
    <row r="3752" spans="1:39" hidden="1" x14ac:dyDescent="0.25">
      <c r="A3752" s="1" t="s">
        <v>113</v>
      </c>
      <c r="C3752" s="1">
        <v>13798</v>
      </c>
      <c r="D3752" s="1" t="s">
        <v>3550</v>
      </c>
      <c r="E3752" s="1">
        <v>2</v>
      </c>
      <c r="F3752" s="1"/>
      <c r="G3752" s="1"/>
      <c r="H3752" s="10">
        <v>0</v>
      </c>
      <c r="I3752" s="1">
        <v>2</v>
      </c>
      <c r="J3752" s="1">
        <v>0</v>
      </c>
      <c r="K3752" s="1" t="s">
        <v>1223</v>
      </c>
      <c r="L3752" s="1">
        <v>1</v>
      </c>
      <c r="M3752" s="1">
        <v>63.49</v>
      </c>
      <c r="N3752" s="1"/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>
        <f t="shared" si="262"/>
        <v>0</v>
      </c>
      <c r="AC3752"/>
      <c r="AD3752"/>
      <c r="AE3752"/>
      <c r="AI3752"/>
      <c r="AL3752"/>
      <c r="AM3752"/>
    </row>
    <row r="3753" spans="1:39" hidden="1" x14ac:dyDescent="0.25">
      <c r="A3753" s="1" t="s">
        <v>99</v>
      </c>
      <c r="C3753" s="1">
        <v>13799</v>
      </c>
      <c r="D3753" s="1" t="s">
        <v>3551</v>
      </c>
      <c r="E3753" s="1">
        <v>2</v>
      </c>
      <c r="F3753" s="1"/>
      <c r="G3753" s="1"/>
      <c r="H3753" s="10">
        <v>0</v>
      </c>
      <c r="I3753" s="1">
        <v>2</v>
      </c>
      <c r="J3753" s="1">
        <v>0</v>
      </c>
      <c r="K3753" s="1" t="s">
        <v>1223</v>
      </c>
      <c r="L3753" s="1">
        <v>1</v>
      </c>
      <c r="M3753" s="1">
        <v>63.49</v>
      </c>
      <c r="N3753" s="1"/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>
        <f t="shared" si="262"/>
        <v>0</v>
      </c>
      <c r="AC3753"/>
      <c r="AD3753"/>
      <c r="AE3753"/>
      <c r="AI3753"/>
      <c r="AL3753"/>
      <c r="AM3753"/>
    </row>
    <row r="3754" spans="1:39" hidden="1" x14ac:dyDescent="0.25">
      <c r="A3754" s="1" t="s">
        <v>92</v>
      </c>
      <c r="C3754" s="1">
        <v>13802</v>
      </c>
      <c r="D3754" s="1" t="s">
        <v>3552</v>
      </c>
      <c r="E3754" s="1">
        <v>2</v>
      </c>
      <c r="F3754" s="1"/>
      <c r="G3754" s="1"/>
      <c r="H3754" s="10">
        <v>0</v>
      </c>
      <c r="I3754" s="1">
        <v>2</v>
      </c>
      <c r="J3754" s="1">
        <v>0</v>
      </c>
      <c r="K3754" s="1" t="s">
        <v>1223</v>
      </c>
      <c r="L3754" s="1">
        <v>1</v>
      </c>
      <c r="M3754" s="1">
        <v>57.49</v>
      </c>
      <c r="N3754" s="1"/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>
        <f t="shared" si="262"/>
        <v>0</v>
      </c>
      <c r="AC3754"/>
      <c r="AD3754"/>
      <c r="AE3754"/>
      <c r="AI3754"/>
      <c r="AL3754"/>
      <c r="AM3754"/>
    </row>
    <row r="3755" spans="1:39" hidden="1" x14ac:dyDescent="0.25">
      <c r="A3755" s="1" t="s">
        <v>104</v>
      </c>
      <c r="C3755" s="1">
        <v>13805</v>
      </c>
      <c r="D3755" s="1" t="s">
        <v>3553</v>
      </c>
      <c r="E3755" s="1">
        <v>2</v>
      </c>
      <c r="F3755" s="1"/>
      <c r="G3755" s="1"/>
      <c r="H3755" s="10">
        <v>0</v>
      </c>
      <c r="I3755" s="1">
        <v>2</v>
      </c>
      <c r="J3755" s="1">
        <v>0</v>
      </c>
      <c r="K3755" s="1" t="s">
        <v>1223</v>
      </c>
      <c r="L3755" s="1">
        <v>1</v>
      </c>
      <c r="M3755" s="1">
        <v>184.38</v>
      </c>
      <c r="N3755" s="1"/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>
        <f t="shared" ref="AB3755:AB3818" si="265">SUM(O3755:AA3755)</f>
        <v>0</v>
      </c>
      <c r="AC3755"/>
      <c r="AD3755"/>
      <c r="AE3755"/>
      <c r="AI3755"/>
      <c r="AL3755"/>
      <c r="AM3755"/>
    </row>
    <row r="3756" spans="1:39" hidden="1" x14ac:dyDescent="0.25">
      <c r="A3756" s="1" t="s">
        <v>113</v>
      </c>
      <c r="C3756" s="1">
        <v>12831</v>
      </c>
      <c r="D3756" s="1" t="s">
        <v>492</v>
      </c>
      <c r="E3756" s="1">
        <v>2</v>
      </c>
      <c r="F3756" s="1"/>
      <c r="G3756" s="1"/>
      <c r="H3756" s="10">
        <v>0</v>
      </c>
      <c r="I3756" s="1">
        <v>2</v>
      </c>
      <c r="J3756" s="1">
        <v>0</v>
      </c>
      <c r="K3756" s="1" t="s">
        <v>532</v>
      </c>
      <c r="L3756" s="1">
        <v>1</v>
      </c>
      <c r="M3756" s="1">
        <v>169.65</v>
      </c>
      <c r="N3756" s="1"/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>
        <f t="shared" si="265"/>
        <v>0</v>
      </c>
      <c r="AC3756"/>
      <c r="AD3756"/>
      <c r="AE3756"/>
      <c r="AI3756"/>
      <c r="AL3756"/>
      <c r="AM3756"/>
    </row>
    <row r="3757" spans="1:39" hidden="1" x14ac:dyDescent="0.25">
      <c r="A3757" s="1" t="s">
        <v>92</v>
      </c>
      <c r="C3757" s="1">
        <v>12435</v>
      </c>
      <c r="D3757" s="1" t="s">
        <v>3144</v>
      </c>
      <c r="E3757" s="1">
        <v>2</v>
      </c>
      <c r="F3757" s="1"/>
      <c r="G3757" s="1"/>
      <c r="H3757" s="10">
        <v>0</v>
      </c>
      <c r="I3757" s="1">
        <v>2</v>
      </c>
      <c r="J3757" s="1">
        <v>0</v>
      </c>
      <c r="K3757" s="1" t="s">
        <v>532</v>
      </c>
      <c r="L3757" s="1">
        <v>25</v>
      </c>
      <c r="M3757" s="1">
        <v>25.59</v>
      </c>
      <c r="N3757" s="1"/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>
        <f t="shared" si="265"/>
        <v>0</v>
      </c>
      <c r="AC3757"/>
      <c r="AD3757"/>
      <c r="AE3757"/>
      <c r="AI3757"/>
      <c r="AL3757"/>
      <c r="AM3757"/>
    </row>
    <row r="3758" spans="1:39" hidden="1" x14ac:dyDescent="0.25">
      <c r="C3758" s="1">
        <v>12808</v>
      </c>
      <c r="D3758" s="1" t="s">
        <v>3554</v>
      </c>
      <c r="E3758" s="1">
        <v>2</v>
      </c>
      <c r="F3758" s="1"/>
      <c r="G3758" s="1"/>
      <c r="H3758" s="10">
        <v>0</v>
      </c>
      <c r="I3758" s="1">
        <v>2</v>
      </c>
      <c r="J3758" s="1">
        <v>0</v>
      </c>
      <c r="K3758" s="1" t="s">
        <v>779</v>
      </c>
      <c r="L3758" s="1">
        <v>150</v>
      </c>
      <c r="M3758" s="1">
        <v>0</v>
      </c>
      <c r="N3758" s="1"/>
      <c r="O3758" s="1">
        <v>100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42">
        <f t="shared" si="265"/>
        <v>100</v>
      </c>
      <c r="AC3758" s="43">
        <f t="shared" ref="AC3758:AC3810" si="266">AB3758/12</f>
        <v>8.3333333333333339</v>
      </c>
      <c r="AD3758"/>
      <c r="AE3758"/>
      <c r="AI3758"/>
      <c r="AL3758"/>
      <c r="AM3758"/>
    </row>
    <row r="3759" spans="1:39" hidden="1" x14ac:dyDescent="0.25">
      <c r="C3759" s="1">
        <v>8647</v>
      </c>
      <c r="D3759" s="1" t="s">
        <v>3555</v>
      </c>
      <c r="E3759" s="1">
        <v>2</v>
      </c>
      <c r="F3759" s="1"/>
      <c r="G3759" s="1"/>
      <c r="H3759" s="10">
        <v>0</v>
      </c>
      <c r="I3759" s="1">
        <v>2</v>
      </c>
      <c r="J3759" s="1">
        <v>0</v>
      </c>
      <c r="K3759" s="1" t="s">
        <v>634</v>
      </c>
      <c r="L3759" s="1">
        <v>1</v>
      </c>
      <c r="M3759" s="1">
        <v>6.47</v>
      </c>
      <c r="N3759" s="1"/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42">
        <f t="shared" si="265"/>
        <v>1</v>
      </c>
      <c r="AC3759" s="43">
        <f t="shared" si="266"/>
        <v>8.3333333333333329E-2</v>
      </c>
      <c r="AD3759"/>
      <c r="AE3759"/>
      <c r="AI3759"/>
      <c r="AL3759"/>
      <c r="AM3759"/>
    </row>
    <row r="3760" spans="1:39" hidden="1" x14ac:dyDescent="0.25">
      <c r="C3760" s="1">
        <v>12391</v>
      </c>
      <c r="D3760" s="1" t="s">
        <v>492</v>
      </c>
      <c r="E3760" s="1">
        <v>2</v>
      </c>
      <c r="F3760" s="1"/>
      <c r="G3760" s="1"/>
      <c r="H3760" s="10">
        <v>0</v>
      </c>
      <c r="I3760" s="1">
        <v>2</v>
      </c>
      <c r="J3760" s="1">
        <v>0</v>
      </c>
      <c r="K3760" s="1" t="s">
        <v>88</v>
      </c>
      <c r="L3760" s="1">
        <v>6</v>
      </c>
      <c r="M3760" s="1">
        <v>138.44</v>
      </c>
      <c r="N3760" s="1"/>
      <c r="O3760" s="1">
        <v>4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42">
        <f t="shared" si="265"/>
        <v>4</v>
      </c>
      <c r="AC3760" s="43">
        <f t="shared" si="266"/>
        <v>0.33333333333333331</v>
      </c>
      <c r="AD3760"/>
      <c r="AE3760"/>
      <c r="AI3760"/>
      <c r="AL3760"/>
      <c r="AM3760"/>
    </row>
    <row r="3761" spans="1:39" hidden="1" x14ac:dyDescent="0.25">
      <c r="A3761" s="1" t="s">
        <v>92</v>
      </c>
      <c r="C3761" s="1">
        <v>12862</v>
      </c>
      <c r="D3761" s="1" t="s">
        <v>492</v>
      </c>
      <c r="E3761" s="1">
        <v>2</v>
      </c>
      <c r="F3761" s="1"/>
      <c r="G3761" s="1"/>
      <c r="H3761" s="10">
        <v>0</v>
      </c>
      <c r="I3761" s="1" t="s">
        <v>44</v>
      </c>
      <c r="J3761" s="1">
        <v>0</v>
      </c>
      <c r="K3761" s="1" t="s">
        <v>88</v>
      </c>
      <c r="L3761" s="1">
        <v>6</v>
      </c>
      <c r="M3761" s="1">
        <v>244.54</v>
      </c>
      <c r="N3761" s="1"/>
      <c r="O3761" s="1">
        <v>2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1</v>
      </c>
      <c r="X3761" s="1">
        <v>0</v>
      </c>
      <c r="Y3761" s="1">
        <v>0</v>
      </c>
      <c r="Z3761" s="1">
        <v>0</v>
      </c>
      <c r="AA3761" s="1">
        <v>0</v>
      </c>
      <c r="AB3761" s="42">
        <f t="shared" si="265"/>
        <v>3</v>
      </c>
      <c r="AC3761" s="43">
        <f t="shared" si="266"/>
        <v>0.25</v>
      </c>
      <c r="AD3761"/>
      <c r="AE3761"/>
      <c r="AI3761"/>
      <c r="AL3761"/>
      <c r="AM3761"/>
    </row>
    <row r="3762" spans="1:39" hidden="1" x14ac:dyDescent="0.25">
      <c r="C3762" s="1">
        <v>12499</v>
      </c>
      <c r="D3762" s="1" t="s">
        <v>624</v>
      </c>
      <c r="E3762" s="1">
        <v>2</v>
      </c>
      <c r="F3762" s="1"/>
      <c r="G3762" s="1"/>
      <c r="H3762" s="10">
        <v>0</v>
      </c>
      <c r="I3762" s="1">
        <v>2</v>
      </c>
      <c r="J3762" s="1">
        <v>0</v>
      </c>
      <c r="K3762" s="1" t="s">
        <v>88</v>
      </c>
      <c r="L3762" s="1">
        <v>100</v>
      </c>
      <c r="M3762" s="1">
        <v>16.48</v>
      </c>
      <c r="N3762" s="1"/>
      <c r="O3762" s="1">
        <v>24</v>
      </c>
      <c r="P3762" s="1">
        <v>16</v>
      </c>
      <c r="Q3762" s="1">
        <v>8</v>
      </c>
      <c r="R3762" s="1">
        <v>13</v>
      </c>
      <c r="S3762" s="1">
        <v>0</v>
      </c>
      <c r="T3762" s="1">
        <v>0</v>
      </c>
      <c r="U3762" s="1">
        <v>0</v>
      </c>
      <c r="V3762" s="1">
        <v>0</v>
      </c>
      <c r="W3762" s="1">
        <v>-1</v>
      </c>
      <c r="X3762" s="1">
        <v>0</v>
      </c>
      <c r="Y3762" s="1">
        <v>0</v>
      </c>
      <c r="Z3762" s="1">
        <v>0</v>
      </c>
      <c r="AA3762" s="1">
        <v>0</v>
      </c>
      <c r="AB3762" s="42">
        <f t="shared" si="265"/>
        <v>60</v>
      </c>
      <c r="AC3762" s="43">
        <f t="shared" si="266"/>
        <v>5</v>
      </c>
      <c r="AD3762"/>
      <c r="AE3762"/>
      <c r="AI3762"/>
      <c r="AL3762"/>
      <c r="AM3762"/>
    </row>
    <row r="3763" spans="1:39" hidden="1" x14ac:dyDescent="0.25">
      <c r="C3763" s="1">
        <v>8591</v>
      </c>
      <c r="D3763" s="1" t="s">
        <v>1260</v>
      </c>
      <c r="E3763" s="1">
        <v>2</v>
      </c>
      <c r="F3763" s="1"/>
      <c r="G3763" s="1"/>
      <c r="H3763" s="10">
        <v>0</v>
      </c>
      <c r="I3763" s="1">
        <v>2</v>
      </c>
      <c r="J3763" s="1">
        <v>0</v>
      </c>
      <c r="K3763" s="1" t="s">
        <v>88</v>
      </c>
      <c r="L3763" s="1">
        <v>2</v>
      </c>
      <c r="M3763" s="1">
        <v>14.84</v>
      </c>
      <c r="N3763" s="1"/>
      <c r="O3763" s="1">
        <v>11</v>
      </c>
      <c r="P3763" s="1">
        <v>18</v>
      </c>
      <c r="Q3763" s="1">
        <v>11</v>
      </c>
      <c r="R3763" s="1">
        <v>17</v>
      </c>
      <c r="S3763" s="1">
        <v>13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42">
        <f t="shared" si="265"/>
        <v>70</v>
      </c>
      <c r="AC3763" s="43">
        <f t="shared" si="266"/>
        <v>5.833333333333333</v>
      </c>
      <c r="AD3763"/>
      <c r="AE3763"/>
      <c r="AI3763"/>
      <c r="AL3763"/>
      <c r="AM3763"/>
    </row>
    <row r="3764" spans="1:39" hidden="1" x14ac:dyDescent="0.25">
      <c r="C3764" s="1">
        <v>8607</v>
      </c>
      <c r="D3764" s="1" t="s">
        <v>1384</v>
      </c>
      <c r="E3764" s="1">
        <v>2</v>
      </c>
      <c r="F3764" s="1"/>
      <c r="G3764" s="1"/>
      <c r="H3764" s="10">
        <v>0</v>
      </c>
      <c r="I3764" s="1">
        <v>2</v>
      </c>
      <c r="J3764" s="1">
        <v>0</v>
      </c>
      <c r="K3764" s="1" t="s">
        <v>88</v>
      </c>
      <c r="L3764" s="1">
        <v>1</v>
      </c>
      <c r="M3764" s="1">
        <v>17.91</v>
      </c>
      <c r="N3764" s="1"/>
      <c r="O3764" s="1">
        <v>4</v>
      </c>
      <c r="P3764" s="1">
        <v>2</v>
      </c>
      <c r="Q3764" s="1">
        <v>2</v>
      </c>
      <c r="R3764" s="1">
        <v>11</v>
      </c>
      <c r="S3764" s="1">
        <v>0</v>
      </c>
      <c r="T3764" s="1">
        <v>17</v>
      </c>
      <c r="U3764" s="1">
        <v>2</v>
      </c>
      <c r="V3764" s="1">
        <v>6</v>
      </c>
      <c r="W3764" s="1">
        <v>2</v>
      </c>
      <c r="X3764" s="1">
        <v>0</v>
      </c>
      <c r="Y3764" s="1">
        <v>0</v>
      </c>
      <c r="Z3764" s="1">
        <v>0</v>
      </c>
      <c r="AA3764" s="1">
        <v>0</v>
      </c>
      <c r="AB3764" s="42">
        <f t="shared" si="265"/>
        <v>46</v>
      </c>
      <c r="AC3764" s="43">
        <f t="shared" si="266"/>
        <v>3.8333333333333335</v>
      </c>
      <c r="AD3764"/>
      <c r="AE3764"/>
      <c r="AI3764"/>
      <c r="AL3764"/>
      <c r="AM3764"/>
    </row>
    <row r="3765" spans="1:39" hidden="1" x14ac:dyDescent="0.25">
      <c r="C3765" s="1">
        <v>8623</v>
      </c>
      <c r="D3765" s="1" t="s">
        <v>3287</v>
      </c>
      <c r="E3765" s="1">
        <v>2</v>
      </c>
      <c r="F3765" s="1"/>
      <c r="G3765" s="1"/>
      <c r="H3765" s="10">
        <v>0</v>
      </c>
      <c r="I3765" s="1">
        <v>2</v>
      </c>
      <c r="J3765" s="1">
        <v>0</v>
      </c>
      <c r="K3765" s="1" t="s">
        <v>88</v>
      </c>
      <c r="L3765" s="1">
        <v>100</v>
      </c>
      <c r="M3765" s="1">
        <v>17.27</v>
      </c>
      <c r="N3765" s="1"/>
      <c r="O3765" s="1">
        <v>8</v>
      </c>
      <c r="P3765" s="1">
        <v>2</v>
      </c>
      <c r="Q3765" s="1">
        <v>15</v>
      </c>
      <c r="R3765" s="1">
        <v>12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42">
        <f t="shared" si="265"/>
        <v>37</v>
      </c>
      <c r="AC3765" s="43">
        <f t="shared" si="266"/>
        <v>3.0833333333333335</v>
      </c>
      <c r="AD3765"/>
      <c r="AE3765"/>
      <c r="AI3765"/>
      <c r="AL3765"/>
      <c r="AM3765"/>
    </row>
    <row r="3766" spans="1:39" hidden="1" x14ac:dyDescent="0.25">
      <c r="C3766" s="1">
        <v>8654</v>
      </c>
      <c r="D3766" s="1" t="s">
        <v>233</v>
      </c>
      <c r="E3766" s="1">
        <v>2</v>
      </c>
      <c r="F3766" s="1"/>
      <c r="G3766" s="1"/>
      <c r="H3766" s="10">
        <v>0</v>
      </c>
      <c r="I3766" s="1">
        <v>2</v>
      </c>
      <c r="J3766" s="1">
        <v>0</v>
      </c>
      <c r="K3766" s="1" t="s">
        <v>88</v>
      </c>
      <c r="L3766" s="1">
        <v>1</v>
      </c>
      <c r="M3766" s="1">
        <v>3.91</v>
      </c>
      <c r="N3766" s="1"/>
      <c r="O3766" s="1">
        <v>37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42">
        <f t="shared" si="265"/>
        <v>37</v>
      </c>
      <c r="AC3766" s="43">
        <f t="shared" si="266"/>
        <v>3.0833333333333335</v>
      </c>
      <c r="AD3766"/>
      <c r="AE3766"/>
      <c r="AI3766"/>
      <c r="AL3766"/>
      <c r="AM3766"/>
    </row>
    <row r="3767" spans="1:39" hidden="1" x14ac:dyDescent="0.25">
      <c r="C3767" s="1">
        <v>8674</v>
      </c>
      <c r="D3767" s="1" t="s">
        <v>154</v>
      </c>
      <c r="E3767" s="1">
        <v>2</v>
      </c>
      <c r="F3767" s="1"/>
      <c r="G3767" s="1"/>
      <c r="H3767" s="10">
        <v>0</v>
      </c>
      <c r="I3767" s="1">
        <v>2</v>
      </c>
      <c r="J3767" s="1">
        <v>0</v>
      </c>
      <c r="K3767" s="1" t="s">
        <v>88</v>
      </c>
      <c r="L3767" s="1">
        <v>250</v>
      </c>
      <c r="M3767" s="1">
        <v>5.71</v>
      </c>
      <c r="N3767" s="1"/>
      <c r="O3767" s="1">
        <v>44</v>
      </c>
      <c r="P3767" s="1">
        <v>20</v>
      </c>
      <c r="Q3767" s="1">
        <v>15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42">
        <f t="shared" si="265"/>
        <v>79</v>
      </c>
      <c r="AC3767" s="43">
        <f t="shared" si="266"/>
        <v>6.583333333333333</v>
      </c>
      <c r="AD3767"/>
      <c r="AE3767"/>
      <c r="AI3767"/>
      <c r="AL3767"/>
      <c r="AM3767"/>
    </row>
    <row r="3768" spans="1:39" hidden="1" x14ac:dyDescent="0.25">
      <c r="C3768" s="1">
        <v>8685</v>
      </c>
      <c r="D3768" s="1" t="s">
        <v>1071</v>
      </c>
      <c r="E3768" s="1">
        <v>2</v>
      </c>
      <c r="F3768" s="1"/>
      <c r="G3768" s="1"/>
      <c r="H3768" s="10">
        <v>0</v>
      </c>
      <c r="I3768" s="1">
        <v>2</v>
      </c>
      <c r="J3768" s="1">
        <v>0</v>
      </c>
      <c r="K3768" s="1" t="s">
        <v>88</v>
      </c>
      <c r="L3768" s="1">
        <v>80</v>
      </c>
      <c r="M3768" s="1">
        <v>5.71</v>
      </c>
      <c r="N3768" s="1"/>
      <c r="O3768" s="1">
        <v>9</v>
      </c>
      <c r="P3768" s="1">
        <v>3</v>
      </c>
      <c r="Q3768" s="1">
        <v>18</v>
      </c>
      <c r="R3768" s="1">
        <v>3</v>
      </c>
      <c r="S3768" s="1">
        <v>11</v>
      </c>
      <c r="T3768" s="1">
        <v>1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42">
        <f t="shared" si="265"/>
        <v>45</v>
      </c>
      <c r="AC3768" s="43">
        <f t="shared" si="266"/>
        <v>3.75</v>
      </c>
      <c r="AD3768"/>
      <c r="AE3768"/>
      <c r="AI3768"/>
      <c r="AL3768"/>
      <c r="AM3768"/>
    </row>
    <row r="3769" spans="1:39" hidden="1" x14ac:dyDescent="0.25">
      <c r="C3769" s="1">
        <v>8887</v>
      </c>
      <c r="D3769" s="1" t="s">
        <v>2081</v>
      </c>
      <c r="E3769" s="1">
        <v>2</v>
      </c>
      <c r="F3769" s="1"/>
      <c r="G3769" s="1"/>
      <c r="H3769" s="10">
        <v>0</v>
      </c>
      <c r="I3769" s="1">
        <v>2</v>
      </c>
      <c r="J3769" s="1">
        <v>0</v>
      </c>
      <c r="K3769" s="1" t="s">
        <v>88</v>
      </c>
      <c r="L3769" s="1">
        <v>12</v>
      </c>
      <c r="M3769" s="1">
        <v>18.73</v>
      </c>
      <c r="N3769" s="1"/>
      <c r="O3769" s="1">
        <v>0</v>
      </c>
      <c r="P3769" s="1">
        <v>4</v>
      </c>
      <c r="Q3769" s="1">
        <v>1</v>
      </c>
      <c r="R3769" s="1">
        <v>3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42">
        <f t="shared" si="265"/>
        <v>8</v>
      </c>
      <c r="AC3769" s="43">
        <f t="shared" si="266"/>
        <v>0.66666666666666663</v>
      </c>
      <c r="AD3769"/>
      <c r="AE3769"/>
      <c r="AI3769"/>
      <c r="AL3769"/>
      <c r="AM3769"/>
    </row>
    <row r="3770" spans="1:39" hidden="1" x14ac:dyDescent="0.25">
      <c r="C3770" s="1">
        <v>9812</v>
      </c>
      <c r="D3770" s="1" t="s">
        <v>2186</v>
      </c>
      <c r="E3770" s="1">
        <v>2</v>
      </c>
      <c r="F3770" s="1"/>
      <c r="G3770" s="1"/>
      <c r="H3770" s="10">
        <v>0</v>
      </c>
      <c r="I3770" s="1">
        <v>2</v>
      </c>
      <c r="J3770" s="1">
        <v>0</v>
      </c>
      <c r="K3770" s="1" t="s">
        <v>88</v>
      </c>
      <c r="L3770" s="1">
        <v>5</v>
      </c>
      <c r="M3770" s="1">
        <v>22.27</v>
      </c>
      <c r="N3770" s="1"/>
      <c r="O3770" s="1">
        <v>2</v>
      </c>
      <c r="P3770" s="1">
        <v>7</v>
      </c>
      <c r="Q3770" s="1">
        <v>3</v>
      </c>
      <c r="R3770" s="1">
        <v>2</v>
      </c>
      <c r="S3770" s="1">
        <v>4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42">
        <f t="shared" si="265"/>
        <v>18</v>
      </c>
      <c r="AC3770" s="43">
        <f t="shared" si="266"/>
        <v>1.5</v>
      </c>
      <c r="AD3770"/>
      <c r="AE3770"/>
      <c r="AI3770"/>
      <c r="AL3770"/>
      <c r="AM3770"/>
    </row>
    <row r="3771" spans="1:39" hidden="1" x14ac:dyDescent="0.25">
      <c r="C3771" s="1">
        <v>10317</v>
      </c>
      <c r="D3771" s="1" t="s">
        <v>3556</v>
      </c>
      <c r="E3771" s="1">
        <v>1</v>
      </c>
      <c r="F3771" s="1"/>
      <c r="G3771" s="1"/>
      <c r="H3771" s="10">
        <v>0</v>
      </c>
      <c r="I3771" s="1">
        <v>1</v>
      </c>
      <c r="J3771" s="1">
        <v>0</v>
      </c>
      <c r="K3771" s="1" t="s">
        <v>88</v>
      </c>
      <c r="L3771" s="1">
        <v>200</v>
      </c>
      <c r="M3771" s="1">
        <v>15.4</v>
      </c>
      <c r="N3771" s="1"/>
      <c r="O3771" s="1">
        <v>8</v>
      </c>
      <c r="P3771" s="1">
        <v>17</v>
      </c>
      <c r="Q3771" s="1">
        <v>20</v>
      </c>
      <c r="R3771" s="1">
        <v>47</v>
      </c>
      <c r="S3771" s="1">
        <v>18</v>
      </c>
      <c r="T3771" s="1">
        <v>21</v>
      </c>
      <c r="U3771" s="1">
        <v>5</v>
      </c>
      <c r="V3771" s="1">
        <v>27</v>
      </c>
      <c r="W3771" s="1">
        <v>13</v>
      </c>
      <c r="X3771" s="1">
        <v>1</v>
      </c>
      <c r="Y3771" s="1">
        <v>0</v>
      </c>
      <c r="Z3771" s="1">
        <v>0</v>
      </c>
      <c r="AA3771" s="1">
        <v>0</v>
      </c>
      <c r="AB3771" s="42">
        <f t="shared" si="265"/>
        <v>177</v>
      </c>
      <c r="AC3771" s="43">
        <f t="shared" si="266"/>
        <v>14.75</v>
      </c>
      <c r="AD3771"/>
      <c r="AE3771"/>
      <c r="AI3771"/>
      <c r="AL3771"/>
      <c r="AM3771"/>
    </row>
    <row r="3772" spans="1:39" hidden="1" x14ac:dyDescent="0.25">
      <c r="C3772" s="1">
        <v>10459</v>
      </c>
      <c r="D3772" s="1" t="s">
        <v>3557</v>
      </c>
      <c r="E3772" s="1">
        <v>2</v>
      </c>
      <c r="F3772" s="1"/>
      <c r="G3772" s="1"/>
      <c r="H3772" s="10">
        <v>0</v>
      </c>
      <c r="I3772" s="1">
        <v>2</v>
      </c>
      <c r="J3772" s="1">
        <v>0</v>
      </c>
      <c r="K3772" s="1" t="s">
        <v>88</v>
      </c>
      <c r="L3772" s="1">
        <v>3</v>
      </c>
      <c r="M3772" s="1">
        <v>17.079999999999998</v>
      </c>
      <c r="N3772" s="1"/>
      <c r="O3772" s="1">
        <v>1</v>
      </c>
      <c r="P3772" s="1">
        <v>4</v>
      </c>
      <c r="Q3772" s="1">
        <v>3</v>
      </c>
      <c r="R3772" s="1">
        <v>30</v>
      </c>
      <c r="S3772" s="1">
        <v>7</v>
      </c>
      <c r="T3772" s="1">
        <v>1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42">
        <f t="shared" si="265"/>
        <v>46</v>
      </c>
      <c r="AC3772" s="43">
        <f t="shared" si="266"/>
        <v>3.8333333333333335</v>
      </c>
      <c r="AD3772"/>
      <c r="AE3772"/>
      <c r="AI3772"/>
      <c r="AL3772"/>
      <c r="AM3772"/>
    </row>
    <row r="3773" spans="1:39" hidden="1" x14ac:dyDescent="0.25">
      <c r="C3773" s="1">
        <v>11734</v>
      </c>
      <c r="D3773" s="1" t="s">
        <v>3023</v>
      </c>
      <c r="E3773" s="1">
        <v>2</v>
      </c>
      <c r="F3773" s="1"/>
      <c r="G3773" s="1"/>
      <c r="H3773" s="10">
        <v>0</v>
      </c>
      <c r="I3773" s="1">
        <v>2</v>
      </c>
      <c r="J3773" s="1">
        <v>0</v>
      </c>
      <c r="K3773" s="1" t="s">
        <v>88</v>
      </c>
      <c r="L3773" s="1">
        <v>20</v>
      </c>
      <c r="M3773" s="1">
        <v>44.4</v>
      </c>
      <c r="N3773" s="1"/>
      <c r="O3773" s="1">
        <v>0</v>
      </c>
      <c r="P3773" s="1">
        <v>0</v>
      </c>
      <c r="Q3773" s="1">
        <v>1</v>
      </c>
      <c r="R3773" s="1">
        <v>0</v>
      </c>
      <c r="S3773" s="1">
        <v>0</v>
      </c>
      <c r="T3773" s="1">
        <v>0</v>
      </c>
      <c r="U3773" s="1">
        <v>3</v>
      </c>
      <c r="V3773" s="1">
        <v>3</v>
      </c>
      <c r="W3773" s="1">
        <v>2</v>
      </c>
      <c r="X3773" s="1">
        <v>3</v>
      </c>
      <c r="Y3773" s="1">
        <v>3</v>
      </c>
      <c r="Z3773" s="1">
        <v>0</v>
      </c>
      <c r="AA3773" s="1">
        <v>0</v>
      </c>
      <c r="AB3773" s="42">
        <f t="shared" si="265"/>
        <v>15</v>
      </c>
      <c r="AC3773" s="43">
        <f t="shared" si="266"/>
        <v>1.25</v>
      </c>
      <c r="AD3773"/>
      <c r="AE3773"/>
      <c r="AI3773"/>
      <c r="AL3773"/>
      <c r="AM3773"/>
    </row>
    <row r="3774" spans="1:39" hidden="1" x14ac:dyDescent="0.25">
      <c r="C3774" s="1">
        <v>11923</v>
      </c>
      <c r="D3774" s="1" t="s">
        <v>390</v>
      </c>
      <c r="E3774" s="1">
        <v>2</v>
      </c>
      <c r="F3774" s="1"/>
      <c r="G3774" s="1"/>
      <c r="H3774" s="10">
        <v>0</v>
      </c>
      <c r="I3774" s="1">
        <v>2</v>
      </c>
      <c r="J3774" s="1">
        <v>0</v>
      </c>
      <c r="K3774" s="1" t="s">
        <v>88</v>
      </c>
      <c r="L3774" s="1">
        <v>5</v>
      </c>
      <c r="M3774" s="1">
        <v>7.28</v>
      </c>
      <c r="N3774" s="1"/>
      <c r="O3774" s="1">
        <v>4</v>
      </c>
      <c r="P3774" s="1">
        <v>1</v>
      </c>
      <c r="Q3774" s="1">
        <v>3</v>
      </c>
      <c r="R3774" s="1">
        <v>5</v>
      </c>
      <c r="S3774" s="1">
        <v>4</v>
      </c>
      <c r="T3774" s="1">
        <v>3</v>
      </c>
      <c r="U3774" s="1">
        <v>7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42">
        <f t="shared" si="265"/>
        <v>27</v>
      </c>
      <c r="AC3774" s="43">
        <f t="shared" si="266"/>
        <v>2.25</v>
      </c>
      <c r="AD3774"/>
      <c r="AE3774"/>
      <c r="AI3774"/>
      <c r="AL3774"/>
      <c r="AM3774"/>
    </row>
    <row r="3775" spans="1:39" hidden="1" x14ac:dyDescent="0.25">
      <c r="C3775" s="1">
        <v>12258</v>
      </c>
      <c r="D3775" s="1" t="s">
        <v>3558</v>
      </c>
      <c r="E3775" s="1">
        <v>2</v>
      </c>
      <c r="F3775" s="1"/>
      <c r="G3775" s="1"/>
      <c r="H3775" s="10">
        <v>0</v>
      </c>
      <c r="I3775" s="1">
        <v>2</v>
      </c>
      <c r="J3775" s="1">
        <v>0</v>
      </c>
      <c r="K3775" s="1" t="s">
        <v>88</v>
      </c>
      <c r="L3775" s="1">
        <v>2</v>
      </c>
      <c r="M3775" s="1">
        <v>9.1300000000000008</v>
      </c>
      <c r="N3775" s="1"/>
      <c r="O3775" s="1">
        <v>37</v>
      </c>
      <c r="P3775" s="1">
        <v>22</v>
      </c>
      <c r="Q3775" s="1">
        <v>39</v>
      </c>
      <c r="R3775" s="1">
        <v>38</v>
      </c>
      <c r="S3775" s="1">
        <v>24</v>
      </c>
      <c r="T3775" s="1">
        <v>15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2</v>
      </c>
      <c r="AB3775" s="42">
        <f t="shared" si="265"/>
        <v>177</v>
      </c>
      <c r="AC3775" s="43">
        <f t="shared" si="266"/>
        <v>14.75</v>
      </c>
      <c r="AD3775"/>
      <c r="AE3775"/>
      <c r="AI3775"/>
      <c r="AL3775"/>
      <c r="AM3775"/>
    </row>
    <row r="3776" spans="1:39" hidden="1" x14ac:dyDescent="0.25">
      <c r="C3776" s="1">
        <v>12905</v>
      </c>
      <c r="D3776" s="1" t="s">
        <v>3021</v>
      </c>
      <c r="E3776" s="1">
        <v>1</v>
      </c>
      <c r="F3776" s="1"/>
      <c r="G3776" s="1"/>
      <c r="H3776" s="10">
        <v>0</v>
      </c>
      <c r="I3776" s="1">
        <v>1</v>
      </c>
      <c r="J3776" s="1">
        <v>0</v>
      </c>
      <c r="K3776" s="1" t="s">
        <v>88</v>
      </c>
      <c r="L3776" s="1">
        <v>2</v>
      </c>
      <c r="M3776" s="1">
        <v>53.9</v>
      </c>
      <c r="N3776" s="1"/>
      <c r="O3776" s="1">
        <v>0</v>
      </c>
      <c r="P3776" s="1">
        <v>1</v>
      </c>
      <c r="Q3776" s="1">
        <v>0</v>
      </c>
      <c r="R3776" s="1">
        <v>0</v>
      </c>
      <c r="S3776" s="1">
        <v>0</v>
      </c>
      <c r="T3776" s="1">
        <v>1</v>
      </c>
      <c r="U3776" s="1">
        <v>0</v>
      </c>
      <c r="V3776" s="1">
        <v>1</v>
      </c>
      <c r="W3776" s="1">
        <v>2</v>
      </c>
      <c r="X3776" s="1">
        <v>0</v>
      </c>
      <c r="Y3776" s="1">
        <v>2</v>
      </c>
      <c r="Z3776" s="1">
        <v>1</v>
      </c>
      <c r="AA3776" s="1">
        <v>0</v>
      </c>
      <c r="AB3776" s="42">
        <f t="shared" si="265"/>
        <v>8</v>
      </c>
      <c r="AC3776" s="43">
        <f t="shared" si="266"/>
        <v>0.66666666666666663</v>
      </c>
      <c r="AD3776"/>
      <c r="AE3776"/>
      <c r="AI3776"/>
      <c r="AL3776"/>
      <c r="AM3776"/>
    </row>
    <row r="3777" spans="3:39" hidden="1" x14ac:dyDescent="0.25">
      <c r="C3777" s="1">
        <v>12915</v>
      </c>
      <c r="D3777" s="1" t="s">
        <v>3559</v>
      </c>
      <c r="E3777" s="1">
        <v>2</v>
      </c>
      <c r="F3777" s="1"/>
      <c r="G3777" s="1"/>
      <c r="H3777" s="10">
        <v>0</v>
      </c>
      <c r="I3777" s="1">
        <v>2</v>
      </c>
      <c r="J3777" s="1">
        <v>0</v>
      </c>
      <c r="K3777" s="1" t="s">
        <v>88</v>
      </c>
      <c r="L3777" s="1">
        <v>30</v>
      </c>
      <c r="M3777" s="1">
        <v>57.1</v>
      </c>
      <c r="N3777" s="1"/>
      <c r="O3777" s="1">
        <v>6</v>
      </c>
      <c r="P3777" s="1">
        <v>1</v>
      </c>
      <c r="Q3777" s="1">
        <v>4</v>
      </c>
      <c r="R3777" s="1">
        <v>4</v>
      </c>
      <c r="S3777" s="1">
        <v>2</v>
      </c>
      <c r="T3777" s="1">
        <v>6</v>
      </c>
      <c r="U3777" s="1">
        <v>5</v>
      </c>
      <c r="V3777" s="1">
        <v>3</v>
      </c>
      <c r="W3777" s="1">
        <v>2</v>
      </c>
      <c r="X3777" s="1">
        <v>0</v>
      </c>
      <c r="Y3777" s="1">
        <v>0</v>
      </c>
      <c r="Z3777" s="1">
        <v>0</v>
      </c>
      <c r="AA3777" s="1">
        <v>0</v>
      </c>
      <c r="AB3777" s="42">
        <f t="shared" si="265"/>
        <v>33</v>
      </c>
      <c r="AC3777" s="43">
        <f t="shared" si="266"/>
        <v>2.75</v>
      </c>
      <c r="AD3777"/>
      <c r="AE3777"/>
      <c r="AI3777"/>
      <c r="AL3777"/>
      <c r="AM3777"/>
    </row>
    <row r="3778" spans="3:39" hidden="1" x14ac:dyDescent="0.25">
      <c r="C3778" s="1">
        <v>12925</v>
      </c>
      <c r="D3778" s="1" t="s">
        <v>3021</v>
      </c>
      <c r="E3778" s="1">
        <v>2</v>
      </c>
      <c r="F3778" s="1"/>
      <c r="G3778" s="1"/>
      <c r="H3778" s="10">
        <v>0</v>
      </c>
      <c r="I3778" s="1">
        <v>2</v>
      </c>
      <c r="J3778" s="1">
        <v>0</v>
      </c>
      <c r="K3778" s="1" t="s">
        <v>88</v>
      </c>
      <c r="L3778" s="1">
        <v>2</v>
      </c>
      <c r="M3778" s="1">
        <v>53.9</v>
      </c>
      <c r="N3778" s="1"/>
      <c r="O3778" s="1">
        <v>0</v>
      </c>
      <c r="P3778" s="1">
        <v>2</v>
      </c>
      <c r="Q3778" s="1">
        <v>6</v>
      </c>
      <c r="R3778" s="1">
        <v>0</v>
      </c>
      <c r="S3778" s="1">
        <v>0</v>
      </c>
      <c r="T3778" s="1">
        <v>1</v>
      </c>
      <c r="U3778" s="1">
        <v>1</v>
      </c>
      <c r="V3778" s="1">
        <v>2</v>
      </c>
      <c r="W3778" s="1">
        <v>2</v>
      </c>
      <c r="X3778" s="1">
        <v>0</v>
      </c>
      <c r="Y3778" s="1">
        <v>0</v>
      </c>
      <c r="Z3778" s="1">
        <v>0</v>
      </c>
      <c r="AA3778" s="1">
        <v>0</v>
      </c>
      <c r="AB3778" s="42">
        <f t="shared" si="265"/>
        <v>14</v>
      </c>
      <c r="AC3778" s="43">
        <f t="shared" si="266"/>
        <v>1.1666666666666667</v>
      </c>
      <c r="AD3778"/>
      <c r="AE3778"/>
      <c r="AI3778"/>
      <c r="AL3778"/>
      <c r="AM3778"/>
    </row>
    <row r="3779" spans="3:39" hidden="1" x14ac:dyDescent="0.25">
      <c r="C3779" s="1">
        <v>12935</v>
      </c>
      <c r="D3779" s="1" t="s">
        <v>3559</v>
      </c>
      <c r="E3779" s="1">
        <v>2</v>
      </c>
      <c r="F3779" s="1"/>
      <c r="G3779" s="1"/>
      <c r="H3779" s="10">
        <v>0</v>
      </c>
      <c r="I3779" s="1">
        <v>2</v>
      </c>
      <c r="J3779" s="1">
        <v>0</v>
      </c>
      <c r="K3779" s="1" t="s">
        <v>88</v>
      </c>
      <c r="L3779" s="1">
        <v>20</v>
      </c>
      <c r="M3779" s="1">
        <v>57.1</v>
      </c>
      <c r="N3779" s="1"/>
      <c r="O3779" s="1">
        <v>1</v>
      </c>
      <c r="P3779" s="1">
        <v>0</v>
      </c>
      <c r="Q3779" s="1">
        <v>1</v>
      </c>
      <c r="R3779" s="1">
        <v>1</v>
      </c>
      <c r="S3779" s="1">
        <v>1</v>
      </c>
      <c r="T3779" s="1">
        <v>3</v>
      </c>
      <c r="U3779" s="1">
        <v>3</v>
      </c>
      <c r="V3779" s="1">
        <v>1</v>
      </c>
      <c r="W3779" s="1">
        <v>3</v>
      </c>
      <c r="X3779" s="1">
        <v>0</v>
      </c>
      <c r="Y3779" s="1">
        <v>0</v>
      </c>
      <c r="Z3779" s="1">
        <v>0</v>
      </c>
      <c r="AA3779" s="1">
        <v>0</v>
      </c>
      <c r="AB3779" s="42">
        <f t="shared" si="265"/>
        <v>14</v>
      </c>
      <c r="AC3779" s="43">
        <f t="shared" si="266"/>
        <v>1.1666666666666667</v>
      </c>
      <c r="AD3779"/>
      <c r="AE3779"/>
      <c r="AI3779"/>
      <c r="AL3779"/>
      <c r="AM3779"/>
    </row>
    <row r="3780" spans="3:39" hidden="1" x14ac:dyDescent="0.25">
      <c r="C3780" s="1">
        <v>12945</v>
      </c>
      <c r="D3780" s="1" t="s">
        <v>981</v>
      </c>
      <c r="E3780" s="1">
        <v>2</v>
      </c>
      <c r="F3780" s="1"/>
      <c r="G3780" s="1"/>
      <c r="H3780" s="10">
        <v>0</v>
      </c>
      <c r="I3780" s="1">
        <v>2</v>
      </c>
      <c r="J3780" s="1">
        <v>0</v>
      </c>
      <c r="K3780" s="1" t="s">
        <v>88</v>
      </c>
      <c r="L3780" s="1">
        <v>40</v>
      </c>
      <c r="M3780" s="1">
        <v>44.4</v>
      </c>
      <c r="N3780" s="1"/>
      <c r="O3780" s="1">
        <v>3</v>
      </c>
      <c r="P3780" s="1">
        <v>4</v>
      </c>
      <c r="Q3780" s="1">
        <v>7</v>
      </c>
      <c r="R3780" s="1">
        <v>1</v>
      </c>
      <c r="S3780" s="1">
        <v>4</v>
      </c>
      <c r="T3780" s="1">
        <v>3</v>
      </c>
      <c r="U3780" s="1">
        <v>6</v>
      </c>
      <c r="V3780" s="1">
        <v>5</v>
      </c>
      <c r="W3780" s="1">
        <v>2</v>
      </c>
      <c r="X3780" s="1">
        <v>0</v>
      </c>
      <c r="Y3780" s="1">
        <v>0</v>
      </c>
      <c r="Z3780" s="1">
        <v>0</v>
      </c>
      <c r="AA3780" s="1">
        <v>0</v>
      </c>
      <c r="AB3780" s="42">
        <f t="shared" si="265"/>
        <v>35</v>
      </c>
      <c r="AC3780" s="43">
        <f t="shared" si="266"/>
        <v>2.9166666666666665</v>
      </c>
      <c r="AD3780"/>
      <c r="AE3780"/>
      <c r="AI3780"/>
      <c r="AL3780"/>
      <c r="AM3780"/>
    </row>
    <row r="3781" spans="3:39" hidden="1" x14ac:dyDescent="0.25">
      <c r="C3781" s="1">
        <v>12964</v>
      </c>
      <c r="D3781" s="1" t="s">
        <v>3560</v>
      </c>
      <c r="E3781" s="1">
        <v>2</v>
      </c>
      <c r="F3781" s="1"/>
      <c r="G3781" s="1"/>
      <c r="H3781" s="10">
        <v>0</v>
      </c>
      <c r="I3781" s="1">
        <v>2</v>
      </c>
      <c r="J3781" s="1">
        <v>0</v>
      </c>
      <c r="K3781" s="1" t="s">
        <v>88</v>
      </c>
      <c r="L3781" s="1">
        <v>2</v>
      </c>
      <c r="M3781" s="1">
        <v>57.1</v>
      </c>
      <c r="N3781" s="1"/>
      <c r="O3781" s="1">
        <v>3</v>
      </c>
      <c r="P3781" s="1">
        <v>0</v>
      </c>
      <c r="Q3781" s="1">
        <v>0</v>
      </c>
      <c r="R3781" s="1">
        <v>1</v>
      </c>
      <c r="S3781" s="1">
        <v>1</v>
      </c>
      <c r="T3781" s="1">
        <v>1</v>
      </c>
      <c r="U3781" s="1">
        <v>0</v>
      </c>
      <c r="V3781" s="1">
        <v>0</v>
      </c>
      <c r="W3781" s="1">
        <v>4</v>
      </c>
      <c r="X3781" s="1">
        <v>0</v>
      </c>
      <c r="Y3781" s="1">
        <v>0</v>
      </c>
      <c r="Z3781" s="1">
        <v>0</v>
      </c>
      <c r="AA3781" s="1">
        <v>0</v>
      </c>
      <c r="AB3781" s="42">
        <f t="shared" si="265"/>
        <v>10</v>
      </c>
      <c r="AC3781" s="43">
        <f t="shared" si="266"/>
        <v>0.83333333333333337</v>
      </c>
      <c r="AD3781"/>
      <c r="AE3781"/>
      <c r="AI3781"/>
      <c r="AL3781"/>
      <c r="AM3781"/>
    </row>
    <row r="3782" spans="3:39" hidden="1" x14ac:dyDescent="0.25">
      <c r="C3782" s="1">
        <v>12974</v>
      </c>
      <c r="D3782" s="1" t="s">
        <v>3560</v>
      </c>
      <c r="E3782" s="1">
        <v>2</v>
      </c>
      <c r="F3782" s="1"/>
      <c r="G3782" s="1"/>
      <c r="H3782" s="10">
        <v>0</v>
      </c>
      <c r="I3782" s="1">
        <v>2</v>
      </c>
      <c r="J3782" s="1">
        <v>0</v>
      </c>
      <c r="K3782" s="1" t="s">
        <v>88</v>
      </c>
      <c r="L3782" s="1">
        <v>2</v>
      </c>
      <c r="M3782" s="1">
        <v>57.1</v>
      </c>
      <c r="N3782" s="1"/>
      <c r="O3782" s="1">
        <v>1</v>
      </c>
      <c r="P3782" s="1">
        <v>1</v>
      </c>
      <c r="Q3782" s="1">
        <v>0</v>
      </c>
      <c r="R3782" s="1">
        <v>0</v>
      </c>
      <c r="S3782" s="1">
        <v>0</v>
      </c>
      <c r="T3782" s="1">
        <v>3</v>
      </c>
      <c r="U3782" s="1">
        <v>3</v>
      </c>
      <c r="V3782" s="1">
        <v>0</v>
      </c>
      <c r="W3782" s="1">
        <v>2</v>
      </c>
      <c r="X3782" s="1">
        <v>0</v>
      </c>
      <c r="Y3782" s="1">
        <v>0</v>
      </c>
      <c r="Z3782" s="1">
        <v>0</v>
      </c>
      <c r="AA3782" s="1">
        <v>0</v>
      </c>
      <c r="AB3782" s="42">
        <f t="shared" si="265"/>
        <v>10</v>
      </c>
      <c r="AC3782" s="43">
        <f t="shared" si="266"/>
        <v>0.83333333333333337</v>
      </c>
      <c r="AD3782"/>
      <c r="AE3782"/>
      <c r="AI3782"/>
      <c r="AL3782"/>
      <c r="AM3782"/>
    </row>
    <row r="3783" spans="3:39" hidden="1" x14ac:dyDescent="0.25">
      <c r="C3783" s="1">
        <v>12983</v>
      </c>
      <c r="D3783" s="1" t="s">
        <v>838</v>
      </c>
      <c r="E3783" s="1">
        <v>4</v>
      </c>
      <c r="F3783" s="1"/>
      <c r="G3783" s="1"/>
      <c r="H3783" s="10">
        <v>0</v>
      </c>
      <c r="I3783" s="1">
        <v>4</v>
      </c>
      <c r="J3783" s="1">
        <v>0</v>
      </c>
      <c r="K3783" s="1" t="s">
        <v>88</v>
      </c>
      <c r="L3783" s="1">
        <v>20</v>
      </c>
      <c r="M3783" s="1">
        <v>44.4</v>
      </c>
      <c r="N3783" s="1"/>
      <c r="O3783" s="1">
        <v>0</v>
      </c>
      <c r="P3783" s="1">
        <v>0</v>
      </c>
      <c r="Q3783" s="1">
        <v>0</v>
      </c>
      <c r="R3783" s="1">
        <v>2</v>
      </c>
      <c r="S3783" s="1">
        <v>0</v>
      </c>
      <c r="T3783" s="1">
        <v>1</v>
      </c>
      <c r="U3783" s="1">
        <v>1</v>
      </c>
      <c r="V3783" s="1">
        <v>1</v>
      </c>
      <c r="W3783" s="1">
        <v>1</v>
      </c>
      <c r="X3783" s="1">
        <v>2</v>
      </c>
      <c r="Y3783" s="1">
        <v>7</v>
      </c>
      <c r="Z3783" s="1">
        <v>2</v>
      </c>
      <c r="AA3783" s="1">
        <v>0</v>
      </c>
      <c r="AB3783" s="42">
        <f t="shared" si="265"/>
        <v>17</v>
      </c>
      <c r="AC3783" s="43">
        <f t="shared" si="266"/>
        <v>1.4166666666666667</v>
      </c>
      <c r="AD3783"/>
      <c r="AE3783"/>
      <c r="AI3783"/>
      <c r="AL3783"/>
      <c r="AM3783"/>
    </row>
    <row r="3784" spans="3:39" hidden="1" x14ac:dyDescent="0.25">
      <c r="C3784" s="1">
        <v>13083</v>
      </c>
      <c r="D3784" s="1" t="s">
        <v>3561</v>
      </c>
      <c r="E3784" s="1">
        <v>2</v>
      </c>
      <c r="F3784" s="1"/>
      <c r="G3784" s="1"/>
      <c r="H3784" s="10">
        <v>0</v>
      </c>
      <c r="I3784" s="1">
        <v>2</v>
      </c>
      <c r="J3784" s="1">
        <v>0</v>
      </c>
      <c r="K3784" s="1" t="s">
        <v>88</v>
      </c>
      <c r="L3784" s="1">
        <v>200</v>
      </c>
      <c r="M3784" s="1">
        <v>6.85</v>
      </c>
      <c r="N3784" s="1"/>
      <c r="O3784" s="1">
        <v>46</v>
      </c>
      <c r="P3784" s="1">
        <v>39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42">
        <f t="shared" si="265"/>
        <v>85</v>
      </c>
      <c r="AC3784" s="43">
        <f t="shared" si="266"/>
        <v>7.083333333333333</v>
      </c>
      <c r="AD3784"/>
      <c r="AE3784"/>
      <c r="AI3784"/>
      <c r="AL3784"/>
      <c r="AM3784"/>
    </row>
    <row r="3785" spans="3:39" hidden="1" x14ac:dyDescent="0.25">
      <c r="C3785" s="1">
        <v>13094</v>
      </c>
      <c r="D3785" s="1" t="s">
        <v>3133</v>
      </c>
      <c r="E3785" s="1">
        <v>31</v>
      </c>
      <c r="F3785" s="1"/>
      <c r="G3785" s="1"/>
      <c r="H3785" s="10">
        <v>0</v>
      </c>
      <c r="I3785" s="1">
        <v>31</v>
      </c>
      <c r="J3785" s="1">
        <v>0</v>
      </c>
      <c r="K3785" s="1" t="s">
        <v>88</v>
      </c>
      <c r="L3785" s="1">
        <v>2</v>
      </c>
      <c r="M3785" s="1">
        <v>4.08</v>
      </c>
      <c r="N3785" s="1"/>
      <c r="O3785" s="1">
        <v>31</v>
      </c>
      <c r="P3785" s="1">
        <v>39</v>
      </c>
      <c r="Q3785" s="1">
        <v>30</v>
      </c>
      <c r="R3785" s="1">
        <v>48</v>
      </c>
      <c r="S3785" s="1">
        <v>35</v>
      </c>
      <c r="T3785" s="1">
        <v>66</v>
      </c>
      <c r="U3785" s="1">
        <v>175</v>
      </c>
      <c r="V3785" s="1">
        <v>71</v>
      </c>
      <c r="W3785" s="1">
        <v>70</v>
      </c>
      <c r="X3785" s="1">
        <v>45</v>
      </c>
      <c r="Y3785" s="1">
        <v>41</v>
      </c>
      <c r="Z3785" s="1">
        <v>6</v>
      </c>
      <c r="AA3785" s="1">
        <v>0</v>
      </c>
      <c r="AB3785" s="42">
        <f t="shared" si="265"/>
        <v>657</v>
      </c>
      <c r="AC3785" s="43">
        <f t="shared" si="266"/>
        <v>54.75</v>
      </c>
      <c r="AD3785"/>
      <c r="AE3785"/>
      <c r="AI3785"/>
      <c r="AL3785"/>
      <c r="AM3785"/>
    </row>
    <row r="3786" spans="3:39" hidden="1" x14ac:dyDescent="0.25">
      <c r="C3786" s="1">
        <v>13165</v>
      </c>
      <c r="D3786" s="1" t="s">
        <v>3562</v>
      </c>
      <c r="E3786" s="1">
        <v>2</v>
      </c>
      <c r="F3786" s="1"/>
      <c r="G3786" s="1"/>
      <c r="H3786" s="10">
        <v>0</v>
      </c>
      <c r="I3786" s="1" t="s">
        <v>44</v>
      </c>
      <c r="J3786" s="1">
        <v>0</v>
      </c>
      <c r="K3786" s="1" t="s">
        <v>88</v>
      </c>
      <c r="L3786" s="1">
        <v>200</v>
      </c>
      <c r="M3786" s="1">
        <v>13.87</v>
      </c>
      <c r="N3786" s="1"/>
      <c r="O3786" s="1">
        <v>26</v>
      </c>
      <c r="P3786" s="1">
        <v>14</v>
      </c>
      <c r="Q3786" s="1">
        <v>32</v>
      </c>
      <c r="R3786" s="1">
        <v>20</v>
      </c>
      <c r="S3786" s="1">
        <v>0</v>
      </c>
      <c r="T3786" s="1">
        <v>2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42">
        <f t="shared" si="265"/>
        <v>94</v>
      </c>
      <c r="AC3786" s="43">
        <f t="shared" si="266"/>
        <v>7.833333333333333</v>
      </c>
      <c r="AD3786"/>
      <c r="AE3786"/>
      <c r="AI3786"/>
      <c r="AL3786"/>
      <c r="AM3786"/>
    </row>
    <row r="3787" spans="3:39" hidden="1" x14ac:dyDescent="0.25">
      <c r="C3787" s="1">
        <v>13643</v>
      </c>
      <c r="D3787" s="1" t="s">
        <v>803</v>
      </c>
      <c r="E3787" s="1">
        <v>1</v>
      </c>
      <c r="F3787" s="1"/>
      <c r="G3787" s="1"/>
      <c r="H3787" s="10">
        <v>0</v>
      </c>
      <c r="I3787" s="1">
        <v>1</v>
      </c>
      <c r="J3787" s="1">
        <v>0</v>
      </c>
      <c r="K3787" s="1" t="s">
        <v>88</v>
      </c>
      <c r="L3787" s="1">
        <v>50</v>
      </c>
      <c r="M3787" s="1">
        <v>8.77</v>
      </c>
      <c r="N3787" s="1"/>
      <c r="O3787" s="1">
        <v>0</v>
      </c>
      <c r="P3787" s="1">
        <v>7</v>
      </c>
      <c r="Q3787" s="1">
        <v>23</v>
      </c>
      <c r="R3787" s="1">
        <v>4</v>
      </c>
      <c r="S3787" s="1">
        <v>8</v>
      </c>
      <c r="T3787" s="1">
        <v>0</v>
      </c>
      <c r="U3787" s="1">
        <v>-2</v>
      </c>
      <c r="V3787" s="1">
        <v>10</v>
      </c>
      <c r="W3787" s="1">
        <v>0</v>
      </c>
      <c r="X3787" s="1">
        <v>-4</v>
      </c>
      <c r="Y3787" s="1">
        <v>4</v>
      </c>
      <c r="Z3787" s="1">
        <v>0</v>
      </c>
      <c r="AA3787" s="1">
        <v>0</v>
      </c>
      <c r="AB3787" s="42">
        <f t="shared" si="265"/>
        <v>50</v>
      </c>
      <c r="AC3787" s="43">
        <f t="shared" si="266"/>
        <v>4.166666666666667</v>
      </c>
      <c r="AD3787"/>
      <c r="AE3787"/>
      <c r="AI3787"/>
      <c r="AL3787"/>
      <c r="AM3787"/>
    </row>
    <row r="3788" spans="3:39" hidden="1" x14ac:dyDescent="0.25">
      <c r="C3788" s="1">
        <v>13644</v>
      </c>
      <c r="D3788" s="1" t="s">
        <v>803</v>
      </c>
      <c r="E3788" s="1">
        <v>2</v>
      </c>
      <c r="F3788" s="1"/>
      <c r="G3788" s="1"/>
      <c r="H3788" s="10">
        <v>0</v>
      </c>
      <c r="I3788" s="1">
        <v>2</v>
      </c>
      <c r="J3788" s="1">
        <v>0</v>
      </c>
      <c r="K3788" s="1" t="s">
        <v>88</v>
      </c>
      <c r="L3788" s="1">
        <v>50</v>
      </c>
      <c r="M3788" s="1">
        <v>8.77</v>
      </c>
      <c r="N3788" s="1"/>
      <c r="O3788" s="1">
        <v>6</v>
      </c>
      <c r="P3788" s="1">
        <v>17</v>
      </c>
      <c r="Q3788" s="1">
        <v>26</v>
      </c>
      <c r="R3788" s="1">
        <v>1</v>
      </c>
      <c r="S3788" s="1">
        <v>0</v>
      </c>
      <c r="T3788" s="1">
        <v>0</v>
      </c>
      <c r="U3788" s="1">
        <v>-4</v>
      </c>
      <c r="V3788" s="1">
        <v>0</v>
      </c>
      <c r="W3788" s="1">
        <v>0</v>
      </c>
      <c r="X3788" s="1">
        <v>2</v>
      </c>
      <c r="Y3788" s="1">
        <v>2</v>
      </c>
      <c r="Z3788" s="1">
        <v>0</v>
      </c>
      <c r="AA3788" s="1">
        <v>0</v>
      </c>
      <c r="AB3788" s="42">
        <f t="shared" si="265"/>
        <v>50</v>
      </c>
      <c r="AC3788" s="43">
        <f t="shared" si="266"/>
        <v>4.166666666666667</v>
      </c>
      <c r="AD3788"/>
      <c r="AE3788"/>
      <c r="AI3788"/>
      <c r="AL3788"/>
      <c r="AM3788"/>
    </row>
    <row r="3789" spans="3:39" hidden="1" x14ac:dyDescent="0.25">
      <c r="C3789" s="1">
        <v>13658</v>
      </c>
      <c r="D3789" s="1" t="s">
        <v>676</v>
      </c>
      <c r="E3789" s="1">
        <v>2</v>
      </c>
      <c r="F3789" s="1"/>
      <c r="G3789" s="1"/>
      <c r="H3789" s="10">
        <v>0</v>
      </c>
      <c r="I3789" s="1">
        <v>2</v>
      </c>
      <c r="J3789" s="1">
        <v>0</v>
      </c>
      <c r="K3789" s="1" t="s">
        <v>88</v>
      </c>
      <c r="L3789" s="1">
        <v>25</v>
      </c>
      <c r="M3789" s="1">
        <v>49.7</v>
      </c>
      <c r="N3789" s="1"/>
      <c r="O3789" s="1">
        <v>2</v>
      </c>
      <c r="P3789" s="1">
        <v>6</v>
      </c>
      <c r="Q3789" s="1">
        <v>6</v>
      </c>
      <c r="R3789" s="1">
        <v>2</v>
      </c>
      <c r="S3789" s="1">
        <v>1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42">
        <f t="shared" si="265"/>
        <v>17</v>
      </c>
      <c r="AC3789" s="43">
        <f t="shared" si="266"/>
        <v>1.4166666666666667</v>
      </c>
      <c r="AD3789"/>
      <c r="AE3789"/>
      <c r="AI3789"/>
      <c r="AL3789"/>
      <c r="AM3789"/>
    </row>
    <row r="3790" spans="3:39" hidden="1" x14ac:dyDescent="0.25">
      <c r="C3790" s="1">
        <v>13660</v>
      </c>
      <c r="D3790" s="1" t="s">
        <v>676</v>
      </c>
      <c r="E3790" s="1">
        <v>2</v>
      </c>
      <c r="F3790" s="1"/>
      <c r="G3790" s="1"/>
      <c r="H3790" s="10">
        <v>0</v>
      </c>
      <c r="I3790" s="1">
        <v>2</v>
      </c>
      <c r="J3790" s="1">
        <v>0</v>
      </c>
      <c r="K3790" s="1" t="s">
        <v>88</v>
      </c>
      <c r="L3790" s="1">
        <v>25</v>
      </c>
      <c r="M3790" s="1">
        <v>49.7</v>
      </c>
      <c r="N3790" s="1"/>
      <c r="O3790" s="1">
        <v>2</v>
      </c>
      <c r="P3790" s="1">
        <v>3</v>
      </c>
      <c r="Q3790" s="1">
        <v>3</v>
      </c>
      <c r="R3790" s="1">
        <v>2</v>
      </c>
      <c r="S3790" s="1">
        <v>4</v>
      </c>
      <c r="T3790" s="1">
        <v>1</v>
      </c>
      <c r="U3790" s="1">
        <v>1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42">
        <f t="shared" si="265"/>
        <v>16</v>
      </c>
      <c r="AC3790" s="43">
        <f t="shared" si="266"/>
        <v>1.3333333333333333</v>
      </c>
      <c r="AD3790"/>
      <c r="AE3790"/>
      <c r="AI3790"/>
      <c r="AL3790"/>
      <c r="AM3790"/>
    </row>
    <row r="3791" spans="3:39" hidden="1" x14ac:dyDescent="0.25">
      <c r="C3791" s="1">
        <v>13663</v>
      </c>
      <c r="D3791" s="1" t="s">
        <v>676</v>
      </c>
      <c r="E3791" s="1">
        <v>2</v>
      </c>
      <c r="F3791" s="1"/>
      <c r="G3791" s="1"/>
      <c r="H3791" s="10">
        <v>0</v>
      </c>
      <c r="I3791" s="1">
        <v>2</v>
      </c>
      <c r="J3791" s="1">
        <v>0</v>
      </c>
      <c r="K3791" s="1" t="s">
        <v>88</v>
      </c>
      <c r="L3791" s="1">
        <v>25</v>
      </c>
      <c r="M3791" s="1">
        <v>49.7</v>
      </c>
      <c r="N3791" s="1"/>
      <c r="O3791" s="1">
        <v>3</v>
      </c>
      <c r="P3791" s="1">
        <v>2</v>
      </c>
      <c r="Q3791" s="1">
        <v>7</v>
      </c>
      <c r="R3791" s="1">
        <v>3</v>
      </c>
      <c r="S3791" s="1">
        <v>1</v>
      </c>
      <c r="T3791" s="1">
        <v>2</v>
      </c>
      <c r="U3791" s="1">
        <v>3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42">
        <f t="shared" si="265"/>
        <v>21</v>
      </c>
      <c r="AC3791" s="43">
        <f t="shared" si="266"/>
        <v>1.75</v>
      </c>
      <c r="AD3791"/>
      <c r="AE3791"/>
      <c r="AI3791"/>
      <c r="AL3791"/>
      <c r="AM3791"/>
    </row>
    <row r="3792" spans="3:39" hidden="1" x14ac:dyDescent="0.25">
      <c r="C3792" s="1">
        <v>13666</v>
      </c>
      <c r="D3792" s="1" t="s">
        <v>935</v>
      </c>
      <c r="E3792" s="1">
        <v>2</v>
      </c>
      <c r="F3792" s="1"/>
      <c r="G3792" s="1"/>
      <c r="H3792" s="10">
        <v>0</v>
      </c>
      <c r="I3792" s="1">
        <v>2</v>
      </c>
      <c r="J3792" s="1">
        <v>0</v>
      </c>
      <c r="K3792" s="1" t="s">
        <v>88</v>
      </c>
      <c r="L3792" s="1">
        <v>25</v>
      </c>
      <c r="M3792" s="1">
        <v>44.4</v>
      </c>
      <c r="N3792" s="1"/>
      <c r="O3792" s="1">
        <v>2</v>
      </c>
      <c r="P3792" s="1">
        <v>3</v>
      </c>
      <c r="Q3792" s="1">
        <v>10</v>
      </c>
      <c r="R3792" s="1">
        <v>2</v>
      </c>
      <c r="S3792" s="1">
        <v>1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42">
        <f t="shared" si="265"/>
        <v>18</v>
      </c>
      <c r="AC3792" s="43">
        <f t="shared" si="266"/>
        <v>1.5</v>
      </c>
      <c r="AD3792"/>
      <c r="AE3792"/>
      <c r="AI3792"/>
      <c r="AL3792"/>
      <c r="AM3792"/>
    </row>
    <row r="3793" spans="3:39" hidden="1" x14ac:dyDescent="0.25">
      <c r="C3793" s="1">
        <v>13669</v>
      </c>
      <c r="D3793" s="1" t="s">
        <v>935</v>
      </c>
      <c r="E3793" s="1">
        <v>2</v>
      </c>
      <c r="F3793" s="1"/>
      <c r="G3793" s="1"/>
      <c r="H3793" s="10">
        <v>0</v>
      </c>
      <c r="I3793" s="1">
        <v>2</v>
      </c>
      <c r="J3793" s="1">
        <v>0</v>
      </c>
      <c r="K3793" s="1" t="s">
        <v>88</v>
      </c>
      <c r="L3793" s="1">
        <v>25</v>
      </c>
      <c r="M3793" s="1">
        <v>44.4</v>
      </c>
      <c r="N3793" s="1"/>
      <c r="O3793" s="1">
        <v>2</v>
      </c>
      <c r="P3793" s="1">
        <v>6</v>
      </c>
      <c r="Q3793" s="1">
        <v>5</v>
      </c>
      <c r="R3793" s="1">
        <v>1</v>
      </c>
      <c r="S3793" s="1">
        <v>3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42">
        <f t="shared" si="265"/>
        <v>17</v>
      </c>
      <c r="AC3793" s="43">
        <f t="shared" si="266"/>
        <v>1.4166666666666667</v>
      </c>
      <c r="AD3793"/>
      <c r="AE3793"/>
      <c r="AI3793"/>
      <c r="AL3793"/>
      <c r="AM3793"/>
    </row>
    <row r="3794" spans="3:39" hidden="1" x14ac:dyDescent="0.25">
      <c r="C3794" s="1">
        <v>13671</v>
      </c>
      <c r="D3794" s="1" t="s">
        <v>935</v>
      </c>
      <c r="E3794" s="1">
        <v>2</v>
      </c>
      <c r="F3794" s="1"/>
      <c r="G3794" s="1"/>
      <c r="H3794" s="10">
        <v>0</v>
      </c>
      <c r="I3794" s="1">
        <v>2</v>
      </c>
      <c r="J3794" s="1">
        <v>0</v>
      </c>
      <c r="K3794" s="1" t="s">
        <v>88</v>
      </c>
      <c r="L3794" s="1">
        <v>25</v>
      </c>
      <c r="M3794" s="1">
        <v>44.4</v>
      </c>
      <c r="N3794" s="1"/>
      <c r="O3794" s="1">
        <v>1</v>
      </c>
      <c r="P3794" s="1">
        <v>1</v>
      </c>
      <c r="Q3794" s="1">
        <v>1</v>
      </c>
      <c r="R3794" s="1">
        <v>1</v>
      </c>
      <c r="S3794" s="1">
        <v>2</v>
      </c>
      <c r="T3794" s="1">
        <v>1</v>
      </c>
      <c r="U3794" s="1">
        <v>3</v>
      </c>
      <c r="V3794" s="1">
        <v>1</v>
      </c>
      <c r="W3794" s="1">
        <v>2</v>
      </c>
      <c r="X3794" s="1">
        <v>0</v>
      </c>
      <c r="Y3794" s="1">
        <v>5</v>
      </c>
      <c r="Z3794" s="1">
        <v>1</v>
      </c>
      <c r="AA3794" s="1">
        <v>0</v>
      </c>
      <c r="AB3794" s="42">
        <f t="shared" si="265"/>
        <v>19</v>
      </c>
      <c r="AC3794" s="43">
        <f t="shared" si="266"/>
        <v>1.5833333333333333</v>
      </c>
      <c r="AD3794"/>
      <c r="AE3794"/>
      <c r="AI3794"/>
      <c r="AL3794"/>
      <c r="AM3794"/>
    </row>
    <row r="3795" spans="3:39" hidden="1" x14ac:dyDescent="0.25">
      <c r="C3795" s="1">
        <v>13672</v>
      </c>
      <c r="D3795" s="1" t="s">
        <v>935</v>
      </c>
      <c r="E3795" s="1">
        <v>2</v>
      </c>
      <c r="F3795" s="1"/>
      <c r="G3795" s="1"/>
      <c r="H3795" s="10">
        <v>0</v>
      </c>
      <c r="I3795" s="1">
        <v>2</v>
      </c>
      <c r="J3795" s="1">
        <v>0</v>
      </c>
      <c r="K3795" s="1" t="s">
        <v>88</v>
      </c>
      <c r="L3795" s="1">
        <v>25</v>
      </c>
      <c r="M3795" s="1">
        <v>44.4</v>
      </c>
      <c r="N3795" s="1"/>
      <c r="O3795" s="1">
        <v>1</v>
      </c>
      <c r="P3795" s="1">
        <v>3</v>
      </c>
      <c r="Q3795" s="1">
        <v>3</v>
      </c>
      <c r="R3795" s="1">
        <v>0</v>
      </c>
      <c r="S3795" s="1">
        <v>6</v>
      </c>
      <c r="T3795" s="1">
        <v>2</v>
      </c>
      <c r="U3795" s="1">
        <v>6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42">
        <f t="shared" si="265"/>
        <v>21</v>
      </c>
      <c r="AC3795" s="43">
        <f t="shared" si="266"/>
        <v>1.75</v>
      </c>
      <c r="AD3795"/>
      <c r="AE3795"/>
      <c r="AI3795"/>
      <c r="AL3795"/>
      <c r="AM3795"/>
    </row>
    <row r="3796" spans="3:39" hidden="1" x14ac:dyDescent="0.25">
      <c r="C3796" s="1">
        <v>13681</v>
      </c>
      <c r="D3796" s="1" t="s">
        <v>3467</v>
      </c>
      <c r="E3796" s="1">
        <v>2</v>
      </c>
      <c r="F3796" s="1"/>
      <c r="G3796" s="1"/>
      <c r="H3796" s="10">
        <v>0</v>
      </c>
      <c r="I3796" s="1">
        <v>2</v>
      </c>
      <c r="J3796" s="1">
        <v>0</v>
      </c>
      <c r="K3796" s="1" t="s">
        <v>88</v>
      </c>
      <c r="L3796" s="1">
        <v>12</v>
      </c>
      <c r="M3796" s="1">
        <v>57.1</v>
      </c>
      <c r="N3796" s="1"/>
      <c r="O3796" s="1">
        <v>1</v>
      </c>
      <c r="P3796" s="1">
        <v>4</v>
      </c>
      <c r="Q3796" s="1">
        <v>4</v>
      </c>
      <c r="R3796" s="1">
        <v>3</v>
      </c>
      <c r="S3796" s="1">
        <v>2</v>
      </c>
      <c r="T3796" s="1">
        <v>8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42">
        <f t="shared" si="265"/>
        <v>22</v>
      </c>
      <c r="AC3796" s="43">
        <f t="shared" si="266"/>
        <v>1.8333333333333333</v>
      </c>
      <c r="AD3796"/>
      <c r="AE3796"/>
      <c r="AI3796"/>
      <c r="AL3796"/>
      <c r="AM3796"/>
    </row>
    <row r="3797" spans="3:39" hidden="1" x14ac:dyDescent="0.25">
      <c r="C3797" s="1">
        <v>9140</v>
      </c>
      <c r="D3797" s="1" t="s">
        <v>1731</v>
      </c>
      <c r="E3797" s="1">
        <v>2</v>
      </c>
      <c r="F3797" s="1"/>
      <c r="G3797" s="1"/>
      <c r="H3797" s="10">
        <v>0</v>
      </c>
      <c r="I3797" s="1" t="s">
        <v>44</v>
      </c>
      <c r="J3797" s="1">
        <v>0</v>
      </c>
      <c r="K3797" s="1" t="s">
        <v>88</v>
      </c>
      <c r="L3797" s="1">
        <v>24</v>
      </c>
      <c r="M3797" s="1">
        <v>99.72</v>
      </c>
      <c r="N3797" s="1"/>
      <c r="O3797" s="1">
        <v>8</v>
      </c>
      <c r="P3797" s="1">
        <v>4</v>
      </c>
      <c r="Q3797" s="1">
        <v>1</v>
      </c>
      <c r="R3797" s="1">
        <v>2</v>
      </c>
      <c r="S3797" s="1">
        <v>3</v>
      </c>
      <c r="T3797" s="1">
        <v>3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42">
        <f t="shared" si="265"/>
        <v>21</v>
      </c>
      <c r="AC3797" s="43">
        <f t="shared" si="266"/>
        <v>1.75</v>
      </c>
      <c r="AD3797"/>
      <c r="AE3797"/>
      <c r="AI3797"/>
      <c r="AL3797"/>
      <c r="AM3797"/>
    </row>
    <row r="3798" spans="3:39" hidden="1" x14ac:dyDescent="0.25">
      <c r="C3798" s="1">
        <v>9146</v>
      </c>
      <c r="D3798" s="1" t="s">
        <v>1731</v>
      </c>
      <c r="E3798" s="1">
        <v>2</v>
      </c>
      <c r="F3798" s="1"/>
      <c r="G3798" s="1"/>
      <c r="H3798" s="10">
        <v>0</v>
      </c>
      <c r="I3798" s="1" t="s">
        <v>44</v>
      </c>
      <c r="J3798" s="1">
        <v>0</v>
      </c>
      <c r="K3798" s="1" t="s">
        <v>88</v>
      </c>
      <c r="L3798" s="1">
        <v>24</v>
      </c>
      <c r="M3798" s="1">
        <v>99.72</v>
      </c>
      <c r="N3798" s="1"/>
      <c r="O3798" s="1">
        <v>8</v>
      </c>
      <c r="P3798" s="1">
        <v>4</v>
      </c>
      <c r="Q3798" s="1">
        <v>-1</v>
      </c>
      <c r="R3798" s="1">
        <v>3</v>
      </c>
      <c r="S3798" s="1">
        <v>7</v>
      </c>
      <c r="T3798" s="1">
        <v>1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42">
        <f t="shared" si="265"/>
        <v>22</v>
      </c>
      <c r="AC3798" s="43">
        <f t="shared" si="266"/>
        <v>1.8333333333333333</v>
      </c>
      <c r="AD3798"/>
      <c r="AE3798"/>
      <c r="AI3798"/>
      <c r="AL3798"/>
      <c r="AM3798"/>
    </row>
    <row r="3799" spans="3:39" hidden="1" x14ac:dyDescent="0.25">
      <c r="C3799" s="1">
        <v>10650</v>
      </c>
      <c r="D3799" s="1" t="s">
        <v>1731</v>
      </c>
      <c r="E3799" s="1">
        <v>2</v>
      </c>
      <c r="F3799" s="1"/>
      <c r="G3799" s="1"/>
      <c r="H3799" s="10">
        <v>0</v>
      </c>
      <c r="I3799" s="1" t="s">
        <v>44</v>
      </c>
      <c r="J3799" s="1">
        <v>0</v>
      </c>
      <c r="K3799" s="1" t="s">
        <v>88</v>
      </c>
      <c r="L3799" s="1">
        <v>24</v>
      </c>
      <c r="M3799" s="1">
        <v>99.72</v>
      </c>
      <c r="N3799" s="1"/>
      <c r="O3799" s="1">
        <v>8</v>
      </c>
      <c r="P3799" s="1">
        <v>2</v>
      </c>
      <c r="Q3799" s="1">
        <v>0</v>
      </c>
      <c r="R3799" s="1">
        <v>2</v>
      </c>
      <c r="S3799" s="1">
        <v>4</v>
      </c>
      <c r="T3799" s="1">
        <v>5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42">
        <f t="shared" si="265"/>
        <v>21</v>
      </c>
      <c r="AC3799" s="43">
        <f t="shared" si="266"/>
        <v>1.75</v>
      </c>
      <c r="AD3799"/>
      <c r="AE3799"/>
      <c r="AI3799"/>
      <c r="AL3799"/>
      <c r="AM3799"/>
    </row>
    <row r="3800" spans="3:39" hidden="1" x14ac:dyDescent="0.25">
      <c r="C3800" s="1">
        <v>13442</v>
      </c>
      <c r="D3800" s="1" t="s">
        <v>1127</v>
      </c>
      <c r="E3800" s="1">
        <v>2</v>
      </c>
      <c r="F3800" s="1"/>
      <c r="G3800" s="1"/>
      <c r="H3800" s="10">
        <v>0</v>
      </c>
      <c r="I3800" s="1" t="s">
        <v>44</v>
      </c>
      <c r="J3800" s="1">
        <v>0</v>
      </c>
      <c r="K3800" s="1" t="s">
        <v>88</v>
      </c>
      <c r="L3800" s="1">
        <v>24</v>
      </c>
      <c r="M3800" s="1">
        <v>74.790000000000006</v>
      </c>
      <c r="N3800" s="1"/>
      <c r="O3800" s="1">
        <v>5</v>
      </c>
      <c r="P3800" s="1">
        <v>3</v>
      </c>
      <c r="Q3800" s="1">
        <v>2</v>
      </c>
      <c r="R3800" s="1">
        <v>5</v>
      </c>
      <c r="S3800" s="1">
        <v>2</v>
      </c>
      <c r="T3800" s="1">
        <v>3</v>
      </c>
      <c r="U3800" s="1">
        <v>3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42">
        <f t="shared" si="265"/>
        <v>23</v>
      </c>
      <c r="AC3800" s="43">
        <f t="shared" si="266"/>
        <v>1.9166666666666667</v>
      </c>
      <c r="AD3800"/>
      <c r="AE3800"/>
      <c r="AI3800"/>
      <c r="AL3800"/>
      <c r="AM3800"/>
    </row>
    <row r="3801" spans="3:39" hidden="1" x14ac:dyDescent="0.25">
      <c r="C3801" s="1">
        <v>13452</v>
      </c>
      <c r="D3801" s="1" t="s">
        <v>1127</v>
      </c>
      <c r="E3801" s="1">
        <v>2</v>
      </c>
      <c r="F3801" s="1"/>
      <c r="G3801" s="1"/>
      <c r="H3801" s="10">
        <v>0</v>
      </c>
      <c r="I3801" s="1" t="s">
        <v>44</v>
      </c>
      <c r="J3801" s="1">
        <v>0</v>
      </c>
      <c r="K3801" s="1" t="s">
        <v>88</v>
      </c>
      <c r="L3801" s="1">
        <v>24</v>
      </c>
      <c r="M3801" s="1">
        <v>74.790000000000006</v>
      </c>
      <c r="N3801" s="1"/>
      <c r="O3801" s="1">
        <v>12</v>
      </c>
      <c r="P3801" s="1">
        <v>3</v>
      </c>
      <c r="Q3801" s="1">
        <v>3</v>
      </c>
      <c r="R3801" s="1">
        <v>5</v>
      </c>
      <c r="S3801" s="1">
        <v>1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42">
        <f t="shared" si="265"/>
        <v>24</v>
      </c>
      <c r="AC3801" s="43">
        <f t="shared" si="266"/>
        <v>2</v>
      </c>
      <c r="AD3801"/>
      <c r="AE3801"/>
      <c r="AI3801"/>
      <c r="AL3801"/>
      <c r="AM3801"/>
    </row>
    <row r="3802" spans="3:39" hidden="1" x14ac:dyDescent="0.25">
      <c r="C3802" s="1">
        <v>13454</v>
      </c>
      <c r="D3802" s="1" t="s">
        <v>1052</v>
      </c>
      <c r="E3802" s="1">
        <v>2</v>
      </c>
      <c r="F3802" s="1"/>
      <c r="G3802" s="1"/>
      <c r="H3802" s="10">
        <v>0</v>
      </c>
      <c r="I3802" s="1" t="s">
        <v>44</v>
      </c>
      <c r="J3802" s="1">
        <v>0</v>
      </c>
      <c r="K3802" s="1" t="s">
        <v>88</v>
      </c>
      <c r="L3802" s="1">
        <v>24</v>
      </c>
      <c r="M3802" s="1">
        <v>99.72</v>
      </c>
      <c r="N3802" s="1"/>
      <c r="O3802" s="1">
        <v>11</v>
      </c>
      <c r="P3802" s="1">
        <v>3</v>
      </c>
      <c r="Q3802" s="1">
        <v>3</v>
      </c>
      <c r="R3802" s="1">
        <v>4</v>
      </c>
      <c r="S3802" s="1">
        <v>2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42">
        <f t="shared" si="265"/>
        <v>23</v>
      </c>
      <c r="AC3802" s="43">
        <f t="shared" si="266"/>
        <v>1.9166666666666667</v>
      </c>
      <c r="AD3802"/>
      <c r="AE3802"/>
      <c r="AI3802"/>
      <c r="AL3802"/>
      <c r="AM3802"/>
    </row>
    <row r="3803" spans="3:39" hidden="1" x14ac:dyDescent="0.25">
      <c r="C3803" s="1">
        <v>12669</v>
      </c>
      <c r="D3803" s="1" t="s">
        <v>857</v>
      </c>
      <c r="E3803" s="1">
        <v>2</v>
      </c>
      <c r="F3803" s="1"/>
      <c r="G3803" s="1"/>
      <c r="H3803" s="10">
        <v>0</v>
      </c>
      <c r="I3803" s="1">
        <v>2</v>
      </c>
      <c r="J3803" s="1">
        <v>0</v>
      </c>
      <c r="K3803" s="1" t="s">
        <v>88</v>
      </c>
      <c r="L3803" s="1">
        <v>1</v>
      </c>
      <c r="M3803" s="1">
        <v>63.94</v>
      </c>
      <c r="N3803" s="1"/>
      <c r="O3803" s="1">
        <v>0</v>
      </c>
      <c r="P3803" s="1">
        <v>2</v>
      </c>
      <c r="Q3803" s="1">
        <v>0</v>
      </c>
      <c r="R3803" s="1">
        <v>0</v>
      </c>
      <c r="S3803" s="1">
        <v>0</v>
      </c>
      <c r="T3803" s="1">
        <v>2</v>
      </c>
      <c r="U3803" s="1">
        <v>1</v>
      </c>
      <c r="V3803" s="1">
        <v>0</v>
      </c>
      <c r="W3803" s="1">
        <v>6</v>
      </c>
      <c r="X3803" s="1">
        <v>0</v>
      </c>
      <c r="Y3803" s="1">
        <v>0</v>
      </c>
      <c r="Z3803" s="1">
        <v>0</v>
      </c>
      <c r="AA3803" s="1">
        <v>0</v>
      </c>
      <c r="AB3803" s="42">
        <f t="shared" si="265"/>
        <v>11</v>
      </c>
      <c r="AC3803" s="43">
        <f t="shared" si="266"/>
        <v>0.91666666666666663</v>
      </c>
      <c r="AD3803"/>
      <c r="AE3803"/>
      <c r="AI3803"/>
      <c r="AL3803"/>
      <c r="AM3803"/>
    </row>
    <row r="3804" spans="3:39" hidden="1" x14ac:dyDescent="0.25">
      <c r="C3804" s="1">
        <v>13718</v>
      </c>
      <c r="D3804" s="1" t="s">
        <v>1128</v>
      </c>
      <c r="E3804" s="1">
        <v>6</v>
      </c>
      <c r="F3804" s="1"/>
      <c r="G3804" s="1"/>
      <c r="H3804" s="10">
        <v>0</v>
      </c>
      <c r="I3804" s="1">
        <v>6</v>
      </c>
      <c r="J3804" s="1">
        <v>0</v>
      </c>
      <c r="K3804" s="1" t="s">
        <v>88</v>
      </c>
      <c r="L3804" s="1">
        <v>0</v>
      </c>
      <c r="M3804" s="1">
        <v>0</v>
      </c>
      <c r="N3804" s="1"/>
      <c r="O3804" s="1">
        <v>2</v>
      </c>
      <c r="P3804" s="1">
        <v>13</v>
      </c>
      <c r="Q3804" s="1">
        <v>12</v>
      </c>
      <c r="R3804" s="1">
        <v>5</v>
      </c>
      <c r="S3804" s="1">
        <v>13</v>
      </c>
      <c r="T3804" s="1">
        <v>8</v>
      </c>
      <c r="U3804" s="1">
        <v>35</v>
      </c>
      <c r="V3804" s="1">
        <v>17</v>
      </c>
      <c r="W3804" s="1">
        <v>11</v>
      </c>
      <c r="X3804" s="1">
        <v>6</v>
      </c>
      <c r="Y3804" s="1">
        <v>2</v>
      </c>
      <c r="Z3804" s="1">
        <v>8</v>
      </c>
      <c r="AA3804" s="1">
        <v>0</v>
      </c>
      <c r="AB3804" s="42">
        <f t="shared" si="265"/>
        <v>132</v>
      </c>
      <c r="AC3804" s="43">
        <f t="shared" si="266"/>
        <v>11</v>
      </c>
      <c r="AD3804"/>
      <c r="AE3804"/>
      <c r="AI3804"/>
      <c r="AL3804"/>
      <c r="AM3804"/>
    </row>
    <row r="3805" spans="3:39" hidden="1" x14ac:dyDescent="0.25">
      <c r="C3805" s="1">
        <v>13727</v>
      </c>
      <c r="D3805" s="1" t="s">
        <v>3563</v>
      </c>
      <c r="E3805" s="1">
        <v>2</v>
      </c>
      <c r="F3805" s="1"/>
      <c r="G3805" s="1"/>
      <c r="H3805" s="10">
        <v>0</v>
      </c>
      <c r="I3805" s="1">
        <v>2</v>
      </c>
      <c r="J3805" s="1">
        <v>0</v>
      </c>
      <c r="K3805" s="1" t="s">
        <v>88</v>
      </c>
      <c r="L3805" s="1">
        <v>0</v>
      </c>
      <c r="M3805" s="1">
        <v>0</v>
      </c>
      <c r="N3805" s="1"/>
      <c r="O3805" s="1">
        <v>6</v>
      </c>
      <c r="P3805" s="1">
        <v>23</v>
      </c>
      <c r="Q3805" s="1">
        <v>24</v>
      </c>
      <c r="R3805" s="1">
        <v>11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42">
        <f t="shared" si="265"/>
        <v>64</v>
      </c>
      <c r="AC3805" s="43">
        <f t="shared" si="266"/>
        <v>5.333333333333333</v>
      </c>
      <c r="AD3805"/>
      <c r="AE3805"/>
      <c r="AI3805"/>
      <c r="AL3805"/>
      <c r="AM3805"/>
    </row>
    <row r="3806" spans="3:39" hidden="1" x14ac:dyDescent="0.25">
      <c r="C3806" s="1">
        <v>13731</v>
      </c>
      <c r="D3806" s="1" t="s">
        <v>3564</v>
      </c>
      <c r="E3806" s="1">
        <v>2</v>
      </c>
      <c r="F3806" s="1"/>
      <c r="G3806" s="1"/>
      <c r="H3806" s="10">
        <v>0</v>
      </c>
      <c r="I3806" s="1">
        <v>2</v>
      </c>
      <c r="J3806" s="1">
        <v>0</v>
      </c>
      <c r="K3806" s="1" t="s">
        <v>88</v>
      </c>
      <c r="L3806" s="1">
        <v>0</v>
      </c>
      <c r="M3806" s="1">
        <v>0</v>
      </c>
      <c r="N3806" s="1"/>
      <c r="O3806" s="1">
        <v>2</v>
      </c>
      <c r="P3806" s="1">
        <v>8</v>
      </c>
      <c r="Q3806" s="1">
        <v>6</v>
      </c>
      <c r="R3806" s="1">
        <v>6</v>
      </c>
      <c r="S3806" s="1">
        <v>2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42">
        <f t="shared" si="265"/>
        <v>24</v>
      </c>
      <c r="AC3806" s="43">
        <f t="shared" si="266"/>
        <v>2</v>
      </c>
      <c r="AD3806"/>
      <c r="AE3806"/>
      <c r="AI3806"/>
      <c r="AL3806"/>
      <c r="AM3806"/>
    </row>
    <row r="3807" spans="3:39" hidden="1" x14ac:dyDescent="0.25">
      <c r="C3807" s="1">
        <v>13734</v>
      </c>
      <c r="D3807" s="1" t="s">
        <v>3565</v>
      </c>
      <c r="E3807" s="1">
        <v>5</v>
      </c>
      <c r="F3807" s="1"/>
      <c r="G3807" s="1"/>
      <c r="H3807" s="10">
        <v>0</v>
      </c>
      <c r="I3807" s="1">
        <v>5</v>
      </c>
      <c r="J3807" s="1">
        <v>0</v>
      </c>
      <c r="K3807" s="1" t="s">
        <v>88</v>
      </c>
      <c r="L3807" s="1">
        <v>0</v>
      </c>
      <c r="M3807" s="1">
        <v>0</v>
      </c>
      <c r="N3807" s="1"/>
      <c r="O3807" s="1">
        <v>0</v>
      </c>
      <c r="P3807" s="1">
        <v>8</v>
      </c>
      <c r="Q3807" s="1">
        <v>5</v>
      </c>
      <c r="R3807" s="1">
        <v>2</v>
      </c>
      <c r="S3807" s="1">
        <v>0</v>
      </c>
      <c r="T3807" s="1">
        <v>1</v>
      </c>
      <c r="U3807" s="1">
        <v>1</v>
      </c>
      <c r="V3807" s="1">
        <v>2</v>
      </c>
      <c r="W3807" s="1">
        <v>8</v>
      </c>
      <c r="X3807" s="1">
        <v>2</v>
      </c>
      <c r="Y3807" s="1">
        <v>10</v>
      </c>
      <c r="Z3807" s="1">
        <v>2</v>
      </c>
      <c r="AA3807" s="1">
        <v>5</v>
      </c>
      <c r="AB3807" s="42">
        <f t="shared" si="265"/>
        <v>46</v>
      </c>
      <c r="AC3807" s="43">
        <f t="shared" si="266"/>
        <v>3.8333333333333335</v>
      </c>
      <c r="AD3807"/>
      <c r="AE3807"/>
      <c r="AI3807"/>
      <c r="AL3807"/>
      <c r="AM3807"/>
    </row>
    <row r="3808" spans="3:39" hidden="1" x14ac:dyDescent="0.25">
      <c r="C3808" s="1">
        <v>13738</v>
      </c>
      <c r="D3808" s="1" t="s">
        <v>3565</v>
      </c>
      <c r="E3808" s="1">
        <v>3</v>
      </c>
      <c r="F3808" s="1"/>
      <c r="G3808" s="1"/>
      <c r="H3808" s="10">
        <v>0</v>
      </c>
      <c r="I3808" s="1">
        <v>3</v>
      </c>
      <c r="J3808" s="1">
        <v>0</v>
      </c>
      <c r="K3808" s="1" t="s">
        <v>88</v>
      </c>
      <c r="L3808" s="1">
        <v>0</v>
      </c>
      <c r="M3808" s="1">
        <v>0</v>
      </c>
      <c r="N3808" s="1"/>
      <c r="O3808" s="1">
        <v>0</v>
      </c>
      <c r="P3808" s="1">
        <v>5</v>
      </c>
      <c r="Q3808" s="1">
        <v>4</v>
      </c>
      <c r="R3808" s="1">
        <v>1</v>
      </c>
      <c r="S3808" s="1">
        <v>0</v>
      </c>
      <c r="T3808" s="1">
        <v>2</v>
      </c>
      <c r="U3808" s="1">
        <v>2</v>
      </c>
      <c r="V3808" s="1">
        <v>0</v>
      </c>
      <c r="W3808" s="1">
        <v>4</v>
      </c>
      <c r="X3808" s="1">
        <v>2</v>
      </c>
      <c r="Y3808" s="1">
        <v>4</v>
      </c>
      <c r="Z3808" s="1">
        <v>2</v>
      </c>
      <c r="AA3808" s="1">
        <v>5</v>
      </c>
      <c r="AB3808" s="42">
        <f t="shared" si="265"/>
        <v>31</v>
      </c>
      <c r="AC3808" s="43">
        <f t="shared" si="266"/>
        <v>2.5833333333333335</v>
      </c>
      <c r="AD3808"/>
      <c r="AE3808"/>
      <c r="AI3808"/>
      <c r="AL3808"/>
      <c r="AM3808"/>
    </row>
    <row r="3809" spans="3:39" hidden="1" x14ac:dyDescent="0.25">
      <c r="C3809" s="1">
        <v>13779</v>
      </c>
      <c r="D3809" s="1" t="s">
        <v>3566</v>
      </c>
      <c r="E3809" s="1">
        <v>3</v>
      </c>
      <c r="F3809" s="1"/>
      <c r="G3809" s="1"/>
      <c r="H3809" s="10">
        <v>0</v>
      </c>
      <c r="I3809" s="1">
        <v>3</v>
      </c>
      <c r="J3809" s="1">
        <v>0</v>
      </c>
      <c r="K3809" s="1" t="s">
        <v>88</v>
      </c>
      <c r="L3809" s="1">
        <v>0</v>
      </c>
      <c r="M3809" s="1">
        <v>0</v>
      </c>
      <c r="N3809" s="1"/>
      <c r="O3809" s="1">
        <v>0</v>
      </c>
      <c r="P3809" s="1">
        <v>5</v>
      </c>
      <c r="Q3809" s="1">
        <v>3</v>
      </c>
      <c r="R3809" s="1">
        <v>0</v>
      </c>
      <c r="S3809" s="1">
        <v>3</v>
      </c>
      <c r="T3809" s="1">
        <v>5</v>
      </c>
      <c r="U3809" s="1">
        <v>2</v>
      </c>
      <c r="V3809" s="1">
        <v>2</v>
      </c>
      <c r="W3809" s="1">
        <v>2</v>
      </c>
      <c r="X3809" s="1">
        <v>7</v>
      </c>
      <c r="Y3809" s="1">
        <v>0</v>
      </c>
      <c r="Z3809" s="1">
        <v>0</v>
      </c>
      <c r="AA3809" s="1">
        <v>0</v>
      </c>
      <c r="AB3809" s="42">
        <f t="shared" si="265"/>
        <v>29</v>
      </c>
      <c r="AC3809" s="43">
        <f t="shared" si="266"/>
        <v>2.4166666666666665</v>
      </c>
      <c r="AD3809"/>
      <c r="AE3809"/>
      <c r="AI3809"/>
      <c r="AL3809"/>
      <c r="AM3809"/>
    </row>
    <row r="3810" spans="3:39" hidden="1" x14ac:dyDescent="0.25">
      <c r="C3810" s="1">
        <v>13871</v>
      </c>
      <c r="D3810" s="1" t="s">
        <v>3567</v>
      </c>
      <c r="E3810" s="1">
        <v>2</v>
      </c>
      <c r="F3810" s="1"/>
      <c r="G3810" s="1"/>
      <c r="H3810" s="10">
        <v>0</v>
      </c>
      <c r="I3810" s="1">
        <v>2</v>
      </c>
      <c r="J3810" s="1">
        <v>0</v>
      </c>
      <c r="K3810" s="1" t="s">
        <v>88</v>
      </c>
      <c r="L3810" s="1">
        <v>0</v>
      </c>
      <c r="M3810" s="1">
        <v>0</v>
      </c>
      <c r="N3810" s="1"/>
      <c r="O3810" s="1">
        <v>0</v>
      </c>
      <c r="P3810" s="1">
        <v>3</v>
      </c>
      <c r="Q3810" s="1">
        <v>5</v>
      </c>
      <c r="R3810" s="1">
        <v>1</v>
      </c>
      <c r="S3810" s="1">
        <v>3</v>
      </c>
      <c r="T3810" s="1">
        <v>1</v>
      </c>
      <c r="U3810" s="1">
        <v>2</v>
      </c>
      <c r="V3810" s="1">
        <v>0</v>
      </c>
      <c r="W3810" s="1">
        <v>5</v>
      </c>
      <c r="X3810" s="1">
        <v>2</v>
      </c>
      <c r="Y3810" s="1">
        <v>1</v>
      </c>
      <c r="Z3810" s="1">
        <v>3</v>
      </c>
      <c r="AA3810" s="1">
        <v>2</v>
      </c>
      <c r="AB3810" s="42">
        <f t="shared" si="265"/>
        <v>28</v>
      </c>
      <c r="AC3810" s="43">
        <f t="shared" si="266"/>
        <v>2.3333333333333335</v>
      </c>
      <c r="AD3810"/>
      <c r="AE3810"/>
      <c r="AI3810"/>
      <c r="AL3810"/>
      <c r="AM3810"/>
    </row>
    <row r="3811" spans="3:39" hidden="1" x14ac:dyDescent="0.25">
      <c r="C3811" s="1">
        <v>12234</v>
      </c>
      <c r="D3811" s="1" t="s">
        <v>1071</v>
      </c>
      <c r="E3811" s="1">
        <v>2</v>
      </c>
      <c r="F3811" s="1"/>
      <c r="G3811" s="1"/>
      <c r="H3811" s="10">
        <v>0</v>
      </c>
      <c r="I3811" s="1">
        <v>2</v>
      </c>
      <c r="J3811" s="1">
        <v>0</v>
      </c>
      <c r="K3811" s="1" t="s">
        <v>88</v>
      </c>
      <c r="L3811" s="1">
        <v>1</v>
      </c>
      <c r="M3811" s="1">
        <v>5.71</v>
      </c>
      <c r="N3811" s="1"/>
      <c r="O3811" s="1">
        <v>-1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>
        <f t="shared" si="265"/>
        <v>0</v>
      </c>
      <c r="AC3811"/>
      <c r="AD3811"/>
      <c r="AE3811"/>
      <c r="AI3811"/>
      <c r="AL3811"/>
      <c r="AM3811"/>
    </row>
    <row r="3812" spans="3:39" hidden="1" x14ac:dyDescent="0.25">
      <c r="C3812" s="1">
        <v>13761</v>
      </c>
      <c r="D3812" s="1" t="s">
        <v>3568</v>
      </c>
      <c r="E3812" s="1">
        <v>2</v>
      </c>
      <c r="F3812" s="1"/>
      <c r="G3812" s="1"/>
      <c r="H3812" s="10">
        <v>0</v>
      </c>
      <c r="I3812" s="1">
        <v>2</v>
      </c>
      <c r="J3812" s="1">
        <v>0</v>
      </c>
      <c r="K3812" s="1" t="s">
        <v>88</v>
      </c>
      <c r="L3812" s="1">
        <v>0</v>
      </c>
      <c r="M3812" s="1">
        <v>0</v>
      </c>
      <c r="N3812" s="1"/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>
        <f t="shared" si="265"/>
        <v>0</v>
      </c>
      <c r="AC3812"/>
      <c r="AD3812"/>
      <c r="AE3812"/>
      <c r="AI3812"/>
      <c r="AL3812"/>
      <c r="AM3812"/>
    </row>
    <row r="3813" spans="3:39" hidden="1" x14ac:dyDescent="0.25">
      <c r="C3813" s="1">
        <v>13881</v>
      </c>
      <c r="D3813" s="1" t="s">
        <v>3569</v>
      </c>
      <c r="E3813" s="1">
        <v>2</v>
      </c>
      <c r="F3813" s="1"/>
      <c r="G3813" s="1"/>
      <c r="H3813" s="10">
        <v>0</v>
      </c>
      <c r="I3813" s="1">
        <v>2</v>
      </c>
      <c r="J3813" s="1">
        <v>0</v>
      </c>
      <c r="K3813" s="1" t="s">
        <v>88</v>
      </c>
      <c r="L3813" s="1">
        <v>0</v>
      </c>
      <c r="M3813" s="1">
        <v>0</v>
      </c>
      <c r="N3813" s="1"/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>
        <f t="shared" si="265"/>
        <v>0</v>
      </c>
      <c r="AC3813"/>
      <c r="AD3813"/>
      <c r="AE3813"/>
      <c r="AI3813"/>
      <c r="AL3813"/>
      <c r="AM3813"/>
    </row>
    <row r="3814" spans="3:39" hidden="1" x14ac:dyDescent="0.25">
      <c r="C3814" s="1">
        <v>7983</v>
      </c>
      <c r="D3814" s="1" t="s">
        <v>3570</v>
      </c>
      <c r="E3814" s="1">
        <v>2</v>
      </c>
      <c r="F3814" s="1"/>
      <c r="G3814" s="1"/>
      <c r="H3814" s="10">
        <v>0</v>
      </c>
      <c r="I3814" s="1">
        <v>2</v>
      </c>
      <c r="J3814" s="1">
        <v>0</v>
      </c>
      <c r="K3814" s="1" t="s">
        <v>236</v>
      </c>
      <c r="L3814" s="1">
        <v>2</v>
      </c>
      <c r="M3814" s="1">
        <v>3.92</v>
      </c>
      <c r="N3814" s="1"/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2</v>
      </c>
      <c r="X3814" s="1">
        <v>0</v>
      </c>
      <c r="Y3814" s="1">
        <v>0</v>
      </c>
      <c r="Z3814" s="1">
        <v>0</v>
      </c>
      <c r="AA3814" s="1">
        <v>0</v>
      </c>
      <c r="AB3814" s="42">
        <f t="shared" si="265"/>
        <v>2</v>
      </c>
      <c r="AC3814" s="43">
        <f>AB3814/12</f>
        <v>0.16666666666666666</v>
      </c>
      <c r="AD3814"/>
      <c r="AE3814"/>
      <c r="AI3814"/>
      <c r="AL3814"/>
      <c r="AM3814"/>
    </row>
    <row r="3815" spans="3:39" hidden="1" x14ac:dyDescent="0.25">
      <c r="C3815" s="1">
        <v>10953</v>
      </c>
      <c r="D3815" s="1" t="s">
        <v>74</v>
      </c>
      <c r="E3815" s="1">
        <v>2</v>
      </c>
      <c r="F3815" s="1"/>
      <c r="G3815" s="1"/>
      <c r="H3815" s="10">
        <v>0</v>
      </c>
      <c r="I3815" s="1">
        <v>2</v>
      </c>
      <c r="J3815" s="1">
        <v>0</v>
      </c>
      <c r="K3815" s="1" t="s">
        <v>236</v>
      </c>
      <c r="L3815" s="1">
        <v>1</v>
      </c>
      <c r="M3815" s="1">
        <v>27.37</v>
      </c>
      <c r="N3815" s="1"/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42">
        <f t="shared" si="265"/>
        <v>1</v>
      </c>
      <c r="AC3815" s="43">
        <f>AB3815/12</f>
        <v>8.3333333333333329E-2</v>
      </c>
      <c r="AD3815"/>
      <c r="AE3815"/>
      <c r="AI3815"/>
      <c r="AL3815"/>
      <c r="AM3815"/>
    </row>
    <row r="3816" spans="3:39" hidden="1" x14ac:dyDescent="0.25">
      <c r="C3816" s="1">
        <v>10954</v>
      </c>
      <c r="D3816" s="1" t="s">
        <v>74</v>
      </c>
      <c r="E3816" s="1">
        <v>2</v>
      </c>
      <c r="F3816" s="1"/>
      <c r="G3816" s="1"/>
      <c r="H3816" s="10">
        <v>0</v>
      </c>
      <c r="I3816" s="1">
        <v>2</v>
      </c>
      <c r="J3816" s="1">
        <v>0</v>
      </c>
      <c r="K3816" s="1" t="s">
        <v>236</v>
      </c>
      <c r="L3816" s="1">
        <v>1</v>
      </c>
      <c r="M3816" s="1">
        <v>14.28</v>
      </c>
      <c r="N3816" s="1"/>
      <c r="O3816" s="1">
        <v>0</v>
      </c>
      <c r="P3816" s="1">
        <v>0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42">
        <f t="shared" si="265"/>
        <v>1</v>
      </c>
      <c r="AC3816" s="43">
        <f>AB3816/12</f>
        <v>8.3333333333333329E-2</v>
      </c>
      <c r="AD3816"/>
      <c r="AE3816"/>
      <c r="AI3816"/>
      <c r="AL3816"/>
      <c r="AM3816"/>
    </row>
    <row r="3817" spans="3:39" hidden="1" x14ac:dyDescent="0.25">
      <c r="C3817" s="1">
        <v>11236</v>
      </c>
      <c r="D3817" s="1" t="s">
        <v>74</v>
      </c>
      <c r="E3817" s="1">
        <v>2</v>
      </c>
      <c r="F3817" s="1"/>
      <c r="G3817" s="1"/>
      <c r="H3817" s="10">
        <v>0</v>
      </c>
      <c r="I3817" s="1">
        <v>2</v>
      </c>
      <c r="J3817" s="1">
        <v>0</v>
      </c>
      <c r="K3817" s="1" t="s">
        <v>236</v>
      </c>
      <c r="L3817" s="1">
        <v>1</v>
      </c>
      <c r="M3817" s="1">
        <v>0</v>
      </c>
      <c r="N3817" s="1"/>
      <c r="O3817" s="1">
        <v>0</v>
      </c>
      <c r="P3817" s="1">
        <v>1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42">
        <f t="shared" si="265"/>
        <v>1</v>
      </c>
      <c r="AC3817" s="43">
        <f>AB3817/12</f>
        <v>8.3333333333333329E-2</v>
      </c>
      <c r="AD3817"/>
      <c r="AE3817"/>
      <c r="AI3817"/>
      <c r="AL3817"/>
      <c r="AM3817"/>
    </row>
    <row r="3818" spans="3:39" hidden="1" x14ac:dyDescent="0.25">
      <c r="C3818" s="1">
        <v>12685</v>
      </c>
      <c r="D3818" s="1" t="s">
        <v>525</v>
      </c>
      <c r="E3818" s="1">
        <v>2</v>
      </c>
      <c r="F3818" s="1"/>
      <c r="G3818" s="1"/>
      <c r="H3818" s="10">
        <v>0</v>
      </c>
      <c r="I3818" s="1">
        <v>2</v>
      </c>
      <c r="J3818" s="1">
        <v>0</v>
      </c>
      <c r="K3818" s="1" t="s">
        <v>236</v>
      </c>
      <c r="L3818" s="1">
        <v>1</v>
      </c>
      <c r="M3818" s="1">
        <v>25.74</v>
      </c>
      <c r="N3818" s="1"/>
      <c r="O3818" s="1">
        <v>6</v>
      </c>
      <c r="P3818" s="1">
        <v>0</v>
      </c>
      <c r="Q3818" s="1">
        <v>0</v>
      </c>
      <c r="R3818" s="1">
        <v>1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42">
        <f t="shared" si="265"/>
        <v>7</v>
      </c>
      <c r="AC3818" s="43">
        <f>AB3818/12</f>
        <v>0.58333333333333337</v>
      </c>
      <c r="AD3818"/>
      <c r="AE3818"/>
      <c r="AI3818"/>
      <c r="AL3818"/>
      <c r="AM3818"/>
    </row>
    <row r="3819" spans="3:39" hidden="1" x14ac:dyDescent="0.25">
      <c r="C3819" s="1">
        <v>11848</v>
      </c>
      <c r="D3819" s="1" t="s">
        <v>3571</v>
      </c>
      <c r="E3819" s="1">
        <v>2</v>
      </c>
      <c r="F3819" s="1"/>
      <c r="G3819" s="1"/>
      <c r="H3819" s="10">
        <v>0</v>
      </c>
      <c r="I3819" s="1">
        <v>2</v>
      </c>
      <c r="J3819" s="1">
        <v>0</v>
      </c>
      <c r="K3819" s="1" t="s">
        <v>236</v>
      </c>
      <c r="L3819" s="1">
        <v>1</v>
      </c>
      <c r="M3819" s="1">
        <v>12.38</v>
      </c>
      <c r="N3819" s="1"/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>
        <f t="shared" ref="AB3819:AB3882" si="267">SUM(O3819:AA3819)</f>
        <v>0</v>
      </c>
      <c r="AC3819"/>
      <c r="AD3819"/>
      <c r="AE3819"/>
      <c r="AI3819"/>
      <c r="AL3819"/>
      <c r="AM3819"/>
    </row>
    <row r="3820" spans="3:39" hidden="1" x14ac:dyDescent="0.25">
      <c r="C3820" s="1">
        <v>10765</v>
      </c>
      <c r="D3820" s="1" t="s">
        <v>3572</v>
      </c>
      <c r="E3820" s="1">
        <v>2</v>
      </c>
      <c r="F3820" s="1"/>
      <c r="G3820" s="1"/>
      <c r="H3820" s="10">
        <v>0</v>
      </c>
      <c r="I3820" s="1" t="s">
        <v>44</v>
      </c>
      <c r="J3820" s="1">
        <v>0</v>
      </c>
      <c r="K3820" s="1" t="s">
        <v>82</v>
      </c>
      <c r="L3820" s="1">
        <v>1</v>
      </c>
      <c r="M3820" s="1">
        <v>41.86</v>
      </c>
      <c r="N3820" s="1"/>
      <c r="O3820" s="1">
        <v>0</v>
      </c>
      <c r="P3820" s="1">
        <v>-1</v>
      </c>
      <c r="Q3820" s="1">
        <v>0</v>
      </c>
      <c r="R3820" s="1">
        <v>0</v>
      </c>
      <c r="S3820" s="1">
        <v>0</v>
      </c>
      <c r="T3820" s="1">
        <v>0</v>
      </c>
      <c r="U3820" s="1">
        <v>-1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42">
        <f t="shared" si="267"/>
        <v>-2</v>
      </c>
      <c r="AC3820" s="43">
        <f>AB3820/12</f>
        <v>-0.16666666666666666</v>
      </c>
      <c r="AD3820"/>
      <c r="AE3820"/>
      <c r="AI3820"/>
      <c r="AL3820"/>
      <c r="AM3820"/>
    </row>
    <row r="3821" spans="3:39" hidden="1" x14ac:dyDescent="0.25">
      <c r="C3821" s="1">
        <v>12667</v>
      </c>
      <c r="D3821" s="1" t="s">
        <v>857</v>
      </c>
      <c r="E3821" s="1">
        <v>2</v>
      </c>
      <c r="F3821" s="1"/>
      <c r="G3821" s="1"/>
      <c r="H3821" s="10">
        <v>0</v>
      </c>
      <c r="I3821" s="1">
        <v>2</v>
      </c>
      <c r="J3821" s="1">
        <v>0</v>
      </c>
      <c r="K3821" s="1" t="s">
        <v>82</v>
      </c>
      <c r="L3821" s="1">
        <v>1</v>
      </c>
      <c r="M3821" s="1">
        <v>105.07</v>
      </c>
      <c r="N3821" s="1"/>
      <c r="O3821" s="1">
        <v>3</v>
      </c>
      <c r="P3821" s="1">
        <v>0</v>
      </c>
      <c r="Q3821" s="1">
        <v>2</v>
      </c>
      <c r="R3821" s="1">
        <v>2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42">
        <f t="shared" si="267"/>
        <v>7</v>
      </c>
      <c r="AC3821" s="43">
        <f>AB3821/12</f>
        <v>0.58333333333333337</v>
      </c>
      <c r="AD3821"/>
      <c r="AE3821"/>
      <c r="AI3821"/>
      <c r="AL3821"/>
      <c r="AM3821"/>
    </row>
    <row r="3822" spans="3:39" hidden="1" x14ac:dyDescent="0.25">
      <c r="C3822" s="1">
        <v>13590</v>
      </c>
      <c r="D3822" s="1" t="s">
        <v>743</v>
      </c>
      <c r="E3822" s="1">
        <v>2</v>
      </c>
      <c r="F3822" s="1"/>
      <c r="G3822" s="1"/>
      <c r="H3822" s="10">
        <v>0</v>
      </c>
      <c r="I3822" s="1">
        <v>2</v>
      </c>
      <c r="J3822" s="1">
        <v>0</v>
      </c>
      <c r="K3822" s="1" t="s">
        <v>3573</v>
      </c>
      <c r="L3822" s="1">
        <v>1</v>
      </c>
      <c r="M3822" s="1">
        <v>81.34</v>
      </c>
      <c r="N3822" s="1"/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>
        <f t="shared" si="267"/>
        <v>0</v>
      </c>
      <c r="AC3822"/>
      <c r="AD3822"/>
      <c r="AE3822"/>
      <c r="AI3822"/>
      <c r="AL3822"/>
      <c r="AM3822"/>
    </row>
    <row r="3823" spans="3:39" hidden="1" x14ac:dyDescent="0.25">
      <c r="C3823" s="1">
        <v>12469</v>
      </c>
      <c r="D3823" s="1" t="s">
        <v>131</v>
      </c>
      <c r="E3823" s="1">
        <v>2</v>
      </c>
      <c r="F3823" s="1"/>
      <c r="G3823" s="1"/>
      <c r="H3823" s="10">
        <v>0</v>
      </c>
      <c r="I3823" s="1">
        <v>2</v>
      </c>
      <c r="J3823" s="1">
        <v>0</v>
      </c>
      <c r="K3823" s="1" t="s">
        <v>3574</v>
      </c>
      <c r="L3823" s="1">
        <v>1</v>
      </c>
      <c r="M3823" s="1">
        <v>14.03</v>
      </c>
      <c r="N3823" s="1"/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>
        <f t="shared" si="267"/>
        <v>0</v>
      </c>
      <c r="AC3823"/>
      <c r="AD3823"/>
      <c r="AE3823"/>
      <c r="AI3823"/>
      <c r="AL3823"/>
      <c r="AM3823"/>
    </row>
    <row r="3824" spans="3:39" hidden="1" x14ac:dyDescent="0.25">
      <c r="C3824" s="1">
        <v>11780</v>
      </c>
      <c r="D3824" s="1" t="s">
        <v>2575</v>
      </c>
      <c r="E3824" s="1">
        <v>2</v>
      </c>
      <c r="F3824" s="1"/>
      <c r="G3824" s="1"/>
      <c r="H3824" s="10">
        <v>0</v>
      </c>
      <c r="I3824" s="1">
        <v>2</v>
      </c>
      <c r="J3824" s="1">
        <v>0</v>
      </c>
      <c r="K3824" s="1" t="s">
        <v>824</v>
      </c>
      <c r="L3824" s="1">
        <v>3</v>
      </c>
      <c r="M3824" s="1">
        <v>64.73</v>
      </c>
      <c r="N3824" s="1"/>
      <c r="O3824" s="1">
        <v>0</v>
      </c>
      <c r="P3824" s="1">
        <v>3</v>
      </c>
      <c r="Q3824" s="1">
        <v>-1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42">
        <f t="shared" si="267"/>
        <v>2</v>
      </c>
      <c r="AC3824" s="43">
        <f>AB3824/12</f>
        <v>0.16666666666666666</v>
      </c>
      <c r="AD3824"/>
      <c r="AE3824"/>
      <c r="AI3824"/>
      <c r="AL3824"/>
      <c r="AM3824"/>
    </row>
    <row r="3825" spans="3:39" hidden="1" x14ac:dyDescent="0.25">
      <c r="C3825" s="1">
        <v>13836</v>
      </c>
      <c r="D3825" s="1" t="s">
        <v>67</v>
      </c>
      <c r="E3825" s="1">
        <v>2</v>
      </c>
      <c r="F3825" s="1"/>
      <c r="G3825" s="1"/>
      <c r="H3825" s="10">
        <v>0</v>
      </c>
      <c r="I3825" s="1">
        <v>2</v>
      </c>
      <c r="J3825" s="1">
        <v>0</v>
      </c>
      <c r="K3825" s="1" t="s">
        <v>824</v>
      </c>
      <c r="L3825" s="1">
        <v>2000</v>
      </c>
      <c r="M3825" s="1">
        <v>0</v>
      </c>
      <c r="N3825" s="1"/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>
        <f t="shared" si="267"/>
        <v>0</v>
      </c>
      <c r="AC3825"/>
      <c r="AD3825"/>
      <c r="AE3825"/>
      <c r="AI3825"/>
      <c r="AL3825"/>
      <c r="AM3825"/>
    </row>
    <row r="3826" spans="3:39" hidden="1" x14ac:dyDescent="0.25">
      <c r="C3826" s="1">
        <v>12456</v>
      </c>
      <c r="D3826" s="1" t="s">
        <v>3575</v>
      </c>
      <c r="E3826" s="1">
        <v>2</v>
      </c>
      <c r="F3826" s="1"/>
      <c r="G3826" s="1"/>
      <c r="H3826" s="10">
        <v>0</v>
      </c>
      <c r="I3826" s="1">
        <v>2</v>
      </c>
      <c r="J3826" s="1">
        <v>0</v>
      </c>
      <c r="K3826" s="1" t="s">
        <v>178</v>
      </c>
      <c r="L3826" s="1">
        <v>1</v>
      </c>
      <c r="M3826" s="1">
        <v>10.56</v>
      </c>
      <c r="N3826" s="1"/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>
        <f t="shared" si="267"/>
        <v>0</v>
      </c>
      <c r="AC3826"/>
      <c r="AD3826"/>
      <c r="AE3826"/>
      <c r="AI3826"/>
      <c r="AL3826"/>
      <c r="AM3826"/>
    </row>
    <row r="3827" spans="3:39" hidden="1" x14ac:dyDescent="0.25">
      <c r="C3827" s="1">
        <v>12856</v>
      </c>
      <c r="D3827" s="1" t="s">
        <v>492</v>
      </c>
      <c r="E3827" s="1">
        <v>2</v>
      </c>
      <c r="F3827" s="1"/>
      <c r="G3827" s="1"/>
      <c r="H3827" s="10">
        <v>0</v>
      </c>
      <c r="I3827" s="1" t="s">
        <v>44</v>
      </c>
      <c r="J3827" s="1">
        <v>0</v>
      </c>
      <c r="K3827" s="1" t="s">
        <v>45</v>
      </c>
      <c r="L3827" s="1">
        <v>1</v>
      </c>
      <c r="M3827" s="1">
        <v>244.54</v>
      </c>
      <c r="N3827" s="1"/>
      <c r="O3827" s="1">
        <v>3</v>
      </c>
      <c r="P3827" s="1">
        <v>-1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1</v>
      </c>
      <c r="X3827" s="1">
        <v>0</v>
      </c>
      <c r="Y3827" s="1">
        <v>0</v>
      </c>
      <c r="Z3827" s="1">
        <v>0</v>
      </c>
      <c r="AA3827" s="1">
        <v>0</v>
      </c>
      <c r="AB3827" s="42">
        <f t="shared" si="267"/>
        <v>3</v>
      </c>
      <c r="AC3827" s="43">
        <f>AB3827/12</f>
        <v>0.25</v>
      </c>
      <c r="AD3827"/>
      <c r="AE3827"/>
      <c r="AI3827"/>
      <c r="AL3827"/>
      <c r="AM3827"/>
    </row>
    <row r="3828" spans="3:39" hidden="1" x14ac:dyDescent="0.25">
      <c r="C3828" s="1">
        <v>10692</v>
      </c>
      <c r="D3828" s="1" t="s">
        <v>3576</v>
      </c>
      <c r="E3828" s="1">
        <v>2</v>
      </c>
      <c r="F3828" s="1"/>
      <c r="G3828" s="1"/>
      <c r="H3828" s="10">
        <v>0</v>
      </c>
      <c r="I3828" s="1" t="s">
        <v>44</v>
      </c>
      <c r="J3828" s="1">
        <v>0</v>
      </c>
      <c r="K3828" s="1" t="s">
        <v>45</v>
      </c>
      <c r="L3828" s="1">
        <v>1</v>
      </c>
      <c r="M3828" s="1">
        <v>6.31</v>
      </c>
      <c r="N3828" s="1"/>
      <c r="O3828" s="1">
        <v>17</v>
      </c>
      <c r="P3828" s="1">
        <v>13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42">
        <f t="shared" si="267"/>
        <v>30</v>
      </c>
      <c r="AC3828" s="43">
        <f>AB3828/12</f>
        <v>2.5</v>
      </c>
      <c r="AD3828"/>
      <c r="AE3828"/>
      <c r="AI3828"/>
      <c r="AL3828"/>
      <c r="AM3828"/>
    </row>
    <row r="3829" spans="3:39" hidden="1" x14ac:dyDescent="0.25">
      <c r="C3829" s="1">
        <v>11996</v>
      </c>
      <c r="D3829" s="1" t="s">
        <v>3577</v>
      </c>
      <c r="E3829" s="1">
        <v>1</v>
      </c>
      <c r="F3829" s="1"/>
      <c r="G3829" s="1"/>
      <c r="H3829" s="10">
        <v>0</v>
      </c>
      <c r="I3829" s="1">
        <v>1</v>
      </c>
      <c r="J3829" s="1">
        <v>0</v>
      </c>
      <c r="K3829" s="1" t="s">
        <v>45</v>
      </c>
      <c r="L3829" s="1">
        <v>1</v>
      </c>
      <c r="M3829" s="1">
        <v>3854.92</v>
      </c>
      <c r="N3829" s="1"/>
      <c r="O3829" s="1">
        <v>1</v>
      </c>
      <c r="P3829" s="1">
        <v>-1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1</v>
      </c>
      <c r="Y3829" s="1">
        <v>0</v>
      </c>
      <c r="Z3829" s="1">
        <v>2</v>
      </c>
      <c r="AA3829" s="1">
        <v>0</v>
      </c>
      <c r="AB3829" s="42">
        <f t="shared" si="267"/>
        <v>3</v>
      </c>
      <c r="AC3829" s="43">
        <f>AB3829/12</f>
        <v>0.25</v>
      </c>
      <c r="AD3829"/>
      <c r="AE3829"/>
      <c r="AI3829"/>
      <c r="AL3829"/>
      <c r="AM3829"/>
    </row>
    <row r="3830" spans="3:39" hidden="1" x14ac:dyDescent="0.25">
      <c r="C3830" s="1">
        <v>12328</v>
      </c>
      <c r="D3830" s="1" t="s">
        <v>492</v>
      </c>
      <c r="E3830" s="1">
        <v>2</v>
      </c>
      <c r="F3830" s="1"/>
      <c r="G3830" s="1"/>
      <c r="H3830" s="10">
        <v>0</v>
      </c>
      <c r="I3830" s="1">
        <v>2</v>
      </c>
      <c r="J3830" s="1">
        <v>0</v>
      </c>
      <c r="K3830" s="1" t="s">
        <v>481</v>
      </c>
      <c r="L3830" s="1">
        <v>1</v>
      </c>
      <c r="M3830" s="1">
        <v>101.25</v>
      </c>
      <c r="N3830" s="1"/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>
        <f t="shared" si="267"/>
        <v>0</v>
      </c>
      <c r="AC3830"/>
      <c r="AD3830"/>
      <c r="AE3830"/>
      <c r="AI3830"/>
      <c r="AL3830"/>
      <c r="AM3830"/>
    </row>
    <row r="3831" spans="3:39" hidden="1" x14ac:dyDescent="0.25">
      <c r="C3831" s="1">
        <v>7689</v>
      </c>
      <c r="D3831" s="1" t="s">
        <v>3578</v>
      </c>
      <c r="E3831" s="1">
        <v>2</v>
      </c>
      <c r="F3831" s="1"/>
      <c r="G3831" s="1"/>
      <c r="H3831" s="10">
        <v>0</v>
      </c>
      <c r="I3831" s="1">
        <v>2</v>
      </c>
      <c r="J3831" s="1">
        <v>0</v>
      </c>
      <c r="K3831" s="1" t="s">
        <v>481</v>
      </c>
      <c r="L3831" s="1">
        <v>2</v>
      </c>
      <c r="M3831" s="1">
        <v>4.7300000000000004</v>
      </c>
      <c r="N3831" s="1"/>
      <c r="O3831" s="1">
        <v>2</v>
      </c>
      <c r="P3831" s="1">
        <v>3</v>
      </c>
      <c r="Q3831" s="1">
        <v>11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42">
        <f t="shared" si="267"/>
        <v>16</v>
      </c>
      <c r="AC3831" s="43">
        <f>AB3831/12</f>
        <v>1.3333333333333333</v>
      </c>
      <c r="AD3831"/>
      <c r="AE3831"/>
      <c r="AI3831"/>
      <c r="AL3831"/>
      <c r="AM3831"/>
    </row>
    <row r="3832" spans="3:39" hidden="1" x14ac:dyDescent="0.25">
      <c r="C3832" s="1">
        <v>10282</v>
      </c>
      <c r="D3832" s="1" t="s">
        <v>3579</v>
      </c>
      <c r="E3832" s="1">
        <v>3</v>
      </c>
      <c r="F3832" s="1"/>
      <c r="G3832" s="1"/>
      <c r="H3832" s="10">
        <v>0</v>
      </c>
      <c r="I3832" s="1">
        <v>3</v>
      </c>
      <c r="J3832" s="1">
        <v>0</v>
      </c>
      <c r="K3832" s="1" t="s">
        <v>481</v>
      </c>
      <c r="L3832" s="1">
        <v>1</v>
      </c>
      <c r="M3832" s="1">
        <v>13.05</v>
      </c>
      <c r="N3832" s="1"/>
      <c r="O3832" s="1">
        <v>6</v>
      </c>
      <c r="P3832" s="1">
        <v>0</v>
      </c>
      <c r="Q3832" s="1">
        <v>3</v>
      </c>
      <c r="R3832" s="1">
        <v>7</v>
      </c>
      <c r="S3832" s="1">
        <v>4</v>
      </c>
      <c r="T3832" s="1">
        <v>6</v>
      </c>
      <c r="U3832" s="1">
        <v>2</v>
      </c>
      <c r="V3832" s="1">
        <v>3</v>
      </c>
      <c r="W3832" s="1">
        <v>12</v>
      </c>
      <c r="X3832" s="1">
        <v>5</v>
      </c>
      <c r="Y3832" s="1">
        <v>2</v>
      </c>
      <c r="Z3832" s="1">
        <v>1</v>
      </c>
      <c r="AA3832" s="1">
        <v>3</v>
      </c>
      <c r="AB3832" s="42">
        <f t="shared" si="267"/>
        <v>54</v>
      </c>
      <c r="AC3832" s="43">
        <f>AB3832/12</f>
        <v>4.5</v>
      </c>
      <c r="AD3832"/>
      <c r="AE3832"/>
      <c r="AI3832"/>
      <c r="AL3832"/>
      <c r="AM3832"/>
    </row>
    <row r="3833" spans="3:39" hidden="1" x14ac:dyDescent="0.25">
      <c r="C3833" s="1">
        <v>9042</v>
      </c>
      <c r="D3833" s="1" t="s">
        <v>3580</v>
      </c>
      <c r="E3833" s="1">
        <v>2</v>
      </c>
      <c r="F3833" s="1"/>
      <c r="G3833" s="1"/>
      <c r="H3833" s="10">
        <v>0</v>
      </c>
      <c r="I3833" s="1">
        <v>2</v>
      </c>
      <c r="J3833" s="1">
        <v>0</v>
      </c>
      <c r="K3833" s="1" t="s">
        <v>481</v>
      </c>
      <c r="L3833" s="1">
        <v>2</v>
      </c>
      <c r="M3833" s="1">
        <v>82.97</v>
      </c>
      <c r="N3833" s="1"/>
      <c r="O3833" s="1">
        <v>20</v>
      </c>
      <c r="P3833" s="1">
        <v>92</v>
      </c>
      <c r="Q3833" s="1">
        <v>2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42">
        <f t="shared" si="267"/>
        <v>114</v>
      </c>
      <c r="AC3833" s="43">
        <f>AB3833/12</f>
        <v>9.5</v>
      </c>
      <c r="AD3833"/>
      <c r="AE3833"/>
      <c r="AI3833"/>
      <c r="AL3833"/>
      <c r="AM3833"/>
    </row>
    <row r="3834" spans="3:39" hidden="1" x14ac:dyDescent="0.25">
      <c r="C3834" s="1">
        <v>11020</v>
      </c>
      <c r="D3834" s="1" t="s">
        <v>3581</v>
      </c>
      <c r="E3834" s="1">
        <v>2</v>
      </c>
      <c r="F3834" s="1"/>
      <c r="G3834" s="1"/>
      <c r="H3834" s="10">
        <v>0</v>
      </c>
      <c r="I3834" s="1" t="s">
        <v>44</v>
      </c>
      <c r="J3834" s="1">
        <v>0</v>
      </c>
      <c r="K3834" s="1" t="s">
        <v>481</v>
      </c>
      <c r="L3834" s="1">
        <v>1</v>
      </c>
      <c r="M3834" s="1">
        <v>6.05</v>
      </c>
      <c r="N3834" s="1"/>
      <c r="O3834" s="1">
        <v>84</v>
      </c>
      <c r="P3834" s="1">
        <v>75</v>
      </c>
      <c r="Q3834" s="1">
        <v>274</v>
      </c>
      <c r="R3834" s="1">
        <v>100</v>
      </c>
      <c r="S3834" s="1">
        <v>37</v>
      </c>
      <c r="T3834" s="1">
        <v>43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42">
        <f t="shared" si="267"/>
        <v>613</v>
      </c>
      <c r="AC3834" s="43">
        <f>AB3834/12</f>
        <v>51.083333333333336</v>
      </c>
      <c r="AD3834"/>
      <c r="AE3834"/>
      <c r="AI3834"/>
      <c r="AL3834"/>
      <c r="AM3834"/>
    </row>
    <row r="3835" spans="3:39" hidden="1" x14ac:dyDescent="0.25">
      <c r="C3835" s="1">
        <v>11021</v>
      </c>
      <c r="D3835" s="1" t="s">
        <v>3582</v>
      </c>
      <c r="E3835" s="1">
        <v>2</v>
      </c>
      <c r="F3835" s="1"/>
      <c r="G3835" s="1"/>
      <c r="H3835" s="10">
        <v>0</v>
      </c>
      <c r="I3835" s="1">
        <v>2</v>
      </c>
      <c r="J3835" s="1">
        <v>0</v>
      </c>
      <c r="K3835" s="1" t="s">
        <v>481</v>
      </c>
      <c r="L3835" s="1">
        <v>1</v>
      </c>
      <c r="M3835" s="1">
        <v>8.14</v>
      </c>
      <c r="N3835" s="1"/>
      <c r="O3835" s="1">
        <v>135</v>
      </c>
      <c r="P3835" s="1">
        <v>14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42">
        <f t="shared" si="267"/>
        <v>149</v>
      </c>
      <c r="AC3835" s="43">
        <f>AB3835/12</f>
        <v>12.416666666666666</v>
      </c>
      <c r="AD3835"/>
      <c r="AE3835"/>
      <c r="AI3835"/>
      <c r="AL3835"/>
      <c r="AM3835"/>
    </row>
    <row r="3836" spans="3:39" hidden="1" x14ac:dyDescent="0.25">
      <c r="C3836" s="1">
        <v>12465</v>
      </c>
      <c r="D3836" s="1" t="s">
        <v>100</v>
      </c>
      <c r="E3836" s="1">
        <v>2</v>
      </c>
      <c r="F3836" s="1"/>
      <c r="G3836" s="1"/>
      <c r="H3836" s="10">
        <v>0</v>
      </c>
      <c r="I3836" s="1">
        <v>2</v>
      </c>
      <c r="J3836" s="1">
        <v>0</v>
      </c>
      <c r="K3836" s="1" t="s">
        <v>481</v>
      </c>
      <c r="L3836" s="1">
        <v>17</v>
      </c>
      <c r="M3836" s="1">
        <v>5.57</v>
      </c>
      <c r="N3836" s="1"/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>
        <f t="shared" si="267"/>
        <v>0</v>
      </c>
      <c r="AC3836"/>
      <c r="AD3836"/>
      <c r="AE3836"/>
      <c r="AI3836"/>
      <c r="AL3836"/>
      <c r="AM3836"/>
    </row>
    <row r="3837" spans="3:39" hidden="1" x14ac:dyDescent="0.25">
      <c r="C3837" s="1">
        <v>12689</v>
      </c>
      <c r="D3837" s="1" t="s">
        <v>397</v>
      </c>
      <c r="E3837" s="1">
        <v>2</v>
      </c>
      <c r="F3837" s="1"/>
      <c r="G3837" s="1"/>
      <c r="H3837" s="10">
        <v>0</v>
      </c>
      <c r="I3837" s="1">
        <v>2</v>
      </c>
      <c r="J3837" s="1">
        <v>0</v>
      </c>
      <c r="K3837" s="1" t="s">
        <v>481</v>
      </c>
      <c r="L3837" s="1">
        <v>14</v>
      </c>
      <c r="M3837" s="1">
        <v>33.090000000000003</v>
      </c>
      <c r="N3837" s="1"/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>
        <f t="shared" si="267"/>
        <v>0</v>
      </c>
      <c r="AC3837"/>
      <c r="AD3837"/>
      <c r="AE3837"/>
      <c r="AI3837"/>
      <c r="AL3837"/>
      <c r="AM3837"/>
    </row>
    <row r="3838" spans="3:39" hidden="1" x14ac:dyDescent="0.25">
      <c r="C3838" s="1">
        <v>13838</v>
      </c>
      <c r="D3838" s="1" t="s">
        <v>3583</v>
      </c>
      <c r="E3838" s="1">
        <v>2</v>
      </c>
      <c r="F3838" s="1"/>
      <c r="G3838" s="1"/>
      <c r="H3838" s="10">
        <v>0</v>
      </c>
      <c r="I3838" s="1">
        <v>2</v>
      </c>
      <c r="J3838" s="1">
        <v>0</v>
      </c>
      <c r="K3838" s="1" t="s">
        <v>481</v>
      </c>
      <c r="L3838" s="1">
        <v>37</v>
      </c>
      <c r="M3838" s="1">
        <v>9.76</v>
      </c>
      <c r="N3838" s="1"/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>
        <f t="shared" si="267"/>
        <v>0</v>
      </c>
      <c r="AC3838"/>
      <c r="AD3838"/>
      <c r="AE3838"/>
      <c r="AI3838"/>
      <c r="AL3838"/>
      <c r="AM3838"/>
    </row>
    <row r="3839" spans="3:39" hidden="1" x14ac:dyDescent="0.25">
      <c r="C3839" s="1">
        <v>13840</v>
      </c>
      <c r="D3839" s="1" t="s">
        <v>3584</v>
      </c>
      <c r="E3839" s="1">
        <v>2</v>
      </c>
      <c r="F3839" s="1"/>
      <c r="G3839" s="1"/>
      <c r="H3839" s="10">
        <v>0</v>
      </c>
      <c r="I3839" s="1">
        <v>2</v>
      </c>
      <c r="J3839" s="1">
        <v>0</v>
      </c>
      <c r="K3839" s="1" t="s">
        <v>481</v>
      </c>
      <c r="L3839" s="1">
        <v>50</v>
      </c>
      <c r="M3839" s="1">
        <v>9.76</v>
      </c>
      <c r="N3839" s="1"/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>
        <f t="shared" si="267"/>
        <v>0</v>
      </c>
      <c r="AC3839"/>
      <c r="AD3839"/>
      <c r="AE3839"/>
      <c r="AI3839"/>
      <c r="AL3839"/>
      <c r="AM3839"/>
    </row>
    <row r="3840" spans="3:39" hidden="1" x14ac:dyDescent="0.25">
      <c r="C3840" s="1">
        <v>10296</v>
      </c>
      <c r="D3840" s="1" t="s">
        <v>962</v>
      </c>
      <c r="E3840" s="1">
        <v>2</v>
      </c>
      <c r="F3840" s="1"/>
      <c r="G3840" s="1"/>
      <c r="H3840" s="10">
        <v>0</v>
      </c>
      <c r="I3840" s="1">
        <v>2</v>
      </c>
      <c r="J3840" s="1">
        <v>0</v>
      </c>
      <c r="K3840" s="1" t="s">
        <v>741</v>
      </c>
      <c r="L3840" s="1">
        <v>1</v>
      </c>
      <c r="M3840" s="1">
        <v>17.48</v>
      </c>
      <c r="N3840" s="1"/>
      <c r="O3840" s="1">
        <v>2</v>
      </c>
      <c r="P3840" s="1">
        <v>5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42">
        <f t="shared" si="267"/>
        <v>7</v>
      </c>
      <c r="AC3840" s="43">
        <f>AB3840/12</f>
        <v>0.58333333333333337</v>
      </c>
      <c r="AD3840"/>
      <c r="AE3840"/>
      <c r="AI3840"/>
      <c r="AL3840"/>
      <c r="AM3840"/>
    </row>
    <row r="3841" spans="3:39" hidden="1" x14ac:dyDescent="0.25">
      <c r="C3841" s="1">
        <v>10454</v>
      </c>
      <c r="D3841" s="1" t="s">
        <v>3585</v>
      </c>
      <c r="E3841" s="1">
        <v>2</v>
      </c>
      <c r="F3841" s="1"/>
      <c r="G3841" s="1"/>
      <c r="H3841" s="10">
        <v>0</v>
      </c>
      <c r="I3841" s="1">
        <v>2</v>
      </c>
      <c r="J3841" s="1">
        <v>0</v>
      </c>
      <c r="K3841" s="1" t="s">
        <v>741</v>
      </c>
      <c r="L3841" s="1">
        <v>1</v>
      </c>
      <c r="M3841" s="1">
        <v>17.079999999999998</v>
      </c>
      <c r="N3841" s="1"/>
      <c r="O3841" s="1">
        <v>3</v>
      </c>
      <c r="P3841" s="1">
        <v>1</v>
      </c>
      <c r="Q3841" s="1">
        <v>1</v>
      </c>
      <c r="R3841" s="1">
        <v>0</v>
      </c>
      <c r="S3841" s="1">
        <v>1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42">
        <f t="shared" si="267"/>
        <v>6</v>
      </c>
      <c r="AC3841" s="43">
        <f>AB3841/12</f>
        <v>0.5</v>
      </c>
      <c r="AD3841"/>
      <c r="AE3841"/>
      <c r="AI3841"/>
      <c r="AL3841"/>
      <c r="AM3841"/>
    </row>
    <row r="3842" spans="3:39" hidden="1" x14ac:dyDescent="0.25">
      <c r="C3842" s="1">
        <v>11821</v>
      </c>
      <c r="D3842" s="1" t="s">
        <v>3148</v>
      </c>
      <c r="E3842" s="1">
        <v>2</v>
      </c>
      <c r="F3842" s="1"/>
      <c r="G3842" s="1"/>
      <c r="H3842" s="10">
        <v>0</v>
      </c>
      <c r="I3842" s="1">
        <v>2</v>
      </c>
      <c r="J3842" s="1">
        <v>0</v>
      </c>
      <c r="K3842" s="1" t="s">
        <v>741</v>
      </c>
      <c r="L3842" s="1">
        <v>100</v>
      </c>
      <c r="M3842" s="1">
        <v>9.58</v>
      </c>
      <c r="N3842" s="1"/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>
        <f t="shared" si="267"/>
        <v>0</v>
      </c>
      <c r="AC3842"/>
      <c r="AD3842"/>
      <c r="AE3842"/>
      <c r="AI3842"/>
      <c r="AL3842"/>
      <c r="AM3842"/>
    </row>
    <row r="3843" spans="3:39" hidden="1" x14ac:dyDescent="0.25">
      <c r="C3843" s="1">
        <v>10952</v>
      </c>
      <c r="D3843" s="1" t="s">
        <v>74</v>
      </c>
      <c r="E3843" s="1">
        <v>2</v>
      </c>
      <c r="F3843" s="1"/>
      <c r="G3843" s="1"/>
      <c r="H3843" s="10">
        <v>0</v>
      </c>
      <c r="I3843" s="1">
        <v>2</v>
      </c>
      <c r="J3843" s="1">
        <v>0</v>
      </c>
      <c r="K3843" s="1" t="s">
        <v>75</v>
      </c>
      <c r="L3843" s="1">
        <v>2</v>
      </c>
      <c r="M3843" s="1">
        <v>8.76</v>
      </c>
      <c r="N3843" s="1"/>
      <c r="O3843" s="1">
        <v>0</v>
      </c>
      <c r="P3843" s="1">
        <v>2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42">
        <f t="shared" si="267"/>
        <v>2</v>
      </c>
      <c r="AC3843" s="43">
        <f>AB3843/12</f>
        <v>0.16666666666666666</v>
      </c>
      <c r="AD3843"/>
      <c r="AE3843"/>
      <c r="AI3843"/>
      <c r="AL3843"/>
      <c r="AM3843"/>
    </row>
    <row r="3844" spans="3:39" hidden="1" x14ac:dyDescent="0.25">
      <c r="C3844" s="1">
        <v>12430</v>
      </c>
      <c r="D3844" s="1" t="s">
        <v>3586</v>
      </c>
      <c r="E3844" s="1">
        <v>2</v>
      </c>
      <c r="F3844" s="1"/>
      <c r="G3844" s="1"/>
      <c r="H3844" s="10">
        <v>0</v>
      </c>
      <c r="I3844" s="1">
        <v>2</v>
      </c>
      <c r="J3844" s="1">
        <v>0</v>
      </c>
      <c r="K3844" s="1" t="s">
        <v>75</v>
      </c>
      <c r="L3844" s="1">
        <v>3</v>
      </c>
      <c r="M3844" s="1">
        <v>37.479999999999997</v>
      </c>
      <c r="N3844" s="1"/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>
        <f t="shared" si="267"/>
        <v>0</v>
      </c>
      <c r="AC3844"/>
      <c r="AD3844"/>
      <c r="AE3844"/>
      <c r="AI3844"/>
      <c r="AL3844"/>
      <c r="AM3844"/>
    </row>
    <row r="3845" spans="3:39" hidden="1" x14ac:dyDescent="0.25">
      <c r="C3845" s="1">
        <v>9028</v>
      </c>
      <c r="D3845" s="1" t="s">
        <v>3572</v>
      </c>
      <c r="E3845" s="1">
        <v>2</v>
      </c>
      <c r="F3845" s="1"/>
      <c r="G3845" s="1"/>
      <c r="H3845" s="10">
        <v>0</v>
      </c>
      <c r="I3845" s="1">
        <v>2</v>
      </c>
      <c r="J3845" s="1">
        <v>0</v>
      </c>
      <c r="K3845" s="1" t="s">
        <v>3587</v>
      </c>
      <c r="L3845" s="1">
        <v>1</v>
      </c>
      <c r="M3845" s="1">
        <v>41.86</v>
      </c>
      <c r="N3845" s="1"/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>
        <f t="shared" si="267"/>
        <v>0</v>
      </c>
      <c r="AC3845"/>
      <c r="AD3845"/>
      <c r="AE3845"/>
      <c r="AI3845"/>
      <c r="AL3845"/>
      <c r="AM3845"/>
    </row>
    <row r="3846" spans="3:39" hidden="1" x14ac:dyDescent="0.25">
      <c r="C3846" s="1">
        <v>13241</v>
      </c>
      <c r="D3846" s="1" t="s">
        <v>987</v>
      </c>
      <c r="E3846" s="1">
        <v>2</v>
      </c>
      <c r="F3846" s="1"/>
      <c r="G3846" s="1"/>
      <c r="H3846" s="10">
        <v>0</v>
      </c>
      <c r="I3846" s="1">
        <v>2</v>
      </c>
      <c r="J3846" s="1">
        <v>0</v>
      </c>
      <c r="K3846" s="1" t="s">
        <v>298</v>
      </c>
      <c r="L3846" s="1">
        <v>30</v>
      </c>
      <c r="M3846" s="1">
        <v>142.81</v>
      </c>
      <c r="N3846" s="1"/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>
        <f t="shared" si="267"/>
        <v>0</v>
      </c>
      <c r="AC3846"/>
      <c r="AD3846"/>
      <c r="AE3846"/>
      <c r="AI3846"/>
      <c r="AL3846"/>
      <c r="AM3846"/>
    </row>
    <row r="3847" spans="3:39" hidden="1" x14ac:dyDescent="0.25">
      <c r="C3847" s="1">
        <v>13242</v>
      </c>
      <c r="D3847" s="1" t="s">
        <v>958</v>
      </c>
      <c r="E3847" s="1">
        <v>2</v>
      </c>
      <c r="F3847" s="1"/>
      <c r="G3847" s="1"/>
      <c r="H3847" s="10">
        <v>0</v>
      </c>
      <c r="I3847" s="1">
        <v>2</v>
      </c>
      <c r="J3847" s="1">
        <v>0</v>
      </c>
      <c r="K3847" s="1" t="s">
        <v>298</v>
      </c>
      <c r="L3847" s="1">
        <v>10</v>
      </c>
      <c r="M3847" s="1">
        <v>142.81</v>
      </c>
      <c r="N3847" s="1"/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>
        <f t="shared" si="267"/>
        <v>0</v>
      </c>
      <c r="AC3847"/>
      <c r="AD3847"/>
      <c r="AE3847"/>
      <c r="AI3847"/>
      <c r="AL3847"/>
      <c r="AM3847"/>
    </row>
    <row r="3848" spans="3:39" hidden="1" x14ac:dyDescent="0.25">
      <c r="C3848" s="1">
        <v>13246</v>
      </c>
      <c r="D3848" s="1" t="s">
        <v>877</v>
      </c>
      <c r="E3848" s="1">
        <v>2</v>
      </c>
      <c r="F3848" s="1"/>
      <c r="G3848" s="1"/>
      <c r="H3848" s="10">
        <v>0</v>
      </c>
      <c r="I3848" s="1">
        <v>2</v>
      </c>
      <c r="J3848" s="1">
        <v>0</v>
      </c>
      <c r="K3848" s="1" t="s">
        <v>298</v>
      </c>
      <c r="L3848" s="1">
        <v>30</v>
      </c>
      <c r="M3848" s="1">
        <v>151.56</v>
      </c>
      <c r="N3848" s="1"/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>
        <f t="shared" si="267"/>
        <v>0</v>
      </c>
      <c r="AC3848"/>
      <c r="AD3848"/>
      <c r="AE3848"/>
      <c r="AI3848"/>
      <c r="AL3848"/>
      <c r="AM3848"/>
    </row>
    <row r="3849" spans="3:39" hidden="1" x14ac:dyDescent="0.25">
      <c r="C3849" s="1">
        <v>9847</v>
      </c>
      <c r="D3849" s="1" t="s">
        <v>842</v>
      </c>
      <c r="E3849" s="1">
        <v>2</v>
      </c>
      <c r="F3849" s="1"/>
      <c r="G3849" s="1"/>
      <c r="H3849" s="10">
        <v>0</v>
      </c>
      <c r="I3849" s="1">
        <v>2</v>
      </c>
      <c r="J3849" s="1">
        <v>0</v>
      </c>
      <c r="K3849" s="1" t="s">
        <v>3588</v>
      </c>
      <c r="L3849" s="1">
        <v>2</v>
      </c>
      <c r="M3849" s="1">
        <v>165.14</v>
      </c>
      <c r="N3849" s="1"/>
      <c r="O3849" s="1">
        <v>5</v>
      </c>
      <c r="P3849" s="1">
        <v>10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42">
        <f t="shared" si="267"/>
        <v>15</v>
      </c>
      <c r="AC3849" s="43">
        <f>AB3849/12</f>
        <v>1.25</v>
      </c>
      <c r="AD3849"/>
      <c r="AE3849"/>
      <c r="AI3849"/>
      <c r="AL3849"/>
      <c r="AM3849"/>
    </row>
    <row r="3850" spans="3:39" hidden="1" x14ac:dyDescent="0.25">
      <c r="C3850" s="1">
        <v>13883</v>
      </c>
      <c r="D3850" s="1" t="s">
        <v>492</v>
      </c>
      <c r="E3850" s="1">
        <v>2</v>
      </c>
      <c r="F3850" s="1"/>
      <c r="G3850" s="1"/>
      <c r="H3850" s="10">
        <v>0</v>
      </c>
      <c r="I3850" s="1">
        <v>2</v>
      </c>
      <c r="J3850" s="1">
        <v>0</v>
      </c>
      <c r="K3850" s="1" t="s">
        <v>419</v>
      </c>
      <c r="L3850" s="1">
        <v>4</v>
      </c>
      <c r="M3850" s="1">
        <v>157.27000000000001</v>
      </c>
      <c r="N3850" s="1"/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>
        <f t="shared" si="267"/>
        <v>0</v>
      </c>
      <c r="AC3850"/>
      <c r="AD3850"/>
      <c r="AE3850"/>
      <c r="AI3850"/>
      <c r="AL3850"/>
      <c r="AM3850"/>
    </row>
    <row r="3851" spans="3:39" hidden="1" x14ac:dyDescent="0.25">
      <c r="C3851" s="1">
        <v>12586</v>
      </c>
      <c r="D3851" s="1" t="s">
        <v>3589</v>
      </c>
      <c r="E3851" s="1">
        <v>2</v>
      </c>
      <c r="F3851" s="1"/>
      <c r="G3851" s="1"/>
      <c r="H3851" s="10">
        <v>0</v>
      </c>
      <c r="I3851" s="1">
        <v>2</v>
      </c>
      <c r="J3851" s="1">
        <v>0</v>
      </c>
      <c r="K3851" s="1" t="s">
        <v>3590</v>
      </c>
      <c r="L3851" s="1">
        <v>1</v>
      </c>
      <c r="M3851" s="1">
        <v>99.02</v>
      </c>
      <c r="N3851" s="1"/>
      <c r="O3851" s="1">
        <v>0</v>
      </c>
      <c r="P3851" s="1">
        <v>0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42">
        <f t="shared" si="267"/>
        <v>1</v>
      </c>
      <c r="AC3851" s="43">
        <f>AB3851/12</f>
        <v>8.3333333333333329E-2</v>
      </c>
      <c r="AD3851"/>
      <c r="AE3851"/>
      <c r="AI3851"/>
      <c r="AL3851"/>
      <c r="AM3851"/>
    </row>
    <row r="3852" spans="3:39" hidden="1" x14ac:dyDescent="0.25">
      <c r="C3852" s="1">
        <v>13882</v>
      </c>
      <c r="D3852" s="1" t="s">
        <v>3591</v>
      </c>
      <c r="E3852" s="1">
        <v>2</v>
      </c>
      <c r="F3852" s="1"/>
      <c r="G3852" s="1"/>
      <c r="H3852" s="10">
        <v>0</v>
      </c>
      <c r="I3852" s="1">
        <v>2</v>
      </c>
      <c r="J3852" s="1">
        <v>0</v>
      </c>
      <c r="K3852" s="1" t="s">
        <v>3590</v>
      </c>
      <c r="L3852" s="1">
        <v>1</v>
      </c>
      <c r="M3852" s="1">
        <v>977.91</v>
      </c>
      <c r="N3852" s="1"/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>
        <f t="shared" si="267"/>
        <v>0</v>
      </c>
      <c r="AC3852"/>
      <c r="AD3852"/>
      <c r="AE3852"/>
      <c r="AI3852"/>
      <c r="AL3852"/>
      <c r="AM3852"/>
    </row>
    <row r="3853" spans="3:39" hidden="1" x14ac:dyDescent="0.25">
      <c r="C3853" s="1">
        <v>12176</v>
      </c>
      <c r="D3853" s="1" t="s">
        <v>2512</v>
      </c>
      <c r="E3853" s="1">
        <v>2</v>
      </c>
      <c r="F3853" s="1"/>
      <c r="G3853" s="1"/>
      <c r="H3853" s="10">
        <v>0</v>
      </c>
      <c r="I3853" s="1">
        <v>2</v>
      </c>
      <c r="J3853" s="1">
        <v>0</v>
      </c>
      <c r="K3853" s="1" t="s">
        <v>3592</v>
      </c>
      <c r="L3853" s="1">
        <v>1</v>
      </c>
      <c r="M3853" s="1">
        <v>5.38</v>
      </c>
      <c r="N3853" s="1"/>
      <c r="O3853" s="1">
        <v>16</v>
      </c>
      <c r="P3853" s="1">
        <v>19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42">
        <f t="shared" si="267"/>
        <v>36</v>
      </c>
      <c r="AC3853" s="43">
        <f t="shared" ref="AC3853:AC3865" si="268">AB3853/12</f>
        <v>3</v>
      </c>
      <c r="AD3853"/>
      <c r="AE3853"/>
      <c r="AI3853"/>
      <c r="AL3853"/>
      <c r="AM3853"/>
    </row>
    <row r="3854" spans="3:39" hidden="1" x14ac:dyDescent="0.25">
      <c r="C3854" s="1">
        <v>12191</v>
      </c>
      <c r="D3854" s="1" t="s">
        <v>2031</v>
      </c>
      <c r="E3854" s="1">
        <v>2</v>
      </c>
      <c r="F3854" s="1"/>
      <c r="G3854" s="1"/>
      <c r="H3854" s="10">
        <v>0</v>
      </c>
      <c r="I3854" s="1">
        <v>2</v>
      </c>
      <c r="J3854" s="1">
        <v>0</v>
      </c>
      <c r="K3854" s="1" t="s">
        <v>3592</v>
      </c>
      <c r="L3854" s="1">
        <v>1</v>
      </c>
      <c r="M3854" s="1">
        <v>4.8899999999999997</v>
      </c>
      <c r="N3854" s="1"/>
      <c r="O3854" s="1">
        <v>8</v>
      </c>
      <c r="P3854" s="1">
        <v>0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42">
        <f t="shared" si="267"/>
        <v>9</v>
      </c>
      <c r="AC3854" s="43">
        <f t="shared" si="268"/>
        <v>0.75</v>
      </c>
      <c r="AD3854"/>
      <c r="AE3854"/>
      <c r="AI3854"/>
      <c r="AL3854"/>
      <c r="AM3854"/>
    </row>
    <row r="3855" spans="3:39" hidden="1" x14ac:dyDescent="0.25">
      <c r="C3855" s="1">
        <v>13885</v>
      </c>
      <c r="D3855" s="1" t="s">
        <v>753</v>
      </c>
      <c r="E3855" s="1">
        <v>2</v>
      </c>
      <c r="F3855" s="1"/>
      <c r="G3855" s="1"/>
      <c r="H3855" s="10">
        <v>0</v>
      </c>
      <c r="I3855" s="1">
        <v>2</v>
      </c>
      <c r="J3855" s="1">
        <v>0</v>
      </c>
      <c r="K3855" s="1" t="s">
        <v>3592</v>
      </c>
      <c r="L3855" s="1">
        <v>1</v>
      </c>
      <c r="M3855" s="1">
        <v>124.83</v>
      </c>
      <c r="N3855" s="1"/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1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42">
        <f t="shared" si="267"/>
        <v>1</v>
      </c>
      <c r="AC3855" s="43">
        <f t="shared" si="268"/>
        <v>8.3333333333333329E-2</v>
      </c>
      <c r="AD3855"/>
      <c r="AE3855"/>
      <c r="AI3855"/>
      <c r="AL3855"/>
      <c r="AM3855"/>
    </row>
    <row r="3856" spans="3:39" hidden="1" x14ac:dyDescent="0.25">
      <c r="C3856" s="1">
        <v>6676</v>
      </c>
      <c r="D3856" s="1" t="s">
        <v>3216</v>
      </c>
      <c r="E3856" s="1">
        <v>2</v>
      </c>
      <c r="F3856" s="1"/>
      <c r="G3856" s="1"/>
      <c r="H3856" s="10">
        <v>0</v>
      </c>
      <c r="I3856" s="1">
        <v>2</v>
      </c>
      <c r="J3856" s="1">
        <v>0</v>
      </c>
      <c r="K3856" s="1" t="s">
        <v>3593</v>
      </c>
      <c r="L3856" s="1">
        <v>1</v>
      </c>
      <c r="M3856" s="1">
        <v>10.050000000000001</v>
      </c>
      <c r="N3856" s="1"/>
      <c r="O3856" s="1">
        <v>12</v>
      </c>
      <c r="P3856" s="1">
        <v>3</v>
      </c>
      <c r="Q3856" s="1">
        <v>6</v>
      </c>
      <c r="R3856" s="1">
        <v>6</v>
      </c>
      <c r="S3856" s="1">
        <v>9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42">
        <f t="shared" si="267"/>
        <v>36</v>
      </c>
      <c r="AC3856" s="43">
        <f t="shared" si="268"/>
        <v>3</v>
      </c>
      <c r="AD3856"/>
      <c r="AE3856"/>
      <c r="AI3856"/>
      <c r="AL3856"/>
      <c r="AM3856"/>
    </row>
    <row r="3857" spans="1:39" hidden="1" x14ac:dyDescent="0.25">
      <c r="C3857" s="1">
        <v>8563</v>
      </c>
      <c r="D3857" s="1" t="s">
        <v>3346</v>
      </c>
      <c r="E3857" s="1">
        <v>2</v>
      </c>
      <c r="F3857" s="1"/>
      <c r="G3857" s="1"/>
      <c r="H3857" s="10">
        <v>0</v>
      </c>
      <c r="I3857" s="1">
        <v>2</v>
      </c>
      <c r="J3857" s="1">
        <v>0</v>
      </c>
      <c r="K3857" s="1" t="s">
        <v>3593</v>
      </c>
      <c r="L3857" s="1">
        <v>1</v>
      </c>
      <c r="M3857" s="1">
        <v>15.52</v>
      </c>
      <c r="N3857" s="1"/>
      <c r="O3857" s="1">
        <v>0</v>
      </c>
      <c r="P3857" s="1">
        <v>0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42">
        <f t="shared" si="267"/>
        <v>1</v>
      </c>
      <c r="AC3857" s="43">
        <f t="shared" si="268"/>
        <v>8.3333333333333329E-2</v>
      </c>
      <c r="AD3857"/>
      <c r="AE3857"/>
      <c r="AI3857"/>
      <c r="AL3857"/>
      <c r="AM3857"/>
    </row>
    <row r="3858" spans="1:39" hidden="1" x14ac:dyDescent="0.25">
      <c r="C3858" s="1">
        <v>8657</v>
      </c>
      <c r="D3858" s="1" t="s">
        <v>1100</v>
      </c>
      <c r="E3858" s="1">
        <v>2</v>
      </c>
      <c r="F3858" s="1"/>
      <c r="G3858" s="1"/>
      <c r="H3858" s="10">
        <v>0</v>
      </c>
      <c r="I3858" s="1">
        <v>2</v>
      </c>
      <c r="J3858" s="1">
        <v>0</v>
      </c>
      <c r="K3858" s="1" t="s">
        <v>3593</v>
      </c>
      <c r="L3858" s="1">
        <v>1</v>
      </c>
      <c r="M3858" s="1">
        <v>3.91</v>
      </c>
      <c r="N3858" s="1"/>
      <c r="O3858" s="1">
        <v>0</v>
      </c>
      <c r="P3858" s="1">
        <v>0</v>
      </c>
      <c r="Q3858" s="1">
        <v>1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42">
        <f t="shared" si="267"/>
        <v>1</v>
      </c>
      <c r="AC3858" s="43">
        <f t="shared" si="268"/>
        <v>8.3333333333333329E-2</v>
      </c>
      <c r="AD3858"/>
      <c r="AE3858"/>
      <c r="AI3858"/>
      <c r="AL3858"/>
      <c r="AM3858"/>
    </row>
    <row r="3859" spans="1:39" hidden="1" x14ac:dyDescent="0.25">
      <c r="C3859" s="1">
        <v>11465</v>
      </c>
      <c r="D3859" s="1" t="s">
        <v>3594</v>
      </c>
      <c r="E3859" s="1">
        <v>2</v>
      </c>
      <c r="F3859" s="1"/>
      <c r="G3859" s="1"/>
      <c r="H3859" s="10">
        <v>0</v>
      </c>
      <c r="I3859" s="1">
        <v>2</v>
      </c>
      <c r="J3859" s="1">
        <v>0</v>
      </c>
      <c r="K3859" s="1" t="s">
        <v>3593</v>
      </c>
      <c r="L3859" s="1">
        <v>3</v>
      </c>
      <c r="M3859" s="1">
        <v>7.18</v>
      </c>
      <c r="N3859" s="1"/>
      <c r="O3859" s="1">
        <v>0</v>
      </c>
      <c r="P3859" s="1">
        <v>0</v>
      </c>
      <c r="Q3859" s="1">
        <v>1</v>
      </c>
      <c r="R3859" s="1">
        <v>2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42">
        <f t="shared" si="267"/>
        <v>3</v>
      </c>
      <c r="AC3859" s="43">
        <f t="shared" si="268"/>
        <v>0.25</v>
      </c>
      <c r="AD3859"/>
      <c r="AE3859"/>
      <c r="AI3859"/>
      <c r="AL3859"/>
      <c r="AM3859"/>
    </row>
    <row r="3860" spans="1:39" hidden="1" x14ac:dyDescent="0.25">
      <c r="C3860" s="1">
        <v>12181</v>
      </c>
      <c r="D3860" s="1" t="s">
        <v>1260</v>
      </c>
      <c r="E3860" s="1">
        <v>2</v>
      </c>
      <c r="F3860" s="1"/>
      <c r="G3860" s="1"/>
      <c r="H3860" s="10">
        <v>0</v>
      </c>
      <c r="I3860" s="1">
        <v>2</v>
      </c>
      <c r="J3860" s="1">
        <v>0</v>
      </c>
      <c r="K3860" s="1" t="s">
        <v>3593</v>
      </c>
      <c r="L3860" s="1">
        <v>2</v>
      </c>
      <c r="M3860" s="1">
        <v>8.48</v>
      </c>
      <c r="N3860" s="1"/>
      <c r="O3860" s="1">
        <v>7</v>
      </c>
      <c r="P3860" s="1">
        <v>7</v>
      </c>
      <c r="Q3860" s="1">
        <v>2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42">
        <f t="shared" si="267"/>
        <v>16</v>
      </c>
      <c r="AC3860" s="43">
        <f t="shared" si="268"/>
        <v>1.3333333333333333</v>
      </c>
      <c r="AD3860"/>
      <c r="AE3860"/>
      <c r="AI3860"/>
      <c r="AL3860"/>
      <c r="AM3860"/>
    </row>
    <row r="3861" spans="1:39" hidden="1" x14ac:dyDescent="0.25">
      <c r="A3861" s="1" t="s">
        <v>172</v>
      </c>
      <c r="C3861" s="1">
        <v>12228</v>
      </c>
      <c r="D3861" s="1" t="s">
        <v>511</v>
      </c>
      <c r="E3861" s="1">
        <v>2</v>
      </c>
      <c r="F3861" s="1"/>
      <c r="G3861" s="1"/>
      <c r="H3861" s="10">
        <v>0</v>
      </c>
      <c r="I3861" s="1">
        <v>2</v>
      </c>
      <c r="J3861" s="1">
        <v>0</v>
      </c>
      <c r="K3861" s="1" t="s">
        <v>3593</v>
      </c>
      <c r="L3861" s="1">
        <v>1</v>
      </c>
      <c r="M3861" s="1">
        <v>5.71</v>
      </c>
      <c r="N3861" s="1"/>
      <c r="O3861" s="1">
        <v>6</v>
      </c>
      <c r="P3861" s="1">
        <v>0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42">
        <f t="shared" si="267"/>
        <v>7</v>
      </c>
      <c r="AC3861" s="43">
        <f t="shared" si="268"/>
        <v>0.58333333333333337</v>
      </c>
      <c r="AD3861"/>
      <c r="AE3861"/>
      <c r="AI3861"/>
      <c r="AL3861"/>
      <c r="AM3861"/>
    </row>
    <row r="3862" spans="1:39" hidden="1" x14ac:dyDescent="0.25">
      <c r="A3862" s="1" t="s">
        <v>170</v>
      </c>
      <c r="C3862" s="1">
        <v>13072</v>
      </c>
      <c r="D3862" s="1" t="s">
        <v>3392</v>
      </c>
      <c r="E3862" s="1">
        <v>2</v>
      </c>
      <c r="F3862" s="1"/>
      <c r="G3862" s="1"/>
      <c r="H3862" s="10">
        <v>0</v>
      </c>
      <c r="I3862" s="1">
        <v>2</v>
      </c>
      <c r="J3862" s="1">
        <v>0</v>
      </c>
      <c r="K3862" s="1" t="s">
        <v>3593</v>
      </c>
      <c r="L3862" s="1">
        <v>3</v>
      </c>
      <c r="M3862" s="1">
        <v>7.18</v>
      </c>
      <c r="N3862" s="1"/>
      <c r="O3862" s="1">
        <v>10</v>
      </c>
      <c r="P3862" s="1">
        <v>6</v>
      </c>
      <c r="Q3862" s="1">
        <v>3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42">
        <f t="shared" si="267"/>
        <v>19</v>
      </c>
      <c r="AC3862" s="43">
        <f t="shared" si="268"/>
        <v>1.5833333333333333</v>
      </c>
      <c r="AD3862"/>
      <c r="AE3862"/>
      <c r="AI3862"/>
      <c r="AL3862"/>
      <c r="AM3862"/>
    </row>
    <row r="3863" spans="1:39" hidden="1" x14ac:dyDescent="0.25">
      <c r="C3863" s="1">
        <v>13086</v>
      </c>
      <c r="D3863" s="1" t="s">
        <v>3136</v>
      </c>
      <c r="E3863" s="1">
        <v>2</v>
      </c>
      <c r="F3863" s="1"/>
      <c r="G3863" s="1"/>
      <c r="H3863" s="10">
        <v>0</v>
      </c>
      <c r="I3863" s="1">
        <v>2</v>
      </c>
      <c r="J3863" s="1">
        <v>0</v>
      </c>
      <c r="K3863" s="1" t="s">
        <v>3593</v>
      </c>
      <c r="L3863" s="1">
        <v>1</v>
      </c>
      <c r="M3863" s="1">
        <v>4.08</v>
      </c>
      <c r="N3863" s="1"/>
      <c r="O3863" s="1">
        <v>0</v>
      </c>
      <c r="P3863" s="1">
        <v>0</v>
      </c>
      <c r="Q3863" s="1">
        <v>2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42">
        <f t="shared" si="267"/>
        <v>2</v>
      </c>
      <c r="AC3863" s="43">
        <f t="shared" si="268"/>
        <v>0.16666666666666666</v>
      </c>
      <c r="AD3863"/>
      <c r="AE3863"/>
      <c r="AI3863"/>
      <c r="AL3863"/>
      <c r="AM3863"/>
    </row>
    <row r="3864" spans="1:39" hidden="1" x14ac:dyDescent="0.25">
      <c r="C3864" s="1">
        <v>13090</v>
      </c>
      <c r="D3864" s="1" t="s">
        <v>3136</v>
      </c>
      <c r="E3864" s="1">
        <v>2</v>
      </c>
      <c r="F3864" s="1"/>
      <c r="G3864" s="1"/>
      <c r="H3864" s="10">
        <v>0</v>
      </c>
      <c r="I3864" s="1">
        <v>2</v>
      </c>
      <c r="J3864" s="1">
        <v>0</v>
      </c>
      <c r="K3864" s="1" t="s">
        <v>3593</v>
      </c>
      <c r="L3864" s="1">
        <v>3</v>
      </c>
      <c r="M3864" s="1">
        <v>4.08</v>
      </c>
      <c r="N3864" s="1"/>
      <c r="O3864" s="1">
        <v>0</v>
      </c>
      <c r="P3864" s="1">
        <v>0</v>
      </c>
      <c r="Q3864" s="1">
        <v>3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42">
        <f t="shared" si="267"/>
        <v>3</v>
      </c>
      <c r="AC3864" s="43">
        <f t="shared" si="268"/>
        <v>0.25</v>
      </c>
      <c r="AD3864"/>
      <c r="AE3864"/>
      <c r="AI3864"/>
      <c r="AL3864"/>
      <c r="AM3864"/>
    </row>
    <row r="3865" spans="1:39" hidden="1" x14ac:dyDescent="0.25">
      <c r="C3865" s="1">
        <v>9010</v>
      </c>
      <c r="D3865" s="1" t="s">
        <v>293</v>
      </c>
      <c r="E3865" s="1">
        <v>2</v>
      </c>
      <c r="F3865" s="1"/>
      <c r="G3865" s="1"/>
      <c r="H3865" s="10">
        <v>0</v>
      </c>
      <c r="I3865" s="1">
        <v>2</v>
      </c>
      <c r="J3865" s="1">
        <v>0</v>
      </c>
      <c r="K3865" s="1" t="s">
        <v>3593</v>
      </c>
      <c r="L3865" s="1">
        <v>4</v>
      </c>
      <c r="M3865" s="1">
        <v>74.95</v>
      </c>
      <c r="N3865" s="1"/>
      <c r="O3865" s="1">
        <v>0</v>
      </c>
      <c r="P3865" s="1">
        <v>0</v>
      </c>
      <c r="Q3865" s="1">
        <v>0</v>
      </c>
      <c r="R3865" s="1">
        <v>7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42">
        <f t="shared" si="267"/>
        <v>7</v>
      </c>
      <c r="AC3865" s="43">
        <f t="shared" si="268"/>
        <v>0.58333333333333337</v>
      </c>
      <c r="AD3865"/>
      <c r="AE3865"/>
      <c r="AI3865"/>
      <c r="AL3865"/>
      <c r="AM3865"/>
    </row>
    <row r="3866" spans="1:39" hidden="1" x14ac:dyDescent="0.25">
      <c r="C3866" s="1">
        <v>8575</v>
      </c>
      <c r="D3866" s="1" t="s">
        <v>508</v>
      </c>
      <c r="E3866" s="1">
        <v>2</v>
      </c>
      <c r="F3866" s="1"/>
      <c r="G3866" s="1"/>
      <c r="H3866" s="10">
        <v>0</v>
      </c>
      <c r="I3866" s="1">
        <v>2</v>
      </c>
      <c r="J3866" s="1">
        <v>0</v>
      </c>
      <c r="K3866" s="1" t="s">
        <v>316</v>
      </c>
      <c r="L3866" s="1">
        <v>1</v>
      </c>
      <c r="M3866" s="1">
        <v>15.41</v>
      </c>
      <c r="N3866" s="1"/>
      <c r="O3866" s="1">
        <v>-1</v>
      </c>
      <c r="P3866" s="1">
        <v>0</v>
      </c>
      <c r="Q3866" s="1">
        <v>1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>
        <f t="shared" si="267"/>
        <v>0</v>
      </c>
      <c r="AC3866"/>
      <c r="AD3866"/>
      <c r="AE3866"/>
      <c r="AI3866"/>
      <c r="AL3866"/>
      <c r="AM3866"/>
    </row>
    <row r="3867" spans="1:39" hidden="1" x14ac:dyDescent="0.25">
      <c r="C3867" s="1">
        <v>8595</v>
      </c>
      <c r="D3867" s="1" t="s">
        <v>3595</v>
      </c>
      <c r="E3867" s="1">
        <v>2</v>
      </c>
      <c r="F3867" s="1"/>
      <c r="G3867" s="1"/>
      <c r="H3867" s="10">
        <v>0</v>
      </c>
      <c r="I3867" s="1">
        <v>2</v>
      </c>
      <c r="J3867" s="1">
        <v>0</v>
      </c>
      <c r="K3867" s="1" t="s">
        <v>316</v>
      </c>
      <c r="L3867" s="1">
        <v>1</v>
      </c>
      <c r="M3867" s="1">
        <v>15.46</v>
      </c>
      <c r="N3867" s="1"/>
      <c r="O3867" s="1">
        <v>11</v>
      </c>
      <c r="P3867" s="1">
        <v>3</v>
      </c>
      <c r="Q3867" s="1">
        <v>29</v>
      </c>
      <c r="R3867" s="1">
        <v>6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42">
        <f t="shared" si="267"/>
        <v>49</v>
      </c>
      <c r="AC3867" s="43">
        <f t="shared" ref="AC3867:AC3883" si="269">AB3867/12</f>
        <v>4.083333333333333</v>
      </c>
      <c r="AD3867"/>
      <c r="AE3867"/>
      <c r="AI3867"/>
      <c r="AL3867"/>
      <c r="AM3867"/>
    </row>
    <row r="3868" spans="1:39" hidden="1" x14ac:dyDescent="0.25">
      <c r="C3868" s="1">
        <v>8598</v>
      </c>
      <c r="D3868" s="1" t="s">
        <v>3596</v>
      </c>
      <c r="E3868" s="1">
        <v>2</v>
      </c>
      <c r="F3868" s="1"/>
      <c r="G3868" s="1"/>
      <c r="H3868" s="10">
        <v>0</v>
      </c>
      <c r="I3868" s="1">
        <v>2</v>
      </c>
      <c r="J3868" s="1">
        <v>0</v>
      </c>
      <c r="K3868" s="1" t="s">
        <v>316</v>
      </c>
      <c r="L3868" s="1">
        <v>2</v>
      </c>
      <c r="M3868" s="1">
        <v>15.67</v>
      </c>
      <c r="N3868" s="1"/>
      <c r="O3868" s="1">
        <v>7</v>
      </c>
      <c r="P3868" s="1">
        <v>6</v>
      </c>
      <c r="Q3868" s="1">
        <v>12</v>
      </c>
      <c r="R3868" s="1">
        <v>15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42">
        <f t="shared" si="267"/>
        <v>40</v>
      </c>
      <c r="AC3868" s="43">
        <f t="shared" si="269"/>
        <v>3.3333333333333335</v>
      </c>
      <c r="AD3868"/>
      <c r="AE3868"/>
      <c r="AI3868"/>
      <c r="AL3868"/>
      <c r="AM3868"/>
    </row>
    <row r="3869" spans="1:39" hidden="1" x14ac:dyDescent="0.25">
      <c r="C3869" s="1">
        <v>8610</v>
      </c>
      <c r="D3869" s="1" t="s">
        <v>2404</v>
      </c>
      <c r="E3869" s="1">
        <v>2</v>
      </c>
      <c r="F3869" s="1"/>
      <c r="G3869" s="1"/>
      <c r="H3869" s="10">
        <v>0</v>
      </c>
      <c r="I3869" s="1">
        <v>2</v>
      </c>
      <c r="J3869" s="1">
        <v>0</v>
      </c>
      <c r="K3869" s="1" t="s">
        <v>316</v>
      </c>
      <c r="L3869" s="1">
        <v>1</v>
      </c>
      <c r="M3869" s="1">
        <v>17.809999999999999</v>
      </c>
      <c r="N3869" s="1"/>
      <c r="O3869" s="1">
        <v>6</v>
      </c>
      <c r="P3869" s="1">
        <v>3</v>
      </c>
      <c r="Q3869" s="1">
        <v>12</v>
      </c>
      <c r="R3869" s="1">
        <v>11</v>
      </c>
      <c r="S3869" s="1">
        <v>0</v>
      </c>
      <c r="T3869" s="1">
        <v>8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42">
        <f t="shared" si="267"/>
        <v>40</v>
      </c>
      <c r="AC3869" s="43">
        <f t="shared" si="269"/>
        <v>3.3333333333333335</v>
      </c>
      <c r="AD3869"/>
      <c r="AE3869"/>
      <c r="AI3869"/>
      <c r="AL3869"/>
      <c r="AM3869"/>
    </row>
    <row r="3870" spans="1:39" hidden="1" x14ac:dyDescent="0.25">
      <c r="C3870" s="1">
        <v>8644</v>
      </c>
      <c r="D3870" s="1" t="s">
        <v>361</v>
      </c>
      <c r="E3870" s="1">
        <v>2</v>
      </c>
      <c r="F3870" s="1"/>
      <c r="G3870" s="1"/>
      <c r="H3870" s="10">
        <v>0</v>
      </c>
      <c r="I3870" s="1">
        <v>2</v>
      </c>
      <c r="J3870" s="1">
        <v>0</v>
      </c>
      <c r="K3870" s="1" t="s">
        <v>316</v>
      </c>
      <c r="L3870" s="1">
        <v>4</v>
      </c>
      <c r="M3870" s="1">
        <v>3.91</v>
      </c>
      <c r="N3870" s="1"/>
      <c r="O3870" s="1">
        <v>96</v>
      </c>
      <c r="P3870" s="1">
        <v>75</v>
      </c>
      <c r="Q3870" s="1">
        <v>71</v>
      </c>
      <c r="R3870" s="1">
        <v>33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42">
        <f t="shared" si="267"/>
        <v>275</v>
      </c>
      <c r="AC3870" s="43">
        <f t="shared" si="269"/>
        <v>22.916666666666668</v>
      </c>
      <c r="AD3870"/>
      <c r="AE3870"/>
      <c r="AI3870"/>
      <c r="AL3870"/>
      <c r="AM3870"/>
    </row>
    <row r="3871" spans="1:39" hidden="1" x14ac:dyDescent="0.25">
      <c r="C3871" s="1">
        <v>8686</v>
      </c>
      <c r="D3871" s="1" t="s">
        <v>154</v>
      </c>
      <c r="E3871" s="1">
        <v>2</v>
      </c>
      <c r="F3871" s="1"/>
      <c r="G3871" s="1"/>
      <c r="H3871" s="10">
        <v>0</v>
      </c>
      <c r="I3871" s="1">
        <v>2</v>
      </c>
      <c r="J3871" s="1">
        <v>0</v>
      </c>
      <c r="K3871" s="1" t="s">
        <v>316</v>
      </c>
      <c r="L3871" s="1">
        <v>1</v>
      </c>
      <c r="M3871" s="1">
        <v>5.71</v>
      </c>
      <c r="N3871" s="1"/>
      <c r="O3871" s="1">
        <v>25</v>
      </c>
      <c r="P3871" s="1">
        <v>11</v>
      </c>
      <c r="Q3871" s="1">
        <v>30</v>
      </c>
      <c r="R3871" s="1">
        <v>23</v>
      </c>
      <c r="S3871" s="1">
        <v>5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42">
        <f t="shared" si="267"/>
        <v>94</v>
      </c>
      <c r="AC3871" s="43">
        <f t="shared" si="269"/>
        <v>7.833333333333333</v>
      </c>
      <c r="AD3871"/>
      <c r="AE3871"/>
      <c r="AI3871"/>
      <c r="AL3871"/>
      <c r="AM3871"/>
    </row>
    <row r="3872" spans="1:39" hidden="1" x14ac:dyDescent="0.25">
      <c r="C3872" s="1">
        <v>10297</v>
      </c>
      <c r="D3872" s="1" t="s">
        <v>602</v>
      </c>
      <c r="E3872" s="1">
        <v>2</v>
      </c>
      <c r="F3872" s="1"/>
      <c r="G3872" s="1"/>
      <c r="H3872" s="10">
        <v>0</v>
      </c>
      <c r="I3872" s="1">
        <v>2</v>
      </c>
      <c r="J3872" s="1">
        <v>0</v>
      </c>
      <c r="K3872" s="1" t="s">
        <v>316</v>
      </c>
      <c r="L3872" s="1">
        <v>1</v>
      </c>
      <c r="M3872" s="1">
        <v>9.83</v>
      </c>
      <c r="N3872" s="1"/>
      <c r="O3872" s="1">
        <v>8</v>
      </c>
      <c r="P3872" s="1">
        <v>10</v>
      </c>
      <c r="Q3872" s="1">
        <v>16</v>
      </c>
      <c r="R3872" s="1">
        <v>9</v>
      </c>
      <c r="S3872" s="1">
        <v>13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42">
        <f t="shared" si="267"/>
        <v>56</v>
      </c>
      <c r="AC3872" s="43">
        <f t="shared" si="269"/>
        <v>4.666666666666667</v>
      </c>
      <c r="AD3872"/>
      <c r="AE3872"/>
      <c r="AI3872"/>
      <c r="AL3872"/>
      <c r="AM3872"/>
    </row>
    <row r="3873" spans="3:39" hidden="1" x14ac:dyDescent="0.25">
      <c r="C3873" s="1">
        <v>10318</v>
      </c>
      <c r="D3873" s="1" t="s">
        <v>3597</v>
      </c>
      <c r="E3873" s="1">
        <v>41</v>
      </c>
      <c r="F3873" s="1"/>
      <c r="G3873" s="1"/>
      <c r="H3873" s="10">
        <v>0</v>
      </c>
      <c r="I3873" s="1">
        <v>41</v>
      </c>
      <c r="J3873" s="1">
        <v>0</v>
      </c>
      <c r="K3873" s="1" t="s">
        <v>316</v>
      </c>
      <c r="L3873" s="1">
        <v>1</v>
      </c>
      <c r="M3873" s="1">
        <v>15.4</v>
      </c>
      <c r="N3873" s="1"/>
      <c r="O3873" s="1">
        <v>12</v>
      </c>
      <c r="P3873" s="1">
        <v>21</v>
      </c>
      <c r="Q3873" s="1">
        <v>24</v>
      </c>
      <c r="R3873" s="1">
        <v>53</v>
      </c>
      <c r="S3873" s="1">
        <v>18</v>
      </c>
      <c r="T3873" s="1">
        <v>30</v>
      </c>
      <c r="U3873" s="1">
        <v>5</v>
      </c>
      <c r="V3873" s="1">
        <v>25</v>
      </c>
      <c r="W3873" s="1">
        <v>8</v>
      </c>
      <c r="X3873" s="1">
        <v>49</v>
      </c>
      <c r="Y3873" s="1">
        <v>72</v>
      </c>
      <c r="Z3873" s="1">
        <v>0</v>
      </c>
      <c r="AA3873" s="1">
        <v>0</v>
      </c>
      <c r="AB3873" s="42">
        <f t="shared" si="267"/>
        <v>317</v>
      </c>
      <c r="AC3873" s="43">
        <f t="shared" si="269"/>
        <v>26.416666666666668</v>
      </c>
      <c r="AD3873"/>
      <c r="AE3873"/>
      <c r="AI3873"/>
      <c r="AL3873"/>
      <c r="AM3873"/>
    </row>
    <row r="3874" spans="3:39" hidden="1" x14ac:dyDescent="0.25">
      <c r="C3874" s="1">
        <v>10319</v>
      </c>
      <c r="D3874" s="1" t="s">
        <v>3598</v>
      </c>
      <c r="E3874" s="1">
        <v>11</v>
      </c>
      <c r="F3874" s="1"/>
      <c r="G3874" s="1"/>
      <c r="H3874" s="10">
        <v>0</v>
      </c>
      <c r="I3874" s="1">
        <v>11</v>
      </c>
      <c r="J3874" s="1">
        <v>0</v>
      </c>
      <c r="K3874" s="1" t="s">
        <v>316</v>
      </c>
      <c r="L3874" s="1">
        <v>1</v>
      </c>
      <c r="M3874" s="1">
        <v>15.4</v>
      </c>
      <c r="N3874" s="1"/>
      <c r="O3874" s="1">
        <v>7</v>
      </c>
      <c r="P3874" s="1">
        <v>18</v>
      </c>
      <c r="Q3874" s="1">
        <v>13</v>
      </c>
      <c r="R3874" s="1">
        <v>33</v>
      </c>
      <c r="S3874" s="1">
        <v>18</v>
      </c>
      <c r="T3874" s="1">
        <v>33</v>
      </c>
      <c r="U3874" s="1">
        <v>6</v>
      </c>
      <c r="V3874" s="1">
        <v>26</v>
      </c>
      <c r="W3874" s="1">
        <v>21</v>
      </c>
      <c r="X3874" s="1">
        <v>32</v>
      </c>
      <c r="Y3874" s="1">
        <v>0</v>
      </c>
      <c r="Z3874" s="1">
        <v>0</v>
      </c>
      <c r="AA3874" s="1">
        <v>0</v>
      </c>
      <c r="AB3874" s="42">
        <f t="shared" si="267"/>
        <v>207</v>
      </c>
      <c r="AC3874" s="43">
        <f t="shared" si="269"/>
        <v>17.25</v>
      </c>
      <c r="AD3874"/>
      <c r="AE3874"/>
      <c r="AI3874"/>
      <c r="AL3874"/>
      <c r="AM3874"/>
    </row>
    <row r="3875" spans="3:39" hidden="1" x14ac:dyDescent="0.25">
      <c r="C3875" s="1">
        <v>10320</v>
      </c>
      <c r="D3875" s="1" t="s">
        <v>3599</v>
      </c>
      <c r="E3875" s="1">
        <v>2</v>
      </c>
      <c r="F3875" s="1"/>
      <c r="G3875" s="1"/>
      <c r="H3875" s="10">
        <v>0</v>
      </c>
      <c r="I3875" s="1">
        <v>2</v>
      </c>
      <c r="J3875" s="1">
        <v>0</v>
      </c>
      <c r="K3875" s="1" t="s">
        <v>316</v>
      </c>
      <c r="L3875" s="1">
        <v>1</v>
      </c>
      <c r="M3875" s="1">
        <v>5.35</v>
      </c>
      <c r="N3875" s="1"/>
      <c r="O3875" s="1">
        <v>7</v>
      </c>
      <c r="P3875" s="1">
        <v>18</v>
      </c>
      <c r="Q3875" s="1">
        <v>17</v>
      </c>
      <c r="R3875" s="1">
        <v>10</v>
      </c>
      <c r="S3875" s="1">
        <v>12</v>
      </c>
      <c r="T3875" s="1">
        <v>8</v>
      </c>
      <c r="U3875" s="1">
        <v>7</v>
      </c>
      <c r="V3875" s="1">
        <v>3</v>
      </c>
      <c r="W3875" s="1">
        <v>11</v>
      </c>
      <c r="X3875" s="1">
        <v>0</v>
      </c>
      <c r="Y3875" s="1">
        <v>0</v>
      </c>
      <c r="Z3875" s="1">
        <v>0</v>
      </c>
      <c r="AA3875" s="1">
        <v>0</v>
      </c>
      <c r="AB3875" s="42">
        <f t="shared" si="267"/>
        <v>93</v>
      </c>
      <c r="AC3875" s="43">
        <f t="shared" si="269"/>
        <v>7.75</v>
      </c>
      <c r="AD3875"/>
      <c r="AE3875"/>
      <c r="AI3875"/>
      <c r="AL3875"/>
      <c r="AM3875"/>
    </row>
    <row r="3876" spans="3:39" hidden="1" x14ac:dyDescent="0.25">
      <c r="C3876" s="1">
        <v>10322</v>
      </c>
      <c r="D3876" s="1" t="s">
        <v>3600</v>
      </c>
      <c r="E3876" s="1">
        <v>17</v>
      </c>
      <c r="F3876" s="1"/>
      <c r="G3876" s="1"/>
      <c r="H3876" s="10">
        <v>0</v>
      </c>
      <c r="I3876" s="1">
        <v>17</v>
      </c>
      <c r="J3876" s="1">
        <v>0</v>
      </c>
      <c r="K3876" s="1" t="s">
        <v>316</v>
      </c>
      <c r="L3876" s="1">
        <v>8</v>
      </c>
      <c r="M3876" s="1">
        <v>5.48</v>
      </c>
      <c r="N3876" s="1"/>
      <c r="O3876" s="1">
        <v>2</v>
      </c>
      <c r="P3876" s="1">
        <v>17</v>
      </c>
      <c r="Q3876" s="1">
        <v>15</v>
      </c>
      <c r="R3876" s="1">
        <v>10</v>
      </c>
      <c r="S3876" s="1">
        <v>8</v>
      </c>
      <c r="T3876" s="1">
        <v>10</v>
      </c>
      <c r="U3876" s="1">
        <v>114</v>
      </c>
      <c r="V3876" s="1">
        <v>11</v>
      </c>
      <c r="W3876" s="1">
        <v>13</v>
      </c>
      <c r="X3876" s="1">
        <v>10</v>
      </c>
      <c r="Y3876" s="1">
        <v>38</v>
      </c>
      <c r="Z3876" s="1">
        <v>1</v>
      </c>
      <c r="AA3876" s="1">
        <v>0</v>
      </c>
      <c r="AB3876" s="42">
        <f t="shared" si="267"/>
        <v>249</v>
      </c>
      <c r="AC3876" s="43">
        <f t="shared" si="269"/>
        <v>20.75</v>
      </c>
      <c r="AD3876"/>
      <c r="AE3876"/>
      <c r="AI3876"/>
      <c r="AL3876"/>
      <c r="AM3876"/>
    </row>
    <row r="3877" spans="3:39" hidden="1" x14ac:dyDescent="0.25">
      <c r="C3877" s="1">
        <v>10324</v>
      </c>
      <c r="D3877" s="1" t="s">
        <v>3601</v>
      </c>
      <c r="E3877" s="1">
        <v>2</v>
      </c>
      <c r="F3877" s="1"/>
      <c r="G3877" s="1"/>
      <c r="H3877" s="10">
        <v>0</v>
      </c>
      <c r="I3877" s="1">
        <v>2</v>
      </c>
      <c r="J3877" s="1">
        <v>0</v>
      </c>
      <c r="K3877" s="1" t="s">
        <v>316</v>
      </c>
      <c r="L3877" s="1">
        <v>15</v>
      </c>
      <c r="M3877" s="1">
        <v>5.47</v>
      </c>
      <c r="N3877" s="1"/>
      <c r="O3877" s="1">
        <v>15</v>
      </c>
      <c r="P3877" s="1">
        <v>30</v>
      </c>
      <c r="Q3877" s="1">
        <v>10</v>
      </c>
      <c r="R3877" s="1">
        <v>5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42">
        <f t="shared" si="267"/>
        <v>60</v>
      </c>
      <c r="AC3877" s="43">
        <f t="shared" si="269"/>
        <v>5</v>
      </c>
      <c r="AD3877"/>
      <c r="AE3877"/>
      <c r="AI3877"/>
      <c r="AL3877"/>
      <c r="AM3877"/>
    </row>
    <row r="3878" spans="3:39" hidden="1" x14ac:dyDescent="0.25">
      <c r="C3878" s="1">
        <v>10330</v>
      </c>
      <c r="D3878" s="1" t="s">
        <v>1707</v>
      </c>
      <c r="E3878" s="1">
        <v>2</v>
      </c>
      <c r="F3878" s="1"/>
      <c r="G3878" s="1"/>
      <c r="H3878" s="10">
        <v>0</v>
      </c>
      <c r="I3878" s="1">
        <v>2</v>
      </c>
      <c r="J3878" s="1">
        <v>0</v>
      </c>
      <c r="K3878" s="1" t="s">
        <v>316</v>
      </c>
      <c r="L3878" s="1">
        <v>1</v>
      </c>
      <c r="M3878" s="1">
        <v>20.12</v>
      </c>
      <c r="N3878" s="1"/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1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42">
        <f t="shared" si="267"/>
        <v>1</v>
      </c>
      <c r="AC3878" s="43">
        <f t="shared" si="269"/>
        <v>8.3333333333333329E-2</v>
      </c>
      <c r="AD3878"/>
      <c r="AE3878"/>
      <c r="AI3878"/>
      <c r="AL3878"/>
      <c r="AM3878"/>
    </row>
    <row r="3879" spans="3:39" hidden="1" x14ac:dyDescent="0.25">
      <c r="C3879" s="1">
        <v>10460</v>
      </c>
      <c r="D3879" s="1" t="s">
        <v>3602</v>
      </c>
      <c r="E3879" s="1">
        <v>2</v>
      </c>
      <c r="F3879" s="1"/>
      <c r="G3879" s="1"/>
      <c r="H3879" s="10">
        <v>0</v>
      </c>
      <c r="I3879" s="1">
        <v>2</v>
      </c>
      <c r="J3879" s="1">
        <v>0</v>
      </c>
      <c r="K3879" s="1" t="s">
        <v>316</v>
      </c>
      <c r="L3879" s="1">
        <v>1</v>
      </c>
      <c r="M3879" s="1">
        <v>17.079999999999998</v>
      </c>
      <c r="N3879" s="1"/>
      <c r="O3879" s="1">
        <v>1</v>
      </c>
      <c r="P3879" s="1">
        <v>3</v>
      </c>
      <c r="Q3879" s="1">
        <v>4</v>
      </c>
      <c r="R3879" s="1">
        <v>45</v>
      </c>
      <c r="S3879" s="1">
        <v>5</v>
      </c>
      <c r="T3879" s="1">
        <v>12</v>
      </c>
      <c r="U3879" s="1">
        <v>3</v>
      </c>
      <c r="V3879" s="1">
        <v>4</v>
      </c>
      <c r="W3879" s="1">
        <v>17</v>
      </c>
      <c r="X3879" s="1">
        <v>0</v>
      </c>
      <c r="Y3879" s="1">
        <v>0</v>
      </c>
      <c r="Z3879" s="1">
        <v>0</v>
      </c>
      <c r="AA3879" s="1">
        <v>0</v>
      </c>
      <c r="AB3879" s="42">
        <f t="shared" si="267"/>
        <v>94</v>
      </c>
      <c r="AC3879" s="43">
        <f t="shared" si="269"/>
        <v>7.833333333333333</v>
      </c>
      <c r="AD3879"/>
      <c r="AE3879"/>
      <c r="AI3879"/>
      <c r="AL3879"/>
      <c r="AM3879"/>
    </row>
    <row r="3880" spans="3:39" hidden="1" x14ac:dyDescent="0.25">
      <c r="C3880" s="1">
        <v>11454</v>
      </c>
      <c r="D3880" s="1" t="s">
        <v>600</v>
      </c>
      <c r="E3880" s="1">
        <v>2</v>
      </c>
      <c r="F3880" s="1"/>
      <c r="G3880" s="1"/>
      <c r="H3880" s="10">
        <v>0</v>
      </c>
      <c r="I3880" s="1">
        <v>2</v>
      </c>
      <c r="J3880" s="1">
        <v>0</v>
      </c>
      <c r="K3880" s="1" t="s">
        <v>316</v>
      </c>
      <c r="L3880" s="1">
        <v>9</v>
      </c>
      <c r="M3880" s="1">
        <v>5.22</v>
      </c>
      <c r="N3880" s="1"/>
      <c r="O3880" s="1">
        <v>30</v>
      </c>
      <c r="P3880" s="1">
        <v>9</v>
      </c>
      <c r="Q3880" s="1">
        <v>3</v>
      </c>
      <c r="R3880" s="1">
        <v>1</v>
      </c>
      <c r="S3880" s="1">
        <v>0</v>
      </c>
      <c r="T3880" s="1">
        <v>5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42">
        <f t="shared" si="267"/>
        <v>48</v>
      </c>
      <c r="AC3880" s="43">
        <f t="shared" si="269"/>
        <v>4</v>
      </c>
      <c r="AD3880"/>
      <c r="AE3880"/>
      <c r="AI3880"/>
      <c r="AL3880"/>
      <c r="AM3880"/>
    </row>
    <row r="3881" spans="3:39" hidden="1" x14ac:dyDescent="0.25">
      <c r="C3881" s="1">
        <v>11470</v>
      </c>
      <c r="D3881" s="1" t="s">
        <v>2031</v>
      </c>
      <c r="E3881" s="1">
        <v>2</v>
      </c>
      <c r="F3881" s="1"/>
      <c r="G3881" s="1"/>
      <c r="H3881" s="10">
        <v>0</v>
      </c>
      <c r="I3881" s="1">
        <v>2</v>
      </c>
      <c r="J3881" s="1">
        <v>0</v>
      </c>
      <c r="K3881" s="1" t="s">
        <v>316</v>
      </c>
      <c r="L3881" s="1">
        <v>1</v>
      </c>
      <c r="M3881" s="1">
        <v>8.1300000000000008</v>
      </c>
      <c r="N3881" s="1"/>
      <c r="O3881" s="1">
        <v>33</v>
      </c>
      <c r="P3881" s="1">
        <v>45</v>
      </c>
      <c r="Q3881" s="1">
        <v>34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42">
        <f t="shared" si="267"/>
        <v>112</v>
      </c>
      <c r="AC3881" s="43">
        <f t="shared" si="269"/>
        <v>9.3333333333333339</v>
      </c>
      <c r="AD3881"/>
      <c r="AE3881"/>
      <c r="AI3881"/>
      <c r="AL3881"/>
      <c r="AM3881"/>
    </row>
    <row r="3882" spans="3:39" hidden="1" x14ac:dyDescent="0.25">
      <c r="C3882" s="1">
        <v>12168</v>
      </c>
      <c r="D3882" s="1" t="s">
        <v>508</v>
      </c>
      <c r="E3882" s="1">
        <v>9</v>
      </c>
      <c r="F3882" s="1"/>
      <c r="G3882" s="1"/>
      <c r="H3882" s="10">
        <v>0</v>
      </c>
      <c r="I3882" s="1">
        <v>9</v>
      </c>
      <c r="J3882" s="1">
        <v>0</v>
      </c>
      <c r="K3882" s="1" t="s">
        <v>316</v>
      </c>
      <c r="L3882" s="1">
        <v>1</v>
      </c>
      <c r="M3882" s="1">
        <v>9</v>
      </c>
      <c r="N3882" s="1"/>
      <c r="O3882" s="1">
        <v>1</v>
      </c>
      <c r="P3882" s="1">
        <v>4</v>
      </c>
      <c r="Q3882" s="1">
        <v>7</v>
      </c>
      <c r="R3882" s="1">
        <v>9</v>
      </c>
      <c r="S3882" s="1">
        <v>6</v>
      </c>
      <c r="T3882" s="1">
        <v>11</v>
      </c>
      <c r="U3882" s="1">
        <v>5</v>
      </c>
      <c r="V3882" s="1">
        <v>8</v>
      </c>
      <c r="W3882" s="1">
        <v>12</v>
      </c>
      <c r="X3882" s="1">
        <v>17</v>
      </c>
      <c r="Y3882" s="1">
        <v>7</v>
      </c>
      <c r="Z3882" s="1">
        <v>1</v>
      </c>
      <c r="AA3882" s="1">
        <v>0</v>
      </c>
      <c r="AB3882" s="42">
        <f t="shared" si="267"/>
        <v>88</v>
      </c>
      <c r="AC3882" s="43">
        <f t="shared" si="269"/>
        <v>7.333333333333333</v>
      </c>
      <c r="AD3882"/>
      <c r="AE3882"/>
      <c r="AI3882"/>
      <c r="AL3882"/>
      <c r="AM3882"/>
    </row>
    <row r="3883" spans="3:39" hidden="1" x14ac:dyDescent="0.25">
      <c r="C3883" s="1">
        <v>12179</v>
      </c>
      <c r="D3883" s="1" t="s">
        <v>1260</v>
      </c>
      <c r="E3883" s="1">
        <v>2</v>
      </c>
      <c r="F3883" s="1"/>
      <c r="G3883" s="1"/>
      <c r="H3883" s="10">
        <v>0</v>
      </c>
      <c r="I3883" s="1">
        <v>2</v>
      </c>
      <c r="J3883" s="1">
        <v>0</v>
      </c>
      <c r="K3883" s="1" t="s">
        <v>316</v>
      </c>
      <c r="L3883" s="1">
        <v>2</v>
      </c>
      <c r="M3883" s="1">
        <v>8.48</v>
      </c>
      <c r="N3883" s="1"/>
      <c r="O3883" s="1">
        <v>22</v>
      </c>
      <c r="P3883" s="1">
        <v>32</v>
      </c>
      <c r="Q3883" s="1">
        <v>13</v>
      </c>
      <c r="R3883" s="1">
        <v>8</v>
      </c>
      <c r="S3883" s="1">
        <v>2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42">
        <f t="shared" ref="AB3883:AB3946" si="270">SUM(O3883:AA3883)</f>
        <v>77</v>
      </c>
      <c r="AC3883" s="43">
        <f t="shared" si="269"/>
        <v>6.416666666666667</v>
      </c>
      <c r="AD3883"/>
      <c r="AE3883"/>
      <c r="AI3883"/>
      <c r="AL3883"/>
      <c r="AM3883"/>
    </row>
    <row r="3884" spans="3:39" hidden="1" x14ac:dyDescent="0.25">
      <c r="C3884" s="1">
        <v>12506</v>
      </c>
      <c r="D3884" s="1" t="s">
        <v>1283</v>
      </c>
      <c r="E3884" s="1">
        <v>2</v>
      </c>
      <c r="F3884" s="1"/>
      <c r="G3884" s="1"/>
      <c r="H3884" s="10">
        <v>0</v>
      </c>
      <c r="I3884" s="1">
        <v>2</v>
      </c>
      <c r="J3884" s="1">
        <v>0</v>
      </c>
      <c r="K3884" s="1" t="s">
        <v>316</v>
      </c>
      <c r="L3884" s="1">
        <v>400</v>
      </c>
      <c r="M3884" s="1">
        <v>6.5</v>
      </c>
      <c r="N3884" s="1"/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>
        <f t="shared" si="270"/>
        <v>0</v>
      </c>
      <c r="AC3884"/>
      <c r="AD3884"/>
      <c r="AE3884"/>
      <c r="AI3884"/>
      <c r="AL3884"/>
      <c r="AM3884"/>
    </row>
    <row r="3885" spans="3:39" hidden="1" x14ac:dyDescent="0.25">
      <c r="C3885" s="1">
        <v>12208</v>
      </c>
      <c r="D3885" s="1" t="s">
        <v>1070</v>
      </c>
      <c r="E3885" s="1">
        <v>2</v>
      </c>
      <c r="F3885" s="1"/>
      <c r="G3885" s="1"/>
      <c r="H3885" s="10">
        <v>0</v>
      </c>
      <c r="I3885" s="1">
        <v>2</v>
      </c>
      <c r="J3885" s="1">
        <v>0</v>
      </c>
      <c r="K3885" s="1" t="s">
        <v>332</v>
      </c>
      <c r="L3885" s="1">
        <v>8</v>
      </c>
      <c r="M3885" s="1">
        <v>4.57</v>
      </c>
      <c r="N3885" s="1"/>
      <c r="O3885" s="1">
        <v>18</v>
      </c>
      <c r="P3885" s="1">
        <v>36</v>
      </c>
      <c r="Q3885" s="1">
        <v>17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42">
        <f t="shared" si="270"/>
        <v>71</v>
      </c>
      <c r="AC3885" s="43">
        <f t="shared" ref="AC3885:AC3892" si="271">AB3885/12</f>
        <v>5.916666666666667</v>
      </c>
      <c r="AD3885"/>
      <c r="AE3885"/>
      <c r="AI3885"/>
      <c r="AL3885"/>
      <c r="AM3885"/>
    </row>
    <row r="3886" spans="3:39" hidden="1" x14ac:dyDescent="0.25">
      <c r="C3886" s="1">
        <v>12214</v>
      </c>
      <c r="D3886" s="1" t="s">
        <v>2584</v>
      </c>
      <c r="E3886" s="1">
        <v>2</v>
      </c>
      <c r="F3886" s="1"/>
      <c r="G3886" s="1"/>
      <c r="H3886" s="10">
        <v>0</v>
      </c>
      <c r="I3886" s="1">
        <v>2</v>
      </c>
      <c r="J3886" s="1">
        <v>0</v>
      </c>
      <c r="K3886" s="1" t="s">
        <v>332</v>
      </c>
      <c r="L3886" s="1">
        <v>2</v>
      </c>
      <c r="M3886" s="1">
        <v>3.91</v>
      </c>
      <c r="N3886" s="1"/>
      <c r="O3886" s="1">
        <v>16</v>
      </c>
      <c r="P3886" s="1">
        <v>31</v>
      </c>
      <c r="Q3886" s="1">
        <v>21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42">
        <f t="shared" si="270"/>
        <v>68</v>
      </c>
      <c r="AC3886" s="43">
        <f t="shared" si="271"/>
        <v>5.666666666666667</v>
      </c>
      <c r="AD3886"/>
      <c r="AE3886"/>
      <c r="AI3886"/>
      <c r="AL3886"/>
      <c r="AM3886"/>
    </row>
    <row r="3887" spans="3:39" hidden="1" x14ac:dyDescent="0.25">
      <c r="C3887" s="1">
        <v>12217</v>
      </c>
      <c r="D3887" s="1" t="s">
        <v>361</v>
      </c>
      <c r="E3887" s="1">
        <v>2</v>
      </c>
      <c r="F3887" s="1"/>
      <c r="G3887" s="1"/>
      <c r="H3887" s="10">
        <v>0</v>
      </c>
      <c r="I3887" s="1">
        <v>2</v>
      </c>
      <c r="J3887" s="1">
        <v>0</v>
      </c>
      <c r="K3887" s="1" t="s">
        <v>332</v>
      </c>
      <c r="L3887" s="1">
        <v>7</v>
      </c>
      <c r="M3887" s="1">
        <v>3.91</v>
      </c>
      <c r="N3887" s="1"/>
      <c r="O3887" s="1">
        <v>78</v>
      </c>
      <c r="P3887" s="1">
        <v>83</v>
      </c>
      <c r="Q3887" s="1">
        <v>51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42">
        <f t="shared" si="270"/>
        <v>212</v>
      </c>
      <c r="AC3887" s="43">
        <f t="shared" si="271"/>
        <v>17.666666666666668</v>
      </c>
      <c r="AD3887"/>
      <c r="AE3887"/>
      <c r="AI3887"/>
      <c r="AL3887"/>
      <c r="AM3887"/>
    </row>
    <row r="3888" spans="3:39" hidden="1" x14ac:dyDescent="0.25">
      <c r="C3888" s="1">
        <v>12232</v>
      </c>
      <c r="D3888" s="1" t="s">
        <v>455</v>
      </c>
      <c r="E3888" s="1">
        <v>2</v>
      </c>
      <c r="F3888" s="1"/>
      <c r="G3888" s="1"/>
      <c r="H3888" s="10">
        <v>0</v>
      </c>
      <c r="I3888" s="1">
        <v>2</v>
      </c>
      <c r="J3888" s="1">
        <v>0</v>
      </c>
      <c r="K3888" s="1" t="s">
        <v>332</v>
      </c>
      <c r="L3888" s="1">
        <v>1</v>
      </c>
      <c r="M3888" s="1">
        <v>5.71</v>
      </c>
      <c r="N3888" s="1"/>
      <c r="O3888" s="1">
        <v>29</v>
      </c>
      <c r="P3888" s="1">
        <v>20</v>
      </c>
      <c r="Q3888" s="1">
        <v>2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42">
        <f t="shared" si="270"/>
        <v>51</v>
      </c>
      <c r="AC3888" s="43">
        <f t="shared" si="271"/>
        <v>4.25</v>
      </c>
      <c r="AD3888"/>
      <c r="AE3888"/>
      <c r="AI3888"/>
      <c r="AL3888"/>
      <c r="AM3888"/>
    </row>
    <row r="3889" spans="3:39" hidden="1" x14ac:dyDescent="0.25">
      <c r="C3889" s="1">
        <v>12233</v>
      </c>
      <c r="D3889" s="1" t="s">
        <v>511</v>
      </c>
      <c r="E3889" s="1">
        <v>2</v>
      </c>
      <c r="F3889" s="1"/>
      <c r="G3889" s="1"/>
      <c r="H3889" s="10">
        <v>0</v>
      </c>
      <c r="I3889" s="1">
        <v>2</v>
      </c>
      <c r="J3889" s="1">
        <v>0</v>
      </c>
      <c r="K3889" s="1" t="s">
        <v>332</v>
      </c>
      <c r="L3889" s="1">
        <v>1</v>
      </c>
      <c r="M3889" s="1">
        <v>5.71</v>
      </c>
      <c r="N3889" s="1"/>
      <c r="O3889" s="1">
        <v>18</v>
      </c>
      <c r="P3889" s="1">
        <v>20</v>
      </c>
      <c r="Q3889" s="1">
        <v>25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42">
        <f t="shared" si="270"/>
        <v>63</v>
      </c>
      <c r="AC3889" s="43">
        <f t="shared" si="271"/>
        <v>5.25</v>
      </c>
      <c r="AD3889"/>
      <c r="AE3889"/>
      <c r="AI3889"/>
      <c r="AL3889"/>
      <c r="AM3889"/>
    </row>
    <row r="3890" spans="3:39" hidden="1" x14ac:dyDescent="0.25">
      <c r="C3890" s="1">
        <v>12249</v>
      </c>
      <c r="D3890" s="1" t="s">
        <v>3603</v>
      </c>
      <c r="E3890" s="1">
        <v>2</v>
      </c>
      <c r="F3890" s="1"/>
      <c r="G3890" s="1"/>
      <c r="H3890" s="10">
        <v>0</v>
      </c>
      <c r="I3890" s="1">
        <v>2</v>
      </c>
      <c r="J3890" s="1">
        <v>0</v>
      </c>
      <c r="K3890" s="1" t="s">
        <v>332</v>
      </c>
      <c r="L3890" s="1">
        <v>1</v>
      </c>
      <c r="M3890" s="1">
        <v>9.66</v>
      </c>
      <c r="N3890" s="1"/>
      <c r="O3890" s="1">
        <v>8</v>
      </c>
      <c r="P3890" s="1">
        <v>17</v>
      </c>
      <c r="Q3890" s="1">
        <v>1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42">
        <f t="shared" si="270"/>
        <v>26</v>
      </c>
      <c r="AC3890" s="43">
        <f t="shared" si="271"/>
        <v>2.1666666666666665</v>
      </c>
      <c r="AD3890"/>
      <c r="AE3890"/>
      <c r="AI3890"/>
      <c r="AL3890"/>
      <c r="AM3890"/>
    </row>
    <row r="3891" spans="3:39" hidden="1" x14ac:dyDescent="0.25">
      <c r="C3891" s="1">
        <v>13073</v>
      </c>
      <c r="D3891" s="1" t="s">
        <v>3538</v>
      </c>
      <c r="E3891" s="1">
        <v>2</v>
      </c>
      <c r="F3891" s="1"/>
      <c r="G3891" s="1"/>
      <c r="H3891" s="10">
        <v>0</v>
      </c>
      <c r="I3891" s="1">
        <v>2</v>
      </c>
      <c r="J3891" s="1">
        <v>0</v>
      </c>
      <c r="K3891" s="1" t="s">
        <v>332</v>
      </c>
      <c r="L3891" s="1">
        <v>4</v>
      </c>
      <c r="M3891" s="1">
        <v>7.18</v>
      </c>
      <c r="N3891" s="1"/>
      <c r="O3891" s="1">
        <v>17</v>
      </c>
      <c r="P3891" s="1">
        <v>20</v>
      </c>
      <c r="Q3891" s="1">
        <v>4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42">
        <f t="shared" si="270"/>
        <v>41</v>
      </c>
      <c r="AC3891" s="43">
        <f t="shared" si="271"/>
        <v>3.4166666666666665</v>
      </c>
      <c r="AD3891"/>
      <c r="AE3891"/>
      <c r="AI3891"/>
      <c r="AL3891"/>
      <c r="AM3891"/>
    </row>
    <row r="3892" spans="3:39" hidden="1" x14ac:dyDescent="0.25">
      <c r="C3892" s="1">
        <v>13082</v>
      </c>
      <c r="D3892" s="1" t="s">
        <v>3604</v>
      </c>
      <c r="E3892" s="1">
        <v>2</v>
      </c>
      <c r="F3892" s="1"/>
      <c r="G3892" s="1"/>
      <c r="H3892" s="10">
        <v>0</v>
      </c>
      <c r="I3892" s="1">
        <v>2</v>
      </c>
      <c r="J3892" s="1">
        <v>0</v>
      </c>
      <c r="K3892" s="1" t="s">
        <v>332</v>
      </c>
      <c r="L3892" s="1">
        <v>1</v>
      </c>
      <c r="M3892" s="1">
        <v>6.85</v>
      </c>
      <c r="N3892" s="1"/>
      <c r="O3892" s="1">
        <v>35</v>
      </c>
      <c r="P3892" s="1">
        <v>0</v>
      </c>
      <c r="Q3892" s="1">
        <v>2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42">
        <f t="shared" si="270"/>
        <v>37</v>
      </c>
      <c r="AC3892" s="43">
        <f t="shared" si="271"/>
        <v>3.0833333333333335</v>
      </c>
      <c r="AD3892"/>
      <c r="AE3892"/>
      <c r="AI3892"/>
      <c r="AL3892"/>
      <c r="AM3892"/>
    </row>
    <row r="3893" spans="3:39" hidden="1" x14ac:dyDescent="0.25">
      <c r="C3893" s="1">
        <v>12508</v>
      </c>
      <c r="D3893" s="1" t="s">
        <v>1283</v>
      </c>
      <c r="E3893" s="1">
        <v>2</v>
      </c>
      <c r="F3893" s="1"/>
      <c r="G3893" s="1"/>
      <c r="H3893" s="10">
        <v>0</v>
      </c>
      <c r="I3893" s="1">
        <v>2</v>
      </c>
      <c r="J3893" s="1">
        <v>0</v>
      </c>
      <c r="K3893" s="1" t="s">
        <v>3605</v>
      </c>
      <c r="L3893" s="1">
        <v>50</v>
      </c>
      <c r="M3893" s="1">
        <v>13</v>
      </c>
      <c r="N3893" s="1"/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>
        <f t="shared" si="270"/>
        <v>0</v>
      </c>
      <c r="AC3893"/>
      <c r="AD3893"/>
      <c r="AE3893"/>
      <c r="AI3893"/>
      <c r="AL3893"/>
      <c r="AM3893"/>
    </row>
    <row r="3894" spans="3:39" hidden="1" x14ac:dyDescent="0.25">
      <c r="C3894" s="1">
        <v>12092</v>
      </c>
      <c r="D3894" s="1" t="s">
        <v>708</v>
      </c>
      <c r="E3894" s="1">
        <v>1</v>
      </c>
      <c r="F3894" s="1"/>
      <c r="G3894" s="1"/>
      <c r="H3894" s="10">
        <v>0</v>
      </c>
      <c r="I3894" s="1">
        <v>1</v>
      </c>
      <c r="J3894" s="1">
        <v>0</v>
      </c>
      <c r="K3894" s="1" t="s">
        <v>3606</v>
      </c>
      <c r="L3894" s="1">
        <v>16</v>
      </c>
      <c r="M3894" s="1">
        <v>12.05</v>
      </c>
      <c r="N3894" s="1"/>
      <c r="O3894" s="1">
        <v>10</v>
      </c>
      <c r="P3894" s="1">
        <v>14</v>
      </c>
      <c r="Q3894" s="1">
        <v>11</v>
      </c>
      <c r="R3894" s="1">
        <v>8</v>
      </c>
      <c r="S3894" s="1">
        <v>3</v>
      </c>
      <c r="T3894" s="1">
        <v>10</v>
      </c>
      <c r="U3894" s="1">
        <v>6</v>
      </c>
      <c r="V3894" s="1">
        <v>4</v>
      </c>
      <c r="W3894" s="1">
        <v>15</v>
      </c>
      <c r="X3894" s="1">
        <v>3</v>
      </c>
      <c r="Y3894" s="1">
        <v>0</v>
      </c>
      <c r="Z3894" s="1">
        <v>0</v>
      </c>
      <c r="AA3894" s="1">
        <v>0</v>
      </c>
      <c r="AB3894" s="42">
        <f t="shared" si="270"/>
        <v>84</v>
      </c>
      <c r="AC3894" s="43">
        <f t="shared" ref="AC3894:AC3907" si="272">AB3894/12</f>
        <v>7</v>
      </c>
      <c r="AD3894"/>
      <c r="AE3894"/>
      <c r="AI3894"/>
      <c r="AL3894"/>
      <c r="AM3894"/>
    </row>
    <row r="3895" spans="3:39" hidden="1" x14ac:dyDescent="0.25">
      <c r="C3895" s="1">
        <v>12901</v>
      </c>
      <c r="D3895" s="1" t="s">
        <v>676</v>
      </c>
      <c r="E3895" s="1">
        <v>2</v>
      </c>
      <c r="F3895" s="1"/>
      <c r="G3895" s="1"/>
      <c r="H3895" s="10">
        <v>0</v>
      </c>
      <c r="I3895" s="1">
        <v>2</v>
      </c>
      <c r="J3895" s="1">
        <v>0</v>
      </c>
      <c r="K3895" s="1" t="s">
        <v>677</v>
      </c>
      <c r="L3895" s="1">
        <v>20</v>
      </c>
      <c r="M3895" s="1">
        <v>49.7</v>
      </c>
      <c r="N3895" s="1"/>
      <c r="O3895" s="1">
        <v>10</v>
      </c>
      <c r="P3895" s="1">
        <v>6</v>
      </c>
      <c r="Q3895" s="1">
        <v>8</v>
      </c>
      <c r="R3895" s="1">
        <v>4</v>
      </c>
      <c r="S3895" s="1">
        <v>6</v>
      </c>
      <c r="T3895" s="1">
        <v>1</v>
      </c>
      <c r="U3895" s="1">
        <v>2</v>
      </c>
      <c r="V3895" s="1">
        <v>1</v>
      </c>
      <c r="W3895" s="1">
        <v>1</v>
      </c>
      <c r="X3895" s="1">
        <v>0</v>
      </c>
      <c r="Y3895" s="1">
        <v>0</v>
      </c>
      <c r="Z3895" s="1">
        <v>0</v>
      </c>
      <c r="AA3895" s="1">
        <v>0</v>
      </c>
      <c r="AB3895" s="42">
        <f t="shared" si="270"/>
        <v>39</v>
      </c>
      <c r="AC3895" s="43">
        <f t="shared" si="272"/>
        <v>3.25</v>
      </c>
      <c r="AD3895"/>
      <c r="AE3895"/>
      <c r="AI3895"/>
      <c r="AL3895"/>
      <c r="AM3895"/>
    </row>
    <row r="3896" spans="3:39" hidden="1" x14ac:dyDescent="0.25">
      <c r="C3896" s="1">
        <v>12919</v>
      </c>
      <c r="D3896" s="1" t="s">
        <v>676</v>
      </c>
      <c r="E3896" s="1">
        <v>1</v>
      </c>
      <c r="F3896" s="1"/>
      <c r="G3896" s="1"/>
      <c r="H3896" s="10">
        <v>0</v>
      </c>
      <c r="I3896" s="1">
        <v>1</v>
      </c>
      <c r="J3896" s="1">
        <v>0</v>
      </c>
      <c r="K3896" s="1" t="s">
        <v>677</v>
      </c>
      <c r="L3896" s="1">
        <v>10</v>
      </c>
      <c r="M3896" s="1">
        <v>49.7</v>
      </c>
      <c r="N3896" s="1"/>
      <c r="O3896" s="1">
        <v>1</v>
      </c>
      <c r="P3896" s="1">
        <v>1</v>
      </c>
      <c r="Q3896" s="1">
        <v>5</v>
      </c>
      <c r="R3896" s="1">
        <v>2</v>
      </c>
      <c r="S3896" s="1">
        <v>0</v>
      </c>
      <c r="T3896" s="1">
        <v>0</v>
      </c>
      <c r="U3896" s="1">
        <v>2</v>
      </c>
      <c r="V3896" s="1">
        <v>0</v>
      </c>
      <c r="W3896" s="1">
        <v>2</v>
      </c>
      <c r="X3896" s="1">
        <v>2</v>
      </c>
      <c r="Y3896" s="1">
        <v>0</v>
      </c>
      <c r="Z3896" s="1">
        <v>0</v>
      </c>
      <c r="AA3896" s="1">
        <v>0</v>
      </c>
      <c r="AB3896" s="42">
        <f t="shared" si="270"/>
        <v>15</v>
      </c>
      <c r="AC3896" s="43">
        <f t="shared" si="272"/>
        <v>1.25</v>
      </c>
      <c r="AD3896"/>
      <c r="AE3896"/>
      <c r="AI3896"/>
      <c r="AL3896"/>
      <c r="AM3896"/>
    </row>
    <row r="3897" spans="3:39" hidden="1" x14ac:dyDescent="0.25">
      <c r="C3897" s="1">
        <v>12921</v>
      </c>
      <c r="D3897" s="1" t="s">
        <v>676</v>
      </c>
      <c r="E3897" s="1">
        <v>2</v>
      </c>
      <c r="F3897" s="1"/>
      <c r="G3897" s="1"/>
      <c r="H3897" s="10">
        <v>0</v>
      </c>
      <c r="I3897" s="1">
        <v>2</v>
      </c>
      <c r="J3897" s="1">
        <v>0</v>
      </c>
      <c r="K3897" s="1" t="s">
        <v>677</v>
      </c>
      <c r="L3897" s="1">
        <v>15</v>
      </c>
      <c r="M3897" s="1">
        <v>49.7</v>
      </c>
      <c r="N3897" s="1"/>
      <c r="O3897" s="1">
        <v>3</v>
      </c>
      <c r="P3897" s="1">
        <v>0</v>
      </c>
      <c r="Q3897" s="1">
        <v>9</v>
      </c>
      <c r="R3897" s="1">
        <v>4</v>
      </c>
      <c r="S3897" s="1">
        <v>1</v>
      </c>
      <c r="T3897" s="1">
        <v>4</v>
      </c>
      <c r="U3897" s="1">
        <v>2</v>
      </c>
      <c r="V3897" s="1">
        <v>1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42">
        <f t="shared" si="270"/>
        <v>24</v>
      </c>
      <c r="AC3897" s="43">
        <f t="shared" si="272"/>
        <v>2</v>
      </c>
      <c r="AD3897"/>
      <c r="AE3897"/>
      <c r="AI3897"/>
      <c r="AL3897"/>
      <c r="AM3897"/>
    </row>
    <row r="3898" spans="3:39" hidden="1" x14ac:dyDescent="0.25">
      <c r="C3898" s="1">
        <v>12959</v>
      </c>
      <c r="D3898" s="1" t="s">
        <v>676</v>
      </c>
      <c r="E3898" s="1">
        <v>1</v>
      </c>
      <c r="F3898" s="1"/>
      <c r="G3898" s="1"/>
      <c r="H3898" s="10">
        <v>0</v>
      </c>
      <c r="I3898" s="1">
        <v>1</v>
      </c>
      <c r="J3898" s="1">
        <v>0</v>
      </c>
      <c r="K3898" s="1" t="s">
        <v>677</v>
      </c>
      <c r="L3898" s="1">
        <v>20</v>
      </c>
      <c r="M3898" s="1">
        <v>49.7</v>
      </c>
      <c r="N3898" s="1"/>
      <c r="O3898" s="1">
        <v>0</v>
      </c>
      <c r="P3898" s="1">
        <v>0</v>
      </c>
      <c r="Q3898" s="1">
        <v>1</v>
      </c>
      <c r="R3898" s="1">
        <v>1</v>
      </c>
      <c r="S3898" s="1">
        <v>5</v>
      </c>
      <c r="T3898" s="1">
        <v>2</v>
      </c>
      <c r="U3898" s="1">
        <v>1</v>
      </c>
      <c r="V3898" s="1">
        <v>0</v>
      </c>
      <c r="W3898" s="1">
        <v>1</v>
      </c>
      <c r="X3898" s="1">
        <v>1</v>
      </c>
      <c r="Y3898" s="1">
        <v>1</v>
      </c>
      <c r="Z3898" s="1">
        <v>0</v>
      </c>
      <c r="AA3898" s="1">
        <v>0</v>
      </c>
      <c r="AB3898" s="42">
        <f t="shared" si="270"/>
        <v>13</v>
      </c>
      <c r="AC3898" s="43">
        <f t="shared" si="272"/>
        <v>1.0833333333333333</v>
      </c>
      <c r="AD3898"/>
      <c r="AE3898"/>
      <c r="AI3898"/>
      <c r="AL3898"/>
      <c r="AM3898"/>
    </row>
    <row r="3899" spans="3:39" hidden="1" x14ac:dyDescent="0.25">
      <c r="C3899" s="1">
        <v>12977</v>
      </c>
      <c r="D3899" s="1" t="s">
        <v>704</v>
      </c>
      <c r="E3899" s="1">
        <v>3</v>
      </c>
      <c r="F3899" s="1"/>
      <c r="G3899" s="1"/>
      <c r="H3899" s="10">
        <v>0</v>
      </c>
      <c r="I3899" s="1">
        <v>3</v>
      </c>
      <c r="J3899" s="1">
        <v>0</v>
      </c>
      <c r="K3899" s="1" t="s">
        <v>677</v>
      </c>
      <c r="L3899" s="1">
        <v>25</v>
      </c>
      <c r="M3899" s="1">
        <v>49.7</v>
      </c>
      <c r="N3899" s="1"/>
      <c r="O3899" s="1">
        <v>0</v>
      </c>
      <c r="P3899" s="1">
        <v>0</v>
      </c>
      <c r="Q3899" s="1">
        <v>7</v>
      </c>
      <c r="R3899" s="1">
        <v>0</v>
      </c>
      <c r="S3899" s="1">
        <v>0</v>
      </c>
      <c r="T3899" s="1">
        <v>1</v>
      </c>
      <c r="U3899" s="1">
        <v>1</v>
      </c>
      <c r="V3899" s="1">
        <v>0</v>
      </c>
      <c r="W3899" s="1">
        <v>3</v>
      </c>
      <c r="X3899" s="1">
        <v>0</v>
      </c>
      <c r="Y3899" s="1">
        <v>6</v>
      </c>
      <c r="Z3899" s="1">
        <v>3</v>
      </c>
      <c r="AA3899" s="1">
        <v>0</v>
      </c>
      <c r="AB3899" s="42">
        <f t="shared" si="270"/>
        <v>21</v>
      </c>
      <c r="AC3899" s="43">
        <f t="shared" si="272"/>
        <v>1.75</v>
      </c>
      <c r="AD3899"/>
      <c r="AE3899"/>
      <c r="AI3899"/>
      <c r="AL3899"/>
      <c r="AM3899"/>
    </row>
    <row r="3900" spans="3:39" hidden="1" x14ac:dyDescent="0.25">
      <c r="C3900" s="1">
        <v>12981</v>
      </c>
      <c r="D3900" s="1" t="s">
        <v>704</v>
      </c>
      <c r="E3900" s="1">
        <v>3</v>
      </c>
      <c r="F3900" s="1"/>
      <c r="G3900" s="1"/>
      <c r="H3900" s="10">
        <v>0</v>
      </c>
      <c r="I3900" s="1">
        <v>3</v>
      </c>
      <c r="J3900" s="1">
        <v>0</v>
      </c>
      <c r="K3900" s="1" t="s">
        <v>677</v>
      </c>
      <c r="L3900" s="1">
        <v>25</v>
      </c>
      <c r="M3900" s="1">
        <v>49.7</v>
      </c>
      <c r="N3900" s="1"/>
      <c r="O3900" s="1">
        <v>0</v>
      </c>
      <c r="P3900" s="1">
        <v>0</v>
      </c>
      <c r="Q3900" s="1">
        <v>6</v>
      </c>
      <c r="R3900" s="1">
        <v>1</v>
      </c>
      <c r="S3900" s="1">
        <v>2</v>
      </c>
      <c r="T3900" s="1">
        <v>1</v>
      </c>
      <c r="U3900" s="1">
        <v>1</v>
      </c>
      <c r="V3900" s="1">
        <v>0</v>
      </c>
      <c r="W3900" s="1">
        <v>2</v>
      </c>
      <c r="X3900" s="1">
        <v>1</v>
      </c>
      <c r="Y3900" s="1">
        <v>7</v>
      </c>
      <c r="Z3900" s="1">
        <v>0</v>
      </c>
      <c r="AA3900" s="1">
        <v>0</v>
      </c>
      <c r="AB3900" s="42">
        <f t="shared" si="270"/>
        <v>21</v>
      </c>
      <c r="AC3900" s="43">
        <f t="shared" si="272"/>
        <v>1.75</v>
      </c>
      <c r="AD3900"/>
      <c r="AE3900"/>
      <c r="AI3900"/>
      <c r="AL3900"/>
      <c r="AM3900"/>
    </row>
    <row r="3901" spans="3:39" hidden="1" x14ac:dyDescent="0.25">
      <c r="C3901" s="1">
        <v>12996</v>
      </c>
      <c r="D3901" s="1" t="s">
        <v>938</v>
      </c>
      <c r="E3901" s="1">
        <v>1</v>
      </c>
      <c r="F3901" s="1"/>
      <c r="G3901" s="1"/>
      <c r="H3901" s="10">
        <v>0</v>
      </c>
      <c r="I3901" s="1">
        <v>1</v>
      </c>
      <c r="J3901" s="1">
        <v>0</v>
      </c>
      <c r="K3901" s="1" t="s">
        <v>677</v>
      </c>
      <c r="L3901" s="1">
        <v>15</v>
      </c>
      <c r="M3901" s="1">
        <v>53.9</v>
      </c>
      <c r="N3901" s="1"/>
      <c r="O3901" s="1">
        <v>0</v>
      </c>
      <c r="P3901" s="1">
        <v>0</v>
      </c>
      <c r="Q3901" s="1">
        <v>5</v>
      </c>
      <c r="R3901" s="1">
        <v>0</v>
      </c>
      <c r="S3901" s="1">
        <v>1</v>
      </c>
      <c r="T3901" s="1">
        <v>0</v>
      </c>
      <c r="U3901" s="1">
        <v>0</v>
      </c>
      <c r="V3901" s="1">
        <v>0</v>
      </c>
      <c r="W3901" s="1">
        <v>4</v>
      </c>
      <c r="X3901" s="1">
        <v>0</v>
      </c>
      <c r="Y3901" s="1">
        <v>1</v>
      </c>
      <c r="Z3901" s="1">
        <v>0</v>
      </c>
      <c r="AA3901" s="1">
        <v>0</v>
      </c>
      <c r="AB3901" s="42">
        <f t="shared" si="270"/>
        <v>11</v>
      </c>
      <c r="AC3901" s="43">
        <f t="shared" si="272"/>
        <v>0.91666666666666663</v>
      </c>
      <c r="AD3901"/>
      <c r="AE3901"/>
      <c r="AI3901"/>
      <c r="AL3901"/>
      <c r="AM3901"/>
    </row>
    <row r="3902" spans="3:39" hidden="1" x14ac:dyDescent="0.25">
      <c r="C3902" s="1">
        <v>12997</v>
      </c>
      <c r="D3902" s="1" t="s">
        <v>938</v>
      </c>
      <c r="E3902" s="1">
        <v>2</v>
      </c>
      <c r="F3902" s="1"/>
      <c r="G3902" s="1"/>
      <c r="H3902" s="10">
        <v>0</v>
      </c>
      <c r="I3902" s="1">
        <v>2</v>
      </c>
      <c r="J3902" s="1">
        <v>0</v>
      </c>
      <c r="K3902" s="1" t="s">
        <v>677</v>
      </c>
      <c r="L3902" s="1">
        <v>20</v>
      </c>
      <c r="M3902" s="1">
        <v>53.9</v>
      </c>
      <c r="N3902" s="1"/>
      <c r="O3902" s="1">
        <v>2</v>
      </c>
      <c r="P3902" s="1">
        <v>2</v>
      </c>
      <c r="Q3902" s="1">
        <v>6</v>
      </c>
      <c r="R3902" s="1">
        <v>1</v>
      </c>
      <c r="S3902" s="1">
        <v>2</v>
      </c>
      <c r="T3902" s="1">
        <v>0</v>
      </c>
      <c r="U3902" s="1">
        <v>1</v>
      </c>
      <c r="V3902" s="1">
        <v>1</v>
      </c>
      <c r="W3902" s="1">
        <v>4</v>
      </c>
      <c r="X3902" s="1">
        <v>0</v>
      </c>
      <c r="Y3902" s="1">
        <v>4</v>
      </c>
      <c r="Z3902" s="1">
        <v>2</v>
      </c>
      <c r="AA3902" s="1">
        <v>0</v>
      </c>
      <c r="AB3902" s="42">
        <f t="shared" si="270"/>
        <v>25</v>
      </c>
      <c r="AC3902" s="43">
        <f t="shared" si="272"/>
        <v>2.0833333333333335</v>
      </c>
      <c r="AD3902"/>
      <c r="AE3902"/>
      <c r="AI3902"/>
      <c r="AL3902"/>
      <c r="AM3902"/>
    </row>
    <row r="3903" spans="3:39" hidden="1" x14ac:dyDescent="0.25">
      <c r="C3903" s="1">
        <v>13000</v>
      </c>
      <c r="D3903" s="1" t="s">
        <v>838</v>
      </c>
      <c r="E3903" s="1">
        <v>2</v>
      </c>
      <c r="F3903" s="1"/>
      <c r="G3903" s="1"/>
      <c r="H3903" s="10">
        <v>0</v>
      </c>
      <c r="I3903" s="1">
        <v>2</v>
      </c>
      <c r="J3903" s="1">
        <v>0</v>
      </c>
      <c r="K3903" s="1" t="s">
        <v>677</v>
      </c>
      <c r="L3903" s="1">
        <v>25</v>
      </c>
      <c r="M3903" s="1">
        <v>44.4</v>
      </c>
      <c r="N3903" s="1"/>
      <c r="O3903" s="1">
        <v>0</v>
      </c>
      <c r="P3903" s="1">
        <v>0</v>
      </c>
      <c r="Q3903" s="1">
        <v>8</v>
      </c>
      <c r="R3903" s="1">
        <v>1</v>
      </c>
      <c r="S3903" s="1">
        <v>2</v>
      </c>
      <c r="T3903" s="1">
        <v>0</v>
      </c>
      <c r="U3903" s="1">
        <v>1</v>
      </c>
      <c r="V3903" s="1">
        <v>2</v>
      </c>
      <c r="W3903" s="1">
        <v>3</v>
      </c>
      <c r="X3903" s="1">
        <v>2</v>
      </c>
      <c r="Y3903" s="1">
        <v>2</v>
      </c>
      <c r="Z3903" s="1">
        <v>0</v>
      </c>
      <c r="AA3903" s="1">
        <v>0</v>
      </c>
      <c r="AB3903" s="42">
        <f t="shared" si="270"/>
        <v>21</v>
      </c>
      <c r="AC3903" s="43">
        <f t="shared" si="272"/>
        <v>1.75</v>
      </c>
      <c r="AD3903"/>
      <c r="AE3903"/>
      <c r="AI3903"/>
      <c r="AL3903"/>
      <c r="AM3903"/>
    </row>
    <row r="3904" spans="3:39" hidden="1" x14ac:dyDescent="0.25">
      <c r="C3904" s="1">
        <v>13011</v>
      </c>
      <c r="D3904" s="1" t="s">
        <v>704</v>
      </c>
      <c r="E3904" s="1">
        <v>2</v>
      </c>
      <c r="F3904" s="1"/>
      <c r="G3904" s="1"/>
      <c r="H3904" s="10">
        <v>0</v>
      </c>
      <c r="I3904" s="1">
        <v>2</v>
      </c>
      <c r="J3904" s="1">
        <v>0</v>
      </c>
      <c r="K3904" s="1" t="s">
        <v>677</v>
      </c>
      <c r="L3904" s="1">
        <v>20</v>
      </c>
      <c r="M3904" s="1">
        <v>49.7</v>
      </c>
      <c r="N3904" s="1"/>
      <c r="O3904" s="1">
        <v>0</v>
      </c>
      <c r="P3904" s="1">
        <v>0</v>
      </c>
      <c r="Q3904" s="1">
        <v>10</v>
      </c>
      <c r="R3904" s="1">
        <v>1</v>
      </c>
      <c r="S3904" s="1">
        <v>0</v>
      </c>
      <c r="T3904" s="1">
        <v>0</v>
      </c>
      <c r="U3904" s="1">
        <v>2</v>
      </c>
      <c r="V3904" s="1">
        <v>0</v>
      </c>
      <c r="W3904" s="1">
        <v>2</v>
      </c>
      <c r="X3904" s="1">
        <v>0</v>
      </c>
      <c r="Y3904" s="1">
        <v>0</v>
      </c>
      <c r="Z3904" s="1">
        <v>0</v>
      </c>
      <c r="AA3904" s="1">
        <v>0</v>
      </c>
      <c r="AB3904" s="42">
        <f t="shared" si="270"/>
        <v>15</v>
      </c>
      <c r="AC3904" s="43">
        <f t="shared" si="272"/>
        <v>1.25</v>
      </c>
      <c r="AD3904"/>
      <c r="AE3904"/>
      <c r="AI3904"/>
      <c r="AL3904"/>
      <c r="AM3904"/>
    </row>
    <row r="3905" spans="1:39" hidden="1" x14ac:dyDescent="0.25">
      <c r="A3905" s="1" t="s">
        <v>3607</v>
      </c>
      <c r="C3905" s="1">
        <v>13559</v>
      </c>
      <c r="D3905" s="1" t="s">
        <v>551</v>
      </c>
      <c r="E3905" s="1">
        <v>2</v>
      </c>
      <c r="F3905" s="1"/>
      <c r="G3905" s="1"/>
      <c r="H3905" s="10">
        <v>0</v>
      </c>
      <c r="I3905" s="1">
        <v>2</v>
      </c>
      <c r="J3905" s="1">
        <v>0</v>
      </c>
      <c r="K3905" s="1" t="s">
        <v>251</v>
      </c>
      <c r="L3905" s="1">
        <v>360</v>
      </c>
      <c r="M3905" s="1">
        <v>4.93</v>
      </c>
      <c r="N3905" s="1"/>
      <c r="O3905" s="1">
        <v>0</v>
      </c>
      <c r="P3905" s="1">
        <v>0</v>
      </c>
      <c r="Q3905" s="1">
        <v>9</v>
      </c>
      <c r="R3905" s="1">
        <v>36</v>
      </c>
      <c r="S3905" s="1">
        <v>51</v>
      </c>
      <c r="T3905" s="1">
        <v>51</v>
      </c>
      <c r="U3905" s="1">
        <v>39</v>
      </c>
      <c r="V3905" s="1">
        <v>68</v>
      </c>
      <c r="W3905" s="1">
        <v>87</v>
      </c>
      <c r="X3905" s="1">
        <v>0</v>
      </c>
      <c r="Y3905" s="1">
        <v>0</v>
      </c>
      <c r="Z3905" s="1">
        <v>0</v>
      </c>
      <c r="AA3905" s="1">
        <v>0</v>
      </c>
      <c r="AB3905" s="42">
        <f t="shared" si="270"/>
        <v>341</v>
      </c>
      <c r="AC3905" s="43">
        <f t="shared" si="272"/>
        <v>28.416666666666668</v>
      </c>
      <c r="AD3905"/>
      <c r="AE3905"/>
      <c r="AI3905"/>
      <c r="AL3905"/>
      <c r="AM3905"/>
    </row>
    <row r="3906" spans="1:39" hidden="1" x14ac:dyDescent="0.25">
      <c r="A3906" s="1" t="s">
        <v>3608</v>
      </c>
      <c r="C3906" s="1">
        <v>11023</v>
      </c>
      <c r="D3906" s="1" t="s">
        <v>3609</v>
      </c>
      <c r="E3906" s="1">
        <v>2</v>
      </c>
      <c r="F3906" s="1"/>
      <c r="G3906" s="1"/>
      <c r="H3906" s="10">
        <v>0</v>
      </c>
      <c r="I3906" s="1">
        <v>2</v>
      </c>
      <c r="J3906" s="1">
        <v>0</v>
      </c>
      <c r="K3906" s="1" t="s">
        <v>251</v>
      </c>
      <c r="L3906" s="1">
        <v>40</v>
      </c>
      <c r="M3906" s="1">
        <v>2.98</v>
      </c>
      <c r="N3906" s="1"/>
      <c r="O3906" s="1">
        <v>368</v>
      </c>
      <c r="P3906" s="1">
        <v>454</v>
      </c>
      <c r="Q3906" s="1">
        <v>200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42">
        <f t="shared" si="270"/>
        <v>1022</v>
      </c>
      <c r="AC3906" s="43">
        <f t="shared" si="272"/>
        <v>85.166666666666671</v>
      </c>
      <c r="AD3906"/>
      <c r="AE3906"/>
      <c r="AI3906"/>
      <c r="AL3906"/>
      <c r="AM3906"/>
    </row>
    <row r="3907" spans="1:39" hidden="1" x14ac:dyDescent="0.25">
      <c r="C3907" s="1">
        <v>13284</v>
      </c>
      <c r="D3907" s="1" t="s">
        <v>492</v>
      </c>
      <c r="E3907" s="1">
        <v>2</v>
      </c>
      <c r="F3907" s="1"/>
      <c r="G3907" s="1"/>
      <c r="H3907" s="10">
        <v>0</v>
      </c>
      <c r="I3907" s="1" t="s">
        <v>44</v>
      </c>
      <c r="J3907" s="1">
        <v>0</v>
      </c>
      <c r="K3907" s="1" t="s">
        <v>3610</v>
      </c>
      <c r="L3907" s="1">
        <v>1</v>
      </c>
      <c r="M3907" s="1">
        <v>260.32</v>
      </c>
      <c r="N3907" s="1"/>
      <c r="O3907" s="1">
        <v>7</v>
      </c>
      <c r="P3907" s="1">
        <v>1</v>
      </c>
      <c r="Q3907" s="1">
        <v>2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42">
        <f t="shared" si="270"/>
        <v>10</v>
      </c>
      <c r="AC3907" s="43">
        <f t="shared" si="272"/>
        <v>0.83333333333333337</v>
      </c>
      <c r="AD3907"/>
      <c r="AE3907"/>
      <c r="AI3907"/>
      <c r="AL3907"/>
      <c r="AM3907"/>
    </row>
    <row r="3908" spans="1:39" hidden="1" x14ac:dyDescent="0.25">
      <c r="A3908" s="1" t="s">
        <v>3611</v>
      </c>
      <c r="C3908" s="1">
        <v>12097</v>
      </c>
      <c r="D3908" s="1" t="s">
        <v>3612</v>
      </c>
      <c r="E3908" s="1">
        <v>2</v>
      </c>
      <c r="F3908" s="1"/>
      <c r="G3908" s="1"/>
      <c r="H3908" s="10">
        <v>0</v>
      </c>
      <c r="I3908" s="1">
        <v>2</v>
      </c>
      <c r="J3908" s="1">
        <v>0</v>
      </c>
      <c r="K3908" s="1" t="s">
        <v>3610</v>
      </c>
      <c r="L3908" s="1">
        <v>8</v>
      </c>
      <c r="M3908" s="1">
        <v>15.5</v>
      </c>
      <c r="N3908" s="1"/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>
        <f t="shared" si="270"/>
        <v>0</v>
      </c>
      <c r="AC3908"/>
      <c r="AD3908"/>
      <c r="AE3908"/>
      <c r="AI3908"/>
      <c r="AL3908"/>
      <c r="AM3908"/>
    </row>
    <row r="3909" spans="1:39" hidden="1" x14ac:dyDescent="0.25">
      <c r="A3909" s="1" t="s">
        <v>3613</v>
      </c>
      <c r="C3909" s="1">
        <v>13680</v>
      </c>
      <c r="D3909" s="1" t="s">
        <v>3465</v>
      </c>
      <c r="E3909" s="1">
        <v>2</v>
      </c>
      <c r="F3909" s="1"/>
      <c r="G3909" s="1"/>
      <c r="H3909" s="10">
        <v>0</v>
      </c>
      <c r="I3909" s="1">
        <v>2</v>
      </c>
      <c r="J3909" s="1">
        <v>0</v>
      </c>
      <c r="K3909" s="1" t="s">
        <v>3614</v>
      </c>
      <c r="L3909" s="1">
        <v>1</v>
      </c>
      <c r="M3909" s="1">
        <v>57.1</v>
      </c>
      <c r="N3909" s="1"/>
      <c r="O3909" s="1">
        <v>4</v>
      </c>
      <c r="P3909" s="1">
        <v>3</v>
      </c>
      <c r="Q3909" s="1">
        <v>3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42">
        <f t="shared" si="270"/>
        <v>10</v>
      </c>
      <c r="AC3909" s="43">
        <f>AB3909/12</f>
        <v>0.83333333333333337</v>
      </c>
      <c r="AD3909"/>
      <c r="AE3909"/>
      <c r="AI3909"/>
      <c r="AL3909"/>
      <c r="AM3909"/>
    </row>
    <row r="3910" spans="1:39" hidden="1" x14ac:dyDescent="0.25">
      <c r="C3910" s="1">
        <v>13991</v>
      </c>
      <c r="D3910" s="1" t="s">
        <v>3615</v>
      </c>
      <c r="E3910" s="1">
        <v>2</v>
      </c>
      <c r="F3910" s="1"/>
      <c r="G3910" s="1"/>
      <c r="H3910" s="10">
        <v>0</v>
      </c>
      <c r="I3910" s="1">
        <v>2</v>
      </c>
      <c r="J3910" s="1">
        <v>0</v>
      </c>
      <c r="K3910" s="1" t="s">
        <v>3616</v>
      </c>
      <c r="L3910" s="1">
        <v>1</v>
      </c>
      <c r="M3910" s="1">
        <v>0</v>
      </c>
      <c r="N3910" s="1"/>
      <c r="O3910" s="1">
        <v>0</v>
      </c>
      <c r="P3910" s="1">
        <v>0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42">
        <f t="shared" si="270"/>
        <v>1</v>
      </c>
      <c r="AC3910" s="43">
        <f>AB3910/12</f>
        <v>8.3333333333333329E-2</v>
      </c>
      <c r="AD3910"/>
      <c r="AE3910"/>
      <c r="AI3910"/>
      <c r="AL3910"/>
      <c r="AM3910"/>
    </row>
    <row r="3911" spans="1:39" hidden="1" x14ac:dyDescent="0.25">
      <c r="C3911" s="1">
        <v>12018</v>
      </c>
      <c r="D3911" s="1" t="s">
        <v>257</v>
      </c>
      <c r="E3911" s="1">
        <v>2</v>
      </c>
      <c r="F3911" s="1"/>
      <c r="G3911" s="1"/>
      <c r="H3911" s="10">
        <v>0</v>
      </c>
      <c r="I3911" s="1">
        <v>2</v>
      </c>
      <c r="J3911" s="1">
        <v>0</v>
      </c>
      <c r="K3911" s="1" t="s">
        <v>658</v>
      </c>
      <c r="L3911" s="1">
        <v>1</v>
      </c>
      <c r="M3911" s="1">
        <v>154.12</v>
      </c>
      <c r="N3911" s="1"/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>
        <f t="shared" si="270"/>
        <v>0</v>
      </c>
      <c r="AC3911"/>
      <c r="AD3911"/>
      <c r="AE3911"/>
      <c r="AI3911"/>
      <c r="AL3911"/>
      <c r="AM3911"/>
    </row>
    <row r="3912" spans="1:39" hidden="1" x14ac:dyDescent="0.25">
      <c r="A3912" s="1" t="s">
        <v>493</v>
      </c>
      <c r="C3912" s="1">
        <v>11388</v>
      </c>
      <c r="D3912" s="1" t="s">
        <v>777</v>
      </c>
      <c r="E3912" s="1">
        <v>2</v>
      </c>
      <c r="F3912" s="1"/>
      <c r="G3912" s="1"/>
      <c r="H3912" s="10">
        <v>0</v>
      </c>
      <c r="I3912" s="1" t="s">
        <v>44</v>
      </c>
      <c r="J3912" s="1">
        <v>0</v>
      </c>
      <c r="K3912" s="1" t="s">
        <v>658</v>
      </c>
      <c r="L3912" s="1">
        <v>8</v>
      </c>
      <c r="M3912" s="1">
        <v>86.63</v>
      </c>
      <c r="N3912" s="1"/>
      <c r="O3912" s="1">
        <v>0</v>
      </c>
      <c r="P3912" s="1">
        <v>0</v>
      </c>
      <c r="Q3912" s="1">
        <v>0</v>
      </c>
      <c r="R3912" s="1">
        <v>0</v>
      </c>
      <c r="S3912" s="1">
        <v>1</v>
      </c>
      <c r="T3912" s="1">
        <v>0</v>
      </c>
      <c r="U3912" s="1">
        <v>1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42">
        <f t="shared" si="270"/>
        <v>2</v>
      </c>
      <c r="AC3912" s="43">
        <f t="shared" ref="AC3912:AC3938" si="273">AB3912/12</f>
        <v>0.16666666666666666</v>
      </c>
      <c r="AD3912"/>
      <c r="AE3912"/>
      <c r="AI3912"/>
      <c r="AL3912"/>
      <c r="AM3912"/>
    </row>
    <row r="3913" spans="1:39" hidden="1" x14ac:dyDescent="0.25">
      <c r="A3913" s="1" t="s">
        <v>3617</v>
      </c>
      <c r="C3913" s="1">
        <v>11389</v>
      </c>
      <c r="D3913" s="1" t="s">
        <v>777</v>
      </c>
      <c r="E3913" s="1">
        <v>2</v>
      </c>
      <c r="F3913" s="1"/>
      <c r="G3913" s="1"/>
      <c r="H3913" s="10">
        <v>0</v>
      </c>
      <c r="I3913" s="1" t="s">
        <v>44</v>
      </c>
      <c r="J3913" s="1">
        <v>0</v>
      </c>
      <c r="K3913" s="1" t="s">
        <v>658</v>
      </c>
      <c r="L3913" s="1">
        <v>8</v>
      </c>
      <c r="M3913" s="1">
        <v>86.63</v>
      </c>
      <c r="N3913" s="1"/>
      <c r="O3913" s="1">
        <v>0</v>
      </c>
      <c r="P3913" s="1">
        <v>0</v>
      </c>
      <c r="Q3913" s="1">
        <v>0</v>
      </c>
      <c r="R3913" s="1">
        <v>1</v>
      </c>
      <c r="S3913" s="1">
        <v>2</v>
      </c>
      <c r="T3913" s="1">
        <v>0</v>
      </c>
      <c r="U3913" s="1">
        <v>3</v>
      </c>
      <c r="V3913" s="1">
        <v>2</v>
      </c>
      <c r="W3913" s="1">
        <v>-1</v>
      </c>
      <c r="X3913" s="1">
        <v>0</v>
      </c>
      <c r="Y3913" s="1">
        <v>0</v>
      </c>
      <c r="Z3913" s="1">
        <v>0</v>
      </c>
      <c r="AA3913" s="1">
        <v>0</v>
      </c>
      <c r="AB3913" s="42">
        <f t="shared" si="270"/>
        <v>7</v>
      </c>
      <c r="AC3913" s="43">
        <f t="shared" si="273"/>
        <v>0.58333333333333337</v>
      </c>
      <c r="AD3913"/>
      <c r="AE3913"/>
      <c r="AI3913"/>
      <c r="AL3913"/>
      <c r="AM3913"/>
    </row>
    <row r="3914" spans="1:39" hidden="1" x14ac:dyDescent="0.25">
      <c r="A3914" s="1" t="s">
        <v>736</v>
      </c>
      <c r="C3914" s="1">
        <v>11392</v>
      </c>
      <c r="D3914" s="1" t="s">
        <v>777</v>
      </c>
      <c r="E3914" s="1">
        <v>2</v>
      </c>
      <c r="F3914" s="1"/>
      <c r="G3914" s="1"/>
      <c r="H3914" s="10">
        <v>0</v>
      </c>
      <c r="I3914" s="1" t="s">
        <v>44</v>
      </c>
      <c r="J3914" s="1">
        <v>0</v>
      </c>
      <c r="K3914" s="1" t="s">
        <v>658</v>
      </c>
      <c r="L3914" s="1">
        <v>7</v>
      </c>
      <c r="M3914" s="1">
        <v>86.63</v>
      </c>
      <c r="N3914" s="1"/>
      <c r="O3914" s="1">
        <v>0</v>
      </c>
      <c r="P3914" s="1">
        <v>1</v>
      </c>
      <c r="Q3914" s="1">
        <v>0</v>
      </c>
      <c r="R3914" s="1">
        <v>1</v>
      </c>
      <c r="S3914" s="1">
        <v>1</v>
      </c>
      <c r="T3914" s="1">
        <v>0</v>
      </c>
      <c r="U3914" s="1">
        <v>2</v>
      </c>
      <c r="V3914" s="1">
        <v>1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42">
        <f t="shared" si="270"/>
        <v>6</v>
      </c>
      <c r="AC3914" s="43">
        <f t="shared" si="273"/>
        <v>0.5</v>
      </c>
      <c r="AD3914"/>
      <c r="AE3914"/>
      <c r="AI3914"/>
      <c r="AL3914"/>
      <c r="AM3914"/>
    </row>
    <row r="3915" spans="1:39" hidden="1" x14ac:dyDescent="0.25">
      <c r="C3915" s="1">
        <v>11393</v>
      </c>
      <c r="D3915" s="1" t="s">
        <v>777</v>
      </c>
      <c r="E3915" s="1">
        <v>2</v>
      </c>
      <c r="F3915" s="1"/>
      <c r="G3915" s="1"/>
      <c r="H3915" s="10">
        <v>0</v>
      </c>
      <c r="I3915" s="1" t="s">
        <v>44</v>
      </c>
      <c r="J3915" s="1">
        <v>0</v>
      </c>
      <c r="K3915" s="1" t="s">
        <v>658</v>
      </c>
      <c r="L3915" s="1">
        <v>4</v>
      </c>
      <c r="M3915" s="1">
        <v>86.63</v>
      </c>
      <c r="N3915" s="1"/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1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42">
        <f t="shared" si="270"/>
        <v>1</v>
      </c>
      <c r="AC3915" s="43">
        <f t="shared" si="273"/>
        <v>8.3333333333333329E-2</v>
      </c>
      <c r="AD3915"/>
      <c r="AE3915"/>
      <c r="AI3915"/>
      <c r="AL3915"/>
      <c r="AM3915"/>
    </row>
    <row r="3916" spans="1:39" hidden="1" x14ac:dyDescent="0.25">
      <c r="A3916" s="1" t="s">
        <v>3618</v>
      </c>
      <c r="C3916" s="1">
        <v>13279</v>
      </c>
      <c r="D3916" s="1" t="s">
        <v>492</v>
      </c>
      <c r="E3916" s="1">
        <v>2</v>
      </c>
      <c r="F3916" s="1"/>
      <c r="G3916" s="1"/>
      <c r="H3916" s="10">
        <v>0</v>
      </c>
      <c r="I3916" s="1" t="s">
        <v>44</v>
      </c>
      <c r="J3916" s="1">
        <v>0</v>
      </c>
      <c r="K3916" s="1" t="s">
        <v>658</v>
      </c>
      <c r="L3916" s="1">
        <v>17</v>
      </c>
      <c r="M3916" s="1">
        <v>154.71</v>
      </c>
      <c r="N3916" s="1"/>
      <c r="O3916" s="1">
        <v>0</v>
      </c>
      <c r="P3916" s="1">
        <v>0</v>
      </c>
      <c r="Q3916" s="1">
        <v>0</v>
      </c>
      <c r="R3916" s="1">
        <v>1</v>
      </c>
      <c r="S3916" s="1">
        <v>1</v>
      </c>
      <c r="T3916" s="1">
        <v>1</v>
      </c>
      <c r="U3916" s="1">
        <v>3</v>
      </c>
      <c r="V3916" s="1">
        <v>3</v>
      </c>
      <c r="W3916" s="1">
        <v>1</v>
      </c>
      <c r="X3916" s="1">
        <v>0</v>
      </c>
      <c r="Y3916" s="1">
        <v>2</v>
      </c>
      <c r="Z3916" s="1">
        <v>3</v>
      </c>
      <c r="AA3916" s="1">
        <v>0</v>
      </c>
      <c r="AB3916" s="42">
        <f t="shared" si="270"/>
        <v>15</v>
      </c>
      <c r="AC3916" s="43">
        <f t="shared" si="273"/>
        <v>1.25</v>
      </c>
      <c r="AD3916"/>
      <c r="AE3916"/>
      <c r="AI3916"/>
      <c r="AL3916"/>
      <c r="AM3916"/>
    </row>
    <row r="3917" spans="1:39" hidden="1" x14ac:dyDescent="0.25">
      <c r="A3917" s="1" t="s">
        <v>3619</v>
      </c>
      <c r="C3917" s="1">
        <v>13309</v>
      </c>
      <c r="D3917" s="1" t="s">
        <v>777</v>
      </c>
      <c r="E3917" s="1">
        <v>2</v>
      </c>
      <c r="F3917" s="1"/>
      <c r="G3917" s="1"/>
      <c r="H3917" s="10">
        <v>0</v>
      </c>
      <c r="I3917" s="1">
        <v>2</v>
      </c>
      <c r="J3917" s="1">
        <v>0</v>
      </c>
      <c r="K3917" s="1" t="s">
        <v>658</v>
      </c>
      <c r="L3917" s="1">
        <v>3</v>
      </c>
      <c r="M3917" s="1">
        <v>247.52</v>
      </c>
      <c r="N3917" s="1"/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1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42">
        <f t="shared" si="270"/>
        <v>1</v>
      </c>
      <c r="AC3917" s="43">
        <f t="shared" si="273"/>
        <v>8.3333333333333329E-2</v>
      </c>
      <c r="AD3917"/>
      <c r="AE3917"/>
      <c r="AI3917"/>
      <c r="AL3917"/>
      <c r="AM3917"/>
    </row>
    <row r="3918" spans="1:39" hidden="1" x14ac:dyDescent="0.25">
      <c r="A3918" s="1" t="s">
        <v>1447</v>
      </c>
      <c r="C3918" s="1">
        <v>13312</v>
      </c>
      <c r="D3918" s="1" t="s">
        <v>777</v>
      </c>
      <c r="E3918" s="1">
        <v>2</v>
      </c>
      <c r="F3918" s="1"/>
      <c r="G3918" s="1"/>
      <c r="H3918" s="10">
        <v>0</v>
      </c>
      <c r="I3918" s="1">
        <v>2</v>
      </c>
      <c r="J3918" s="1">
        <v>0</v>
      </c>
      <c r="K3918" s="1" t="s">
        <v>658</v>
      </c>
      <c r="L3918" s="1">
        <v>1</v>
      </c>
      <c r="M3918" s="1">
        <v>142.75</v>
      </c>
      <c r="N3918" s="1"/>
      <c r="O3918" s="1">
        <v>0</v>
      </c>
      <c r="P3918" s="1">
        <v>0</v>
      </c>
      <c r="Q3918" s="1">
        <v>0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42">
        <f t="shared" si="270"/>
        <v>1</v>
      </c>
      <c r="AC3918" s="43">
        <f t="shared" si="273"/>
        <v>8.3333333333333329E-2</v>
      </c>
      <c r="AD3918"/>
      <c r="AE3918"/>
      <c r="AI3918"/>
      <c r="AL3918"/>
      <c r="AM3918"/>
    </row>
    <row r="3919" spans="1:39" hidden="1" x14ac:dyDescent="0.25">
      <c r="C3919" s="1">
        <v>13330</v>
      </c>
      <c r="D3919" s="1" t="s">
        <v>777</v>
      </c>
      <c r="E3919" s="1">
        <v>2</v>
      </c>
      <c r="F3919" s="1"/>
      <c r="G3919" s="1"/>
      <c r="H3919" s="10">
        <v>0</v>
      </c>
      <c r="I3919" s="1">
        <v>2</v>
      </c>
      <c r="J3919" s="1">
        <v>0</v>
      </c>
      <c r="K3919" s="1" t="s">
        <v>658</v>
      </c>
      <c r="L3919" s="1">
        <v>4</v>
      </c>
      <c r="M3919" s="1">
        <v>86.63</v>
      </c>
      <c r="N3919" s="1"/>
      <c r="O3919" s="1">
        <v>0</v>
      </c>
      <c r="P3919" s="1">
        <v>0</v>
      </c>
      <c r="Q3919" s="1">
        <v>0</v>
      </c>
      <c r="R3919" s="1">
        <v>0</v>
      </c>
      <c r="S3919" s="1">
        <v>1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42">
        <f t="shared" si="270"/>
        <v>1</v>
      </c>
      <c r="AC3919" s="43">
        <f t="shared" si="273"/>
        <v>8.3333333333333329E-2</v>
      </c>
      <c r="AD3919"/>
      <c r="AE3919"/>
      <c r="AI3919"/>
      <c r="AL3919"/>
      <c r="AM3919"/>
    </row>
    <row r="3920" spans="1:39" hidden="1" x14ac:dyDescent="0.25">
      <c r="A3920" s="1" t="s">
        <v>3620</v>
      </c>
      <c r="C3920" s="1">
        <v>13331</v>
      </c>
      <c r="D3920" s="1" t="s">
        <v>777</v>
      </c>
      <c r="E3920" s="1">
        <v>2</v>
      </c>
      <c r="F3920" s="1"/>
      <c r="G3920" s="1"/>
      <c r="H3920" s="10">
        <v>0</v>
      </c>
      <c r="I3920" s="1">
        <v>2</v>
      </c>
      <c r="J3920" s="1">
        <v>0</v>
      </c>
      <c r="K3920" s="1" t="s">
        <v>658</v>
      </c>
      <c r="L3920" s="1">
        <v>6</v>
      </c>
      <c r="M3920" s="1">
        <v>86.63</v>
      </c>
      <c r="N3920" s="1"/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1</v>
      </c>
      <c r="V3920" s="1">
        <v>0</v>
      </c>
      <c r="W3920" s="1">
        <v>1</v>
      </c>
      <c r="X3920" s="1">
        <v>0</v>
      </c>
      <c r="Y3920" s="1">
        <v>0</v>
      </c>
      <c r="Z3920" s="1">
        <v>0</v>
      </c>
      <c r="AA3920" s="1">
        <v>0</v>
      </c>
      <c r="AB3920" s="42">
        <f t="shared" si="270"/>
        <v>2</v>
      </c>
      <c r="AC3920" s="43">
        <f t="shared" si="273"/>
        <v>0.16666666666666666</v>
      </c>
      <c r="AD3920"/>
      <c r="AE3920"/>
      <c r="AI3920"/>
      <c r="AL3920"/>
      <c r="AM3920"/>
    </row>
    <row r="3921" spans="1:39" hidden="1" x14ac:dyDescent="0.25">
      <c r="A3921" s="1" t="s">
        <v>3621</v>
      </c>
      <c r="C3921" s="1">
        <v>13332</v>
      </c>
      <c r="D3921" s="1" t="s">
        <v>777</v>
      </c>
      <c r="E3921" s="1">
        <v>2</v>
      </c>
      <c r="F3921" s="1"/>
      <c r="G3921" s="1"/>
      <c r="H3921" s="10">
        <v>0</v>
      </c>
      <c r="I3921" s="1">
        <v>2</v>
      </c>
      <c r="J3921" s="1">
        <v>0</v>
      </c>
      <c r="K3921" s="1" t="s">
        <v>658</v>
      </c>
      <c r="L3921" s="1">
        <v>8</v>
      </c>
      <c r="M3921" s="1">
        <v>86.63</v>
      </c>
      <c r="N3921" s="1"/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1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42">
        <f t="shared" si="270"/>
        <v>1</v>
      </c>
      <c r="AC3921" s="43">
        <f t="shared" si="273"/>
        <v>8.3333333333333329E-2</v>
      </c>
      <c r="AD3921"/>
      <c r="AE3921"/>
      <c r="AI3921"/>
      <c r="AL3921"/>
      <c r="AM3921"/>
    </row>
    <row r="3922" spans="1:39" hidden="1" x14ac:dyDescent="0.25">
      <c r="C3922" s="1">
        <v>13333</v>
      </c>
      <c r="D3922" s="1" t="s">
        <v>777</v>
      </c>
      <c r="E3922" s="1">
        <v>2</v>
      </c>
      <c r="F3922" s="1"/>
      <c r="G3922" s="1"/>
      <c r="H3922" s="10">
        <v>0</v>
      </c>
      <c r="I3922" s="1">
        <v>2</v>
      </c>
      <c r="J3922" s="1">
        <v>0</v>
      </c>
      <c r="K3922" s="1" t="s">
        <v>658</v>
      </c>
      <c r="L3922" s="1">
        <v>12</v>
      </c>
      <c r="M3922" s="1">
        <v>86.63</v>
      </c>
      <c r="N3922" s="1"/>
      <c r="O3922" s="1">
        <v>0</v>
      </c>
      <c r="P3922" s="1">
        <v>0</v>
      </c>
      <c r="Q3922" s="1">
        <v>0</v>
      </c>
      <c r="R3922" s="1">
        <v>1</v>
      </c>
      <c r="S3922" s="1">
        <v>0</v>
      </c>
      <c r="T3922" s="1">
        <v>0</v>
      </c>
      <c r="U3922" s="1">
        <v>1</v>
      </c>
      <c r="V3922" s="1">
        <v>1</v>
      </c>
      <c r="W3922" s="1">
        <v>2</v>
      </c>
      <c r="X3922" s="1">
        <v>0</v>
      </c>
      <c r="Y3922" s="1">
        <v>0</v>
      </c>
      <c r="Z3922" s="1">
        <v>0</v>
      </c>
      <c r="AA3922" s="1">
        <v>0</v>
      </c>
      <c r="AB3922" s="42">
        <f t="shared" si="270"/>
        <v>5</v>
      </c>
      <c r="AC3922" s="43">
        <f t="shared" si="273"/>
        <v>0.41666666666666669</v>
      </c>
      <c r="AD3922"/>
      <c r="AE3922"/>
      <c r="AI3922"/>
      <c r="AL3922"/>
      <c r="AM3922"/>
    </row>
    <row r="3923" spans="1:39" hidden="1" x14ac:dyDescent="0.25">
      <c r="A3923" s="1" t="s">
        <v>3622</v>
      </c>
      <c r="C3923" s="1">
        <v>13334</v>
      </c>
      <c r="D3923" s="1" t="s">
        <v>777</v>
      </c>
      <c r="E3923" s="1">
        <v>2</v>
      </c>
      <c r="F3923" s="1"/>
      <c r="G3923" s="1"/>
      <c r="H3923" s="10">
        <v>0</v>
      </c>
      <c r="I3923" s="1">
        <v>2</v>
      </c>
      <c r="J3923" s="1">
        <v>0</v>
      </c>
      <c r="K3923" s="1" t="s">
        <v>658</v>
      </c>
      <c r="L3923" s="1">
        <v>15</v>
      </c>
      <c r="M3923" s="1">
        <v>86.63</v>
      </c>
      <c r="N3923" s="1"/>
      <c r="O3923" s="1">
        <v>0</v>
      </c>
      <c r="P3923" s="1">
        <v>0</v>
      </c>
      <c r="Q3923" s="1">
        <v>0</v>
      </c>
      <c r="R3923" s="1">
        <v>1</v>
      </c>
      <c r="S3923" s="1">
        <v>2</v>
      </c>
      <c r="T3923" s="1">
        <v>-1</v>
      </c>
      <c r="U3923" s="1">
        <v>2</v>
      </c>
      <c r="V3923" s="1">
        <v>1</v>
      </c>
      <c r="W3923" s="1">
        <v>1</v>
      </c>
      <c r="X3923" s="1">
        <v>0</v>
      </c>
      <c r="Y3923" s="1">
        <v>0</v>
      </c>
      <c r="Z3923" s="1">
        <v>0</v>
      </c>
      <c r="AA3923" s="1">
        <v>0</v>
      </c>
      <c r="AB3923" s="42">
        <f t="shared" si="270"/>
        <v>6</v>
      </c>
      <c r="AC3923" s="43">
        <f t="shared" si="273"/>
        <v>0.5</v>
      </c>
      <c r="AD3923"/>
      <c r="AE3923"/>
      <c r="AI3923"/>
      <c r="AL3923"/>
      <c r="AM3923"/>
    </row>
    <row r="3924" spans="1:39" hidden="1" x14ac:dyDescent="0.25">
      <c r="A3924" s="1" t="s">
        <v>3623</v>
      </c>
      <c r="C3924" s="1">
        <v>13335</v>
      </c>
      <c r="D3924" s="1" t="s">
        <v>777</v>
      </c>
      <c r="E3924" s="1">
        <v>2</v>
      </c>
      <c r="F3924" s="1"/>
      <c r="G3924" s="1"/>
      <c r="H3924" s="10">
        <v>0</v>
      </c>
      <c r="I3924" s="1">
        <v>2</v>
      </c>
      <c r="J3924" s="1">
        <v>0</v>
      </c>
      <c r="K3924" s="1" t="s">
        <v>658</v>
      </c>
      <c r="L3924" s="1">
        <v>15</v>
      </c>
      <c r="M3924" s="1">
        <v>86.63</v>
      </c>
      <c r="N3924" s="1"/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2</v>
      </c>
      <c r="V3924" s="1">
        <v>1</v>
      </c>
      <c r="W3924" s="1">
        <v>2</v>
      </c>
      <c r="X3924" s="1">
        <v>0</v>
      </c>
      <c r="Y3924" s="1">
        <v>0</v>
      </c>
      <c r="Z3924" s="1">
        <v>0</v>
      </c>
      <c r="AA3924" s="1">
        <v>0</v>
      </c>
      <c r="AB3924" s="42">
        <f t="shared" si="270"/>
        <v>5</v>
      </c>
      <c r="AC3924" s="43">
        <f t="shared" si="273"/>
        <v>0.41666666666666669</v>
      </c>
      <c r="AD3924"/>
      <c r="AE3924"/>
      <c r="AI3924"/>
      <c r="AL3924"/>
      <c r="AM3924"/>
    </row>
    <row r="3925" spans="1:39" hidden="1" x14ac:dyDescent="0.25">
      <c r="A3925" s="1" t="s">
        <v>3624</v>
      </c>
      <c r="C3925" s="1">
        <v>13336</v>
      </c>
      <c r="D3925" s="1" t="s">
        <v>777</v>
      </c>
      <c r="E3925" s="1">
        <v>2</v>
      </c>
      <c r="F3925" s="1"/>
      <c r="G3925" s="1"/>
      <c r="H3925" s="10">
        <v>0</v>
      </c>
      <c r="I3925" s="1">
        <v>2</v>
      </c>
      <c r="J3925" s="1">
        <v>0</v>
      </c>
      <c r="K3925" s="1" t="s">
        <v>658</v>
      </c>
      <c r="L3925" s="1">
        <v>10</v>
      </c>
      <c r="M3925" s="1">
        <v>86.63</v>
      </c>
      <c r="N3925" s="1"/>
      <c r="O3925" s="1">
        <v>0</v>
      </c>
      <c r="P3925" s="1">
        <v>0</v>
      </c>
      <c r="Q3925" s="1">
        <v>0</v>
      </c>
      <c r="R3925" s="1">
        <v>1</v>
      </c>
      <c r="S3925" s="1">
        <v>1</v>
      </c>
      <c r="T3925" s="1">
        <v>0</v>
      </c>
      <c r="U3925" s="1">
        <v>2</v>
      </c>
      <c r="V3925" s="1">
        <v>1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42">
        <f t="shared" si="270"/>
        <v>5</v>
      </c>
      <c r="AC3925" s="43">
        <f t="shared" si="273"/>
        <v>0.41666666666666669</v>
      </c>
      <c r="AD3925"/>
      <c r="AE3925"/>
      <c r="AI3925"/>
      <c r="AL3925"/>
      <c r="AM3925"/>
    </row>
    <row r="3926" spans="1:39" hidden="1" x14ac:dyDescent="0.25">
      <c r="A3926" s="1" t="s">
        <v>3625</v>
      </c>
      <c r="C3926" s="1">
        <v>13337</v>
      </c>
      <c r="D3926" s="1" t="s">
        <v>777</v>
      </c>
      <c r="E3926" s="1">
        <v>2</v>
      </c>
      <c r="F3926" s="1"/>
      <c r="G3926" s="1"/>
      <c r="H3926" s="10">
        <v>0</v>
      </c>
      <c r="I3926" s="1">
        <v>2</v>
      </c>
      <c r="J3926" s="1">
        <v>0</v>
      </c>
      <c r="K3926" s="1" t="s">
        <v>658</v>
      </c>
      <c r="L3926" s="1">
        <v>4</v>
      </c>
      <c r="M3926" s="1">
        <v>86.63</v>
      </c>
      <c r="N3926" s="1"/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1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42">
        <f t="shared" si="270"/>
        <v>1</v>
      </c>
      <c r="AC3926" s="43">
        <f t="shared" si="273"/>
        <v>8.3333333333333329E-2</v>
      </c>
      <c r="AD3926"/>
      <c r="AE3926"/>
      <c r="AI3926"/>
      <c r="AL3926"/>
      <c r="AM3926"/>
    </row>
    <row r="3927" spans="1:39" hidden="1" x14ac:dyDescent="0.25">
      <c r="A3927" s="1" t="s">
        <v>3626</v>
      </c>
      <c r="C3927" s="1">
        <v>13338</v>
      </c>
      <c r="D3927" s="1" t="s">
        <v>777</v>
      </c>
      <c r="E3927" s="1">
        <v>2</v>
      </c>
      <c r="F3927" s="1"/>
      <c r="G3927" s="1"/>
      <c r="H3927" s="10">
        <v>0</v>
      </c>
      <c r="I3927" s="1">
        <v>2</v>
      </c>
      <c r="J3927" s="1">
        <v>0</v>
      </c>
      <c r="K3927" s="1" t="s">
        <v>658</v>
      </c>
      <c r="L3927" s="1">
        <v>4</v>
      </c>
      <c r="M3927" s="1">
        <v>86.63</v>
      </c>
      <c r="N3927" s="1"/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1</v>
      </c>
      <c r="W3927" s="1">
        <v>2</v>
      </c>
      <c r="X3927" s="1">
        <v>0</v>
      </c>
      <c r="Y3927" s="1">
        <v>0</v>
      </c>
      <c r="Z3927" s="1">
        <v>0</v>
      </c>
      <c r="AA3927" s="1">
        <v>0</v>
      </c>
      <c r="AB3927" s="42">
        <f t="shared" si="270"/>
        <v>3</v>
      </c>
      <c r="AC3927" s="43">
        <f t="shared" si="273"/>
        <v>0.25</v>
      </c>
      <c r="AD3927"/>
      <c r="AE3927"/>
      <c r="AI3927"/>
      <c r="AL3927"/>
      <c r="AM3927"/>
    </row>
    <row r="3928" spans="1:39" hidden="1" x14ac:dyDescent="0.25">
      <c r="A3928" s="1" t="s">
        <v>3627</v>
      </c>
      <c r="C3928" s="1">
        <v>13339</v>
      </c>
      <c r="D3928" s="1" t="s">
        <v>492</v>
      </c>
      <c r="E3928" s="1">
        <v>1</v>
      </c>
      <c r="F3928" s="1"/>
      <c r="G3928" s="1"/>
      <c r="H3928" s="10">
        <v>0</v>
      </c>
      <c r="I3928" s="1">
        <v>1</v>
      </c>
      <c r="J3928" s="1">
        <v>0</v>
      </c>
      <c r="K3928" s="1" t="s">
        <v>658</v>
      </c>
      <c r="L3928" s="1">
        <v>6</v>
      </c>
      <c r="M3928" s="1">
        <v>207.3</v>
      </c>
      <c r="N3928" s="1"/>
      <c r="O3928" s="1">
        <v>0</v>
      </c>
      <c r="P3928" s="1">
        <v>0</v>
      </c>
      <c r="Q3928" s="1">
        <v>0</v>
      </c>
      <c r="R3928" s="1">
        <v>1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2</v>
      </c>
      <c r="Y3928" s="1">
        <v>0</v>
      </c>
      <c r="Z3928" s="1">
        <v>0</v>
      </c>
      <c r="AA3928" s="1">
        <v>0</v>
      </c>
      <c r="AB3928" s="42">
        <f t="shared" si="270"/>
        <v>3</v>
      </c>
      <c r="AC3928" s="43">
        <f t="shared" si="273"/>
        <v>0.25</v>
      </c>
      <c r="AD3928"/>
      <c r="AE3928"/>
      <c r="AI3928"/>
      <c r="AL3928"/>
      <c r="AM3928"/>
    </row>
    <row r="3929" spans="1:39" hidden="1" x14ac:dyDescent="0.25">
      <c r="C3929" s="1">
        <v>13348</v>
      </c>
      <c r="D3929" s="1" t="s">
        <v>492</v>
      </c>
      <c r="E3929" s="1">
        <v>2</v>
      </c>
      <c r="F3929" s="1"/>
      <c r="G3929" s="1"/>
      <c r="H3929" s="10">
        <v>0</v>
      </c>
      <c r="I3929" s="1">
        <v>2</v>
      </c>
      <c r="J3929" s="1">
        <v>0</v>
      </c>
      <c r="K3929" s="1" t="s">
        <v>658</v>
      </c>
      <c r="L3929" s="1">
        <v>6</v>
      </c>
      <c r="M3929" s="1">
        <v>207.3</v>
      </c>
      <c r="N3929" s="1"/>
      <c r="O3929" s="1">
        <v>0</v>
      </c>
      <c r="P3929" s="1">
        <v>0</v>
      </c>
      <c r="Q3929" s="1">
        <v>0</v>
      </c>
      <c r="R3929" s="1">
        <v>1</v>
      </c>
      <c r="S3929" s="1">
        <v>0</v>
      </c>
      <c r="T3929" s="1">
        <v>0</v>
      </c>
      <c r="U3929" s="1">
        <v>2</v>
      </c>
      <c r="V3929" s="1">
        <v>2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42">
        <f t="shared" si="270"/>
        <v>5</v>
      </c>
      <c r="AC3929" s="43">
        <f t="shared" si="273"/>
        <v>0.41666666666666669</v>
      </c>
      <c r="AD3929"/>
      <c r="AE3929"/>
      <c r="AI3929"/>
      <c r="AL3929"/>
      <c r="AM3929"/>
    </row>
    <row r="3930" spans="1:39" hidden="1" x14ac:dyDescent="0.25">
      <c r="C3930" s="1">
        <v>13349</v>
      </c>
      <c r="D3930" s="1" t="s">
        <v>492</v>
      </c>
      <c r="E3930" s="1">
        <v>2</v>
      </c>
      <c r="F3930" s="1"/>
      <c r="G3930" s="1"/>
      <c r="H3930" s="10">
        <v>0</v>
      </c>
      <c r="I3930" s="1">
        <v>2</v>
      </c>
      <c r="J3930" s="1">
        <v>0</v>
      </c>
      <c r="K3930" s="1" t="s">
        <v>658</v>
      </c>
      <c r="L3930" s="1">
        <v>10</v>
      </c>
      <c r="M3930" s="1">
        <v>207.3</v>
      </c>
      <c r="N3930" s="1"/>
      <c r="O3930" s="1">
        <v>0</v>
      </c>
      <c r="P3930" s="1">
        <v>0</v>
      </c>
      <c r="Q3930" s="1">
        <v>0</v>
      </c>
      <c r="R3930" s="1">
        <v>1</v>
      </c>
      <c r="S3930" s="1">
        <v>0</v>
      </c>
      <c r="T3930" s="1">
        <v>0</v>
      </c>
      <c r="U3930" s="1">
        <v>2</v>
      </c>
      <c r="V3930" s="1">
        <v>0</v>
      </c>
      <c r="W3930" s="1">
        <v>1</v>
      </c>
      <c r="X3930" s="1">
        <v>1</v>
      </c>
      <c r="Y3930" s="1">
        <v>1</v>
      </c>
      <c r="Z3930" s="1">
        <v>3</v>
      </c>
      <c r="AA3930" s="1">
        <v>0</v>
      </c>
      <c r="AB3930" s="42">
        <f t="shared" si="270"/>
        <v>9</v>
      </c>
      <c r="AC3930" s="43">
        <f t="shared" si="273"/>
        <v>0.75</v>
      </c>
      <c r="AD3930"/>
      <c r="AE3930"/>
      <c r="AI3930"/>
      <c r="AL3930"/>
      <c r="AM3930"/>
    </row>
    <row r="3931" spans="1:39" hidden="1" x14ac:dyDescent="0.25">
      <c r="A3931" s="1" t="s">
        <v>3628</v>
      </c>
      <c r="C3931" s="1">
        <v>13354</v>
      </c>
      <c r="D3931" s="1" t="s">
        <v>492</v>
      </c>
      <c r="E3931" s="1">
        <v>1</v>
      </c>
      <c r="F3931" s="1"/>
      <c r="G3931" s="1"/>
      <c r="H3931" s="10">
        <v>0</v>
      </c>
      <c r="I3931" s="1">
        <v>1</v>
      </c>
      <c r="J3931" s="1">
        <v>0</v>
      </c>
      <c r="K3931" s="1" t="s">
        <v>658</v>
      </c>
      <c r="L3931" s="1">
        <v>5</v>
      </c>
      <c r="M3931" s="1">
        <v>154.71</v>
      </c>
      <c r="N3931" s="1"/>
      <c r="O3931" s="1">
        <v>0</v>
      </c>
      <c r="P3931" s="1">
        <v>0</v>
      </c>
      <c r="Q3931" s="1">
        <v>0</v>
      </c>
      <c r="R3931" s="1">
        <v>1</v>
      </c>
      <c r="S3931" s="1">
        <v>0</v>
      </c>
      <c r="T3931" s="1">
        <v>0</v>
      </c>
      <c r="U3931" s="1">
        <v>0</v>
      </c>
      <c r="V3931" s="1">
        <v>1</v>
      </c>
      <c r="W3931" s="1">
        <v>0</v>
      </c>
      <c r="X3931" s="1">
        <v>0</v>
      </c>
      <c r="Y3931" s="1">
        <v>0</v>
      </c>
      <c r="Z3931" s="1">
        <v>2</v>
      </c>
      <c r="AA3931" s="1">
        <v>0</v>
      </c>
      <c r="AB3931" s="42">
        <f t="shared" si="270"/>
        <v>4</v>
      </c>
      <c r="AC3931" s="43">
        <f t="shared" si="273"/>
        <v>0.33333333333333331</v>
      </c>
      <c r="AD3931"/>
      <c r="AE3931"/>
      <c r="AI3931"/>
      <c r="AL3931"/>
      <c r="AM3931"/>
    </row>
    <row r="3932" spans="1:39" hidden="1" x14ac:dyDescent="0.25">
      <c r="A3932" s="1" t="s">
        <v>3629</v>
      </c>
      <c r="C3932" s="1">
        <v>13358</v>
      </c>
      <c r="D3932" s="1" t="s">
        <v>492</v>
      </c>
      <c r="E3932" s="1">
        <v>2</v>
      </c>
      <c r="F3932" s="1"/>
      <c r="G3932" s="1"/>
      <c r="H3932" s="10">
        <v>0</v>
      </c>
      <c r="I3932" s="1">
        <v>2</v>
      </c>
      <c r="J3932" s="1">
        <v>0</v>
      </c>
      <c r="K3932" s="1" t="s">
        <v>658</v>
      </c>
      <c r="L3932" s="1">
        <v>8</v>
      </c>
      <c r="M3932" s="1">
        <v>154.71</v>
      </c>
      <c r="N3932" s="1"/>
      <c r="O3932" s="1">
        <v>0</v>
      </c>
      <c r="P3932" s="1">
        <v>0</v>
      </c>
      <c r="Q3932" s="1">
        <v>0</v>
      </c>
      <c r="R3932" s="1">
        <v>1</v>
      </c>
      <c r="S3932" s="1">
        <v>2</v>
      </c>
      <c r="T3932" s="1">
        <v>0</v>
      </c>
      <c r="U3932" s="1">
        <v>4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42">
        <f t="shared" si="270"/>
        <v>7</v>
      </c>
      <c r="AC3932" s="43">
        <f t="shared" si="273"/>
        <v>0.58333333333333337</v>
      </c>
      <c r="AD3932"/>
      <c r="AE3932"/>
      <c r="AI3932"/>
      <c r="AL3932"/>
      <c r="AM3932"/>
    </row>
    <row r="3933" spans="1:39" hidden="1" x14ac:dyDescent="0.25">
      <c r="A3933" s="1" t="s">
        <v>3630</v>
      </c>
      <c r="C3933" s="1">
        <v>13359</v>
      </c>
      <c r="D3933" s="1" t="s">
        <v>492</v>
      </c>
      <c r="E3933" s="1">
        <v>2</v>
      </c>
      <c r="F3933" s="1"/>
      <c r="G3933" s="1"/>
      <c r="H3933" s="10">
        <v>0</v>
      </c>
      <c r="I3933" s="1">
        <v>2</v>
      </c>
      <c r="J3933" s="1">
        <v>0</v>
      </c>
      <c r="K3933" s="1" t="s">
        <v>658</v>
      </c>
      <c r="L3933" s="1">
        <v>12</v>
      </c>
      <c r="M3933" s="1">
        <v>154.71</v>
      </c>
      <c r="N3933" s="1"/>
      <c r="O3933" s="1">
        <v>0</v>
      </c>
      <c r="P3933" s="1">
        <v>0</v>
      </c>
      <c r="Q3933" s="1">
        <v>0</v>
      </c>
      <c r="R3933" s="1">
        <v>0</v>
      </c>
      <c r="S3933" s="1">
        <v>1</v>
      </c>
      <c r="T3933" s="1">
        <v>1</v>
      </c>
      <c r="U3933" s="1">
        <v>6</v>
      </c>
      <c r="V3933" s="1">
        <v>1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42">
        <f t="shared" si="270"/>
        <v>9</v>
      </c>
      <c r="AC3933" s="43">
        <f t="shared" si="273"/>
        <v>0.75</v>
      </c>
      <c r="AD3933"/>
      <c r="AE3933"/>
      <c r="AI3933"/>
      <c r="AL3933"/>
      <c r="AM3933"/>
    </row>
    <row r="3934" spans="1:39" hidden="1" x14ac:dyDescent="0.25">
      <c r="A3934" s="1" t="s">
        <v>3631</v>
      </c>
      <c r="C3934" s="1">
        <v>13360</v>
      </c>
      <c r="D3934" s="1" t="s">
        <v>492</v>
      </c>
      <c r="E3934" s="1">
        <v>2</v>
      </c>
      <c r="F3934" s="1"/>
      <c r="G3934" s="1"/>
      <c r="H3934" s="10">
        <v>0</v>
      </c>
      <c r="I3934" s="1">
        <v>2</v>
      </c>
      <c r="J3934" s="1">
        <v>0</v>
      </c>
      <c r="K3934" s="1" t="s">
        <v>658</v>
      </c>
      <c r="L3934" s="1">
        <v>20</v>
      </c>
      <c r="M3934" s="1">
        <v>154.71</v>
      </c>
      <c r="N3934" s="1"/>
      <c r="O3934" s="1">
        <v>0</v>
      </c>
      <c r="P3934" s="1">
        <v>0</v>
      </c>
      <c r="Q3934" s="1">
        <v>0</v>
      </c>
      <c r="R3934" s="1">
        <v>2</v>
      </c>
      <c r="S3934" s="1">
        <v>3</v>
      </c>
      <c r="T3934" s="1">
        <v>2</v>
      </c>
      <c r="U3934" s="1">
        <v>4</v>
      </c>
      <c r="V3934" s="1">
        <v>3</v>
      </c>
      <c r="W3934" s="1">
        <v>3</v>
      </c>
      <c r="X3934" s="1">
        <v>0</v>
      </c>
      <c r="Y3934" s="1">
        <v>0</v>
      </c>
      <c r="Z3934" s="1">
        <v>0</v>
      </c>
      <c r="AA3934" s="1">
        <v>0</v>
      </c>
      <c r="AB3934" s="42">
        <f t="shared" si="270"/>
        <v>17</v>
      </c>
      <c r="AC3934" s="43">
        <f t="shared" si="273"/>
        <v>1.4166666666666667</v>
      </c>
      <c r="AD3934"/>
      <c r="AE3934"/>
      <c r="AI3934"/>
      <c r="AL3934"/>
      <c r="AM3934"/>
    </row>
    <row r="3935" spans="1:39" hidden="1" x14ac:dyDescent="0.25">
      <c r="A3935" s="1" t="s">
        <v>3632</v>
      </c>
      <c r="C3935" s="1">
        <v>13396</v>
      </c>
      <c r="D3935" s="1" t="s">
        <v>492</v>
      </c>
      <c r="E3935" s="1">
        <v>2</v>
      </c>
      <c r="F3935" s="1"/>
      <c r="G3935" s="1"/>
      <c r="H3935" s="10">
        <v>0</v>
      </c>
      <c r="I3935" s="1">
        <v>2</v>
      </c>
      <c r="J3935" s="1">
        <v>0</v>
      </c>
      <c r="K3935" s="1" t="s">
        <v>658</v>
      </c>
      <c r="L3935" s="1">
        <v>4</v>
      </c>
      <c r="M3935" s="1">
        <v>238.21</v>
      </c>
      <c r="N3935" s="1"/>
      <c r="O3935" s="1">
        <v>0</v>
      </c>
      <c r="P3935" s="1">
        <v>0</v>
      </c>
      <c r="Q3935" s="1">
        <v>0</v>
      </c>
      <c r="R3935" s="1">
        <v>1</v>
      </c>
      <c r="S3935" s="1">
        <v>0</v>
      </c>
      <c r="T3935" s="1">
        <v>0</v>
      </c>
      <c r="U3935" s="1">
        <v>1</v>
      </c>
      <c r="V3935" s="1">
        <v>0</v>
      </c>
      <c r="W3935" s="1">
        <v>1</v>
      </c>
      <c r="X3935" s="1">
        <v>0</v>
      </c>
      <c r="Y3935" s="1">
        <v>0</v>
      </c>
      <c r="Z3935" s="1">
        <v>0</v>
      </c>
      <c r="AA3935" s="1">
        <v>0</v>
      </c>
      <c r="AB3935" s="42">
        <f t="shared" si="270"/>
        <v>3</v>
      </c>
      <c r="AC3935" s="43">
        <f t="shared" si="273"/>
        <v>0.25</v>
      </c>
      <c r="AD3935"/>
      <c r="AE3935"/>
      <c r="AI3935"/>
      <c r="AL3935"/>
      <c r="AM3935"/>
    </row>
    <row r="3936" spans="1:39" hidden="1" x14ac:dyDescent="0.25">
      <c r="A3936" s="1" t="s">
        <v>3633</v>
      </c>
      <c r="C3936" s="1">
        <v>13457</v>
      </c>
      <c r="D3936" s="1" t="s">
        <v>492</v>
      </c>
      <c r="E3936" s="1">
        <v>2</v>
      </c>
      <c r="F3936" s="1"/>
      <c r="G3936" s="1"/>
      <c r="H3936" s="10">
        <v>0</v>
      </c>
      <c r="I3936" s="1">
        <v>2</v>
      </c>
      <c r="J3936" s="1">
        <v>0</v>
      </c>
      <c r="K3936" s="1" t="s">
        <v>658</v>
      </c>
      <c r="L3936" s="1">
        <v>2</v>
      </c>
      <c r="M3936" s="1">
        <v>173.26</v>
      </c>
      <c r="N3936" s="1"/>
      <c r="O3936" s="1">
        <v>0</v>
      </c>
      <c r="P3936" s="1">
        <v>0</v>
      </c>
      <c r="Q3936" s="1">
        <v>0</v>
      </c>
      <c r="R3936" s="1">
        <v>1</v>
      </c>
      <c r="S3936" s="1">
        <v>-1</v>
      </c>
      <c r="T3936" s="1">
        <v>1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42">
        <f t="shared" si="270"/>
        <v>1</v>
      </c>
      <c r="AC3936" s="43">
        <f t="shared" si="273"/>
        <v>8.3333333333333329E-2</v>
      </c>
      <c r="AD3936"/>
      <c r="AE3936"/>
      <c r="AI3936"/>
      <c r="AL3936"/>
      <c r="AM3936"/>
    </row>
    <row r="3937" spans="1:39" hidden="1" x14ac:dyDescent="0.25">
      <c r="A3937" s="1" t="s">
        <v>3634</v>
      </c>
      <c r="C3937" s="1">
        <v>13461</v>
      </c>
      <c r="D3937" s="1" t="s">
        <v>492</v>
      </c>
      <c r="E3937" s="1">
        <v>2</v>
      </c>
      <c r="F3937" s="1"/>
      <c r="G3937" s="1"/>
      <c r="H3937" s="10">
        <v>0</v>
      </c>
      <c r="I3937" s="1">
        <v>2</v>
      </c>
      <c r="J3937" s="1">
        <v>0</v>
      </c>
      <c r="K3937" s="1" t="s">
        <v>658</v>
      </c>
      <c r="L3937" s="1">
        <v>2</v>
      </c>
      <c r="M3937" s="1">
        <v>238.21</v>
      </c>
      <c r="N3937" s="1"/>
      <c r="O3937" s="1">
        <v>0</v>
      </c>
      <c r="P3937" s="1">
        <v>0</v>
      </c>
      <c r="Q3937" s="1">
        <v>0</v>
      </c>
      <c r="R3937" s="1">
        <v>0</v>
      </c>
      <c r="S3937" s="1">
        <v>1</v>
      </c>
      <c r="T3937" s="1">
        <v>0</v>
      </c>
      <c r="U3937" s="1">
        <v>1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42">
        <f t="shared" si="270"/>
        <v>2</v>
      </c>
      <c r="AC3937" s="43">
        <f t="shared" si="273"/>
        <v>0.16666666666666666</v>
      </c>
      <c r="AD3937"/>
      <c r="AE3937"/>
      <c r="AI3937"/>
      <c r="AL3937"/>
      <c r="AM3937"/>
    </row>
    <row r="3938" spans="1:39" hidden="1" x14ac:dyDescent="0.25">
      <c r="A3938" s="1" t="s">
        <v>533</v>
      </c>
      <c r="C3938" s="1">
        <v>9008</v>
      </c>
      <c r="D3938" s="1" t="s">
        <v>293</v>
      </c>
      <c r="E3938" s="1">
        <v>2</v>
      </c>
      <c r="F3938" s="1"/>
      <c r="G3938" s="1"/>
      <c r="H3938" s="10">
        <v>0</v>
      </c>
      <c r="I3938" s="1">
        <v>2</v>
      </c>
      <c r="J3938" s="1">
        <v>0</v>
      </c>
      <c r="K3938" s="1" t="s">
        <v>658</v>
      </c>
      <c r="L3938" s="1">
        <v>4</v>
      </c>
      <c r="M3938" s="1">
        <v>64.790000000000006</v>
      </c>
      <c r="N3938" s="1"/>
      <c r="O3938" s="1">
        <v>-2</v>
      </c>
      <c r="P3938" s="1">
        <v>2</v>
      </c>
      <c r="Q3938" s="1">
        <v>0</v>
      </c>
      <c r="R3938" s="1">
        <v>0</v>
      </c>
      <c r="S3938" s="1">
        <v>-4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42">
        <f t="shared" si="270"/>
        <v>-4</v>
      </c>
      <c r="AC3938" s="43">
        <f t="shared" si="273"/>
        <v>-0.33333333333333331</v>
      </c>
      <c r="AD3938"/>
      <c r="AE3938"/>
      <c r="AI3938"/>
      <c r="AL3938"/>
      <c r="AM3938"/>
    </row>
    <row r="3939" spans="1:39" hidden="1" x14ac:dyDescent="0.25">
      <c r="A3939" s="1" t="s">
        <v>92</v>
      </c>
      <c r="C3939" s="1">
        <v>13458</v>
      </c>
      <c r="D3939" s="1" t="s">
        <v>492</v>
      </c>
      <c r="E3939" s="1">
        <v>2</v>
      </c>
      <c r="F3939" s="1"/>
      <c r="G3939" s="1"/>
      <c r="H3939" s="10">
        <v>0</v>
      </c>
      <c r="I3939" s="1">
        <v>2</v>
      </c>
      <c r="J3939" s="1">
        <v>0</v>
      </c>
      <c r="K3939" s="1" t="s">
        <v>658</v>
      </c>
      <c r="L3939" s="1">
        <v>2</v>
      </c>
      <c r="M3939" s="1">
        <v>173.26</v>
      </c>
      <c r="N3939" s="1"/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>
        <f t="shared" si="270"/>
        <v>0</v>
      </c>
      <c r="AC3939"/>
      <c r="AD3939"/>
      <c r="AE3939"/>
      <c r="AI3939"/>
      <c r="AL3939"/>
      <c r="AM3939"/>
    </row>
    <row r="3940" spans="1:39" hidden="1" x14ac:dyDescent="0.25">
      <c r="C3940" s="1">
        <v>13459</v>
      </c>
      <c r="D3940" s="1" t="s">
        <v>892</v>
      </c>
      <c r="E3940" s="1">
        <v>2</v>
      </c>
      <c r="F3940" s="1"/>
      <c r="G3940" s="1"/>
      <c r="H3940" s="10">
        <v>0</v>
      </c>
      <c r="I3940" s="1">
        <v>2</v>
      </c>
      <c r="J3940" s="1">
        <v>0</v>
      </c>
      <c r="K3940" s="1" t="s">
        <v>658</v>
      </c>
      <c r="L3940" s="1">
        <v>1</v>
      </c>
      <c r="M3940" s="1">
        <v>108.38</v>
      </c>
      <c r="N3940" s="1"/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>
        <f t="shared" si="270"/>
        <v>0</v>
      </c>
      <c r="AC3940"/>
      <c r="AD3940"/>
      <c r="AE3940"/>
      <c r="AI3940"/>
      <c r="AL3940"/>
      <c r="AM3940"/>
    </row>
    <row r="3941" spans="1:39" hidden="1" x14ac:dyDescent="0.25">
      <c r="C3941" s="1">
        <v>13460</v>
      </c>
      <c r="D3941" s="1" t="s">
        <v>892</v>
      </c>
      <c r="E3941" s="1">
        <v>2</v>
      </c>
      <c r="F3941" s="1"/>
      <c r="G3941" s="1"/>
      <c r="H3941" s="10">
        <v>0</v>
      </c>
      <c r="I3941" s="1">
        <v>2</v>
      </c>
      <c r="J3941" s="1">
        <v>0</v>
      </c>
      <c r="K3941" s="1" t="s">
        <v>658</v>
      </c>
      <c r="L3941" s="1">
        <v>1</v>
      </c>
      <c r="M3941" s="1">
        <v>108.38</v>
      </c>
      <c r="N3941" s="1"/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>
        <f t="shared" si="270"/>
        <v>0</v>
      </c>
      <c r="AC3941"/>
      <c r="AD3941"/>
      <c r="AE3941"/>
      <c r="AI3941"/>
      <c r="AL3941"/>
      <c r="AM3941"/>
    </row>
    <row r="3942" spans="1:39" hidden="1" x14ac:dyDescent="0.25">
      <c r="A3942" s="1" t="s">
        <v>3635</v>
      </c>
      <c r="C3942" s="1">
        <v>13285</v>
      </c>
      <c r="D3942" s="1" t="s">
        <v>492</v>
      </c>
      <c r="E3942" s="1">
        <v>2</v>
      </c>
      <c r="F3942" s="1"/>
      <c r="G3942" s="1"/>
      <c r="H3942" s="10">
        <v>0</v>
      </c>
      <c r="I3942" s="1" t="s">
        <v>44</v>
      </c>
      <c r="J3942" s="1">
        <v>0</v>
      </c>
      <c r="K3942" s="1" t="s">
        <v>48</v>
      </c>
      <c r="L3942" s="1">
        <v>1</v>
      </c>
      <c r="M3942" s="1">
        <v>260.32</v>
      </c>
      <c r="N3942" s="1"/>
      <c r="O3942" s="1">
        <v>6</v>
      </c>
      <c r="P3942" s="1">
        <v>2</v>
      </c>
      <c r="Q3942" s="1">
        <v>1</v>
      </c>
      <c r="R3942" s="1">
        <v>5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42">
        <f t="shared" si="270"/>
        <v>14</v>
      </c>
      <c r="AC3942" s="43">
        <f t="shared" ref="AC3942:AC3948" si="274">AB3942/12</f>
        <v>1.1666666666666667</v>
      </c>
      <c r="AD3942"/>
      <c r="AE3942"/>
      <c r="AI3942"/>
      <c r="AL3942"/>
      <c r="AM3942"/>
    </row>
    <row r="3943" spans="1:39" hidden="1" x14ac:dyDescent="0.25">
      <c r="A3943" s="1" t="s">
        <v>113</v>
      </c>
      <c r="C3943" s="1">
        <v>13286</v>
      </c>
      <c r="D3943" s="1" t="s">
        <v>492</v>
      </c>
      <c r="E3943" s="1">
        <v>2</v>
      </c>
      <c r="F3943" s="1"/>
      <c r="G3943" s="1"/>
      <c r="H3943" s="10">
        <v>0</v>
      </c>
      <c r="I3943" s="1" t="s">
        <v>44</v>
      </c>
      <c r="J3943" s="1">
        <v>0</v>
      </c>
      <c r="K3943" s="1" t="s">
        <v>48</v>
      </c>
      <c r="L3943" s="1">
        <v>4</v>
      </c>
      <c r="M3943" s="1">
        <v>157.27000000000001</v>
      </c>
      <c r="N3943" s="1"/>
      <c r="O3943" s="1">
        <v>4</v>
      </c>
      <c r="P3943" s="1">
        <v>1</v>
      </c>
      <c r="Q3943" s="1">
        <v>1</v>
      </c>
      <c r="R3943" s="1">
        <v>3</v>
      </c>
      <c r="S3943" s="1">
        <v>0</v>
      </c>
      <c r="T3943" s="1">
        <v>1</v>
      </c>
      <c r="U3943" s="1">
        <v>3</v>
      </c>
      <c r="V3943" s="1">
        <v>1</v>
      </c>
      <c r="W3943" s="1">
        <v>2</v>
      </c>
      <c r="X3943" s="1">
        <v>0</v>
      </c>
      <c r="Y3943" s="1">
        <v>0</v>
      </c>
      <c r="Z3943" s="1">
        <v>0</v>
      </c>
      <c r="AA3943" s="1">
        <v>0</v>
      </c>
      <c r="AB3943" s="42">
        <f t="shared" si="270"/>
        <v>16</v>
      </c>
      <c r="AC3943" s="43">
        <f t="shared" si="274"/>
        <v>1.3333333333333333</v>
      </c>
      <c r="AD3943"/>
      <c r="AE3943"/>
      <c r="AI3943"/>
      <c r="AL3943"/>
      <c r="AM3943"/>
    </row>
    <row r="3944" spans="1:39" hidden="1" x14ac:dyDescent="0.25">
      <c r="A3944" s="1" t="s">
        <v>3636</v>
      </c>
      <c r="C3944" s="1">
        <v>13287</v>
      </c>
      <c r="D3944" s="1" t="s">
        <v>492</v>
      </c>
      <c r="E3944" s="1">
        <v>2</v>
      </c>
      <c r="F3944" s="1"/>
      <c r="G3944" s="1"/>
      <c r="H3944" s="10">
        <v>0</v>
      </c>
      <c r="I3944" s="1" t="s">
        <v>44</v>
      </c>
      <c r="J3944" s="1">
        <v>0</v>
      </c>
      <c r="K3944" s="1" t="s">
        <v>48</v>
      </c>
      <c r="L3944" s="1">
        <v>2</v>
      </c>
      <c r="M3944" s="1">
        <v>260.32</v>
      </c>
      <c r="N3944" s="1"/>
      <c r="O3944" s="1">
        <v>3</v>
      </c>
      <c r="P3944" s="1">
        <v>1</v>
      </c>
      <c r="Q3944" s="1">
        <v>0</v>
      </c>
      <c r="R3944" s="1">
        <v>1</v>
      </c>
      <c r="S3944" s="1">
        <v>1</v>
      </c>
      <c r="T3944" s="1">
        <v>1</v>
      </c>
      <c r="U3944" s="1">
        <v>3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42">
        <f t="shared" si="270"/>
        <v>10</v>
      </c>
      <c r="AC3944" s="43">
        <f t="shared" si="274"/>
        <v>0.83333333333333337</v>
      </c>
      <c r="AD3944"/>
      <c r="AE3944"/>
      <c r="AI3944"/>
      <c r="AL3944"/>
      <c r="AM3944"/>
    </row>
    <row r="3945" spans="1:39" hidden="1" x14ac:dyDescent="0.25">
      <c r="A3945" s="1" t="s">
        <v>343</v>
      </c>
      <c r="C3945" s="1">
        <v>13994</v>
      </c>
      <c r="D3945" s="1" t="s">
        <v>492</v>
      </c>
      <c r="E3945" s="1">
        <v>2</v>
      </c>
      <c r="F3945" s="1"/>
      <c r="G3945" s="1"/>
      <c r="H3945" s="10">
        <v>0</v>
      </c>
      <c r="I3945" s="1">
        <v>2</v>
      </c>
      <c r="J3945" s="1">
        <v>0</v>
      </c>
      <c r="K3945" s="1" t="s">
        <v>48</v>
      </c>
      <c r="L3945" s="1">
        <v>1</v>
      </c>
      <c r="M3945" s="1">
        <v>157.27000000000001</v>
      </c>
      <c r="N3945" s="1"/>
      <c r="O3945" s="1">
        <v>0</v>
      </c>
      <c r="P3945" s="1">
        <v>0</v>
      </c>
      <c r="Q3945" s="1">
        <v>0</v>
      </c>
      <c r="R3945" s="1">
        <v>2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42">
        <f t="shared" si="270"/>
        <v>2</v>
      </c>
      <c r="AC3945" s="43">
        <f t="shared" si="274"/>
        <v>0.16666666666666666</v>
      </c>
      <c r="AD3945"/>
      <c r="AE3945"/>
      <c r="AI3945"/>
      <c r="AL3945"/>
      <c r="AM3945"/>
    </row>
    <row r="3946" spans="1:39" hidden="1" x14ac:dyDescent="0.25">
      <c r="C3946" s="1">
        <v>12190</v>
      </c>
      <c r="D3946" s="1" t="s">
        <v>2031</v>
      </c>
      <c r="E3946" s="1">
        <v>2</v>
      </c>
      <c r="F3946" s="1"/>
      <c r="G3946" s="1"/>
      <c r="H3946" s="10">
        <v>0</v>
      </c>
      <c r="I3946" s="1">
        <v>2</v>
      </c>
      <c r="J3946" s="1">
        <v>0</v>
      </c>
      <c r="K3946" s="1" t="s">
        <v>48</v>
      </c>
      <c r="L3946" s="1">
        <v>3</v>
      </c>
      <c r="M3946" s="1">
        <v>4.8899999999999997</v>
      </c>
      <c r="N3946" s="1"/>
      <c r="O3946" s="1">
        <v>30</v>
      </c>
      <c r="P3946" s="1">
        <v>46</v>
      </c>
      <c r="Q3946" s="1">
        <v>42</v>
      </c>
      <c r="R3946" s="1">
        <v>9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42">
        <f t="shared" si="270"/>
        <v>127</v>
      </c>
      <c r="AC3946" s="43">
        <f t="shared" si="274"/>
        <v>10.583333333333334</v>
      </c>
      <c r="AD3946"/>
      <c r="AE3946"/>
      <c r="AI3946"/>
      <c r="AL3946"/>
      <c r="AM3946"/>
    </row>
    <row r="3947" spans="1:39" hidden="1" x14ac:dyDescent="0.25">
      <c r="C3947" s="1">
        <v>12055</v>
      </c>
      <c r="D3947" s="1" t="s">
        <v>272</v>
      </c>
      <c r="E3947" s="1">
        <v>2</v>
      </c>
      <c r="F3947" s="1"/>
      <c r="G3947" s="1"/>
      <c r="H3947" s="10">
        <v>0</v>
      </c>
      <c r="I3947" s="1">
        <v>2</v>
      </c>
      <c r="J3947" s="1">
        <v>0</v>
      </c>
      <c r="K3947" s="1" t="s">
        <v>870</v>
      </c>
      <c r="L3947" s="1">
        <v>4</v>
      </c>
      <c r="M3947" s="1">
        <v>0.54</v>
      </c>
      <c r="N3947" s="1"/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4</v>
      </c>
      <c r="Y3947" s="1">
        <v>0</v>
      </c>
      <c r="Z3947" s="1">
        <v>0</v>
      </c>
      <c r="AA3947" s="1">
        <v>0</v>
      </c>
      <c r="AB3947" s="42">
        <f t="shared" ref="AB3947:AB4010" si="275">SUM(O3947:AA3947)</f>
        <v>4</v>
      </c>
      <c r="AC3947" s="43">
        <f t="shared" si="274"/>
        <v>0.33333333333333331</v>
      </c>
      <c r="AD3947"/>
      <c r="AE3947"/>
      <c r="AI3947"/>
      <c r="AL3947"/>
      <c r="AM3947"/>
    </row>
    <row r="3948" spans="1:39" hidden="1" x14ac:dyDescent="0.25">
      <c r="C3948" s="1">
        <v>12679</v>
      </c>
      <c r="D3948" s="1" t="s">
        <v>2370</v>
      </c>
      <c r="E3948" s="1">
        <v>2</v>
      </c>
      <c r="F3948" s="1"/>
      <c r="G3948" s="1"/>
      <c r="H3948" s="10">
        <v>0</v>
      </c>
      <c r="I3948" s="1">
        <v>2</v>
      </c>
      <c r="J3948" s="1">
        <v>0</v>
      </c>
      <c r="K3948" s="1" t="s">
        <v>870</v>
      </c>
      <c r="L3948" s="1">
        <v>1</v>
      </c>
      <c r="M3948" s="1">
        <v>38.61</v>
      </c>
      <c r="N3948" s="1"/>
      <c r="O3948" s="1">
        <v>0</v>
      </c>
      <c r="P3948" s="1">
        <v>0</v>
      </c>
      <c r="Q3948" s="1">
        <v>1</v>
      </c>
      <c r="R3948" s="1">
        <v>0</v>
      </c>
      <c r="S3948" s="1">
        <v>1</v>
      </c>
      <c r="T3948" s="1">
        <v>0</v>
      </c>
      <c r="U3948" s="1">
        <v>0</v>
      </c>
      <c r="V3948" s="1">
        <v>3</v>
      </c>
      <c r="W3948" s="1">
        <v>1</v>
      </c>
      <c r="X3948" s="1">
        <v>0</v>
      </c>
      <c r="Y3948" s="1">
        <v>0</v>
      </c>
      <c r="Z3948" s="1">
        <v>0</v>
      </c>
      <c r="AA3948" s="1">
        <v>0</v>
      </c>
      <c r="AB3948" s="42">
        <f t="shared" si="275"/>
        <v>6</v>
      </c>
      <c r="AC3948" s="43">
        <f t="shared" si="274"/>
        <v>0.5</v>
      </c>
      <c r="AD3948"/>
      <c r="AE3948"/>
      <c r="AI3948"/>
      <c r="AL3948"/>
      <c r="AM3948"/>
    </row>
    <row r="3949" spans="1:39" hidden="1" x14ac:dyDescent="0.25">
      <c r="A3949" s="1" t="s">
        <v>3637</v>
      </c>
      <c r="C3949" s="1">
        <v>13997</v>
      </c>
      <c r="D3949" s="1" t="s">
        <v>3638</v>
      </c>
      <c r="E3949" s="1">
        <v>2</v>
      </c>
      <c r="F3949" s="1"/>
      <c r="G3949" s="1"/>
      <c r="H3949" s="10">
        <v>0</v>
      </c>
      <c r="I3949" s="1">
        <v>2</v>
      </c>
      <c r="J3949" s="1">
        <v>0</v>
      </c>
      <c r="K3949" s="1" t="s">
        <v>870</v>
      </c>
      <c r="L3949" s="1">
        <v>1</v>
      </c>
      <c r="M3949" s="1">
        <v>0</v>
      </c>
      <c r="N3949" s="1"/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>
        <f t="shared" si="275"/>
        <v>0</v>
      </c>
      <c r="AC3949"/>
      <c r="AD3949"/>
      <c r="AE3949"/>
      <c r="AI3949"/>
      <c r="AL3949"/>
      <c r="AM3949"/>
    </row>
    <row r="3950" spans="1:39" hidden="1" x14ac:dyDescent="0.25">
      <c r="C3950" s="1">
        <v>7125</v>
      </c>
      <c r="D3950" s="1" t="s">
        <v>252</v>
      </c>
      <c r="E3950" s="1">
        <v>2</v>
      </c>
      <c r="F3950" s="1"/>
      <c r="G3950" s="1"/>
      <c r="H3950" s="10">
        <v>0</v>
      </c>
      <c r="I3950" s="1">
        <v>2</v>
      </c>
      <c r="J3950" s="1">
        <v>0</v>
      </c>
      <c r="K3950" s="1" t="s">
        <v>1069</v>
      </c>
      <c r="L3950" s="1">
        <v>2</v>
      </c>
      <c r="M3950" s="1">
        <v>13.65</v>
      </c>
      <c r="N3950" s="1"/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2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42">
        <f t="shared" si="275"/>
        <v>2</v>
      </c>
      <c r="AC3950" s="43">
        <f>AB3950/12</f>
        <v>0.16666666666666666</v>
      </c>
      <c r="AD3950"/>
      <c r="AE3950"/>
      <c r="AI3950"/>
      <c r="AL3950"/>
      <c r="AM3950"/>
    </row>
    <row r="3951" spans="1:39" hidden="1" x14ac:dyDescent="0.25">
      <c r="A3951" s="1" t="s">
        <v>3639</v>
      </c>
      <c r="C3951" s="1">
        <v>12174</v>
      </c>
      <c r="D3951" s="1" t="s">
        <v>2510</v>
      </c>
      <c r="E3951" s="1">
        <v>2</v>
      </c>
      <c r="F3951" s="1"/>
      <c r="G3951" s="1"/>
      <c r="H3951" s="10">
        <v>0</v>
      </c>
      <c r="I3951" s="1">
        <v>2</v>
      </c>
      <c r="J3951" s="1">
        <v>0</v>
      </c>
      <c r="K3951" s="1" t="s">
        <v>1069</v>
      </c>
      <c r="L3951" s="1">
        <v>4</v>
      </c>
      <c r="M3951" s="1">
        <v>5.38</v>
      </c>
      <c r="N3951" s="1"/>
      <c r="O3951" s="1">
        <v>14</v>
      </c>
      <c r="P3951" s="1">
        <v>60</v>
      </c>
      <c r="Q3951" s="1">
        <v>36</v>
      </c>
      <c r="R3951" s="1">
        <v>5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42">
        <f t="shared" si="275"/>
        <v>115</v>
      </c>
      <c r="AC3951" s="43">
        <f>AB3951/12</f>
        <v>9.5833333333333339</v>
      </c>
      <c r="AD3951"/>
      <c r="AE3951"/>
      <c r="AI3951"/>
      <c r="AL3951"/>
      <c r="AM3951"/>
    </row>
    <row r="3952" spans="1:39" hidden="1" x14ac:dyDescent="0.25">
      <c r="C3952" s="1">
        <v>8129</v>
      </c>
      <c r="D3952" s="1" t="s">
        <v>3239</v>
      </c>
      <c r="E3952" s="1">
        <v>2</v>
      </c>
      <c r="F3952" s="1"/>
      <c r="G3952" s="1"/>
      <c r="H3952" s="10">
        <v>0</v>
      </c>
      <c r="I3952" s="1" t="s">
        <v>44</v>
      </c>
      <c r="J3952" s="1">
        <v>0</v>
      </c>
      <c r="K3952" s="1" t="s">
        <v>1069</v>
      </c>
      <c r="L3952" s="1">
        <v>1</v>
      </c>
      <c r="M3952" s="1">
        <v>200.95</v>
      </c>
      <c r="N3952" s="1"/>
      <c r="O3952" s="1">
        <v>0</v>
      </c>
      <c r="P3952" s="1">
        <v>0</v>
      </c>
      <c r="Q3952" s="1">
        <v>0</v>
      </c>
      <c r="R3952" s="1">
        <v>-1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42">
        <f t="shared" si="275"/>
        <v>-1</v>
      </c>
      <c r="AC3952" s="43">
        <f>AB3952/12</f>
        <v>-8.3333333333333329E-2</v>
      </c>
      <c r="AD3952"/>
      <c r="AE3952"/>
      <c r="AI3952"/>
      <c r="AL3952"/>
      <c r="AM3952"/>
    </row>
    <row r="3953" spans="1:39" hidden="1" x14ac:dyDescent="0.25">
      <c r="A3953" s="1" t="s">
        <v>3640</v>
      </c>
      <c r="C3953" s="1">
        <v>11825</v>
      </c>
      <c r="D3953" s="1" t="s">
        <v>3641</v>
      </c>
      <c r="E3953" s="1">
        <v>2</v>
      </c>
      <c r="F3953" s="1"/>
      <c r="G3953" s="1"/>
      <c r="H3953" s="10">
        <v>0</v>
      </c>
      <c r="I3953" s="1">
        <v>2</v>
      </c>
      <c r="J3953" s="1">
        <v>0</v>
      </c>
      <c r="K3953" s="1" t="s">
        <v>134</v>
      </c>
      <c r="L3953" s="1">
        <v>1</v>
      </c>
      <c r="M3953" s="1">
        <v>68.81</v>
      </c>
      <c r="N3953" s="1"/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>
        <f t="shared" si="275"/>
        <v>0</v>
      </c>
      <c r="AC3953"/>
      <c r="AD3953"/>
      <c r="AE3953"/>
      <c r="AI3953"/>
      <c r="AL3953"/>
      <c r="AM3953"/>
    </row>
    <row r="3954" spans="1:39" hidden="1" x14ac:dyDescent="0.25">
      <c r="A3954" s="1" t="s">
        <v>3642</v>
      </c>
      <c r="C3954" s="1">
        <v>11949</v>
      </c>
      <c r="D3954" s="1" t="s">
        <v>2467</v>
      </c>
      <c r="E3954" s="1">
        <v>2</v>
      </c>
      <c r="F3954" s="1"/>
      <c r="G3954" s="1"/>
      <c r="H3954" s="10">
        <v>0</v>
      </c>
      <c r="I3954" s="1">
        <v>2</v>
      </c>
      <c r="J3954" s="1">
        <v>0</v>
      </c>
      <c r="K3954" s="1" t="s">
        <v>3643</v>
      </c>
      <c r="L3954" s="1">
        <v>1</v>
      </c>
      <c r="M3954" s="1">
        <v>507.11</v>
      </c>
      <c r="N3954" s="1"/>
      <c r="O3954" s="1">
        <v>3</v>
      </c>
      <c r="P3954" s="1">
        <v>0</v>
      </c>
      <c r="Q3954" s="1">
        <v>0</v>
      </c>
      <c r="R3954" s="1">
        <v>46</v>
      </c>
      <c r="S3954" s="1">
        <v>0</v>
      </c>
      <c r="T3954" s="1">
        <v>1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42">
        <f t="shared" si="275"/>
        <v>50</v>
      </c>
      <c r="AC3954" s="43">
        <f>AB3954/12</f>
        <v>4.166666666666667</v>
      </c>
      <c r="AD3954"/>
      <c r="AE3954"/>
      <c r="AI3954"/>
      <c r="AL3954"/>
      <c r="AM3954"/>
    </row>
    <row r="3955" spans="1:39" hidden="1" x14ac:dyDescent="0.25">
      <c r="A3955" s="1" t="s">
        <v>3644</v>
      </c>
      <c r="C3955" s="1">
        <v>13966</v>
      </c>
      <c r="D3955" s="1" t="s">
        <v>3645</v>
      </c>
      <c r="E3955" s="1">
        <v>2</v>
      </c>
      <c r="F3955" s="1"/>
      <c r="G3955" s="1"/>
      <c r="H3955" s="10">
        <v>0</v>
      </c>
      <c r="I3955" s="1">
        <v>2</v>
      </c>
      <c r="J3955" s="1">
        <v>0</v>
      </c>
      <c r="K3955" s="1" t="s">
        <v>3646</v>
      </c>
      <c r="L3955" s="1">
        <v>2000</v>
      </c>
      <c r="M3955" s="1">
        <v>0</v>
      </c>
      <c r="N3955" s="1"/>
      <c r="O3955" s="1">
        <v>0</v>
      </c>
      <c r="P3955" s="1">
        <v>0</v>
      </c>
      <c r="Q3955" s="1">
        <v>0</v>
      </c>
      <c r="R3955" s="1">
        <v>0</v>
      </c>
      <c r="S3955" s="1">
        <v>1000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42">
        <f t="shared" si="275"/>
        <v>1000</v>
      </c>
      <c r="AC3955" s="43">
        <f>AB3955/12</f>
        <v>83.333333333333329</v>
      </c>
      <c r="AD3955"/>
      <c r="AE3955"/>
      <c r="AI3955"/>
      <c r="AL3955"/>
      <c r="AM3955"/>
    </row>
    <row r="3956" spans="1:39" hidden="1" x14ac:dyDescent="0.25">
      <c r="C3956" s="1">
        <v>5963</v>
      </c>
      <c r="D3956" s="1" t="s">
        <v>574</v>
      </c>
      <c r="E3956" s="1">
        <v>1</v>
      </c>
      <c r="F3956" s="1"/>
      <c r="G3956" s="1"/>
      <c r="H3956" s="10">
        <v>0</v>
      </c>
      <c r="I3956" s="1">
        <v>1</v>
      </c>
      <c r="J3956" s="1">
        <v>0</v>
      </c>
      <c r="K3956" s="1" t="s">
        <v>568</v>
      </c>
      <c r="L3956" s="1">
        <v>1</v>
      </c>
      <c r="M3956" s="1">
        <v>11.87</v>
      </c>
      <c r="N3956" s="1"/>
      <c r="O3956" s="1">
        <v>20</v>
      </c>
      <c r="P3956" s="1">
        <v>23</v>
      </c>
      <c r="Q3956" s="1">
        <v>14</v>
      </c>
      <c r="R3956" s="1">
        <v>4</v>
      </c>
      <c r="S3956" s="1">
        <v>6</v>
      </c>
      <c r="T3956" s="1">
        <v>18</v>
      </c>
      <c r="U3956" s="1">
        <v>32</v>
      </c>
      <c r="V3956" s="1">
        <v>14</v>
      </c>
      <c r="W3956" s="1">
        <v>12</v>
      </c>
      <c r="X3956" s="1">
        <v>1</v>
      </c>
      <c r="Y3956" s="1">
        <v>0</v>
      </c>
      <c r="Z3956" s="1">
        <v>0</v>
      </c>
      <c r="AA3956" s="1">
        <v>0</v>
      </c>
      <c r="AB3956" s="42">
        <f t="shared" si="275"/>
        <v>144</v>
      </c>
      <c r="AC3956" s="43">
        <f>AB3956/12</f>
        <v>12</v>
      </c>
      <c r="AD3956"/>
      <c r="AE3956"/>
      <c r="AI3956"/>
      <c r="AL3956"/>
      <c r="AM3956"/>
    </row>
    <row r="3957" spans="1:39" hidden="1" x14ac:dyDescent="0.25">
      <c r="A3957" s="1" t="s">
        <v>3647</v>
      </c>
      <c r="C3957" s="1">
        <v>8895</v>
      </c>
      <c r="D3957" s="1" t="s">
        <v>3648</v>
      </c>
      <c r="E3957" s="1">
        <v>2</v>
      </c>
      <c r="F3957" s="1"/>
      <c r="G3957" s="1"/>
      <c r="H3957" s="10">
        <v>0</v>
      </c>
      <c r="I3957" s="1">
        <v>2</v>
      </c>
      <c r="J3957" s="1">
        <v>0</v>
      </c>
      <c r="K3957" s="1" t="s">
        <v>472</v>
      </c>
      <c r="L3957" s="1">
        <v>100</v>
      </c>
      <c r="M3957" s="1">
        <v>34.58</v>
      </c>
      <c r="N3957" s="1"/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>
        <f t="shared" si="275"/>
        <v>0</v>
      </c>
      <c r="AC3957"/>
      <c r="AD3957"/>
      <c r="AE3957"/>
      <c r="AI3957"/>
      <c r="AL3957"/>
      <c r="AM3957"/>
    </row>
    <row r="3958" spans="1:39" hidden="1" x14ac:dyDescent="0.25">
      <c r="A3958" s="1" t="s">
        <v>3649</v>
      </c>
      <c r="C3958" s="1">
        <v>12050</v>
      </c>
      <c r="D3958" s="1" t="s">
        <v>661</v>
      </c>
      <c r="E3958" s="1">
        <v>2</v>
      </c>
      <c r="F3958" s="1"/>
      <c r="G3958" s="1"/>
      <c r="H3958" s="10">
        <v>0</v>
      </c>
      <c r="I3958" s="1">
        <v>2</v>
      </c>
      <c r="J3958" s="1">
        <v>0</v>
      </c>
      <c r="K3958" s="1" t="s">
        <v>294</v>
      </c>
      <c r="L3958" s="1">
        <v>5</v>
      </c>
      <c r="M3958" s="1">
        <v>322.45</v>
      </c>
      <c r="N3958" s="1"/>
      <c r="O3958" s="1">
        <v>0</v>
      </c>
      <c r="P3958" s="1">
        <v>0</v>
      </c>
      <c r="Q3958" s="1">
        <v>0</v>
      </c>
      <c r="R3958" s="1">
        <v>8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42">
        <f t="shared" si="275"/>
        <v>8</v>
      </c>
      <c r="AC3958" s="43">
        <f>AB3958/12</f>
        <v>0.66666666666666663</v>
      </c>
      <c r="AD3958"/>
      <c r="AE3958"/>
      <c r="AI3958"/>
      <c r="AL3958"/>
      <c r="AM3958"/>
    </row>
    <row r="3959" spans="1:39" hidden="1" x14ac:dyDescent="0.25">
      <c r="A3959" s="1" t="s">
        <v>3650</v>
      </c>
      <c r="C3959" s="1">
        <v>9899</v>
      </c>
      <c r="D3959" s="1" t="s">
        <v>3651</v>
      </c>
      <c r="E3959" s="1">
        <v>2</v>
      </c>
      <c r="F3959" s="1"/>
      <c r="G3959" s="1"/>
      <c r="H3959" s="10">
        <v>0</v>
      </c>
      <c r="I3959" s="1" t="s">
        <v>44</v>
      </c>
      <c r="J3959" s="1">
        <v>0</v>
      </c>
      <c r="K3959" s="1" t="s">
        <v>294</v>
      </c>
      <c r="L3959" s="1">
        <v>1</v>
      </c>
      <c r="M3959" s="1">
        <v>219.51</v>
      </c>
      <c r="N3959" s="1"/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>
        <f t="shared" si="275"/>
        <v>0</v>
      </c>
      <c r="AC3959"/>
      <c r="AD3959"/>
      <c r="AE3959"/>
      <c r="AI3959"/>
      <c r="AL3959"/>
      <c r="AM3959"/>
    </row>
    <row r="3960" spans="1:39" hidden="1" x14ac:dyDescent="0.25">
      <c r="C3960" s="1">
        <v>13402</v>
      </c>
      <c r="D3960" s="1" t="s">
        <v>2081</v>
      </c>
      <c r="E3960" s="1">
        <v>2</v>
      </c>
      <c r="F3960" s="1"/>
      <c r="G3960" s="1"/>
      <c r="H3960" s="10">
        <v>0</v>
      </c>
      <c r="I3960" s="1">
        <v>2</v>
      </c>
      <c r="J3960" s="1">
        <v>0</v>
      </c>
      <c r="K3960" s="1" t="s">
        <v>294</v>
      </c>
      <c r="L3960" s="1">
        <v>53</v>
      </c>
      <c r="M3960" s="1">
        <v>18.73</v>
      </c>
      <c r="N3960" s="1"/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>
        <f t="shared" si="275"/>
        <v>0</v>
      </c>
      <c r="AC3960"/>
      <c r="AD3960"/>
      <c r="AE3960"/>
      <c r="AI3960"/>
      <c r="AL3960"/>
      <c r="AM3960"/>
    </row>
    <row r="3961" spans="1:39" hidden="1" x14ac:dyDescent="0.25">
      <c r="A3961" s="1" t="s">
        <v>3652</v>
      </c>
      <c r="C3961" s="1">
        <v>14015</v>
      </c>
      <c r="D3961" s="1" t="s">
        <v>3584</v>
      </c>
      <c r="E3961" s="1">
        <v>2</v>
      </c>
      <c r="F3961" s="1"/>
      <c r="G3961" s="1"/>
      <c r="H3961" s="10">
        <v>0</v>
      </c>
      <c r="I3961" s="1">
        <v>2</v>
      </c>
      <c r="J3961" s="1">
        <v>0</v>
      </c>
      <c r="K3961" s="1" t="s">
        <v>294</v>
      </c>
      <c r="L3961" s="1">
        <v>140</v>
      </c>
      <c r="M3961" s="1">
        <v>9.76</v>
      </c>
      <c r="N3961" s="1"/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>
        <f t="shared" si="275"/>
        <v>0</v>
      </c>
      <c r="AC3961"/>
      <c r="AD3961"/>
      <c r="AE3961"/>
      <c r="AI3961"/>
      <c r="AL3961"/>
      <c r="AM3961"/>
    </row>
    <row r="3962" spans="1:39" hidden="1" x14ac:dyDescent="0.25">
      <c r="A3962" s="1" t="s">
        <v>3653</v>
      </c>
      <c r="C3962" s="1">
        <v>14011</v>
      </c>
      <c r="D3962" s="1" t="s">
        <v>3654</v>
      </c>
      <c r="E3962" s="1">
        <v>2</v>
      </c>
      <c r="F3962" s="1"/>
      <c r="G3962" s="1"/>
      <c r="H3962" s="10">
        <v>0</v>
      </c>
      <c r="I3962" s="1" t="s">
        <v>44</v>
      </c>
      <c r="J3962" s="1">
        <v>0</v>
      </c>
      <c r="K3962" s="1" t="s">
        <v>571</v>
      </c>
      <c r="L3962" s="1">
        <v>2304</v>
      </c>
      <c r="M3962" s="1">
        <v>0.68</v>
      </c>
      <c r="N3962" s="1"/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>
        <f t="shared" si="275"/>
        <v>0</v>
      </c>
      <c r="AC3962"/>
      <c r="AD3962"/>
      <c r="AE3962"/>
      <c r="AI3962"/>
      <c r="AL3962"/>
      <c r="AM3962"/>
    </row>
    <row r="3963" spans="1:39" hidden="1" x14ac:dyDescent="0.25">
      <c r="C3963" s="1">
        <v>14021</v>
      </c>
      <c r="D3963" s="1" t="s">
        <v>492</v>
      </c>
      <c r="E3963" s="1">
        <v>2</v>
      </c>
      <c r="F3963" s="1"/>
      <c r="G3963" s="1"/>
      <c r="H3963" s="10">
        <v>0</v>
      </c>
      <c r="I3963" s="1">
        <v>2</v>
      </c>
      <c r="J3963" s="1">
        <v>0</v>
      </c>
      <c r="K3963" s="1" t="s">
        <v>571</v>
      </c>
      <c r="L3963" s="1">
        <v>1</v>
      </c>
      <c r="M3963" s="1">
        <v>207.3</v>
      </c>
      <c r="N3963" s="1"/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>
        <f t="shared" si="275"/>
        <v>0</v>
      </c>
      <c r="AC3963"/>
      <c r="AD3963"/>
      <c r="AE3963"/>
      <c r="AI3963"/>
      <c r="AL3963"/>
      <c r="AM3963"/>
    </row>
    <row r="3964" spans="1:39" hidden="1" x14ac:dyDescent="0.25">
      <c r="C3964" s="1">
        <v>11851</v>
      </c>
      <c r="D3964" s="1" t="s">
        <v>1655</v>
      </c>
      <c r="E3964" s="1">
        <v>2</v>
      </c>
      <c r="F3964" s="1"/>
      <c r="G3964" s="1"/>
      <c r="H3964" s="10">
        <v>0</v>
      </c>
      <c r="I3964" s="1">
        <v>2</v>
      </c>
      <c r="J3964" s="1">
        <v>0</v>
      </c>
      <c r="K3964" s="1" t="s">
        <v>3655</v>
      </c>
      <c r="L3964" s="1">
        <v>2</v>
      </c>
      <c r="M3964" s="1">
        <v>48.8</v>
      </c>
      <c r="N3964" s="1"/>
      <c r="O3964" s="1">
        <v>2</v>
      </c>
      <c r="P3964" s="1">
        <v>0</v>
      </c>
      <c r="Q3964" s="1">
        <v>0</v>
      </c>
      <c r="R3964" s="1">
        <v>1</v>
      </c>
      <c r="S3964" s="1">
        <v>0</v>
      </c>
      <c r="T3964" s="1">
        <v>0</v>
      </c>
      <c r="U3964" s="1">
        <v>1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42">
        <f t="shared" si="275"/>
        <v>4</v>
      </c>
      <c r="AC3964" s="43">
        <f>AB3964/12</f>
        <v>0.33333333333333331</v>
      </c>
      <c r="AD3964"/>
      <c r="AE3964"/>
      <c r="AI3964"/>
      <c r="AL3964"/>
      <c r="AM3964"/>
    </row>
    <row r="3965" spans="1:39" hidden="1" x14ac:dyDescent="0.25">
      <c r="C3965" s="1">
        <v>12461</v>
      </c>
      <c r="D3965" s="1" t="s">
        <v>614</v>
      </c>
      <c r="E3965" s="1">
        <v>2</v>
      </c>
      <c r="F3965" s="1"/>
      <c r="G3965" s="1"/>
      <c r="H3965" s="10">
        <v>0</v>
      </c>
      <c r="I3965" s="1">
        <v>2</v>
      </c>
      <c r="J3965" s="1">
        <v>0</v>
      </c>
      <c r="K3965" s="1" t="s">
        <v>3655</v>
      </c>
      <c r="L3965" s="1">
        <v>12</v>
      </c>
      <c r="M3965" s="1">
        <v>25.31</v>
      </c>
      <c r="N3965" s="1"/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>
        <f t="shared" si="275"/>
        <v>0</v>
      </c>
      <c r="AC3965"/>
      <c r="AD3965"/>
      <c r="AE3965"/>
      <c r="AI3965"/>
      <c r="AL3965"/>
      <c r="AM3965"/>
    </row>
    <row r="3966" spans="1:39" hidden="1" x14ac:dyDescent="0.25">
      <c r="A3966" s="1" t="s">
        <v>3656</v>
      </c>
      <c r="C3966" s="1">
        <v>12462</v>
      </c>
      <c r="D3966" s="1" t="s">
        <v>614</v>
      </c>
      <c r="E3966" s="1">
        <v>2</v>
      </c>
      <c r="F3966" s="1"/>
      <c r="G3966" s="1"/>
      <c r="H3966" s="10">
        <v>0</v>
      </c>
      <c r="I3966" s="1">
        <v>2</v>
      </c>
      <c r="J3966" s="1">
        <v>0</v>
      </c>
      <c r="K3966" s="1" t="s">
        <v>3655</v>
      </c>
      <c r="L3966" s="1">
        <v>26</v>
      </c>
      <c r="M3966" s="1">
        <v>25.31</v>
      </c>
      <c r="N3966" s="1"/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>
        <f t="shared" si="275"/>
        <v>0</v>
      </c>
      <c r="AC3966"/>
      <c r="AD3966"/>
      <c r="AE3966"/>
      <c r="AI3966"/>
      <c r="AL3966"/>
      <c r="AM3966"/>
    </row>
    <row r="3967" spans="1:39" hidden="1" x14ac:dyDescent="0.25">
      <c r="C3967" s="1">
        <v>14016</v>
      </c>
      <c r="D3967" s="1" t="s">
        <v>3562</v>
      </c>
      <c r="E3967" s="1">
        <v>2</v>
      </c>
      <c r="F3967" s="1"/>
      <c r="G3967" s="1"/>
      <c r="H3967" s="10">
        <v>0</v>
      </c>
      <c r="I3967" s="1">
        <v>2</v>
      </c>
      <c r="J3967" s="1">
        <v>0</v>
      </c>
      <c r="K3967" s="1" t="s">
        <v>3655</v>
      </c>
      <c r="L3967" s="1">
        <v>8</v>
      </c>
      <c r="M3967" s="1">
        <v>13.87</v>
      </c>
      <c r="N3967" s="1"/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>
        <f t="shared" si="275"/>
        <v>0</v>
      </c>
      <c r="AC3967"/>
      <c r="AD3967"/>
      <c r="AE3967"/>
      <c r="AI3967"/>
      <c r="AL3967"/>
      <c r="AM3967"/>
    </row>
    <row r="3968" spans="1:39" hidden="1" x14ac:dyDescent="0.25">
      <c r="A3968" s="1" t="s">
        <v>3657</v>
      </c>
      <c r="C3968" s="1">
        <v>14036</v>
      </c>
      <c r="D3968" s="1" t="s">
        <v>544</v>
      </c>
      <c r="E3968" s="1">
        <v>2</v>
      </c>
      <c r="F3968" s="1"/>
      <c r="G3968" s="1"/>
      <c r="H3968" s="10">
        <v>0</v>
      </c>
      <c r="I3968" s="1">
        <v>2</v>
      </c>
      <c r="J3968" s="1">
        <v>0</v>
      </c>
      <c r="K3968" s="1" t="s">
        <v>3655</v>
      </c>
      <c r="L3968" s="1">
        <v>70</v>
      </c>
      <c r="M3968" s="1">
        <v>19.920000000000002</v>
      </c>
      <c r="N3968" s="1"/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>
        <f t="shared" si="275"/>
        <v>0</v>
      </c>
      <c r="AC3968"/>
      <c r="AD3968"/>
      <c r="AE3968"/>
      <c r="AI3968"/>
      <c r="AL3968"/>
      <c r="AM3968"/>
    </row>
    <row r="3969" spans="1:39" hidden="1" x14ac:dyDescent="0.25">
      <c r="A3969" s="1" t="s">
        <v>3658</v>
      </c>
      <c r="C3969" s="1">
        <v>14038</v>
      </c>
      <c r="D3969" s="1" t="s">
        <v>614</v>
      </c>
      <c r="E3969" s="1">
        <v>2</v>
      </c>
      <c r="F3969" s="1"/>
      <c r="G3969" s="1"/>
      <c r="H3969" s="10">
        <v>0</v>
      </c>
      <c r="I3969" s="1">
        <v>2</v>
      </c>
      <c r="J3969" s="1">
        <v>0</v>
      </c>
      <c r="K3969" s="1" t="s">
        <v>3655</v>
      </c>
      <c r="L3969" s="1">
        <v>10</v>
      </c>
      <c r="M3969" s="1">
        <v>25.31</v>
      </c>
      <c r="N3969" s="1"/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>
        <f t="shared" si="275"/>
        <v>0</v>
      </c>
      <c r="AC3969"/>
      <c r="AD3969"/>
      <c r="AE3969"/>
      <c r="AI3969"/>
      <c r="AL3969"/>
      <c r="AM3969"/>
    </row>
    <row r="3970" spans="1:39" hidden="1" x14ac:dyDescent="0.25">
      <c r="A3970" s="1" t="s">
        <v>3659</v>
      </c>
      <c r="C3970" s="1">
        <v>10280</v>
      </c>
      <c r="D3970" s="1" t="s">
        <v>2965</v>
      </c>
      <c r="E3970" s="1">
        <v>2</v>
      </c>
      <c r="F3970" s="1"/>
      <c r="G3970" s="1"/>
      <c r="H3970" s="10">
        <v>0</v>
      </c>
      <c r="I3970" s="1">
        <v>2</v>
      </c>
      <c r="J3970" s="1">
        <v>0</v>
      </c>
      <c r="K3970" s="1" t="s">
        <v>234</v>
      </c>
      <c r="L3970" s="1">
        <v>150</v>
      </c>
      <c r="M3970" s="1">
        <v>15.43</v>
      </c>
      <c r="N3970" s="1"/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>
        <f t="shared" si="275"/>
        <v>0</v>
      </c>
      <c r="AC3970"/>
      <c r="AD3970"/>
      <c r="AE3970"/>
      <c r="AI3970"/>
      <c r="AL3970"/>
      <c r="AM3970"/>
    </row>
    <row r="3971" spans="1:39" hidden="1" x14ac:dyDescent="0.25">
      <c r="A3971" s="1" t="s">
        <v>3660</v>
      </c>
      <c r="C3971" s="1">
        <v>10288</v>
      </c>
      <c r="D3971" s="1" t="s">
        <v>2965</v>
      </c>
      <c r="E3971" s="1">
        <v>2</v>
      </c>
      <c r="F3971" s="1"/>
      <c r="G3971" s="1"/>
      <c r="H3971" s="10">
        <v>0</v>
      </c>
      <c r="I3971" s="1">
        <v>2</v>
      </c>
      <c r="J3971" s="1">
        <v>0</v>
      </c>
      <c r="K3971" s="1" t="s">
        <v>234</v>
      </c>
      <c r="L3971" s="1">
        <v>100</v>
      </c>
      <c r="M3971" s="1">
        <v>15.43</v>
      </c>
      <c r="N3971" s="1"/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>
        <f t="shared" si="275"/>
        <v>0</v>
      </c>
      <c r="AC3971"/>
      <c r="AD3971"/>
      <c r="AE3971"/>
      <c r="AI3971"/>
      <c r="AL3971"/>
      <c r="AM3971"/>
    </row>
    <row r="3972" spans="1:39" hidden="1" x14ac:dyDescent="0.25">
      <c r="A3972" s="1" t="s">
        <v>3661</v>
      </c>
      <c r="C3972" s="1">
        <v>11472</v>
      </c>
      <c r="D3972" s="1" t="s">
        <v>420</v>
      </c>
      <c r="E3972" s="1">
        <v>2</v>
      </c>
      <c r="F3972" s="1"/>
      <c r="G3972" s="1"/>
      <c r="H3972" s="10">
        <v>0</v>
      </c>
      <c r="I3972" s="1">
        <v>2</v>
      </c>
      <c r="J3972" s="1">
        <v>0</v>
      </c>
      <c r="K3972" s="1" t="s">
        <v>234</v>
      </c>
      <c r="L3972" s="1">
        <v>200</v>
      </c>
      <c r="M3972" s="1">
        <v>5.4</v>
      </c>
      <c r="N3972" s="1"/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>
        <f t="shared" si="275"/>
        <v>0</v>
      </c>
      <c r="AC3972"/>
      <c r="AD3972"/>
      <c r="AE3972"/>
      <c r="AI3972"/>
      <c r="AL3972"/>
      <c r="AM3972"/>
    </row>
    <row r="3973" spans="1:39" hidden="1" x14ac:dyDescent="0.25">
      <c r="A3973" s="1" t="s">
        <v>3662</v>
      </c>
      <c r="C3973" s="1">
        <v>11473</v>
      </c>
      <c r="D3973" s="1" t="s">
        <v>505</v>
      </c>
      <c r="E3973" s="1">
        <v>2</v>
      </c>
      <c r="F3973" s="1"/>
      <c r="G3973" s="1"/>
      <c r="H3973" s="10">
        <v>0</v>
      </c>
      <c r="I3973" s="1">
        <v>2</v>
      </c>
      <c r="J3973" s="1">
        <v>0</v>
      </c>
      <c r="K3973" s="1" t="s">
        <v>234</v>
      </c>
      <c r="L3973" s="1">
        <v>300</v>
      </c>
      <c r="M3973" s="1">
        <v>5.4</v>
      </c>
      <c r="N3973" s="1"/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>
        <f t="shared" si="275"/>
        <v>0</v>
      </c>
      <c r="AC3973"/>
      <c r="AD3973"/>
      <c r="AE3973"/>
      <c r="AI3973"/>
      <c r="AL3973"/>
      <c r="AM3973"/>
    </row>
    <row r="3974" spans="1:39" hidden="1" x14ac:dyDescent="0.25">
      <c r="A3974" s="1" t="s">
        <v>3663</v>
      </c>
      <c r="C3974" s="1">
        <v>11476</v>
      </c>
      <c r="D3974" s="1" t="s">
        <v>420</v>
      </c>
      <c r="E3974" s="1">
        <v>2</v>
      </c>
      <c r="F3974" s="1"/>
      <c r="G3974" s="1"/>
      <c r="H3974" s="10">
        <v>0</v>
      </c>
      <c r="I3974" s="1">
        <v>2</v>
      </c>
      <c r="J3974" s="1">
        <v>0</v>
      </c>
      <c r="K3974" s="1" t="s">
        <v>234</v>
      </c>
      <c r="L3974" s="1">
        <v>200</v>
      </c>
      <c r="M3974" s="1">
        <v>5.4</v>
      </c>
      <c r="N3974" s="1"/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>
        <f t="shared" si="275"/>
        <v>0</v>
      </c>
      <c r="AC3974"/>
      <c r="AD3974"/>
      <c r="AE3974"/>
      <c r="AI3974"/>
      <c r="AL3974"/>
      <c r="AM3974"/>
    </row>
    <row r="3975" spans="1:39" hidden="1" x14ac:dyDescent="0.25">
      <c r="A3975" s="1" t="s">
        <v>3664</v>
      </c>
      <c r="C3975" s="1">
        <v>11479</v>
      </c>
      <c r="D3975" s="1" t="s">
        <v>1070</v>
      </c>
      <c r="E3975" s="1">
        <v>2</v>
      </c>
      <c r="F3975" s="1"/>
      <c r="G3975" s="1"/>
      <c r="H3975" s="10">
        <v>0</v>
      </c>
      <c r="I3975" s="1">
        <v>2</v>
      </c>
      <c r="J3975" s="1">
        <v>0</v>
      </c>
      <c r="K3975" s="1" t="s">
        <v>234</v>
      </c>
      <c r="L3975" s="1">
        <v>200</v>
      </c>
      <c r="M3975" s="1">
        <v>5.4</v>
      </c>
      <c r="N3975" s="1"/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>
        <f t="shared" si="275"/>
        <v>0</v>
      </c>
      <c r="AC3975"/>
      <c r="AD3975"/>
      <c r="AE3975"/>
      <c r="AI3975"/>
      <c r="AL3975"/>
      <c r="AM3975"/>
    </row>
    <row r="3976" spans="1:39" hidden="1" x14ac:dyDescent="0.25">
      <c r="C3976" s="1">
        <v>11482</v>
      </c>
      <c r="D3976" s="1" t="s">
        <v>245</v>
      </c>
      <c r="E3976" s="1">
        <v>2</v>
      </c>
      <c r="F3976" s="1"/>
      <c r="G3976" s="1"/>
      <c r="H3976" s="10">
        <v>0</v>
      </c>
      <c r="I3976" s="1">
        <v>2</v>
      </c>
      <c r="J3976" s="1">
        <v>0</v>
      </c>
      <c r="K3976" s="1" t="s">
        <v>234</v>
      </c>
      <c r="L3976" s="1">
        <v>300</v>
      </c>
      <c r="M3976" s="1">
        <v>5.4</v>
      </c>
      <c r="N3976" s="1"/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>
        <f t="shared" si="275"/>
        <v>0</v>
      </c>
      <c r="AC3976"/>
      <c r="AD3976"/>
      <c r="AE3976"/>
      <c r="AI3976"/>
      <c r="AL3976"/>
      <c r="AM3976"/>
    </row>
    <row r="3977" spans="1:39" hidden="1" x14ac:dyDescent="0.25">
      <c r="C3977" s="1">
        <v>11483</v>
      </c>
      <c r="D3977" s="1" t="s">
        <v>1070</v>
      </c>
      <c r="E3977" s="1">
        <v>2</v>
      </c>
      <c r="F3977" s="1"/>
      <c r="G3977" s="1"/>
      <c r="H3977" s="10">
        <v>0</v>
      </c>
      <c r="I3977" s="1">
        <v>2</v>
      </c>
      <c r="J3977" s="1">
        <v>0</v>
      </c>
      <c r="K3977" s="1" t="s">
        <v>234</v>
      </c>
      <c r="L3977" s="1">
        <v>200</v>
      </c>
      <c r="M3977" s="1">
        <v>5.4</v>
      </c>
      <c r="N3977" s="1"/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>
        <f t="shared" si="275"/>
        <v>0</v>
      </c>
      <c r="AC3977"/>
      <c r="AD3977"/>
      <c r="AE3977"/>
      <c r="AI3977"/>
      <c r="AL3977"/>
      <c r="AM3977"/>
    </row>
    <row r="3978" spans="1:39" hidden="1" x14ac:dyDescent="0.25">
      <c r="A3978" s="1" t="s">
        <v>3665</v>
      </c>
      <c r="C3978" s="1">
        <v>8641</v>
      </c>
      <c r="D3978" s="1" t="s">
        <v>1100</v>
      </c>
      <c r="E3978" s="1">
        <v>2</v>
      </c>
      <c r="F3978" s="1"/>
      <c r="G3978" s="1"/>
      <c r="H3978" s="10">
        <v>0</v>
      </c>
      <c r="I3978" s="1">
        <v>2</v>
      </c>
      <c r="J3978" s="1">
        <v>0</v>
      </c>
      <c r="K3978" s="1" t="s">
        <v>234</v>
      </c>
      <c r="L3978" s="1">
        <v>100</v>
      </c>
      <c r="M3978" s="1">
        <v>4.63</v>
      </c>
      <c r="N3978" s="1"/>
      <c r="O3978" s="1">
        <v>0</v>
      </c>
      <c r="P3978" s="1">
        <v>0</v>
      </c>
      <c r="Q3978" s="1">
        <v>0</v>
      </c>
      <c r="R3978" s="1">
        <v>0</v>
      </c>
      <c r="S3978" s="1">
        <v>24</v>
      </c>
      <c r="T3978" s="1">
        <v>31</v>
      </c>
      <c r="U3978" s="1">
        <v>30</v>
      </c>
      <c r="V3978" s="1">
        <v>10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42">
        <f t="shared" si="275"/>
        <v>95</v>
      </c>
      <c r="AC3978" s="43">
        <f t="shared" ref="AC3978:AC4009" si="276">AB3978/12</f>
        <v>7.916666666666667</v>
      </c>
      <c r="AD3978"/>
      <c r="AE3978"/>
      <c r="AI3978"/>
      <c r="AL3978"/>
      <c r="AM3978"/>
    </row>
    <row r="3979" spans="1:39" hidden="1" x14ac:dyDescent="0.25">
      <c r="C3979" s="1">
        <v>10279</v>
      </c>
      <c r="D3979" s="1" t="s">
        <v>1706</v>
      </c>
      <c r="E3979" s="1">
        <v>2</v>
      </c>
      <c r="F3979" s="1"/>
      <c r="G3979" s="1"/>
      <c r="H3979" s="10">
        <v>0</v>
      </c>
      <c r="I3979" s="1">
        <v>2</v>
      </c>
      <c r="J3979" s="1">
        <v>0</v>
      </c>
      <c r="K3979" s="1" t="s">
        <v>234</v>
      </c>
      <c r="L3979" s="1">
        <v>100</v>
      </c>
      <c r="M3979" s="1">
        <v>15.43</v>
      </c>
      <c r="N3979" s="1"/>
      <c r="O3979" s="1">
        <v>-1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42">
        <f t="shared" si="275"/>
        <v>-1</v>
      </c>
      <c r="AC3979" s="43">
        <f t="shared" si="276"/>
        <v>-8.3333333333333329E-2</v>
      </c>
      <c r="AD3979"/>
      <c r="AE3979"/>
      <c r="AI3979"/>
      <c r="AL3979"/>
      <c r="AM3979"/>
    </row>
    <row r="3980" spans="1:39" hidden="1" x14ac:dyDescent="0.25">
      <c r="C3980" s="1">
        <v>10289</v>
      </c>
      <c r="D3980" s="1" t="s">
        <v>3347</v>
      </c>
      <c r="E3980" s="1">
        <v>2</v>
      </c>
      <c r="F3980" s="1"/>
      <c r="G3980" s="1"/>
      <c r="H3980" s="10">
        <v>0</v>
      </c>
      <c r="I3980" s="1">
        <v>2</v>
      </c>
      <c r="J3980" s="1">
        <v>0</v>
      </c>
      <c r="K3980" s="1" t="s">
        <v>234</v>
      </c>
      <c r="L3980" s="1">
        <v>100</v>
      </c>
      <c r="M3980" s="1">
        <v>15.43</v>
      </c>
      <c r="N3980" s="1"/>
      <c r="O3980" s="1">
        <v>0</v>
      </c>
      <c r="P3980" s="1">
        <v>0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42">
        <f t="shared" si="275"/>
        <v>1</v>
      </c>
      <c r="AC3980" s="43">
        <f t="shared" si="276"/>
        <v>8.3333333333333329E-2</v>
      </c>
      <c r="AD3980"/>
      <c r="AE3980"/>
      <c r="AI3980"/>
      <c r="AL3980"/>
      <c r="AM3980"/>
    </row>
    <row r="3981" spans="1:39" hidden="1" x14ac:dyDescent="0.25">
      <c r="C3981" s="1">
        <v>11457</v>
      </c>
      <c r="D3981" s="1" t="s">
        <v>489</v>
      </c>
      <c r="E3981" s="1">
        <v>2</v>
      </c>
      <c r="F3981" s="1"/>
      <c r="G3981" s="1"/>
      <c r="H3981" s="10">
        <v>0</v>
      </c>
      <c r="I3981" s="1">
        <v>2</v>
      </c>
      <c r="J3981" s="1">
        <v>0</v>
      </c>
      <c r="K3981" s="1" t="s">
        <v>234</v>
      </c>
      <c r="L3981" s="1">
        <v>100</v>
      </c>
      <c r="M3981" s="1">
        <v>6.17</v>
      </c>
      <c r="N3981" s="1"/>
      <c r="O3981" s="1">
        <v>0</v>
      </c>
      <c r="P3981" s="1">
        <v>0</v>
      </c>
      <c r="Q3981" s="1">
        <v>0</v>
      </c>
      <c r="R3981" s="1">
        <v>0</v>
      </c>
      <c r="S3981" s="1">
        <v>13</v>
      </c>
      <c r="T3981" s="1">
        <v>10</v>
      </c>
      <c r="U3981" s="1">
        <v>12</v>
      </c>
      <c r="V3981" s="1">
        <v>28</v>
      </c>
      <c r="W3981" s="1">
        <v>16</v>
      </c>
      <c r="X3981" s="1">
        <v>0</v>
      </c>
      <c r="Y3981" s="1">
        <v>0</v>
      </c>
      <c r="Z3981" s="1">
        <v>0</v>
      </c>
      <c r="AA3981" s="1">
        <v>0</v>
      </c>
      <c r="AB3981" s="42">
        <f t="shared" si="275"/>
        <v>79</v>
      </c>
      <c r="AC3981" s="43">
        <f t="shared" si="276"/>
        <v>6.583333333333333</v>
      </c>
      <c r="AD3981"/>
      <c r="AE3981"/>
      <c r="AI3981"/>
      <c r="AL3981"/>
      <c r="AM3981"/>
    </row>
    <row r="3982" spans="1:39" hidden="1" x14ac:dyDescent="0.25">
      <c r="A3982" s="1" t="s">
        <v>338</v>
      </c>
      <c r="C3982" s="1">
        <v>11474</v>
      </c>
      <c r="D3982" s="1" t="s">
        <v>245</v>
      </c>
      <c r="E3982" s="1">
        <v>2</v>
      </c>
      <c r="F3982" s="1"/>
      <c r="G3982" s="1"/>
      <c r="H3982" s="10">
        <v>0</v>
      </c>
      <c r="I3982" s="1">
        <v>2</v>
      </c>
      <c r="J3982" s="1">
        <v>0</v>
      </c>
      <c r="K3982" s="1" t="s">
        <v>234</v>
      </c>
      <c r="L3982" s="1">
        <v>300</v>
      </c>
      <c r="M3982" s="1">
        <v>5.4</v>
      </c>
      <c r="N3982" s="1"/>
      <c r="O3982" s="1">
        <v>16</v>
      </c>
      <c r="P3982" s="1">
        <v>30</v>
      </c>
      <c r="Q3982" s="1">
        <v>15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42">
        <f t="shared" si="275"/>
        <v>61</v>
      </c>
      <c r="AC3982" s="43">
        <f t="shared" si="276"/>
        <v>5.083333333333333</v>
      </c>
      <c r="AD3982"/>
      <c r="AE3982"/>
      <c r="AI3982"/>
      <c r="AL3982"/>
      <c r="AM3982"/>
    </row>
    <row r="3983" spans="1:39" hidden="1" x14ac:dyDescent="0.25">
      <c r="A3983" s="1" t="s">
        <v>3666</v>
      </c>
      <c r="C3983" s="1">
        <v>12169</v>
      </c>
      <c r="D3983" s="1" t="s">
        <v>1274</v>
      </c>
      <c r="E3983" s="1">
        <v>2</v>
      </c>
      <c r="F3983" s="1"/>
      <c r="G3983" s="1"/>
      <c r="H3983" s="10">
        <v>0</v>
      </c>
      <c r="I3983" s="1">
        <v>2</v>
      </c>
      <c r="J3983" s="1">
        <v>0</v>
      </c>
      <c r="K3983" s="1" t="s">
        <v>234</v>
      </c>
      <c r="L3983" s="1">
        <v>100</v>
      </c>
      <c r="M3983" s="1">
        <v>10.029999999999999</v>
      </c>
      <c r="N3983" s="1"/>
      <c r="O3983" s="1">
        <v>10</v>
      </c>
      <c r="P3983" s="1">
        <v>2</v>
      </c>
      <c r="Q3983" s="1">
        <v>1</v>
      </c>
      <c r="R3983" s="1">
        <v>0</v>
      </c>
      <c r="S3983" s="1">
        <v>56</v>
      </c>
      <c r="T3983" s="1">
        <v>7</v>
      </c>
      <c r="U3983" s="1">
        <v>9</v>
      </c>
      <c r="V3983" s="1">
        <v>6</v>
      </c>
      <c r="W3983" s="1">
        <v>5</v>
      </c>
      <c r="X3983" s="1">
        <v>5</v>
      </c>
      <c r="Y3983" s="1">
        <v>0</v>
      </c>
      <c r="Z3983" s="1">
        <v>0</v>
      </c>
      <c r="AA3983" s="1">
        <v>0</v>
      </c>
      <c r="AB3983" s="42">
        <f t="shared" si="275"/>
        <v>101</v>
      </c>
      <c r="AC3983" s="43">
        <f t="shared" si="276"/>
        <v>8.4166666666666661</v>
      </c>
      <c r="AD3983"/>
      <c r="AE3983"/>
      <c r="AI3983"/>
      <c r="AL3983"/>
      <c r="AM3983"/>
    </row>
    <row r="3984" spans="1:39" hidden="1" x14ac:dyDescent="0.25">
      <c r="A3984" s="1" t="s">
        <v>3667</v>
      </c>
      <c r="C3984" s="1">
        <v>12170</v>
      </c>
      <c r="D3984" s="1" t="s">
        <v>1209</v>
      </c>
      <c r="E3984" s="1">
        <v>2</v>
      </c>
      <c r="F3984" s="1"/>
      <c r="G3984" s="1"/>
      <c r="H3984" s="10">
        <v>0</v>
      </c>
      <c r="I3984" s="1">
        <v>2</v>
      </c>
      <c r="J3984" s="1">
        <v>0</v>
      </c>
      <c r="K3984" s="1" t="s">
        <v>234</v>
      </c>
      <c r="L3984" s="1">
        <v>100</v>
      </c>
      <c r="M3984" s="1">
        <v>10.029999999999999</v>
      </c>
      <c r="N3984" s="1"/>
      <c r="O3984" s="1">
        <v>13</v>
      </c>
      <c r="P3984" s="1">
        <v>27</v>
      </c>
      <c r="Q3984" s="1">
        <v>57</v>
      </c>
      <c r="R3984" s="1">
        <v>22</v>
      </c>
      <c r="S3984" s="1">
        <v>120</v>
      </c>
      <c r="T3984" s="1">
        <v>40</v>
      </c>
      <c r="U3984" s="1">
        <v>27</v>
      </c>
      <c r="V3984" s="1">
        <v>14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42">
        <f t="shared" si="275"/>
        <v>320</v>
      </c>
      <c r="AC3984" s="43">
        <f t="shared" si="276"/>
        <v>26.666666666666668</v>
      </c>
      <c r="AD3984"/>
      <c r="AE3984"/>
      <c r="AI3984"/>
      <c r="AL3984"/>
      <c r="AM3984"/>
    </row>
    <row r="3985" spans="1:39" hidden="1" x14ac:dyDescent="0.25">
      <c r="A3985" s="1" t="s">
        <v>333</v>
      </c>
      <c r="C3985" s="1">
        <v>12171</v>
      </c>
      <c r="D3985" s="1" t="s">
        <v>3237</v>
      </c>
      <c r="E3985" s="1">
        <v>1</v>
      </c>
      <c r="F3985" s="1"/>
      <c r="G3985" s="1"/>
      <c r="H3985" s="10">
        <v>0</v>
      </c>
      <c r="I3985" s="1">
        <v>1</v>
      </c>
      <c r="J3985" s="1">
        <v>0</v>
      </c>
      <c r="K3985" s="1" t="s">
        <v>234</v>
      </c>
      <c r="L3985" s="1">
        <v>200</v>
      </c>
      <c r="M3985" s="1">
        <v>10.029999999999999</v>
      </c>
      <c r="N3985" s="1"/>
      <c r="O3985" s="1">
        <v>16</v>
      </c>
      <c r="P3985" s="1">
        <v>19</v>
      </c>
      <c r="Q3985" s="1">
        <v>49</v>
      </c>
      <c r="R3985" s="1">
        <v>10</v>
      </c>
      <c r="S3985" s="1">
        <v>119</v>
      </c>
      <c r="T3985" s="1">
        <v>26</v>
      </c>
      <c r="U3985" s="1">
        <v>22</v>
      </c>
      <c r="V3985" s="1">
        <v>14</v>
      </c>
      <c r="W3985" s="1">
        <v>21</v>
      </c>
      <c r="X3985" s="1">
        <v>3</v>
      </c>
      <c r="Y3985" s="1">
        <v>0</v>
      </c>
      <c r="Z3985" s="1">
        <v>0</v>
      </c>
      <c r="AA3985" s="1">
        <v>0</v>
      </c>
      <c r="AB3985" s="42">
        <f t="shared" si="275"/>
        <v>299</v>
      </c>
      <c r="AC3985" s="43">
        <f t="shared" si="276"/>
        <v>24.916666666666668</v>
      </c>
      <c r="AD3985"/>
      <c r="AE3985"/>
      <c r="AI3985"/>
      <c r="AL3985"/>
      <c r="AM3985"/>
    </row>
    <row r="3986" spans="1:39" hidden="1" x14ac:dyDescent="0.25">
      <c r="A3986" s="1" t="s">
        <v>3668</v>
      </c>
      <c r="C3986" s="1">
        <v>12172</v>
      </c>
      <c r="D3986" s="1" t="s">
        <v>2658</v>
      </c>
      <c r="E3986" s="1">
        <v>2</v>
      </c>
      <c r="F3986" s="1"/>
      <c r="G3986" s="1"/>
      <c r="H3986" s="10">
        <v>0</v>
      </c>
      <c r="I3986" s="1">
        <v>2</v>
      </c>
      <c r="J3986" s="1">
        <v>0</v>
      </c>
      <c r="K3986" s="1" t="s">
        <v>234</v>
      </c>
      <c r="L3986" s="1">
        <v>150</v>
      </c>
      <c r="M3986" s="1">
        <v>10.029999999999999</v>
      </c>
      <c r="N3986" s="1"/>
      <c r="O3986" s="1">
        <v>25</v>
      </c>
      <c r="P3986" s="1">
        <v>31</v>
      </c>
      <c r="Q3986" s="1">
        <v>32</v>
      </c>
      <c r="R3986" s="1">
        <v>0</v>
      </c>
      <c r="S3986" s="1">
        <v>120</v>
      </c>
      <c r="T3986" s="1">
        <v>30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42">
        <f t="shared" si="275"/>
        <v>238</v>
      </c>
      <c r="AC3986" s="43">
        <f t="shared" si="276"/>
        <v>19.833333333333332</v>
      </c>
      <c r="AD3986"/>
      <c r="AE3986"/>
      <c r="AI3986"/>
      <c r="AL3986"/>
      <c r="AM3986"/>
    </row>
    <row r="3987" spans="1:39" hidden="1" x14ac:dyDescent="0.25">
      <c r="A3987" s="1" t="s">
        <v>3669</v>
      </c>
      <c r="C3987" s="1">
        <v>12202</v>
      </c>
      <c r="D3987" s="1" t="s">
        <v>1070</v>
      </c>
      <c r="E3987" s="1">
        <v>2</v>
      </c>
      <c r="F3987" s="1"/>
      <c r="G3987" s="1"/>
      <c r="H3987" s="10">
        <v>0</v>
      </c>
      <c r="I3987" s="1">
        <v>2</v>
      </c>
      <c r="J3987" s="1">
        <v>0</v>
      </c>
      <c r="K3987" s="1" t="s">
        <v>234</v>
      </c>
      <c r="L3987" s="1">
        <v>200</v>
      </c>
      <c r="M3987" s="1">
        <v>5.4</v>
      </c>
      <c r="N3987" s="1"/>
      <c r="O3987" s="1">
        <v>13</v>
      </c>
      <c r="P3987" s="1">
        <v>21</v>
      </c>
      <c r="Q3987" s="1">
        <v>32</v>
      </c>
      <c r="R3987" s="1">
        <v>91</v>
      </c>
      <c r="S3987" s="1">
        <v>36</v>
      </c>
      <c r="T3987" s="1">
        <v>44</v>
      </c>
      <c r="U3987" s="1">
        <v>36</v>
      </c>
      <c r="V3987" s="1">
        <v>45</v>
      </c>
      <c r="W3987" s="1">
        <v>19</v>
      </c>
      <c r="X3987" s="1">
        <v>0</v>
      </c>
      <c r="Y3987" s="1">
        <v>0</v>
      </c>
      <c r="Z3987" s="1">
        <v>0</v>
      </c>
      <c r="AA3987" s="1">
        <v>0</v>
      </c>
      <c r="AB3987" s="42">
        <f t="shared" si="275"/>
        <v>337</v>
      </c>
      <c r="AC3987" s="43">
        <f t="shared" si="276"/>
        <v>28.083333333333332</v>
      </c>
      <c r="AD3987"/>
      <c r="AE3987"/>
      <c r="AI3987"/>
      <c r="AL3987"/>
      <c r="AM3987"/>
    </row>
    <row r="3988" spans="1:39" hidden="1" x14ac:dyDescent="0.25">
      <c r="A3988" s="1" t="s">
        <v>3670</v>
      </c>
      <c r="C3988" s="1">
        <v>12203</v>
      </c>
      <c r="D3988" s="1" t="s">
        <v>245</v>
      </c>
      <c r="E3988" s="1">
        <v>25</v>
      </c>
      <c r="F3988" s="1"/>
      <c r="G3988" s="1"/>
      <c r="H3988" s="10">
        <v>0</v>
      </c>
      <c r="I3988" s="1">
        <v>25</v>
      </c>
      <c r="J3988" s="1">
        <v>0</v>
      </c>
      <c r="K3988" s="1" t="s">
        <v>234</v>
      </c>
      <c r="L3988" s="1">
        <v>300</v>
      </c>
      <c r="M3988" s="1">
        <v>5.4</v>
      </c>
      <c r="N3988" s="1"/>
      <c r="O3988" s="1">
        <v>0</v>
      </c>
      <c r="P3988" s="1">
        <v>0</v>
      </c>
      <c r="Q3988" s="1">
        <v>0</v>
      </c>
      <c r="R3988" s="1">
        <v>0</v>
      </c>
      <c r="S3988" s="1">
        <v>50</v>
      </c>
      <c r="T3988" s="1">
        <v>34</v>
      </c>
      <c r="U3988" s="1">
        <v>42</v>
      </c>
      <c r="V3988" s="1">
        <v>49</v>
      </c>
      <c r="W3988" s="1">
        <v>23</v>
      </c>
      <c r="X3988" s="1">
        <v>73</v>
      </c>
      <c r="Y3988" s="1">
        <v>0</v>
      </c>
      <c r="Z3988" s="1">
        <v>0</v>
      </c>
      <c r="AA3988" s="1">
        <v>0</v>
      </c>
      <c r="AB3988" s="42">
        <f t="shared" si="275"/>
        <v>271</v>
      </c>
      <c r="AC3988" s="43">
        <f t="shared" si="276"/>
        <v>22.583333333333332</v>
      </c>
      <c r="AD3988"/>
      <c r="AE3988"/>
      <c r="AI3988"/>
      <c r="AL3988"/>
      <c r="AM3988"/>
    </row>
    <row r="3989" spans="1:39" hidden="1" x14ac:dyDescent="0.25">
      <c r="C3989" s="1">
        <v>13892</v>
      </c>
      <c r="D3989" s="1" t="s">
        <v>3671</v>
      </c>
      <c r="E3989" s="1">
        <v>2</v>
      </c>
      <c r="F3989" s="1"/>
      <c r="G3989" s="1"/>
      <c r="H3989" s="10">
        <v>0</v>
      </c>
      <c r="I3989" s="1">
        <v>2</v>
      </c>
      <c r="J3989" s="1">
        <v>0</v>
      </c>
      <c r="K3989" s="1" t="s">
        <v>234</v>
      </c>
      <c r="L3989" s="1">
        <v>200</v>
      </c>
      <c r="M3989" s="1">
        <v>4.63</v>
      </c>
      <c r="N3989" s="1"/>
      <c r="O3989" s="1">
        <v>0</v>
      </c>
      <c r="P3989" s="1">
        <v>0</v>
      </c>
      <c r="Q3989" s="1">
        <v>0</v>
      </c>
      <c r="R3989" s="1">
        <v>0</v>
      </c>
      <c r="S3989" s="1">
        <v>79</v>
      </c>
      <c r="T3989" s="1">
        <v>85</v>
      </c>
      <c r="U3989" s="1">
        <v>36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42">
        <f t="shared" si="275"/>
        <v>200</v>
      </c>
      <c r="AC3989" s="43">
        <f t="shared" si="276"/>
        <v>16.666666666666668</v>
      </c>
      <c r="AD3989"/>
      <c r="AE3989"/>
      <c r="AI3989"/>
      <c r="AL3989"/>
      <c r="AM3989"/>
    </row>
    <row r="3990" spans="1:39" hidden="1" x14ac:dyDescent="0.25">
      <c r="C3990" s="1">
        <v>13898</v>
      </c>
      <c r="D3990" s="1" t="s">
        <v>520</v>
      </c>
      <c r="E3990" s="1">
        <v>2</v>
      </c>
      <c r="F3990" s="1"/>
      <c r="G3990" s="1"/>
      <c r="H3990" s="10">
        <v>0</v>
      </c>
      <c r="I3990" s="1">
        <v>2</v>
      </c>
      <c r="J3990" s="1">
        <v>0</v>
      </c>
      <c r="K3990" s="1" t="s">
        <v>234</v>
      </c>
      <c r="L3990" s="1">
        <v>200</v>
      </c>
      <c r="M3990" s="1">
        <v>4.63</v>
      </c>
      <c r="N3990" s="1"/>
      <c r="O3990" s="1">
        <v>0</v>
      </c>
      <c r="P3990" s="1">
        <v>0</v>
      </c>
      <c r="Q3990" s="1">
        <v>0</v>
      </c>
      <c r="R3990" s="1">
        <v>0</v>
      </c>
      <c r="S3990" s="1">
        <v>64</v>
      </c>
      <c r="T3990" s="1">
        <v>61</v>
      </c>
      <c r="U3990" s="1">
        <v>55</v>
      </c>
      <c r="V3990" s="1">
        <v>13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42">
        <f t="shared" si="275"/>
        <v>193</v>
      </c>
      <c r="AC3990" s="43">
        <f t="shared" si="276"/>
        <v>16.083333333333332</v>
      </c>
      <c r="AD3990"/>
      <c r="AE3990"/>
      <c r="AI3990"/>
      <c r="AL3990"/>
      <c r="AM3990"/>
    </row>
    <row r="3991" spans="1:39" hidden="1" x14ac:dyDescent="0.25">
      <c r="A3991" s="1" t="s">
        <v>3672</v>
      </c>
      <c r="C3991" s="1">
        <v>13899</v>
      </c>
      <c r="D3991" s="1" t="s">
        <v>520</v>
      </c>
      <c r="E3991" s="1">
        <v>2</v>
      </c>
      <c r="F3991" s="1"/>
      <c r="G3991" s="1"/>
      <c r="H3991" s="10">
        <v>0</v>
      </c>
      <c r="I3991" s="1">
        <v>2</v>
      </c>
      <c r="J3991" s="1">
        <v>0</v>
      </c>
      <c r="K3991" s="1" t="s">
        <v>234</v>
      </c>
      <c r="L3991" s="1">
        <v>200</v>
      </c>
      <c r="M3991" s="1">
        <v>4.63</v>
      </c>
      <c r="N3991" s="1"/>
      <c r="O3991" s="1">
        <v>0</v>
      </c>
      <c r="P3991" s="1">
        <v>0</v>
      </c>
      <c r="Q3991" s="1">
        <v>0</v>
      </c>
      <c r="R3991" s="1">
        <v>0</v>
      </c>
      <c r="S3991" s="1">
        <v>72</v>
      </c>
      <c r="T3991" s="1">
        <v>58</v>
      </c>
      <c r="U3991" s="1">
        <v>69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42">
        <f t="shared" si="275"/>
        <v>199</v>
      </c>
      <c r="AC3991" s="43">
        <f t="shared" si="276"/>
        <v>16.583333333333332</v>
      </c>
      <c r="AD3991"/>
      <c r="AE3991"/>
      <c r="AI3991"/>
      <c r="AL3991"/>
      <c r="AM3991"/>
    </row>
    <row r="3992" spans="1:39" hidden="1" x14ac:dyDescent="0.25">
      <c r="C3992" s="1">
        <v>13915</v>
      </c>
      <c r="D3992" s="1" t="s">
        <v>3673</v>
      </c>
      <c r="E3992" s="1">
        <v>8</v>
      </c>
      <c r="F3992" s="1"/>
      <c r="G3992" s="1"/>
      <c r="H3992" s="10">
        <v>0</v>
      </c>
      <c r="I3992" s="1">
        <v>8</v>
      </c>
      <c r="J3992" s="1">
        <v>0</v>
      </c>
      <c r="K3992" s="1" t="s">
        <v>234</v>
      </c>
      <c r="L3992" s="1">
        <v>100</v>
      </c>
      <c r="M3992" s="1">
        <v>11.57</v>
      </c>
      <c r="N3992" s="1"/>
      <c r="O3992" s="1">
        <v>0</v>
      </c>
      <c r="P3992" s="1">
        <v>0</v>
      </c>
      <c r="Q3992" s="1">
        <v>0</v>
      </c>
      <c r="R3992" s="1">
        <v>0</v>
      </c>
      <c r="S3992" s="1">
        <v>8</v>
      </c>
      <c r="T3992" s="1">
        <v>23</v>
      </c>
      <c r="U3992" s="1">
        <v>17</v>
      </c>
      <c r="V3992" s="1">
        <v>9</v>
      </c>
      <c r="W3992" s="1">
        <v>10</v>
      </c>
      <c r="X3992" s="1">
        <v>13</v>
      </c>
      <c r="Y3992" s="1">
        <v>2</v>
      </c>
      <c r="Z3992" s="1">
        <v>8</v>
      </c>
      <c r="AA3992" s="1">
        <v>1</v>
      </c>
      <c r="AB3992" s="42">
        <f t="shared" si="275"/>
        <v>91</v>
      </c>
      <c r="AC3992" s="43">
        <f t="shared" si="276"/>
        <v>7.583333333333333</v>
      </c>
      <c r="AD3992"/>
      <c r="AE3992"/>
      <c r="AI3992"/>
      <c r="AL3992"/>
      <c r="AM3992"/>
    </row>
    <row r="3993" spans="1:39" hidden="1" x14ac:dyDescent="0.25">
      <c r="C3993" s="1">
        <v>13928</v>
      </c>
      <c r="D3993" s="1" t="s">
        <v>3674</v>
      </c>
      <c r="E3993" s="1">
        <v>3</v>
      </c>
      <c r="F3993" s="1"/>
      <c r="G3993" s="1"/>
      <c r="H3993" s="10">
        <v>0</v>
      </c>
      <c r="I3993" s="1">
        <v>3</v>
      </c>
      <c r="J3993" s="1">
        <v>0</v>
      </c>
      <c r="K3993" s="1" t="s">
        <v>234</v>
      </c>
      <c r="L3993" s="1">
        <v>50</v>
      </c>
      <c r="M3993" s="1">
        <v>11.57</v>
      </c>
      <c r="N3993" s="1"/>
      <c r="O3993" s="1">
        <v>0</v>
      </c>
      <c r="P3993" s="1">
        <v>0</v>
      </c>
      <c r="Q3993" s="1">
        <v>0</v>
      </c>
      <c r="R3993" s="1">
        <v>0</v>
      </c>
      <c r="S3993" s="1">
        <v>9</v>
      </c>
      <c r="T3993" s="1">
        <v>9</v>
      </c>
      <c r="U3993" s="1">
        <v>8</v>
      </c>
      <c r="V3993" s="1">
        <v>2</v>
      </c>
      <c r="W3993" s="1">
        <v>7</v>
      </c>
      <c r="X3993" s="1">
        <v>6</v>
      </c>
      <c r="Y3993" s="1">
        <v>1</v>
      </c>
      <c r="Z3993" s="1">
        <v>2</v>
      </c>
      <c r="AA3993" s="1">
        <v>2</v>
      </c>
      <c r="AB3993" s="42">
        <f t="shared" si="275"/>
        <v>46</v>
      </c>
      <c r="AC3993" s="43">
        <f t="shared" si="276"/>
        <v>3.8333333333333335</v>
      </c>
      <c r="AD3993"/>
      <c r="AE3993"/>
      <c r="AI3993"/>
      <c r="AL3993"/>
      <c r="AM3993"/>
    </row>
    <row r="3994" spans="1:39" hidden="1" x14ac:dyDescent="0.25">
      <c r="A3994" s="1" t="s">
        <v>3675</v>
      </c>
      <c r="C3994" s="1">
        <v>13930</v>
      </c>
      <c r="D3994" s="1" t="s">
        <v>3676</v>
      </c>
      <c r="E3994" s="1">
        <v>2</v>
      </c>
      <c r="F3994" s="1"/>
      <c r="G3994" s="1"/>
      <c r="H3994" s="10">
        <v>0</v>
      </c>
      <c r="I3994" s="1">
        <v>2</v>
      </c>
      <c r="J3994" s="1">
        <v>0</v>
      </c>
      <c r="K3994" s="1" t="s">
        <v>234</v>
      </c>
      <c r="L3994" s="1">
        <v>100</v>
      </c>
      <c r="M3994" s="1">
        <v>11.57</v>
      </c>
      <c r="N3994" s="1"/>
      <c r="O3994" s="1">
        <v>0</v>
      </c>
      <c r="P3994" s="1">
        <v>0</v>
      </c>
      <c r="Q3994" s="1">
        <v>0</v>
      </c>
      <c r="R3994" s="1">
        <v>0</v>
      </c>
      <c r="S3994" s="1">
        <v>11</v>
      </c>
      <c r="T3994" s="1">
        <v>30</v>
      </c>
      <c r="U3994" s="1">
        <v>22</v>
      </c>
      <c r="V3994" s="1">
        <v>20</v>
      </c>
      <c r="W3994" s="1">
        <v>13</v>
      </c>
      <c r="X3994" s="1">
        <v>0</v>
      </c>
      <c r="Y3994" s="1">
        <v>0</v>
      </c>
      <c r="Z3994" s="1">
        <v>0</v>
      </c>
      <c r="AA3994" s="1">
        <v>0</v>
      </c>
      <c r="AB3994" s="42">
        <f t="shared" si="275"/>
        <v>96</v>
      </c>
      <c r="AC3994" s="43">
        <f t="shared" si="276"/>
        <v>8</v>
      </c>
      <c r="AD3994"/>
      <c r="AE3994"/>
      <c r="AI3994"/>
      <c r="AL3994"/>
      <c r="AM3994"/>
    </row>
    <row r="3995" spans="1:39" hidden="1" x14ac:dyDescent="0.25">
      <c r="C3995" s="1">
        <v>13931</v>
      </c>
      <c r="D3995" s="1" t="s">
        <v>3677</v>
      </c>
      <c r="E3995" s="1">
        <v>2</v>
      </c>
      <c r="F3995" s="1"/>
      <c r="G3995" s="1"/>
      <c r="H3995" s="10">
        <v>0</v>
      </c>
      <c r="I3995" s="1">
        <v>2</v>
      </c>
      <c r="J3995" s="1">
        <v>0</v>
      </c>
      <c r="K3995" s="1" t="s">
        <v>234</v>
      </c>
      <c r="L3995" s="1">
        <v>50</v>
      </c>
      <c r="M3995" s="1">
        <v>11.57</v>
      </c>
      <c r="N3995" s="1"/>
      <c r="O3995" s="1">
        <v>0</v>
      </c>
      <c r="P3995" s="1">
        <v>0</v>
      </c>
      <c r="Q3995" s="1">
        <v>0</v>
      </c>
      <c r="R3995" s="1">
        <v>0</v>
      </c>
      <c r="S3995" s="1">
        <v>10</v>
      </c>
      <c r="T3995" s="1">
        <v>33</v>
      </c>
      <c r="U3995" s="1">
        <v>7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42">
        <f t="shared" si="275"/>
        <v>50</v>
      </c>
      <c r="AC3995" s="43">
        <f t="shared" si="276"/>
        <v>4.166666666666667</v>
      </c>
      <c r="AD3995"/>
      <c r="AE3995"/>
      <c r="AI3995"/>
      <c r="AL3995"/>
      <c r="AM3995"/>
    </row>
    <row r="3996" spans="1:39" hidden="1" x14ac:dyDescent="0.25">
      <c r="A3996" s="1" t="s">
        <v>3678</v>
      </c>
      <c r="C3996" s="1">
        <v>13933</v>
      </c>
      <c r="D3996" s="1" t="s">
        <v>3674</v>
      </c>
      <c r="E3996" s="1">
        <v>1</v>
      </c>
      <c r="F3996" s="1"/>
      <c r="G3996" s="1"/>
      <c r="H3996" s="10">
        <v>0</v>
      </c>
      <c r="I3996" s="1">
        <v>1</v>
      </c>
      <c r="J3996" s="1">
        <v>0</v>
      </c>
      <c r="K3996" s="1" t="s">
        <v>234</v>
      </c>
      <c r="L3996" s="1">
        <v>50</v>
      </c>
      <c r="M3996" s="1">
        <v>11.57</v>
      </c>
      <c r="N3996" s="1"/>
      <c r="O3996" s="1">
        <v>0</v>
      </c>
      <c r="P3996" s="1">
        <v>0</v>
      </c>
      <c r="Q3996" s="1">
        <v>0</v>
      </c>
      <c r="R3996" s="1">
        <v>0</v>
      </c>
      <c r="S3996" s="1">
        <v>10</v>
      </c>
      <c r="T3996" s="1">
        <v>13</v>
      </c>
      <c r="U3996" s="1">
        <v>9</v>
      </c>
      <c r="V3996" s="1">
        <v>6</v>
      </c>
      <c r="W3996" s="1">
        <v>8</v>
      </c>
      <c r="X3996" s="1">
        <v>3</v>
      </c>
      <c r="Y3996" s="1">
        <v>0</v>
      </c>
      <c r="Z3996" s="1">
        <v>0</v>
      </c>
      <c r="AA3996" s="1">
        <v>0</v>
      </c>
      <c r="AB3996" s="42">
        <f t="shared" si="275"/>
        <v>49</v>
      </c>
      <c r="AC3996" s="43">
        <f t="shared" si="276"/>
        <v>4.083333333333333</v>
      </c>
      <c r="AD3996"/>
      <c r="AE3996"/>
      <c r="AI3996"/>
      <c r="AL3996"/>
      <c r="AM3996"/>
    </row>
    <row r="3997" spans="1:39" hidden="1" x14ac:dyDescent="0.25">
      <c r="A3997" s="1" t="s">
        <v>3679</v>
      </c>
      <c r="C3997" s="1">
        <v>13934</v>
      </c>
      <c r="D3997" s="1" t="s">
        <v>3680</v>
      </c>
      <c r="E3997" s="1">
        <v>1</v>
      </c>
      <c r="F3997" s="1"/>
      <c r="G3997" s="1"/>
      <c r="H3997" s="10">
        <v>0</v>
      </c>
      <c r="I3997" s="1">
        <v>1</v>
      </c>
      <c r="J3997" s="1">
        <v>0</v>
      </c>
      <c r="K3997" s="1" t="s">
        <v>234</v>
      </c>
      <c r="L3997" s="1">
        <v>100</v>
      </c>
      <c r="M3997" s="1">
        <v>11.57</v>
      </c>
      <c r="N3997" s="1"/>
      <c r="O3997" s="1">
        <v>0</v>
      </c>
      <c r="P3997" s="1">
        <v>0</v>
      </c>
      <c r="Q3997" s="1">
        <v>0</v>
      </c>
      <c r="R3997" s="1">
        <v>0</v>
      </c>
      <c r="S3997" s="1">
        <v>12</v>
      </c>
      <c r="T3997" s="1">
        <v>20</v>
      </c>
      <c r="U3997" s="1">
        <v>20</v>
      </c>
      <c r="V3997" s="1">
        <v>21</v>
      </c>
      <c r="W3997" s="1">
        <v>16</v>
      </c>
      <c r="X3997" s="1">
        <v>1</v>
      </c>
      <c r="Y3997" s="1">
        <v>0</v>
      </c>
      <c r="Z3997" s="1">
        <v>0</v>
      </c>
      <c r="AA3997" s="1">
        <v>0</v>
      </c>
      <c r="AB3997" s="42">
        <f t="shared" si="275"/>
        <v>90</v>
      </c>
      <c r="AC3997" s="43">
        <f t="shared" si="276"/>
        <v>7.5</v>
      </c>
      <c r="AD3997"/>
      <c r="AE3997"/>
      <c r="AI3997"/>
      <c r="AL3997"/>
      <c r="AM3997"/>
    </row>
    <row r="3998" spans="1:39" hidden="1" x14ac:dyDescent="0.25">
      <c r="A3998" s="1" t="s">
        <v>3681</v>
      </c>
      <c r="C3998" s="1">
        <v>13938</v>
      </c>
      <c r="D3998" s="1" t="s">
        <v>3682</v>
      </c>
      <c r="E3998" s="1">
        <v>2</v>
      </c>
      <c r="F3998" s="1"/>
      <c r="G3998" s="1"/>
      <c r="H3998" s="10">
        <v>0</v>
      </c>
      <c r="I3998" s="1">
        <v>2</v>
      </c>
      <c r="J3998" s="1">
        <v>0</v>
      </c>
      <c r="K3998" s="1" t="s">
        <v>234</v>
      </c>
      <c r="L3998" s="1">
        <v>200</v>
      </c>
      <c r="M3998" s="1">
        <v>5.4</v>
      </c>
      <c r="N3998" s="1"/>
      <c r="O3998" s="1">
        <v>0</v>
      </c>
      <c r="P3998" s="1">
        <v>0</v>
      </c>
      <c r="Q3998" s="1">
        <v>0</v>
      </c>
      <c r="R3998" s="1">
        <v>0</v>
      </c>
      <c r="S3998" s="1">
        <v>30</v>
      </c>
      <c r="T3998" s="1">
        <v>62</v>
      </c>
      <c r="U3998" s="1">
        <v>54</v>
      </c>
      <c r="V3998" s="1">
        <v>41</v>
      </c>
      <c r="W3998" s="1">
        <v>2</v>
      </c>
      <c r="X3998" s="1">
        <v>0</v>
      </c>
      <c r="Y3998" s="1">
        <v>0</v>
      </c>
      <c r="Z3998" s="1">
        <v>0</v>
      </c>
      <c r="AA3998" s="1">
        <v>0</v>
      </c>
      <c r="AB3998" s="42">
        <f t="shared" si="275"/>
        <v>189</v>
      </c>
      <c r="AC3998" s="43">
        <f t="shared" si="276"/>
        <v>15.75</v>
      </c>
      <c r="AD3998"/>
      <c r="AE3998"/>
      <c r="AI3998"/>
      <c r="AL3998"/>
      <c r="AM3998"/>
    </row>
    <row r="3999" spans="1:39" hidden="1" x14ac:dyDescent="0.25">
      <c r="A3999" s="1" t="s">
        <v>3683</v>
      </c>
      <c r="C3999" s="1">
        <v>13939</v>
      </c>
      <c r="D3999" s="1" t="s">
        <v>3684</v>
      </c>
      <c r="E3999" s="1">
        <v>2</v>
      </c>
      <c r="F3999" s="1"/>
      <c r="G3999" s="1"/>
      <c r="H3999" s="10">
        <v>0</v>
      </c>
      <c r="I3999" s="1">
        <v>2</v>
      </c>
      <c r="J3999" s="1">
        <v>0</v>
      </c>
      <c r="K3999" s="1" t="s">
        <v>234</v>
      </c>
      <c r="L3999" s="1">
        <v>100</v>
      </c>
      <c r="M3999" s="1">
        <v>6.17</v>
      </c>
      <c r="N3999" s="1"/>
      <c r="O3999" s="1">
        <v>0</v>
      </c>
      <c r="P3999" s="1">
        <v>0</v>
      </c>
      <c r="Q3999" s="1">
        <v>0</v>
      </c>
      <c r="R3999" s="1">
        <v>0</v>
      </c>
      <c r="S3999" s="1">
        <v>43</v>
      </c>
      <c r="T3999" s="1">
        <v>51</v>
      </c>
      <c r="U3999" s="1">
        <v>5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42">
        <f t="shared" si="275"/>
        <v>99</v>
      </c>
      <c r="AC3999" s="43">
        <f t="shared" si="276"/>
        <v>8.25</v>
      </c>
      <c r="AD3999"/>
      <c r="AE3999"/>
      <c r="AI3999"/>
      <c r="AL3999"/>
      <c r="AM3999"/>
    </row>
    <row r="4000" spans="1:39" hidden="1" x14ac:dyDescent="0.25">
      <c r="C4000" s="1">
        <v>13944</v>
      </c>
      <c r="D4000" s="1" t="s">
        <v>3685</v>
      </c>
      <c r="E4000" s="1">
        <v>2</v>
      </c>
      <c r="F4000" s="1"/>
      <c r="G4000" s="1"/>
      <c r="H4000" s="10">
        <v>0</v>
      </c>
      <c r="I4000" s="1">
        <v>2</v>
      </c>
      <c r="J4000" s="1">
        <v>0</v>
      </c>
      <c r="K4000" s="1" t="s">
        <v>234</v>
      </c>
      <c r="L4000" s="1">
        <v>100</v>
      </c>
      <c r="M4000" s="1">
        <v>6.17</v>
      </c>
      <c r="N4000" s="1"/>
      <c r="O4000" s="1">
        <v>0</v>
      </c>
      <c r="P4000" s="1">
        <v>0</v>
      </c>
      <c r="Q4000" s="1">
        <v>0</v>
      </c>
      <c r="R4000" s="1">
        <v>0</v>
      </c>
      <c r="S4000" s="1">
        <v>27</v>
      </c>
      <c r="T4000" s="1">
        <v>13</v>
      </c>
      <c r="U4000" s="1">
        <v>23</v>
      </c>
      <c r="V4000" s="1">
        <v>9</v>
      </c>
      <c r="W4000" s="1">
        <v>13</v>
      </c>
      <c r="X4000" s="1">
        <v>4</v>
      </c>
      <c r="Y4000" s="1">
        <v>0</v>
      </c>
      <c r="Z4000" s="1">
        <v>0</v>
      </c>
      <c r="AA4000" s="1">
        <v>0</v>
      </c>
      <c r="AB4000" s="42">
        <f t="shared" si="275"/>
        <v>89</v>
      </c>
      <c r="AC4000" s="43">
        <f t="shared" si="276"/>
        <v>7.416666666666667</v>
      </c>
      <c r="AD4000"/>
      <c r="AE4000"/>
      <c r="AI4000"/>
      <c r="AL4000"/>
      <c r="AM4000"/>
    </row>
    <row r="4001" spans="1:39" hidden="1" x14ac:dyDescent="0.25">
      <c r="A4001" s="1" t="s">
        <v>3686</v>
      </c>
      <c r="C4001" s="1">
        <v>13945</v>
      </c>
      <c r="D4001" s="1" t="s">
        <v>3687</v>
      </c>
      <c r="E4001" s="1">
        <v>1</v>
      </c>
      <c r="F4001" s="1"/>
      <c r="G4001" s="1"/>
      <c r="H4001" s="10">
        <v>0</v>
      </c>
      <c r="I4001" s="1">
        <v>1</v>
      </c>
      <c r="J4001" s="1">
        <v>0</v>
      </c>
      <c r="K4001" s="1" t="s">
        <v>234</v>
      </c>
      <c r="L4001" s="1">
        <v>100</v>
      </c>
      <c r="M4001" s="1">
        <v>6.17</v>
      </c>
      <c r="N4001" s="1"/>
      <c r="O4001" s="1">
        <v>0</v>
      </c>
      <c r="P4001" s="1">
        <v>0</v>
      </c>
      <c r="Q4001" s="1">
        <v>0</v>
      </c>
      <c r="R4001" s="1">
        <v>0</v>
      </c>
      <c r="S4001" s="1">
        <v>30</v>
      </c>
      <c r="T4001" s="1">
        <v>17</v>
      </c>
      <c r="U4001" s="1">
        <v>19</v>
      </c>
      <c r="V4001" s="1">
        <v>12</v>
      </c>
      <c r="W4001" s="1">
        <v>16</v>
      </c>
      <c r="X4001" s="1">
        <v>1</v>
      </c>
      <c r="Y4001" s="1">
        <v>0</v>
      </c>
      <c r="Z4001" s="1">
        <v>0</v>
      </c>
      <c r="AA4001" s="1">
        <v>0</v>
      </c>
      <c r="AB4001" s="42">
        <f t="shared" si="275"/>
        <v>95</v>
      </c>
      <c r="AC4001" s="43">
        <f t="shared" si="276"/>
        <v>7.916666666666667</v>
      </c>
      <c r="AD4001"/>
      <c r="AE4001"/>
      <c r="AI4001"/>
      <c r="AL4001"/>
      <c r="AM4001"/>
    </row>
    <row r="4002" spans="1:39" hidden="1" x14ac:dyDescent="0.25">
      <c r="A4002" s="1" t="s">
        <v>3688</v>
      </c>
      <c r="C4002" s="1">
        <v>13947</v>
      </c>
      <c r="D4002" s="1" t="s">
        <v>3689</v>
      </c>
      <c r="E4002" s="1">
        <v>2</v>
      </c>
      <c r="F4002" s="1"/>
      <c r="G4002" s="1"/>
      <c r="H4002" s="10">
        <v>0</v>
      </c>
      <c r="I4002" s="1">
        <v>2</v>
      </c>
      <c r="J4002" s="1">
        <v>0</v>
      </c>
      <c r="K4002" s="1" t="s">
        <v>234</v>
      </c>
      <c r="L4002" s="1">
        <v>100</v>
      </c>
      <c r="M4002" s="1">
        <v>6.17</v>
      </c>
      <c r="N4002" s="1"/>
      <c r="O4002" s="1">
        <v>0</v>
      </c>
      <c r="P4002" s="1">
        <v>0</v>
      </c>
      <c r="Q4002" s="1">
        <v>0</v>
      </c>
      <c r="R4002" s="1">
        <v>0</v>
      </c>
      <c r="S4002" s="1">
        <v>29</v>
      </c>
      <c r="T4002" s="1">
        <v>29</v>
      </c>
      <c r="U4002" s="1">
        <v>18</v>
      </c>
      <c r="V4002" s="1">
        <v>11</v>
      </c>
      <c r="W4002" s="1">
        <v>3</v>
      </c>
      <c r="X4002" s="1">
        <v>0</v>
      </c>
      <c r="Y4002" s="1">
        <v>0</v>
      </c>
      <c r="Z4002" s="1">
        <v>0</v>
      </c>
      <c r="AA4002" s="1">
        <v>0</v>
      </c>
      <c r="AB4002" s="42">
        <f t="shared" si="275"/>
        <v>90</v>
      </c>
      <c r="AC4002" s="43">
        <f t="shared" si="276"/>
        <v>7.5</v>
      </c>
      <c r="AD4002"/>
      <c r="AE4002"/>
      <c r="AI4002"/>
      <c r="AL4002"/>
      <c r="AM4002"/>
    </row>
    <row r="4003" spans="1:39" hidden="1" x14ac:dyDescent="0.25">
      <c r="A4003" s="1" t="s">
        <v>3690</v>
      </c>
      <c r="C4003" s="1">
        <v>13950</v>
      </c>
      <c r="D4003" s="1" t="s">
        <v>3691</v>
      </c>
      <c r="E4003" s="1">
        <v>2</v>
      </c>
      <c r="F4003" s="1"/>
      <c r="G4003" s="1"/>
      <c r="H4003" s="10">
        <v>0</v>
      </c>
      <c r="I4003" s="1">
        <v>2</v>
      </c>
      <c r="J4003" s="1">
        <v>0</v>
      </c>
      <c r="K4003" s="1" t="s">
        <v>234</v>
      </c>
      <c r="L4003" s="1">
        <v>100</v>
      </c>
      <c r="M4003" s="1">
        <v>6.17</v>
      </c>
      <c r="N4003" s="1"/>
      <c r="O4003" s="1">
        <v>0</v>
      </c>
      <c r="P4003" s="1">
        <v>0</v>
      </c>
      <c r="Q4003" s="1">
        <v>0</v>
      </c>
      <c r="R4003" s="1">
        <v>0</v>
      </c>
      <c r="S4003" s="1">
        <v>30</v>
      </c>
      <c r="T4003" s="1">
        <v>21</v>
      </c>
      <c r="U4003" s="1">
        <v>16</v>
      </c>
      <c r="V4003" s="1">
        <v>8</v>
      </c>
      <c r="W4003" s="1">
        <v>3</v>
      </c>
      <c r="X4003" s="1">
        <v>6</v>
      </c>
      <c r="Y4003" s="1">
        <v>0</v>
      </c>
      <c r="Z4003" s="1">
        <v>0</v>
      </c>
      <c r="AA4003" s="1">
        <v>0</v>
      </c>
      <c r="AB4003" s="42">
        <f t="shared" si="275"/>
        <v>84</v>
      </c>
      <c r="AC4003" s="43">
        <f t="shared" si="276"/>
        <v>7</v>
      </c>
      <c r="AD4003"/>
      <c r="AE4003"/>
      <c r="AI4003"/>
      <c r="AL4003"/>
      <c r="AM4003"/>
    </row>
    <row r="4004" spans="1:39" hidden="1" x14ac:dyDescent="0.25">
      <c r="A4004" s="1" t="s">
        <v>1472</v>
      </c>
      <c r="C4004" s="1">
        <v>13956</v>
      </c>
      <c r="D4004" s="1" t="s">
        <v>3692</v>
      </c>
      <c r="E4004" s="1">
        <v>5</v>
      </c>
      <c r="F4004" s="1"/>
      <c r="G4004" s="1"/>
      <c r="H4004" s="10">
        <v>0</v>
      </c>
      <c r="I4004" s="1">
        <v>5</v>
      </c>
      <c r="J4004" s="1">
        <v>0</v>
      </c>
      <c r="K4004" s="1" t="s">
        <v>234</v>
      </c>
      <c r="L4004" s="1">
        <v>200</v>
      </c>
      <c r="M4004" s="1">
        <v>7.71</v>
      </c>
      <c r="N4004" s="1"/>
      <c r="O4004" s="1">
        <v>0</v>
      </c>
      <c r="P4004" s="1">
        <v>0</v>
      </c>
      <c r="Q4004" s="1">
        <v>0</v>
      </c>
      <c r="R4004" s="1">
        <v>0</v>
      </c>
      <c r="S4004" s="1">
        <v>12</v>
      </c>
      <c r="T4004" s="1">
        <v>16</v>
      </c>
      <c r="U4004" s="1">
        <v>18</v>
      </c>
      <c r="V4004" s="1">
        <v>11</v>
      </c>
      <c r="W4004" s="1">
        <v>13</v>
      </c>
      <c r="X4004" s="1">
        <v>7</v>
      </c>
      <c r="Y4004" s="1">
        <v>8</v>
      </c>
      <c r="Z4004" s="1">
        <v>0</v>
      </c>
      <c r="AA4004" s="1">
        <v>0</v>
      </c>
      <c r="AB4004" s="42">
        <f t="shared" si="275"/>
        <v>85</v>
      </c>
      <c r="AC4004" s="43">
        <f t="shared" si="276"/>
        <v>7.083333333333333</v>
      </c>
      <c r="AD4004"/>
      <c r="AE4004"/>
      <c r="AI4004"/>
      <c r="AL4004"/>
      <c r="AM4004"/>
    </row>
    <row r="4005" spans="1:39" hidden="1" x14ac:dyDescent="0.25">
      <c r="A4005" s="1" t="s">
        <v>3686</v>
      </c>
      <c r="C4005" s="1">
        <v>13959</v>
      </c>
      <c r="D4005" s="1" t="s">
        <v>3693</v>
      </c>
      <c r="E4005" s="1">
        <v>3</v>
      </c>
      <c r="F4005" s="1"/>
      <c r="G4005" s="1"/>
      <c r="H4005" s="10">
        <v>0</v>
      </c>
      <c r="I4005" s="1">
        <v>3</v>
      </c>
      <c r="J4005" s="1">
        <v>0</v>
      </c>
      <c r="K4005" s="1" t="s">
        <v>234</v>
      </c>
      <c r="L4005" s="1">
        <v>100</v>
      </c>
      <c r="M4005" s="1">
        <v>7.71</v>
      </c>
      <c r="N4005" s="1"/>
      <c r="O4005" s="1">
        <v>0</v>
      </c>
      <c r="P4005" s="1">
        <v>0</v>
      </c>
      <c r="Q4005" s="1">
        <v>0</v>
      </c>
      <c r="R4005" s="1">
        <v>0</v>
      </c>
      <c r="S4005" s="1">
        <v>6</v>
      </c>
      <c r="T4005" s="1">
        <v>3</v>
      </c>
      <c r="U4005" s="1">
        <v>5</v>
      </c>
      <c r="V4005" s="1">
        <v>3</v>
      </c>
      <c r="W4005" s="1">
        <v>4</v>
      </c>
      <c r="X4005" s="1">
        <v>5</v>
      </c>
      <c r="Y4005" s="1">
        <v>1</v>
      </c>
      <c r="Z4005" s="1">
        <v>2</v>
      </c>
      <c r="AA4005" s="1">
        <v>1</v>
      </c>
      <c r="AB4005" s="42">
        <f t="shared" si="275"/>
        <v>30</v>
      </c>
      <c r="AC4005" s="43">
        <f t="shared" si="276"/>
        <v>2.5</v>
      </c>
      <c r="AD4005"/>
      <c r="AE4005"/>
      <c r="AI4005"/>
      <c r="AL4005"/>
      <c r="AM4005"/>
    </row>
    <row r="4006" spans="1:39" hidden="1" x14ac:dyDescent="0.25">
      <c r="A4006" s="1" t="s">
        <v>3694</v>
      </c>
      <c r="C4006" s="1">
        <v>13962</v>
      </c>
      <c r="D4006" s="1" t="s">
        <v>3695</v>
      </c>
      <c r="E4006" s="1">
        <v>8</v>
      </c>
      <c r="F4006" s="1"/>
      <c r="G4006" s="1"/>
      <c r="H4006" s="10">
        <v>0</v>
      </c>
      <c r="I4006" s="1">
        <v>8</v>
      </c>
      <c r="J4006" s="1">
        <v>0</v>
      </c>
      <c r="K4006" s="1" t="s">
        <v>234</v>
      </c>
      <c r="L4006" s="1">
        <v>100</v>
      </c>
      <c r="M4006" s="1">
        <v>7.71</v>
      </c>
      <c r="N4006" s="1"/>
      <c r="O4006" s="1">
        <v>0</v>
      </c>
      <c r="P4006" s="1">
        <v>0</v>
      </c>
      <c r="Q4006" s="1">
        <v>0</v>
      </c>
      <c r="R4006" s="1">
        <v>0</v>
      </c>
      <c r="S4006" s="1">
        <v>8</v>
      </c>
      <c r="T4006" s="1">
        <v>14</v>
      </c>
      <c r="U4006" s="1">
        <v>11</v>
      </c>
      <c r="V4006" s="1">
        <v>7</v>
      </c>
      <c r="W4006" s="1">
        <v>6</v>
      </c>
      <c r="X4006" s="1">
        <v>15</v>
      </c>
      <c r="Y4006" s="1">
        <v>1</v>
      </c>
      <c r="Z4006" s="1">
        <v>8</v>
      </c>
      <c r="AA4006" s="1">
        <v>0</v>
      </c>
      <c r="AB4006" s="42">
        <f t="shared" si="275"/>
        <v>70</v>
      </c>
      <c r="AC4006" s="43">
        <f t="shared" si="276"/>
        <v>5.833333333333333</v>
      </c>
      <c r="AD4006"/>
      <c r="AE4006"/>
      <c r="AI4006"/>
      <c r="AL4006"/>
      <c r="AM4006"/>
    </row>
    <row r="4007" spans="1:39" hidden="1" x14ac:dyDescent="0.25">
      <c r="A4007" s="1" t="s">
        <v>724</v>
      </c>
      <c r="C4007" s="1">
        <v>13979</v>
      </c>
      <c r="D4007" s="1" t="s">
        <v>3671</v>
      </c>
      <c r="E4007" s="1">
        <v>2</v>
      </c>
      <c r="F4007" s="1"/>
      <c r="G4007" s="1"/>
      <c r="H4007" s="10">
        <v>0</v>
      </c>
      <c r="I4007" s="1">
        <v>2</v>
      </c>
      <c r="J4007" s="1">
        <v>0</v>
      </c>
      <c r="K4007" s="1" t="s">
        <v>234</v>
      </c>
      <c r="L4007" s="1">
        <v>200</v>
      </c>
      <c r="M4007" s="1">
        <v>4.63</v>
      </c>
      <c r="N4007" s="1"/>
      <c r="O4007" s="1">
        <v>0</v>
      </c>
      <c r="P4007" s="1">
        <v>0</v>
      </c>
      <c r="Q4007" s="1">
        <v>0</v>
      </c>
      <c r="R4007" s="1">
        <v>0</v>
      </c>
      <c r="S4007" s="1">
        <v>58</v>
      </c>
      <c r="T4007" s="1">
        <v>59</v>
      </c>
      <c r="U4007" s="1">
        <v>56</v>
      </c>
      <c r="V4007" s="1">
        <v>23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42">
        <f t="shared" si="275"/>
        <v>196</v>
      </c>
      <c r="AC4007" s="43">
        <f t="shared" si="276"/>
        <v>16.333333333333332</v>
      </c>
      <c r="AD4007"/>
      <c r="AE4007"/>
      <c r="AI4007"/>
      <c r="AL4007"/>
      <c r="AM4007"/>
    </row>
    <row r="4008" spans="1:39" hidden="1" x14ac:dyDescent="0.25">
      <c r="C4008" s="1">
        <v>13980</v>
      </c>
      <c r="D4008" s="1" t="s">
        <v>3696</v>
      </c>
      <c r="E4008" s="1">
        <v>2</v>
      </c>
      <c r="F4008" s="1"/>
      <c r="G4008" s="1"/>
      <c r="H4008" s="10">
        <v>0</v>
      </c>
      <c r="I4008" s="1">
        <v>2</v>
      </c>
      <c r="J4008" s="1">
        <v>0</v>
      </c>
      <c r="K4008" s="1" t="s">
        <v>234</v>
      </c>
      <c r="L4008" s="1">
        <v>500</v>
      </c>
      <c r="M4008" s="1">
        <v>4.63</v>
      </c>
      <c r="N4008" s="1"/>
      <c r="O4008" s="1">
        <v>0</v>
      </c>
      <c r="P4008" s="1">
        <v>0</v>
      </c>
      <c r="Q4008" s="1">
        <v>0</v>
      </c>
      <c r="R4008" s="1">
        <v>0</v>
      </c>
      <c r="S4008" s="1">
        <v>99</v>
      </c>
      <c r="T4008" s="1">
        <v>107</v>
      </c>
      <c r="U4008" s="1">
        <v>103</v>
      </c>
      <c r="V4008" s="1">
        <v>110</v>
      </c>
      <c r="W4008" s="1">
        <v>63</v>
      </c>
      <c r="X4008" s="1">
        <v>0</v>
      </c>
      <c r="Y4008" s="1">
        <v>0</v>
      </c>
      <c r="Z4008" s="1">
        <v>0</v>
      </c>
      <c r="AA4008" s="1">
        <v>0</v>
      </c>
      <c r="AB4008" s="42">
        <f t="shared" si="275"/>
        <v>482</v>
      </c>
      <c r="AC4008" s="43">
        <f t="shared" si="276"/>
        <v>40.166666666666664</v>
      </c>
      <c r="AD4008"/>
      <c r="AE4008"/>
      <c r="AI4008"/>
      <c r="AL4008"/>
      <c r="AM4008"/>
    </row>
    <row r="4009" spans="1:39" hidden="1" x14ac:dyDescent="0.25">
      <c r="A4009" s="1" t="s">
        <v>3697</v>
      </c>
      <c r="C4009" s="1">
        <v>13981</v>
      </c>
      <c r="D4009" s="1" t="s">
        <v>304</v>
      </c>
      <c r="E4009" s="1">
        <v>2</v>
      </c>
      <c r="F4009" s="1"/>
      <c r="G4009" s="1"/>
      <c r="H4009" s="10">
        <v>0</v>
      </c>
      <c r="I4009" s="1">
        <v>2</v>
      </c>
      <c r="J4009" s="1">
        <v>0</v>
      </c>
      <c r="K4009" s="1" t="s">
        <v>234</v>
      </c>
      <c r="L4009" s="1">
        <v>500</v>
      </c>
      <c r="M4009" s="1">
        <v>4.63</v>
      </c>
      <c r="N4009" s="1"/>
      <c r="O4009" s="1">
        <v>0</v>
      </c>
      <c r="P4009" s="1">
        <v>0</v>
      </c>
      <c r="Q4009" s="1">
        <v>0</v>
      </c>
      <c r="R4009" s="1">
        <v>0</v>
      </c>
      <c r="S4009" s="1">
        <v>107</v>
      </c>
      <c r="T4009" s="1">
        <v>127</v>
      </c>
      <c r="U4009" s="1">
        <v>130</v>
      </c>
      <c r="V4009" s="1">
        <v>116</v>
      </c>
      <c r="W4009" s="1">
        <v>8</v>
      </c>
      <c r="X4009" s="1">
        <v>0</v>
      </c>
      <c r="Y4009" s="1">
        <v>0</v>
      </c>
      <c r="Z4009" s="1">
        <v>0</v>
      </c>
      <c r="AA4009" s="1">
        <v>0</v>
      </c>
      <c r="AB4009" s="42">
        <f t="shared" si="275"/>
        <v>488</v>
      </c>
      <c r="AC4009" s="43">
        <f t="shared" si="276"/>
        <v>40.666666666666664</v>
      </c>
      <c r="AD4009"/>
      <c r="AE4009"/>
      <c r="AI4009"/>
      <c r="AL4009"/>
      <c r="AM4009"/>
    </row>
    <row r="4010" spans="1:39" hidden="1" x14ac:dyDescent="0.25">
      <c r="A4010" s="1" t="s">
        <v>3698</v>
      </c>
      <c r="C4010" s="1">
        <v>14057</v>
      </c>
      <c r="D4010" s="1" t="s">
        <v>2965</v>
      </c>
      <c r="E4010" s="1">
        <v>2</v>
      </c>
      <c r="F4010" s="1"/>
      <c r="G4010" s="1"/>
      <c r="H4010" s="10">
        <v>0</v>
      </c>
      <c r="I4010" s="1">
        <v>2</v>
      </c>
      <c r="J4010" s="1">
        <v>0</v>
      </c>
      <c r="K4010" s="1" t="s">
        <v>234</v>
      </c>
      <c r="L4010" s="1">
        <v>100</v>
      </c>
      <c r="M4010" s="1">
        <v>15.43</v>
      </c>
      <c r="N4010" s="1"/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>
        <f t="shared" si="275"/>
        <v>0</v>
      </c>
      <c r="AC4010"/>
      <c r="AD4010"/>
      <c r="AE4010"/>
      <c r="AI4010"/>
      <c r="AL4010"/>
      <c r="AM4010"/>
    </row>
    <row r="4011" spans="1:39" hidden="1" x14ac:dyDescent="0.25">
      <c r="A4011" s="1" t="s">
        <v>3699</v>
      </c>
      <c r="C4011" s="1">
        <v>11911</v>
      </c>
      <c r="D4011" s="1" t="s">
        <v>3700</v>
      </c>
      <c r="E4011" s="1">
        <v>23</v>
      </c>
      <c r="F4011" s="1"/>
      <c r="G4011" s="1"/>
      <c r="H4011" s="10">
        <v>0</v>
      </c>
      <c r="I4011" s="1" t="s">
        <v>44</v>
      </c>
      <c r="J4011" s="1">
        <v>0</v>
      </c>
      <c r="K4011" s="1" t="s">
        <v>3701</v>
      </c>
      <c r="L4011" s="1">
        <v>1</v>
      </c>
      <c r="M4011" s="1">
        <v>13.36</v>
      </c>
      <c r="N4011" s="1"/>
      <c r="O4011" s="1">
        <v>21</v>
      </c>
      <c r="P4011" s="1">
        <v>37</v>
      </c>
      <c r="Q4011" s="1">
        <v>13</v>
      </c>
      <c r="R4011" s="1">
        <v>42</v>
      </c>
      <c r="S4011" s="1">
        <v>40</v>
      </c>
      <c r="T4011" s="1">
        <v>32</v>
      </c>
      <c r="U4011" s="1">
        <v>43</v>
      </c>
      <c r="V4011" s="1">
        <v>23</v>
      </c>
      <c r="W4011" s="1">
        <v>31</v>
      </c>
      <c r="X4011" s="1">
        <v>31</v>
      </c>
      <c r="Y4011" s="1">
        <v>27</v>
      </c>
      <c r="Z4011" s="1">
        <v>10</v>
      </c>
      <c r="AA4011" s="1">
        <v>0</v>
      </c>
      <c r="AB4011" s="42">
        <f t="shared" ref="AB4011:AB4074" si="277">SUM(O4011:AA4011)</f>
        <v>350</v>
      </c>
      <c r="AC4011" s="43">
        <f>AB4011/12</f>
        <v>29.166666666666668</v>
      </c>
      <c r="AD4011"/>
      <c r="AE4011"/>
      <c r="AI4011"/>
      <c r="AL4011"/>
      <c r="AM4011"/>
    </row>
    <row r="4012" spans="1:39" hidden="1" x14ac:dyDescent="0.25">
      <c r="C4012" s="1">
        <v>14018</v>
      </c>
      <c r="D4012" s="1" t="s">
        <v>206</v>
      </c>
      <c r="E4012" s="1">
        <v>2</v>
      </c>
      <c r="F4012" s="1"/>
      <c r="G4012" s="1"/>
      <c r="H4012" s="10">
        <v>0</v>
      </c>
      <c r="I4012" s="1">
        <v>2</v>
      </c>
      <c r="J4012" s="1">
        <v>0</v>
      </c>
      <c r="K4012" s="1" t="s">
        <v>207</v>
      </c>
      <c r="L4012" s="1">
        <v>20</v>
      </c>
      <c r="M4012" s="1">
        <v>14.86</v>
      </c>
      <c r="N4012" s="1"/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8</v>
      </c>
      <c r="U4012" s="1">
        <v>4</v>
      </c>
      <c r="V4012" s="1">
        <v>5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42">
        <f t="shared" si="277"/>
        <v>17</v>
      </c>
      <c r="AC4012" s="43">
        <f>AB4012/12</f>
        <v>1.4166666666666667</v>
      </c>
      <c r="AD4012"/>
      <c r="AE4012"/>
      <c r="AI4012"/>
      <c r="AL4012"/>
      <c r="AM4012"/>
    </row>
    <row r="4013" spans="1:39" hidden="1" x14ac:dyDescent="0.25">
      <c r="A4013" s="1" t="s">
        <v>104</v>
      </c>
      <c r="C4013" s="1">
        <v>13179</v>
      </c>
      <c r="D4013" s="1" t="s">
        <v>3583</v>
      </c>
      <c r="E4013" s="1">
        <v>2</v>
      </c>
      <c r="F4013" s="1"/>
      <c r="G4013" s="1"/>
      <c r="H4013" s="10">
        <v>0</v>
      </c>
      <c r="I4013" s="1" t="s">
        <v>44</v>
      </c>
      <c r="J4013" s="1">
        <v>0</v>
      </c>
      <c r="K4013" s="1" t="s">
        <v>207</v>
      </c>
      <c r="L4013" s="1">
        <v>10</v>
      </c>
      <c r="M4013" s="1">
        <v>7.54</v>
      </c>
      <c r="N4013" s="1"/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>
        <f t="shared" si="277"/>
        <v>0</v>
      </c>
      <c r="AC4013"/>
      <c r="AD4013"/>
      <c r="AE4013"/>
      <c r="AI4013"/>
      <c r="AL4013"/>
      <c r="AM4013"/>
    </row>
    <row r="4014" spans="1:39" hidden="1" x14ac:dyDescent="0.25">
      <c r="C4014" s="1">
        <v>5961</v>
      </c>
      <c r="D4014" s="1" t="s">
        <v>3702</v>
      </c>
      <c r="E4014" s="1">
        <v>2</v>
      </c>
      <c r="F4014" s="1"/>
      <c r="G4014" s="1"/>
      <c r="H4014" s="10">
        <v>0</v>
      </c>
      <c r="I4014" s="1">
        <v>2</v>
      </c>
      <c r="J4014" s="1">
        <v>0</v>
      </c>
      <c r="K4014" s="1" t="s">
        <v>501</v>
      </c>
      <c r="L4014" s="1">
        <v>4</v>
      </c>
      <c r="M4014" s="1">
        <v>8.59</v>
      </c>
      <c r="N4014" s="1"/>
      <c r="O4014" s="1">
        <v>0</v>
      </c>
      <c r="P4014" s="1">
        <v>0</v>
      </c>
      <c r="Q4014" s="1">
        <v>0</v>
      </c>
      <c r="R4014" s="1">
        <v>0</v>
      </c>
      <c r="S4014" s="1">
        <v>4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42">
        <f t="shared" si="277"/>
        <v>4</v>
      </c>
      <c r="AC4014" s="43">
        <f>AB4014/12</f>
        <v>0.33333333333333331</v>
      </c>
      <c r="AD4014"/>
      <c r="AE4014"/>
      <c r="AI4014"/>
      <c r="AL4014"/>
      <c r="AM4014"/>
    </row>
    <row r="4015" spans="1:39" hidden="1" x14ac:dyDescent="0.25">
      <c r="C4015" s="1">
        <v>14060</v>
      </c>
      <c r="D4015" s="1" t="s">
        <v>3703</v>
      </c>
      <c r="E4015" s="1">
        <v>2</v>
      </c>
      <c r="F4015" s="1"/>
      <c r="G4015" s="1"/>
      <c r="H4015" s="10">
        <v>0</v>
      </c>
      <c r="I4015" s="1">
        <v>2</v>
      </c>
      <c r="J4015" s="1">
        <v>0</v>
      </c>
      <c r="K4015" s="1" t="s">
        <v>501</v>
      </c>
      <c r="L4015" s="1">
        <v>1</v>
      </c>
      <c r="M4015" s="1">
        <v>135.53</v>
      </c>
      <c r="N4015" s="1"/>
      <c r="O4015" s="1">
        <v>0</v>
      </c>
      <c r="P4015" s="1">
        <v>0</v>
      </c>
      <c r="Q4015" s="1">
        <v>0</v>
      </c>
      <c r="R4015" s="1">
        <v>0</v>
      </c>
      <c r="S4015" s="1">
        <v>1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42">
        <f t="shared" si="277"/>
        <v>1</v>
      </c>
      <c r="AC4015" s="43">
        <f>AB4015/12</f>
        <v>8.3333333333333329E-2</v>
      </c>
      <c r="AD4015"/>
      <c r="AE4015"/>
      <c r="AI4015"/>
      <c r="AL4015"/>
      <c r="AM4015"/>
    </row>
    <row r="4016" spans="1:39" hidden="1" x14ac:dyDescent="0.25">
      <c r="C4016" s="1">
        <v>10290</v>
      </c>
      <c r="D4016" s="1" t="s">
        <v>602</v>
      </c>
      <c r="E4016" s="1">
        <v>1</v>
      </c>
      <c r="F4016" s="1"/>
      <c r="G4016" s="1"/>
      <c r="H4016" s="10">
        <v>0</v>
      </c>
      <c r="I4016" s="1">
        <v>1</v>
      </c>
      <c r="J4016" s="1">
        <v>0</v>
      </c>
      <c r="K4016" s="1" t="s">
        <v>430</v>
      </c>
      <c r="L4016" s="1">
        <v>100</v>
      </c>
      <c r="M4016" s="1">
        <v>15.43</v>
      </c>
      <c r="N4016" s="1"/>
      <c r="O4016" s="1">
        <v>6</v>
      </c>
      <c r="P4016" s="1">
        <v>8</v>
      </c>
      <c r="Q4016" s="1">
        <v>4</v>
      </c>
      <c r="R4016" s="1">
        <v>8</v>
      </c>
      <c r="S4016" s="1">
        <v>2</v>
      </c>
      <c r="T4016" s="1">
        <v>0</v>
      </c>
      <c r="U4016" s="1">
        <v>0</v>
      </c>
      <c r="V4016" s="1">
        <v>6</v>
      </c>
      <c r="W4016" s="1">
        <v>12</v>
      </c>
      <c r="X4016" s="1">
        <v>1</v>
      </c>
      <c r="Y4016" s="1">
        <v>0</v>
      </c>
      <c r="Z4016" s="1">
        <v>0</v>
      </c>
      <c r="AA4016" s="1">
        <v>0</v>
      </c>
      <c r="AB4016" s="42">
        <f t="shared" si="277"/>
        <v>47</v>
      </c>
      <c r="AC4016" s="43">
        <f>AB4016/12</f>
        <v>3.9166666666666665</v>
      </c>
      <c r="AD4016"/>
      <c r="AE4016"/>
      <c r="AI4016"/>
      <c r="AL4016"/>
      <c r="AM4016"/>
    </row>
    <row r="4017" spans="1:39" hidden="1" x14ac:dyDescent="0.25">
      <c r="A4017" s="1" t="s">
        <v>493</v>
      </c>
      <c r="C4017" s="1">
        <v>9145</v>
      </c>
      <c r="D4017" s="1" t="s">
        <v>1216</v>
      </c>
      <c r="E4017" s="1">
        <v>2</v>
      </c>
      <c r="F4017" s="1"/>
      <c r="G4017" s="1"/>
      <c r="H4017" s="10">
        <v>0</v>
      </c>
      <c r="I4017" s="1" t="s">
        <v>44</v>
      </c>
      <c r="J4017" s="1">
        <v>0</v>
      </c>
      <c r="K4017" s="1" t="s">
        <v>430</v>
      </c>
      <c r="L4017" s="1">
        <v>1</v>
      </c>
      <c r="M4017" s="1">
        <v>99.72</v>
      </c>
      <c r="N4017" s="1"/>
      <c r="O4017" s="1">
        <v>0</v>
      </c>
      <c r="P4017" s="1">
        <v>0</v>
      </c>
      <c r="Q4017" s="1">
        <v>0</v>
      </c>
      <c r="R4017" s="1">
        <v>1</v>
      </c>
      <c r="S4017" s="1">
        <v>0</v>
      </c>
      <c r="T4017" s="1">
        <v>4</v>
      </c>
      <c r="U4017" s="1">
        <v>4</v>
      </c>
      <c r="V4017" s="1">
        <v>1</v>
      </c>
      <c r="W4017" s="1">
        <v>2</v>
      </c>
      <c r="X4017" s="1">
        <v>0</v>
      </c>
      <c r="Y4017" s="1">
        <v>0</v>
      </c>
      <c r="Z4017" s="1">
        <v>0</v>
      </c>
      <c r="AA4017" s="1">
        <v>0</v>
      </c>
      <c r="AB4017" s="42">
        <f t="shared" si="277"/>
        <v>12</v>
      </c>
      <c r="AC4017" s="43">
        <f>AB4017/12</f>
        <v>1</v>
      </c>
      <c r="AD4017"/>
      <c r="AE4017"/>
      <c r="AI4017"/>
      <c r="AL4017"/>
      <c r="AM4017"/>
    </row>
    <row r="4018" spans="1:39" hidden="1" x14ac:dyDescent="0.25">
      <c r="A4018" s="1" t="s">
        <v>1447</v>
      </c>
      <c r="C4018" s="1">
        <v>14073</v>
      </c>
      <c r="D4018" s="1" t="s">
        <v>492</v>
      </c>
      <c r="E4018" s="1">
        <v>2</v>
      </c>
      <c r="F4018" s="1"/>
      <c r="G4018" s="1"/>
      <c r="H4018" s="10">
        <v>0</v>
      </c>
      <c r="I4018" s="1">
        <v>2</v>
      </c>
      <c r="J4018" s="1">
        <v>0</v>
      </c>
      <c r="K4018" s="1" t="s">
        <v>430</v>
      </c>
      <c r="L4018" s="1">
        <v>1</v>
      </c>
      <c r="M4018" s="1">
        <v>207.3</v>
      </c>
      <c r="N4018" s="1"/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>
        <f t="shared" si="277"/>
        <v>0</v>
      </c>
      <c r="AC4018"/>
      <c r="AD4018"/>
      <c r="AE4018"/>
      <c r="AI4018"/>
      <c r="AL4018"/>
      <c r="AM4018"/>
    </row>
    <row r="4019" spans="1:39" hidden="1" x14ac:dyDescent="0.25">
      <c r="A4019" s="1" t="s">
        <v>3704</v>
      </c>
      <c r="C4019" s="1">
        <v>14075</v>
      </c>
      <c r="D4019" s="1" t="s">
        <v>492</v>
      </c>
      <c r="E4019" s="1">
        <v>2</v>
      </c>
      <c r="F4019" s="1"/>
      <c r="G4019" s="1"/>
      <c r="H4019" s="10">
        <v>0</v>
      </c>
      <c r="I4019" s="1">
        <v>2</v>
      </c>
      <c r="J4019" s="1">
        <v>0</v>
      </c>
      <c r="K4019" s="1" t="s">
        <v>430</v>
      </c>
      <c r="L4019" s="1">
        <v>1</v>
      </c>
      <c r="M4019" s="1">
        <v>127.85</v>
      </c>
      <c r="N4019" s="1"/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>
        <f t="shared" si="277"/>
        <v>0</v>
      </c>
      <c r="AC4019"/>
      <c r="AD4019"/>
      <c r="AE4019"/>
      <c r="AI4019"/>
      <c r="AL4019"/>
      <c r="AM4019"/>
    </row>
    <row r="4020" spans="1:39" hidden="1" x14ac:dyDescent="0.25">
      <c r="C4020" s="1">
        <v>14076</v>
      </c>
      <c r="D4020" s="1" t="s">
        <v>3705</v>
      </c>
      <c r="E4020" s="1">
        <v>2</v>
      </c>
      <c r="F4020" s="1"/>
      <c r="G4020" s="1"/>
      <c r="H4020" s="10">
        <v>0</v>
      </c>
      <c r="I4020" s="1">
        <v>2</v>
      </c>
      <c r="J4020" s="1">
        <v>0</v>
      </c>
      <c r="K4020" s="1" t="s">
        <v>430</v>
      </c>
      <c r="L4020" s="1">
        <v>3</v>
      </c>
      <c r="M4020" s="1">
        <v>6.17</v>
      </c>
      <c r="N4020" s="1"/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>
        <f t="shared" si="277"/>
        <v>0</v>
      </c>
      <c r="AC4020"/>
      <c r="AD4020"/>
      <c r="AE4020"/>
      <c r="AI4020"/>
      <c r="AL4020"/>
      <c r="AM4020"/>
    </row>
    <row r="4021" spans="1:39" hidden="1" x14ac:dyDescent="0.25">
      <c r="A4021" s="1" t="s">
        <v>3706</v>
      </c>
      <c r="C4021" s="1">
        <v>14077</v>
      </c>
      <c r="D4021" s="1" t="s">
        <v>775</v>
      </c>
      <c r="E4021" s="1">
        <v>2</v>
      </c>
      <c r="F4021" s="1"/>
      <c r="G4021" s="1"/>
      <c r="H4021" s="10">
        <v>0</v>
      </c>
      <c r="I4021" s="1">
        <v>2</v>
      </c>
      <c r="J4021" s="1">
        <v>0</v>
      </c>
      <c r="K4021" s="1" t="s">
        <v>430</v>
      </c>
      <c r="L4021" s="1">
        <v>3</v>
      </c>
      <c r="M4021" s="1">
        <v>99.72</v>
      </c>
      <c r="N4021" s="1"/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>
        <f t="shared" si="277"/>
        <v>0</v>
      </c>
      <c r="AC4021"/>
      <c r="AD4021"/>
      <c r="AE4021"/>
      <c r="AI4021"/>
      <c r="AL4021"/>
      <c r="AM4021"/>
    </row>
    <row r="4022" spans="1:39" hidden="1" x14ac:dyDescent="0.25">
      <c r="A4022" s="1" t="s">
        <v>3707</v>
      </c>
      <c r="C4022" s="1">
        <v>14079</v>
      </c>
      <c r="D4022" s="1" t="s">
        <v>777</v>
      </c>
      <c r="E4022" s="1">
        <v>2</v>
      </c>
      <c r="F4022" s="1"/>
      <c r="G4022" s="1"/>
      <c r="H4022" s="10">
        <v>0</v>
      </c>
      <c r="I4022" s="1">
        <v>2</v>
      </c>
      <c r="J4022" s="1">
        <v>0</v>
      </c>
      <c r="K4022" s="1" t="s">
        <v>430</v>
      </c>
      <c r="L4022" s="1">
        <v>1</v>
      </c>
      <c r="M4022" s="1">
        <v>289.13</v>
      </c>
      <c r="N4022" s="1"/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>
        <f t="shared" si="277"/>
        <v>0</v>
      </c>
      <c r="AC4022"/>
      <c r="AD4022"/>
      <c r="AE4022"/>
      <c r="AI4022"/>
      <c r="AL4022"/>
      <c r="AM4022"/>
    </row>
    <row r="4023" spans="1:39" hidden="1" x14ac:dyDescent="0.25">
      <c r="C4023" s="1">
        <v>14084</v>
      </c>
      <c r="D4023" s="1" t="s">
        <v>1125</v>
      </c>
      <c r="E4023" s="1">
        <v>2</v>
      </c>
      <c r="F4023" s="1"/>
      <c r="G4023" s="1"/>
      <c r="H4023" s="10">
        <v>0</v>
      </c>
      <c r="I4023" s="1">
        <v>2</v>
      </c>
      <c r="J4023" s="1">
        <v>0</v>
      </c>
      <c r="K4023" s="1" t="s">
        <v>3708</v>
      </c>
      <c r="L4023" s="1">
        <v>246</v>
      </c>
      <c r="M4023" s="1">
        <v>32.340000000000003</v>
      </c>
      <c r="N4023" s="1"/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>
        <f t="shared" si="277"/>
        <v>0</v>
      </c>
      <c r="AC4023"/>
      <c r="AD4023"/>
      <c r="AE4023"/>
      <c r="AI4023"/>
      <c r="AL4023"/>
      <c r="AM4023"/>
    </row>
    <row r="4024" spans="1:39" hidden="1" x14ac:dyDescent="0.25">
      <c r="C4024" s="1">
        <v>12157</v>
      </c>
      <c r="D4024" s="1" t="s">
        <v>3541</v>
      </c>
      <c r="E4024" s="1">
        <v>2</v>
      </c>
      <c r="F4024" s="1"/>
      <c r="G4024" s="1"/>
      <c r="H4024" s="10">
        <v>0</v>
      </c>
      <c r="I4024" s="1">
        <v>2</v>
      </c>
      <c r="J4024" s="1">
        <v>0</v>
      </c>
      <c r="K4024" s="1" t="s">
        <v>3708</v>
      </c>
      <c r="L4024" s="1">
        <v>1</v>
      </c>
      <c r="M4024" s="1">
        <v>11.79</v>
      </c>
      <c r="N4024" s="1"/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>
        <f t="shared" si="277"/>
        <v>0</v>
      </c>
      <c r="AC4024"/>
      <c r="AD4024"/>
      <c r="AE4024"/>
      <c r="AI4024"/>
      <c r="AL4024"/>
      <c r="AM4024"/>
    </row>
    <row r="4025" spans="1:39" hidden="1" x14ac:dyDescent="0.25">
      <c r="C4025" s="1">
        <v>14074</v>
      </c>
      <c r="D4025" s="1" t="s">
        <v>492</v>
      </c>
      <c r="E4025" s="1">
        <v>2</v>
      </c>
      <c r="F4025" s="1"/>
      <c r="G4025" s="1"/>
      <c r="H4025" s="10">
        <v>0</v>
      </c>
      <c r="I4025" s="1">
        <v>2</v>
      </c>
      <c r="J4025" s="1">
        <v>0</v>
      </c>
      <c r="K4025" s="1" t="s">
        <v>3708</v>
      </c>
      <c r="L4025" s="1">
        <v>1</v>
      </c>
      <c r="M4025" s="1">
        <v>207.3</v>
      </c>
      <c r="N4025" s="1"/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>
        <f t="shared" si="277"/>
        <v>0</v>
      </c>
      <c r="AC4025"/>
      <c r="AD4025"/>
      <c r="AE4025"/>
      <c r="AI4025"/>
      <c r="AL4025"/>
      <c r="AM4025"/>
    </row>
    <row r="4026" spans="1:39" hidden="1" x14ac:dyDescent="0.25">
      <c r="A4026" s="1" t="s">
        <v>92</v>
      </c>
      <c r="C4026" s="1">
        <v>10472</v>
      </c>
      <c r="D4026" s="1" t="s">
        <v>3709</v>
      </c>
      <c r="E4026" s="1">
        <v>1</v>
      </c>
      <c r="F4026" s="1"/>
      <c r="G4026" s="1"/>
      <c r="H4026" s="10">
        <v>0</v>
      </c>
      <c r="I4026" s="1">
        <v>1</v>
      </c>
      <c r="J4026" s="1">
        <v>0</v>
      </c>
      <c r="K4026" s="1" t="s">
        <v>1139</v>
      </c>
      <c r="L4026" s="1">
        <v>200</v>
      </c>
      <c r="M4026" s="1">
        <v>12.94</v>
      </c>
      <c r="N4026" s="1"/>
      <c r="O4026" s="1">
        <v>7</v>
      </c>
      <c r="P4026" s="1">
        <v>10</v>
      </c>
      <c r="Q4026" s="1">
        <v>3</v>
      </c>
      <c r="R4026" s="1">
        <v>6</v>
      </c>
      <c r="S4026" s="1">
        <v>7</v>
      </c>
      <c r="T4026" s="1">
        <v>0</v>
      </c>
      <c r="U4026" s="1">
        <v>0</v>
      </c>
      <c r="V4026" s="1">
        <v>0</v>
      </c>
      <c r="W4026" s="1">
        <v>0</v>
      </c>
      <c r="X4026" s="1">
        <v>2</v>
      </c>
      <c r="Y4026" s="1">
        <v>0</v>
      </c>
      <c r="Z4026" s="1">
        <v>0</v>
      </c>
      <c r="AA4026" s="1">
        <v>0</v>
      </c>
      <c r="AB4026" s="42">
        <f t="shared" si="277"/>
        <v>35</v>
      </c>
      <c r="AC4026" s="43">
        <f>AB4026/12</f>
        <v>2.9166666666666665</v>
      </c>
      <c r="AD4026"/>
      <c r="AE4026"/>
      <c r="AI4026"/>
      <c r="AL4026"/>
      <c r="AM4026"/>
    </row>
    <row r="4027" spans="1:39" hidden="1" x14ac:dyDescent="0.25">
      <c r="C4027" s="1">
        <v>11946</v>
      </c>
      <c r="D4027" s="1" t="s">
        <v>2467</v>
      </c>
      <c r="E4027" s="1">
        <v>2</v>
      </c>
      <c r="F4027" s="1"/>
      <c r="G4027" s="1"/>
      <c r="H4027" s="10">
        <v>0</v>
      </c>
      <c r="I4027" s="1">
        <v>2</v>
      </c>
      <c r="J4027" s="1">
        <v>0</v>
      </c>
      <c r="K4027" s="1" t="s">
        <v>1139</v>
      </c>
      <c r="L4027" s="1">
        <v>1</v>
      </c>
      <c r="M4027" s="1">
        <v>569.85</v>
      </c>
      <c r="N4027" s="1"/>
      <c r="O4027" s="1">
        <v>2</v>
      </c>
      <c r="P4027" s="1">
        <v>1</v>
      </c>
      <c r="Q4027" s="1">
        <v>0</v>
      </c>
      <c r="R4027" s="1">
        <v>50</v>
      </c>
      <c r="S4027" s="1">
        <v>35</v>
      </c>
      <c r="T4027" s="1">
        <v>11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42">
        <f t="shared" si="277"/>
        <v>99</v>
      </c>
      <c r="AC4027" s="43">
        <f>AB4027/12</f>
        <v>8.25</v>
      </c>
      <c r="AD4027"/>
      <c r="AE4027"/>
      <c r="AI4027"/>
      <c r="AL4027"/>
      <c r="AM4027"/>
    </row>
    <row r="4028" spans="1:39" hidden="1" x14ac:dyDescent="0.25">
      <c r="A4028" s="1" t="s">
        <v>92</v>
      </c>
      <c r="C4028" s="1">
        <v>14082</v>
      </c>
      <c r="D4028" s="1" t="s">
        <v>3710</v>
      </c>
      <c r="E4028" s="1">
        <v>2</v>
      </c>
      <c r="F4028" s="1"/>
      <c r="G4028" s="1"/>
      <c r="H4028" s="10">
        <v>0</v>
      </c>
      <c r="I4028" s="1">
        <v>2</v>
      </c>
      <c r="J4028" s="1">
        <v>0</v>
      </c>
      <c r="K4028" s="1" t="s">
        <v>788</v>
      </c>
      <c r="L4028" s="1">
        <v>5</v>
      </c>
      <c r="M4028" s="1">
        <v>127.47</v>
      </c>
      <c r="N4028" s="1"/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>
        <f t="shared" si="277"/>
        <v>0</v>
      </c>
      <c r="AC4028"/>
      <c r="AD4028"/>
      <c r="AE4028"/>
      <c r="AI4028"/>
      <c r="AL4028"/>
      <c r="AM4028"/>
    </row>
    <row r="4029" spans="1:39" hidden="1" x14ac:dyDescent="0.25">
      <c r="C4029" s="1">
        <v>14083</v>
      </c>
      <c r="D4029" s="1" t="s">
        <v>3711</v>
      </c>
      <c r="E4029" s="1">
        <v>2</v>
      </c>
      <c r="F4029" s="1"/>
      <c r="G4029" s="1"/>
      <c r="H4029" s="10">
        <v>0</v>
      </c>
      <c r="I4029" s="1">
        <v>2</v>
      </c>
      <c r="J4029" s="1">
        <v>0</v>
      </c>
      <c r="K4029" s="1" t="s">
        <v>788</v>
      </c>
      <c r="L4029" s="1">
        <v>10</v>
      </c>
      <c r="M4029" s="1">
        <v>51.33</v>
      </c>
      <c r="N4029" s="1"/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>
        <f t="shared" si="277"/>
        <v>0</v>
      </c>
      <c r="AC4029"/>
      <c r="AD4029"/>
      <c r="AE4029"/>
      <c r="AI4029"/>
      <c r="AL4029"/>
      <c r="AM4029"/>
    </row>
    <row r="4030" spans="1:39" hidden="1" x14ac:dyDescent="0.25">
      <c r="C4030" s="1">
        <v>8020</v>
      </c>
      <c r="D4030" s="1" t="s">
        <v>196</v>
      </c>
      <c r="E4030" s="1">
        <v>5</v>
      </c>
      <c r="F4030" s="1"/>
      <c r="G4030" s="1"/>
      <c r="H4030" s="10">
        <v>0</v>
      </c>
      <c r="I4030" s="1">
        <v>5</v>
      </c>
      <c r="J4030" s="1">
        <v>0</v>
      </c>
      <c r="K4030" s="1" t="s">
        <v>3712</v>
      </c>
      <c r="L4030" s="1">
        <v>19</v>
      </c>
      <c r="M4030" s="1">
        <v>19.16</v>
      </c>
      <c r="N4030" s="1"/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6</v>
      </c>
      <c r="X4030" s="1">
        <v>12</v>
      </c>
      <c r="Y4030" s="1">
        <v>1</v>
      </c>
      <c r="Z4030" s="1">
        <v>0</v>
      </c>
      <c r="AA4030" s="1">
        <v>0</v>
      </c>
      <c r="AB4030" s="42">
        <f t="shared" si="277"/>
        <v>19</v>
      </c>
      <c r="AC4030" s="43">
        <f>AB4030/12</f>
        <v>1.5833333333333333</v>
      </c>
      <c r="AD4030"/>
      <c r="AE4030"/>
      <c r="AI4030"/>
      <c r="AL4030"/>
      <c r="AM4030"/>
    </row>
    <row r="4031" spans="1:39" hidden="1" x14ac:dyDescent="0.25">
      <c r="C4031" s="1">
        <v>12138</v>
      </c>
      <c r="D4031" s="1" t="s">
        <v>67</v>
      </c>
      <c r="E4031" s="1">
        <v>2</v>
      </c>
      <c r="F4031" s="1"/>
      <c r="G4031" s="1"/>
      <c r="H4031" s="10">
        <v>0</v>
      </c>
      <c r="I4031" s="1">
        <v>2</v>
      </c>
      <c r="J4031" s="1">
        <v>0</v>
      </c>
      <c r="K4031" s="1" t="s">
        <v>3713</v>
      </c>
      <c r="L4031" s="1">
        <v>7</v>
      </c>
      <c r="M4031" s="1">
        <v>2.68</v>
      </c>
      <c r="N4031" s="1"/>
      <c r="O4031" s="1">
        <v>123</v>
      </c>
      <c r="P4031" s="1">
        <v>51</v>
      </c>
      <c r="Q4031" s="1">
        <v>111</v>
      </c>
      <c r="R4031" s="1">
        <v>130</v>
      </c>
      <c r="S4031" s="1">
        <v>20</v>
      </c>
      <c r="T4031" s="1">
        <v>39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42">
        <f t="shared" si="277"/>
        <v>474</v>
      </c>
      <c r="AC4031" s="43">
        <f>AB4031/12</f>
        <v>39.5</v>
      </c>
      <c r="AD4031"/>
      <c r="AE4031"/>
      <c r="AI4031"/>
      <c r="AL4031"/>
      <c r="AM4031"/>
    </row>
    <row r="4032" spans="1:39" hidden="1" x14ac:dyDescent="0.25">
      <c r="C4032" s="1">
        <v>9006</v>
      </c>
      <c r="D4032" s="1" t="s">
        <v>293</v>
      </c>
      <c r="E4032" s="1">
        <v>2</v>
      </c>
      <c r="F4032" s="1"/>
      <c r="G4032" s="1"/>
      <c r="H4032" s="10">
        <v>0</v>
      </c>
      <c r="I4032" s="1">
        <v>2</v>
      </c>
      <c r="J4032" s="1">
        <v>0</v>
      </c>
      <c r="K4032" s="1" t="s">
        <v>3714</v>
      </c>
      <c r="L4032" s="1">
        <v>2</v>
      </c>
      <c r="M4032" s="1">
        <v>64.790000000000006</v>
      </c>
      <c r="N4032" s="1"/>
      <c r="O4032" s="1">
        <v>-4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42">
        <f t="shared" si="277"/>
        <v>-4</v>
      </c>
      <c r="AC4032" s="43">
        <f>AB4032/12</f>
        <v>-0.33333333333333331</v>
      </c>
      <c r="AD4032"/>
      <c r="AE4032"/>
      <c r="AI4032"/>
      <c r="AL4032"/>
      <c r="AM4032"/>
    </row>
    <row r="4033" spans="1:39" hidden="1" x14ac:dyDescent="0.25">
      <c r="C4033" s="1">
        <v>11880</v>
      </c>
      <c r="D4033" s="1" t="s">
        <v>3715</v>
      </c>
      <c r="E4033" s="1">
        <v>2</v>
      </c>
      <c r="F4033" s="1"/>
      <c r="G4033" s="1"/>
      <c r="H4033" s="10">
        <v>0</v>
      </c>
      <c r="I4033" s="1">
        <v>2</v>
      </c>
      <c r="J4033" s="1">
        <v>0</v>
      </c>
      <c r="K4033" s="1" t="s">
        <v>3716</v>
      </c>
      <c r="L4033" s="1">
        <v>1</v>
      </c>
      <c r="M4033" s="1">
        <v>84.45</v>
      </c>
      <c r="N4033" s="1"/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>
        <f t="shared" si="277"/>
        <v>0</v>
      </c>
      <c r="AC4033"/>
      <c r="AD4033"/>
      <c r="AE4033"/>
      <c r="AI4033"/>
      <c r="AL4033"/>
      <c r="AM4033"/>
    </row>
    <row r="4034" spans="1:39" hidden="1" x14ac:dyDescent="0.25">
      <c r="A4034" s="1" t="s">
        <v>104</v>
      </c>
      <c r="C4034" s="1">
        <v>12675</v>
      </c>
      <c r="D4034" s="1" t="s">
        <v>800</v>
      </c>
      <c r="E4034" s="1">
        <v>2</v>
      </c>
      <c r="F4034" s="1"/>
      <c r="G4034" s="1"/>
      <c r="H4034" s="10">
        <v>0</v>
      </c>
      <c r="I4034" s="1">
        <v>2</v>
      </c>
      <c r="J4034" s="1">
        <v>0</v>
      </c>
      <c r="K4034" s="1" t="s">
        <v>3717</v>
      </c>
      <c r="L4034" s="1">
        <v>1</v>
      </c>
      <c r="M4034" s="1">
        <v>18.87</v>
      </c>
      <c r="N4034" s="1"/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42">
        <f t="shared" si="277"/>
        <v>1</v>
      </c>
      <c r="AC4034" s="43">
        <f>AB4034/12</f>
        <v>8.3333333333333329E-2</v>
      </c>
      <c r="AD4034"/>
      <c r="AE4034"/>
      <c r="AI4034"/>
      <c r="AL4034"/>
      <c r="AM4034"/>
    </row>
    <row r="4035" spans="1:39" hidden="1" x14ac:dyDescent="0.25">
      <c r="A4035" t="s">
        <v>3718</v>
      </c>
      <c r="C4035" s="1">
        <v>11826</v>
      </c>
      <c r="D4035" s="1" t="s">
        <v>3641</v>
      </c>
      <c r="E4035" s="1">
        <v>2</v>
      </c>
      <c r="F4035" s="1"/>
      <c r="G4035" s="1"/>
      <c r="H4035" s="10">
        <v>0</v>
      </c>
      <c r="I4035" s="1">
        <v>2</v>
      </c>
      <c r="J4035" s="1">
        <v>0</v>
      </c>
      <c r="K4035" s="1" t="s">
        <v>3717</v>
      </c>
      <c r="L4035" s="1">
        <v>1</v>
      </c>
      <c r="M4035" s="1">
        <v>68.81</v>
      </c>
      <c r="N4035" s="1"/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>
        <f t="shared" si="277"/>
        <v>0</v>
      </c>
      <c r="AC4035"/>
      <c r="AD4035"/>
      <c r="AE4035"/>
      <c r="AI4035"/>
      <c r="AL4035"/>
      <c r="AM4035"/>
    </row>
    <row r="4036" spans="1:39" hidden="1" x14ac:dyDescent="0.25">
      <c r="A4036" s="1" t="s">
        <v>3719</v>
      </c>
      <c r="C4036" s="1">
        <v>14103</v>
      </c>
      <c r="D4036" s="1" t="s">
        <v>471</v>
      </c>
      <c r="E4036" s="1">
        <v>2</v>
      </c>
      <c r="F4036" s="1"/>
      <c r="G4036" s="1"/>
      <c r="H4036" s="10">
        <v>0</v>
      </c>
      <c r="I4036" s="1">
        <v>2</v>
      </c>
      <c r="J4036" s="1">
        <v>0</v>
      </c>
      <c r="K4036" s="1" t="s">
        <v>3717</v>
      </c>
      <c r="L4036" s="1">
        <v>7</v>
      </c>
      <c r="M4036" s="1">
        <v>27.97</v>
      </c>
      <c r="N4036" s="1"/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>
        <f t="shared" si="277"/>
        <v>0</v>
      </c>
      <c r="AC4036"/>
      <c r="AD4036"/>
      <c r="AE4036"/>
      <c r="AI4036"/>
      <c r="AL4036"/>
      <c r="AM4036"/>
    </row>
    <row r="4037" spans="1:39" hidden="1" x14ac:dyDescent="0.25">
      <c r="C4037" s="1">
        <v>9005</v>
      </c>
      <c r="D4037" s="1" t="s">
        <v>293</v>
      </c>
      <c r="E4037" s="1">
        <v>2</v>
      </c>
      <c r="F4037" s="1"/>
      <c r="G4037" s="1"/>
      <c r="H4037" s="10">
        <v>0</v>
      </c>
      <c r="I4037" s="1">
        <v>2</v>
      </c>
      <c r="J4037" s="1">
        <v>0</v>
      </c>
      <c r="K4037" s="1" t="s">
        <v>3720</v>
      </c>
      <c r="L4037" s="1">
        <v>2</v>
      </c>
      <c r="M4037" s="1">
        <v>64.790000000000006</v>
      </c>
      <c r="N4037" s="1"/>
      <c r="O4037" s="1">
        <v>0</v>
      </c>
      <c r="P4037" s="1">
        <v>0</v>
      </c>
      <c r="Q4037" s="1">
        <v>0</v>
      </c>
      <c r="R4037" s="1">
        <v>4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42">
        <f t="shared" si="277"/>
        <v>4</v>
      </c>
      <c r="AC4037" s="43">
        <f>AB4037/12</f>
        <v>0.33333333333333331</v>
      </c>
      <c r="AD4037"/>
      <c r="AE4037"/>
      <c r="AI4037"/>
      <c r="AL4037"/>
      <c r="AM4037"/>
    </row>
    <row r="4038" spans="1:39" hidden="1" x14ac:dyDescent="0.25">
      <c r="C4038" s="1">
        <v>13713</v>
      </c>
      <c r="D4038" s="1" t="s">
        <v>3456</v>
      </c>
      <c r="E4038" s="1">
        <v>2</v>
      </c>
      <c r="F4038" s="1"/>
      <c r="G4038" s="1"/>
      <c r="H4038" s="10">
        <v>0</v>
      </c>
      <c r="I4038" s="1">
        <v>2</v>
      </c>
      <c r="J4038" s="1">
        <v>0</v>
      </c>
      <c r="K4038" s="1" t="s">
        <v>3721</v>
      </c>
      <c r="L4038" s="1">
        <v>1</v>
      </c>
      <c r="M4038" s="1">
        <v>0</v>
      </c>
      <c r="N4038" s="1"/>
      <c r="O4038" s="1">
        <v>17</v>
      </c>
      <c r="P4038" s="1">
        <v>10</v>
      </c>
      <c r="Q4038" s="1">
        <v>2</v>
      </c>
      <c r="R4038" s="1">
        <v>0</v>
      </c>
      <c r="S4038" s="1">
        <v>0</v>
      </c>
      <c r="T4038" s="1">
        <v>1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42">
        <f t="shared" si="277"/>
        <v>30</v>
      </c>
      <c r="AC4038" s="43">
        <f>AB4038/12</f>
        <v>2.5</v>
      </c>
      <c r="AD4038"/>
      <c r="AE4038"/>
      <c r="AI4038"/>
      <c r="AL4038"/>
      <c r="AM4038"/>
    </row>
    <row r="4039" spans="1:39" hidden="1" x14ac:dyDescent="0.25">
      <c r="C4039" s="1">
        <v>14026</v>
      </c>
      <c r="D4039" s="1" t="s">
        <v>3722</v>
      </c>
      <c r="E4039" s="1">
        <v>2</v>
      </c>
      <c r="F4039" s="1"/>
      <c r="G4039" s="1"/>
      <c r="H4039" s="10">
        <v>0</v>
      </c>
      <c r="I4039" s="1">
        <v>2</v>
      </c>
      <c r="J4039" s="1">
        <v>0</v>
      </c>
      <c r="K4039" s="1" t="s">
        <v>3721</v>
      </c>
      <c r="L4039" s="1">
        <v>370</v>
      </c>
      <c r="M4039" s="1">
        <v>16.149999999999999</v>
      </c>
      <c r="N4039" s="1"/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>
        <f t="shared" si="277"/>
        <v>0</v>
      </c>
      <c r="AC4039"/>
      <c r="AD4039"/>
      <c r="AE4039"/>
      <c r="AI4039"/>
      <c r="AL4039"/>
      <c r="AM4039"/>
    </row>
    <row r="4040" spans="1:39" hidden="1" x14ac:dyDescent="0.25">
      <c r="C4040" s="1">
        <v>13147</v>
      </c>
      <c r="D4040" s="1" t="s">
        <v>3722</v>
      </c>
      <c r="E4040" s="1">
        <v>2</v>
      </c>
      <c r="F4040" s="1"/>
      <c r="G4040" s="1"/>
      <c r="H4040" s="10">
        <v>0</v>
      </c>
      <c r="I4040" s="1">
        <v>2</v>
      </c>
      <c r="J4040" s="1">
        <v>0</v>
      </c>
      <c r="K4040" s="1" t="s">
        <v>3721</v>
      </c>
      <c r="L4040" s="1">
        <v>180</v>
      </c>
      <c r="M4040" s="1">
        <v>16.149999999999999</v>
      </c>
      <c r="N4040" s="1"/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>
        <f t="shared" si="277"/>
        <v>0</v>
      </c>
      <c r="AC4040"/>
      <c r="AD4040"/>
      <c r="AE4040"/>
      <c r="AI4040"/>
      <c r="AL4040"/>
      <c r="AM4040"/>
    </row>
    <row r="4041" spans="1:39" hidden="1" x14ac:dyDescent="0.25">
      <c r="C4041" s="1">
        <v>13178</v>
      </c>
      <c r="D4041" s="1" t="s">
        <v>3583</v>
      </c>
      <c r="E4041" s="1">
        <v>2</v>
      </c>
      <c r="F4041" s="1"/>
      <c r="G4041" s="1"/>
      <c r="H4041" s="10">
        <v>0</v>
      </c>
      <c r="I4041" s="1" t="s">
        <v>44</v>
      </c>
      <c r="J4041" s="1">
        <v>0</v>
      </c>
      <c r="K4041" s="1" t="s">
        <v>3721</v>
      </c>
      <c r="L4041" s="1">
        <v>1750</v>
      </c>
      <c r="M4041" s="1">
        <v>4.75</v>
      </c>
      <c r="N4041" s="1"/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>
        <f t="shared" si="277"/>
        <v>0</v>
      </c>
      <c r="AC4041"/>
      <c r="AD4041"/>
      <c r="AE4041"/>
      <c r="AI4041"/>
      <c r="AL4041"/>
      <c r="AM4041"/>
    </row>
    <row r="4042" spans="1:39" hidden="1" x14ac:dyDescent="0.25">
      <c r="C4042" s="1">
        <v>7961</v>
      </c>
      <c r="D4042" s="1" t="s">
        <v>3723</v>
      </c>
      <c r="E4042" s="1">
        <v>2</v>
      </c>
      <c r="F4042" s="1"/>
      <c r="G4042" s="1"/>
      <c r="H4042" s="10">
        <v>0</v>
      </c>
      <c r="I4042" s="1" t="s">
        <v>44</v>
      </c>
      <c r="J4042" s="1">
        <v>0</v>
      </c>
      <c r="K4042" s="1" t="s">
        <v>3724</v>
      </c>
      <c r="L4042" s="1">
        <v>1</v>
      </c>
      <c r="M4042" s="1">
        <v>34.46</v>
      </c>
      <c r="N4042" s="1"/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1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42">
        <f t="shared" si="277"/>
        <v>1</v>
      </c>
      <c r="AC4042" s="43">
        <f>AB4042/12</f>
        <v>8.3333333333333329E-2</v>
      </c>
      <c r="AD4042"/>
      <c r="AE4042"/>
      <c r="AI4042"/>
      <c r="AL4042"/>
      <c r="AM4042"/>
    </row>
    <row r="4043" spans="1:39" hidden="1" x14ac:dyDescent="0.25">
      <c r="C4043" s="1">
        <v>7660</v>
      </c>
      <c r="D4043" s="1" t="s">
        <v>2688</v>
      </c>
      <c r="E4043" s="1">
        <v>9</v>
      </c>
      <c r="F4043" s="1"/>
      <c r="G4043" s="1"/>
      <c r="H4043" s="10">
        <v>0</v>
      </c>
      <c r="I4043" s="1">
        <v>9</v>
      </c>
      <c r="J4043" s="1">
        <v>0</v>
      </c>
      <c r="K4043" s="1" t="s">
        <v>3725</v>
      </c>
      <c r="L4043" s="1">
        <v>120</v>
      </c>
      <c r="M4043" s="1">
        <v>38.75</v>
      </c>
      <c r="N4043" s="1"/>
      <c r="O4043" s="1">
        <v>0</v>
      </c>
      <c r="P4043" s="1">
        <v>36</v>
      </c>
      <c r="Q4043" s="1">
        <v>82</v>
      </c>
      <c r="R4043" s="1">
        <v>2</v>
      </c>
      <c r="S4043" s="1">
        <v>0</v>
      </c>
      <c r="T4043" s="1">
        <v>0</v>
      </c>
      <c r="U4043" s="1">
        <v>24</v>
      </c>
      <c r="V4043" s="1">
        <v>16</v>
      </c>
      <c r="W4043" s="1">
        <v>25</v>
      </c>
      <c r="X4043" s="1">
        <v>25</v>
      </c>
      <c r="Y4043" s="1">
        <v>0</v>
      </c>
      <c r="Z4043" s="1">
        <v>0</v>
      </c>
      <c r="AA4043" s="1">
        <v>0</v>
      </c>
      <c r="AB4043" s="42">
        <f t="shared" si="277"/>
        <v>210</v>
      </c>
      <c r="AC4043" s="43">
        <f>AB4043/12</f>
        <v>17.5</v>
      </c>
      <c r="AD4043"/>
      <c r="AE4043"/>
      <c r="AI4043"/>
      <c r="AL4043"/>
      <c r="AM4043"/>
    </row>
    <row r="4044" spans="1:39" hidden="1" x14ac:dyDescent="0.25">
      <c r="C4044" s="1">
        <v>13833</v>
      </c>
      <c r="D4044" s="1" t="s">
        <v>3726</v>
      </c>
      <c r="E4044" s="1">
        <v>2</v>
      </c>
      <c r="F4044" s="1"/>
      <c r="G4044" s="1"/>
      <c r="H4044" s="10">
        <v>0</v>
      </c>
      <c r="I4044" s="1">
        <v>2</v>
      </c>
      <c r="J4044" s="1">
        <v>0</v>
      </c>
      <c r="K4044" s="1" t="s">
        <v>3725</v>
      </c>
      <c r="L4044" s="1">
        <v>3600</v>
      </c>
      <c r="M4044" s="1">
        <v>0.53</v>
      </c>
      <c r="N4044" s="1"/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>
        <f t="shared" si="277"/>
        <v>0</v>
      </c>
      <c r="AC4044"/>
      <c r="AD4044"/>
      <c r="AE4044"/>
      <c r="AI4044"/>
      <c r="AL4044"/>
      <c r="AM4044"/>
    </row>
    <row r="4045" spans="1:39" hidden="1" x14ac:dyDescent="0.25">
      <c r="C4045" s="1">
        <v>14085</v>
      </c>
      <c r="D4045" s="1" t="s">
        <v>3727</v>
      </c>
      <c r="E4045" s="1">
        <v>2</v>
      </c>
      <c r="F4045" s="1"/>
      <c r="G4045" s="1"/>
      <c r="H4045" s="10">
        <v>0</v>
      </c>
      <c r="I4045" s="1">
        <v>2</v>
      </c>
      <c r="J4045" s="1">
        <v>0</v>
      </c>
      <c r="K4045" s="1" t="s">
        <v>3728</v>
      </c>
      <c r="L4045" s="1">
        <v>10</v>
      </c>
      <c r="M4045" s="1">
        <v>0</v>
      </c>
      <c r="N4045" s="1"/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4</v>
      </c>
      <c r="U4045" s="1">
        <v>0</v>
      </c>
      <c r="V4045" s="1">
        <v>6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42">
        <f t="shared" si="277"/>
        <v>10</v>
      </c>
      <c r="AC4045" s="43">
        <f>AB4045/12</f>
        <v>0.83333333333333337</v>
      </c>
      <c r="AD4045"/>
      <c r="AE4045"/>
      <c r="AI4045"/>
      <c r="AL4045"/>
      <c r="AM4045"/>
    </row>
    <row r="4046" spans="1:39" hidden="1" x14ac:dyDescent="0.25">
      <c r="C4046" s="1">
        <v>14113</v>
      </c>
      <c r="D4046" s="1" t="s">
        <v>297</v>
      </c>
      <c r="E4046" s="1">
        <v>2</v>
      </c>
      <c r="F4046" s="1"/>
      <c r="G4046" s="1"/>
      <c r="H4046" s="10">
        <v>0</v>
      </c>
      <c r="I4046" s="1">
        <v>2</v>
      </c>
      <c r="J4046" s="1">
        <v>0</v>
      </c>
      <c r="K4046" s="1" t="s">
        <v>3729</v>
      </c>
      <c r="L4046" s="1">
        <v>1</v>
      </c>
      <c r="M4046" s="1">
        <v>57.67</v>
      </c>
      <c r="N4046" s="1"/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1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42">
        <f t="shared" si="277"/>
        <v>1</v>
      </c>
      <c r="AC4046" s="43">
        <f>AB4046/12</f>
        <v>8.3333333333333329E-2</v>
      </c>
      <c r="AD4046"/>
      <c r="AE4046"/>
      <c r="AI4046"/>
      <c r="AL4046"/>
      <c r="AM4046"/>
    </row>
    <row r="4047" spans="1:39" hidden="1" x14ac:dyDescent="0.25">
      <c r="C4047" s="1">
        <v>12470</v>
      </c>
      <c r="D4047" s="1" t="s">
        <v>1089</v>
      </c>
      <c r="E4047" s="1">
        <v>2</v>
      </c>
      <c r="F4047" s="1"/>
      <c r="G4047" s="1"/>
      <c r="H4047" s="10">
        <v>0</v>
      </c>
      <c r="I4047" s="1">
        <v>2</v>
      </c>
      <c r="J4047" s="1">
        <v>0</v>
      </c>
      <c r="K4047" s="1" t="s">
        <v>3729</v>
      </c>
      <c r="L4047" s="1">
        <v>5</v>
      </c>
      <c r="M4047" s="1">
        <v>3.02</v>
      </c>
      <c r="N4047" s="1"/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>
        <f t="shared" si="277"/>
        <v>0</v>
      </c>
      <c r="AC4047"/>
      <c r="AD4047"/>
      <c r="AE4047"/>
      <c r="AI4047"/>
      <c r="AL4047"/>
      <c r="AM4047"/>
    </row>
    <row r="4048" spans="1:39" hidden="1" x14ac:dyDescent="0.25">
      <c r="C4048" s="1">
        <v>14035</v>
      </c>
      <c r="D4048" s="1" t="s">
        <v>3730</v>
      </c>
      <c r="E4048" s="1">
        <v>2</v>
      </c>
      <c r="F4048" s="1"/>
      <c r="G4048" s="1"/>
      <c r="H4048" s="10">
        <v>0</v>
      </c>
      <c r="I4048" s="1">
        <v>2</v>
      </c>
      <c r="J4048" s="1">
        <v>0</v>
      </c>
      <c r="K4048" s="1" t="s">
        <v>3731</v>
      </c>
      <c r="L4048" s="1">
        <v>0</v>
      </c>
      <c r="M4048" s="1">
        <v>0</v>
      </c>
      <c r="N4048" s="1"/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3</v>
      </c>
      <c r="V4048" s="1">
        <v>1</v>
      </c>
      <c r="W4048" s="1">
        <v>0</v>
      </c>
      <c r="X4048" s="1">
        <v>1</v>
      </c>
      <c r="Y4048" s="1">
        <v>2</v>
      </c>
      <c r="Z4048" s="1">
        <v>3</v>
      </c>
      <c r="AA4048" s="1">
        <v>0</v>
      </c>
      <c r="AB4048" s="42">
        <f t="shared" si="277"/>
        <v>10</v>
      </c>
      <c r="AC4048" s="43">
        <f>AB4048/12</f>
        <v>0.83333333333333337</v>
      </c>
      <c r="AD4048"/>
      <c r="AE4048"/>
      <c r="AI4048"/>
      <c r="AL4048"/>
      <c r="AM4048"/>
    </row>
    <row r="4049" spans="1:39" hidden="1" x14ac:dyDescent="0.25">
      <c r="C4049" s="1">
        <v>11103</v>
      </c>
      <c r="D4049" s="1" t="s">
        <v>815</v>
      </c>
      <c r="E4049" s="1">
        <v>2</v>
      </c>
      <c r="F4049" s="1"/>
      <c r="G4049" s="1"/>
      <c r="H4049" s="10">
        <v>0</v>
      </c>
      <c r="I4049" s="1">
        <v>2</v>
      </c>
      <c r="J4049" s="1">
        <v>0</v>
      </c>
      <c r="K4049" s="1" t="s">
        <v>3732</v>
      </c>
      <c r="L4049" s="1">
        <v>1</v>
      </c>
      <c r="M4049" s="1">
        <v>229.29</v>
      </c>
      <c r="N4049" s="1"/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>
        <f t="shared" si="277"/>
        <v>0</v>
      </c>
      <c r="AC4049"/>
      <c r="AD4049"/>
      <c r="AE4049"/>
      <c r="AI4049"/>
      <c r="AL4049"/>
      <c r="AM4049"/>
    </row>
    <row r="4050" spans="1:39" hidden="1" x14ac:dyDescent="0.25">
      <c r="C4050" s="1">
        <v>11428</v>
      </c>
      <c r="D4050" s="1" t="s">
        <v>492</v>
      </c>
      <c r="E4050" s="1">
        <v>2</v>
      </c>
      <c r="F4050" s="1"/>
      <c r="G4050" s="1"/>
      <c r="H4050" s="10">
        <v>0</v>
      </c>
      <c r="I4050" s="1" t="s">
        <v>44</v>
      </c>
      <c r="J4050" s="1">
        <v>0</v>
      </c>
      <c r="K4050" s="1" t="s">
        <v>3733</v>
      </c>
      <c r="L4050" s="1">
        <v>1</v>
      </c>
      <c r="M4050" s="1">
        <v>101.25</v>
      </c>
      <c r="N4050" s="1"/>
      <c r="O4050" s="1">
        <v>6</v>
      </c>
      <c r="P4050" s="1">
        <v>7</v>
      </c>
      <c r="Q4050" s="1">
        <v>5</v>
      </c>
      <c r="R4050" s="1">
        <v>1</v>
      </c>
      <c r="S4050" s="1">
        <v>0</v>
      </c>
      <c r="T4050" s="1">
        <v>1</v>
      </c>
      <c r="U4050" s="1">
        <v>-1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42">
        <f t="shared" si="277"/>
        <v>19</v>
      </c>
      <c r="AC4050" s="43">
        <f t="shared" ref="AC4050:AC4060" si="278">AB4050/12</f>
        <v>1.5833333333333333</v>
      </c>
      <c r="AD4050"/>
      <c r="AE4050"/>
      <c r="AI4050"/>
      <c r="AL4050"/>
      <c r="AM4050"/>
    </row>
    <row r="4051" spans="1:39" hidden="1" x14ac:dyDescent="0.25">
      <c r="C4051" s="1">
        <v>12272</v>
      </c>
      <c r="D4051" s="1" t="s">
        <v>892</v>
      </c>
      <c r="E4051" s="1">
        <v>2</v>
      </c>
      <c r="F4051" s="1"/>
      <c r="G4051" s="1"/>
      <c r="H4051" s="10">
        <v>0</v>
      </c>
      <c r="I4051" s="1">
        <v>2</v>
      </c>
      <c r="J4051" s="1">
        <v>0</v>
      </c>
      <c r="K4051" s="1" t="s">
        <v>3733</v>
      </c>
      <c r="L4051" s="1">
        <v>1</v>
      </c>
      <c r="M4051" s="1">
        <v>108.89</v>
      </c>
      <c r="N4051" s="1"/>
      <c r="O4051" s="1">
        <v>1</v>
      </c>
      <c r="P4051" s="1">
        <v>1</v>
      </c>
      <c r="Q4051" s="1">
        <v>1</v>
      </c>
      <c r="R4051" s="1">
        <v>1</v>
      </c>
      <c r="S4051" s="1">
        <v>0</v>
      </c>
      <c r="T4051" s="1">
        <v>2</v>
      </c>
      <c r="U4051" s="1">
        <v>1</v>
      </c>
      <c r="V4051" s="1">
        <v>0</v>
      </c>
      <c r="W4051" s="1">
        <v>1</v>
      </c>
      <c r="X4051" s="1">
        <v>0</v>
      </c>
      <c r="Y4051" s="1">
        <v>0</v>
      </c>
      <c r="Z4051" s="1">
        <v>0</v>
      </c>
      <c r="AA4051" s="1">
        <v>0</v>
      </c>
      <c r="AB4051" s="42">
        <f t="shared" si="277"/>
        <v>8</v>
      </c>
      <c r="AC4051" s="43">
        <f t="shared" si="278"/>
        <v>0.66666666666666663</v>
      </c>
      <c r="AD4051"/>
      <c r="AE4051"/>
      <c r="AI4051"/>
      <c r="AL4051"/>
      <c r="AM4051"/>
    </row>
    <row r="4052" spans="1:39" hidden="1" x14ac:dyDescent="0.25">
      <c r="C4052" s="1">
        <v>12383</v>
      </c>
      <c r="D4052" s="1" t="s">
        <v>492</v>
      </c>
      <c r="E4052" s="1">
        <v>2</v>
      </c>
      <c r="F4052" s="1"/>
      <c r="G4052" s="1"/>
      <c r="H4052" s="10">
        <v>0</v>
      </c>
      <c r="I4052" s="1">
        <v>2</v>
      </c>
      <c r="J4052" s="1">
        <v>0</v>
      </c>
      <c r="K4052" s="1" t="s">
        <v>3733</v>
      </c>
      <c r="L4052" s="1">
        <v>1</v>
      </c>
      <c r="M4052" s="1">
        <v>138.44</v>
      </c>
      <c r="N4052" s="1"/>
      <c r="O4052" s="1">
        <v>1</v>
      </c>
      <c r="P4052" s="1">
        <v>0</v>
      </c>
      <c r="Q4052" s="1">
        <v>1</v>
      </c>
      <c r="R4052" s="1">
        <v>2</v>
      </c>
      <c r="S4052" s="1">
        <v>2</v>
      </c>
      <c r="T4052" s="1">
        <v>0</v>
      </c>
      <c r="U4052" s="1">
        <v>0</v>
      </c>
      <c r="V4052" s="1">
        <v>2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42">
        <f t="shared" si="277"/>
        <v>8</v>
      </c>
      <c r="AC4052" s="43">
        <f t="shared" si="278"/>
        <v>0.66666666666666663</v>
      </c>
      <c r="AD4052"/>
      <c r="AE4052"/>
      <c r="AI4052"/>
      <c r="AL4052"/>
      <c r="AM4052"/>
    </row>
    <row r="4053" spans="1:39" hidden="1" x14ac:dyDescent="0.25">
      <c r="C4053" s="1">
        <v>13148</v>
      </c>
      <c r="D4053" s="1" t="s">
        <v>3734</v>
      </c>
      <c r="E4053" s="1">
        <v>2</v>
      </c>
      <c r="F4053" s="1"/>
      <c r="G4053" s="1"/>
      <c r="H4053" s="10">
        <v>0</v>
      </c>
      <c r="I4053" s="1" t="s">
        <v>44</v>
      </c>
      <c r="J4053" s="1">
        <v>0</v>
      </c>
      <c r="K4053" s="1" t="s">
        <v>3733</v>
      </c>
      <c r="L4053" s="1">
        <v>1</v>
      </c>
      <c r="M4053" s="1">
        <v>7.54</v>
      </c>
      <c r="N4053" s="1"/>
      <c r="O4053" s="1">
        <v>94</v>
      </c>
      <c r="P4053" s="1">
        <v>61</v>
      </c>
      <c r="Q4053" s="1">
        <v>55</v>
      </c>
      <c r="R4053" s="1">
        <v>1</v>
      </c>
      <c r="S4053" s="1">
        <v>0</v>
      </c>
      <c r="T4053" s="1">
        <v>0</v>
      </c>
      <c r="U4053" s="1">
        <v>58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42">
        <f t="shared" si="277"/>
        <v>269</v>
      </c>
      <c r="AC4053" s="43">
        <f t="shared" si="278"/>
        <v>22.416666666666668</v>
      </c>
      <c r="AD4053"/>
      <c r="AE4053"/>
      <c r="AI4053"/>
      <c r="AL4053"/>
      <c r="AM4053"/>
    </row>
    <row r="4054" spans="1:39" hidden="1" x14ac:dyDescent="0.25">
      <c r="C4054" s="1">
        <v>13149</v>
      </c>
      <c r="D4054" s="1" t="s">
        <v>3584</v>
      </c>
      <c r="E4054" s="1">
        <v>2</v>
      </c>
      <c r="F4054" s="1"/>
      <c r="G4054" s="1"/>
      <c r="H4054" s="10">
        <v>0</v>
      </c>
      <c r="I4054" s="1" t="s">
        <v>44</v>
      </c>
      <c r="J4054" s="1">
        <v>0</v>
      </c>
      <c r="K4054" s="1" t="s">
        <v>3733</v>
      </c>
      <c r="L4054" s="1">
        <v>1</v>
      </c>
      <c r="M4054" s="1">
        <v>9.76</v>
      </c>
      <c r="N4054" s="1"/>
      <c r="O4054" s="1">
        <v>44</v>
      </c>
      <c r="P4054" s="1">
        <v>47</v>
      </c>
      <c r="Q4054" s="1">
        <v>60</v>
      </c>
      <c r="R4054" s="1">
        <v>47</v>
      </c>
      <c r="S4054" s="1">
        <v>19</v>
      </c>
      <c r="T4054" s="1">
        <v>6</v>
      </c>
      <c r="U4054" s="1">
        <v>1</v>
      </c>
      <c r="V4054" s="1">
        <v>6</v>
      </c>
      <c r="W4054" s="1">
        <v>4</v>
      </c>
      <c r="X4054" s="1">
        <v>0</v>
      </c>
      <c r="Y4054" s="1">
        <v>0</v>
      </c>
      <c r="Z4054" s="1">
        <v>0</v>
      </c>
      <c r="AA4054" s="1">
        <v>0</v>
      </c>
      <c r="AB4054" s="42">
        <f t="shared" si="277"/>
        <v>234</v>
      </c>
      <c r="AC4054" s="43">
        <f t="shared" si="278"/>
        <v>19.5</v>
      </c>
      <c r="AD4054"/>
      <c r="AE4054"/>
      <c r="AI4054"/>
      <c r="AL4054"/>
      <c r="AM4054"/>
    </row>
    <row r="4055" spans="1:39" hidden="1" x14ac:dyDescent="0.25">
      <c r="C4055" s="1">
        <v>13156</v>
      </c>
      <c r="D4055" s="1" t="s">
        <v>3583</v>
      </c>
      <c r="E4055" s="1">
        <v>2</v>
      </c>
      <c r="F4055" s="1"/>
      <c r="G4055" s="1"/>
      <c r="H4055" s="10">
        <v>0</v>
      </c>
      <c r="I4055" s="1" t="s">
        <v>44</v>
      </c>
      <c r="J4055" s="1">
        <v>0</v>
      </c>
      <c r="K4055" s="1" t="s">
        <v>3733</v>
      </c>
      <c r="L4055" s="1">
        <v>1</v>
      </c>
      <c r="M4055" s="1">
        <v>7.54</v>
      </c>
      <c r="N4055" s="1"/>
      <c r="O4055" s="1">
        <v>34</v>
      </c>
      <c r="P4055" s="1">
        <v>25</v>
      </c>
      <c r="Q4055" s="1">
        <v>13</v>
      </c>
      <c r="R4055" s="1">
        <v>0</v>
      </c>
      <c r="S4055" s="1">
        <v>0</v>
      </c>
      <c r="T4055" s="1">
        <v>0</v>
      </c>
      <c r="U4055" s="1">
        <v>1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42">
        <f t="shared" si="277"/>
        <v>73</v>
      </c>
      <c r="AC4055" s="43">
        <f t="shared" si="278"/>
        <v>6.083333333333333</v>
      </c>
      <c r="AD4055"/>
      <c r="AE4055"/>
      <c r="AI4055"/>
      <c r="AL4055"/>
      <c r="AM4055"/>
    </row>
    <row r="4056" spans="1:39" hidden="1" x14ac:dyDescent="0.25">
      <c r="C4056" s="1">
        <v>13160</v>
      </c>
      <c r="D4056" s="1" t="s">
        <v>3583</v>
      </c>
      <c r="E4056" s="1">
        <v>16</v>
      </c>
      <c r="F4056" s="1"/>
      <c r="G4056" s="1"/>
      <c r="H4056" s="10">
        <v>0</v>
      </c>
      <c r="I4056" s="1" t="s">
        <v>44</v>
      </c>
      <c r="J4056" s="1">
        <v>0</v>
      </c>
      <c r="K4056" s="1" t="s">
        <v>3733</v>
      </c>
      <c r="L4056" s="1">
        <v>1</v>
      </c>
      <c r="M4056" s="1">
        <v>9.76</v>
      </c>
      <c r="N4056" s="1"/>
      <c r="O4056" s="1">
        <v>58</v>
      </c>
      <c r="P4056" s="1">
        <v>47</v>
      </c>
      <c r="Q4056" s="1">
        <v>18</v>
      </c>
      <c r="R4056" s="1">
        <v>0</v>
      </c>
      <c r="S4056" s="1">
        <v>0</v>
      </c>
      <c r="T4056" s="1">
        <v>0</v>
      </c>
      <c r="U4056" s="1">
        <v>32</v>
      </c>
      <c r="V4056" s="1">
        <v>36</v>
      </c>
      <c r="W4056" s="1">
        <v>24</v>
      </c>
      <c r="X4056" s="1">
        <v>26</v>
      </c>
      <c r="Y4056" s="1">
        <v>12</v>
      </c>
      <c r="Z4056" s="1">
        <v>10</v>
      </c>
      <c r="AA4056" s="1">
        <v>0</v>
      </c>
      <c r="AB4056" s="42">
        <f t="shared" si="277"/>
        <v>263</v>
      </c>
      <c r="AC4056" s="43">
        <f t="shared" si="278"/>
        <v>21.916666666666668</v>
      </c>
      <c r="AD4056"/>
      <c r="AE4056"/>
      <c r="AI4056"/>
      <c r="AL4056"/>
      <c r="AM4056"/>
    </row>
    <row r="4057" spans="1:39" hidden="1" x14ac:dyDescent="0.25">
      <c r="C4057" s="1">
        <v>13167</v>
      </c>
      <c r="D4057" s="1" t="s">
        <v>544</v>
      </c>
      <c r="E4057" s="1">
        <v>2</v>
      </c>
      <c r="F4057" s="1"/>
      <c r="G4057" s="1"/>
      <c r="H4057" s="10">
        <v>0</v>
      </c>
      <c r="I4057" s="1" t="s">
        <v>44</v>
      </c>
      <c r="J4057" s="1">
        <v>0</v>
      </c>
      <c r="K4057" s="1" t="s">
        <v>3733</v>
      </c>
      <c r="L4057" s="1">
        <v>1</v>
      </c>
      <c r="M4057" s="1">
        <v>19.920000000000002</v>
      </c>
      <c r="N4057" s="1"/>
      <c r="O4057" s="1">
        <v>12</v>
      </c>
      <c r="P4057" s="1">
        <v>5</v>
      </c>
      <c r="Q4057" s="1">
        <v>10</v>
      </c>
      <c r="R4057" s="1">
        <v>20</v>
      </c>
      <c r="S4057" s="1">
        <v>12</v>
      </c>
      <c r="T4057" s="1">
        <v>6</v>
      </c>
      <c r="U4057" s="1">
        <v>1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42">
        <f t="shared" si="277"/>
        <v>66</v>
      </c>
      <c r="AC4057" s="43">
        <f t="shared" si="278"/>
        <v>5.5</v>
      </c>
      <c r="AD4057"/>
      <c r="AE4057"/>
      <c r="AI4057"/>
      <c r="AL4057"/>
      <c r="AM4057"/>
    </row>
    <row r="4058" spans="1:39" hidden="1" x14ac:dyDescent="0.25">
      <c r="C4058" s="1">
        <v>12668</v>
      </c>
      <c r="D4058" s="1" t="s">
        <v>857</v>
      </c>
      <c r="E4058" s="1">
        <v>3</v>
      </c>
      <c r="F4058" s="1"/>
      <c r="G4058" s="1"/>
      <c r="H4058" s="10">
        <v>0</v>
      </c>
      <c r="I4058" s="1" t="s">
        <v>44</v>
      </c>
      <c r="J4058" s="1">
        <v>0</v>
      </c>
      <c r="K4058" s="1" t="s">
        <v>3733</v>
      </c>
      <c r="L4058" s="1">
        <v>1</v>
      </c>
      <c r="M4058" s="1">
        <v>38.020000000000003</v>
      </c>
      <c r="N4058" s="1"/>
      <c r="O4058" s="1">
        <v>0</v>
      </c>
      <c r="P4058" s="1">
        <v>3</v>
      </c>
      <c r="Q4058" s="1">
        <v>0</v>
      </c>
      <c r="R4058" s="1">
        <v>0</v>
      </c>
      <c r="S4058" s="1">
        <v>0</v>
      </c>
      <c r="T4058" s="1">
        <v>1</v>
      </c>
      <c r="U4058" s="1">
        <v>1</v>
      </c>
      <c r="V4058" s="1">
        <v>2</v>
      </c>
      <c r="W4058" s="1">
        <v>2</v>
      </c>
      <c r="X4058" s="1">
        <v>4</v>
      </c>
      <c r="Y4058" s="1">
        <v>5</v>
      </c>
      <c r="Z4058" s="1">
        <v>-2</v>
      </c>
      <c r="AA4058" s="1">
        <v>0</v>
      </c>
      <c r="AB4058" s="42">
        <f t="shared" si="277"/>
        <v>16</v>
      </c>
      <c r="AC4058" s="43">
        <f t="shared" si="278"/>
        <v>1.3333333333333333</v>
      </c>
      <c r="AD4058"/>
      <c r="AE4058"/>
      <c r="AI4058"/>
      <c r="AL4058"/>
      <c r="AM4058"/>
    </row>
    <row r="4059" spans="1:39" hidden="1" x14ac:dyDescent="0.25">
      <c r="C4059" s="1">
        <v>13134</v>
      </c>
      <c r="D4059" s="1" t="s">
        <v>3354</v>
      </c>
      <c r="E4059" s="1">
        <v>2</v>
      </c>
      <c r="F4059" s="1"/>
      <c r="G4059" s="1"/>
      <c r="H4059" s="10">
        <v>0</v>
      </c>
      <c r="I4059" s="1">
        <v>2</v>
      </c>
      <c r="J4059" s="1">
        <v>0</v>
      </c>
      <c r="K4059" s="1" t="s">
        <v>3733</v>
      </c>
      <c r="L4059" s="1">
        <v>1</v>
      </c>
      <c r="M4059" s="1">
        <v>2.62</v>
      </c>
      <c r="N4059" s="1"/>
      <c r="O4059" s="1">
        <v>24</v>
      </c>
      <c r="P4059" s="1">
        <v>36</v>
      </c>
      <c r="Q4059" s="1">
        <v>27</v>
      </c>
      <c r="R4059" s="1">
        <v>11</v>
      </c>
      <c r="S4059" s="1">
        <v>19</v>
      </c>
      <c r="T4059" s="1">
        <v>53</v>
      </c>
      <c r="U4059" s="1">
        <v>52</v>
      </c>
      <c r="V4059" s="1">
        <v>31</v>
      </c>
      <c r="W4059" s="1">
        <v>18</v>
      </c>
      <c r="X4059" s="1">
        <v>0</v>
      </c>
      <c r="Y4059" s="1">
        <v>0</v>
      </c>
      <c r="Z4059" s="1">
        <v>0</v>
      </c>
      <c r="AA4059" s="1">
        <v>0</v>
      </c>
      <c r="AB4059" s="42">
        <f t="shared" si="277"/>
        <v>271</v>
      </c>
      <c r="AC4059" s="43">
        <f t="shared" si="278"/>
        <v>22.583333333333332</v>
      </c>
      <c r="AD4059"/>
      <c r="AE4059"/>
      <c r="AI4059"/>
      <c r="AL4059"/>
      <c r="AM4059"/>
    </row>
    <row r="4060" spans="1:39" hidden="1" x14ac:dyDescent="0.25">
      <c r="C4060" s="1">
        <v>14013</v>
      </c>
      <c r="D4060" s="1" t="s">
        <v>3735</v>
      </c>
      <c r="E4060" s="1">
        <v>21</v>
      </c>
      <c r="F4060" s="1"/>
      <c r="G4060" s="1"/>
      <c r="H4060" s="10">
        <v>0</v>
      </c>
      <c r="I4060" s="1">
        <v>21</v>
      </c>
      <c r="J4060" s="1">
        <v>0</v>
      </c>
      <c r="K4060" s="1" t="s">
        <v>3736</v>
      </c>
      <c r="L4060" s="1">
        <v>300</v>
      </c>
      <c r="M4060" s="1">
        <v>3.53</v>
      </c>
      <c r="N4060" s="1"/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19</v>
      </c>
      <c r="V4060" s="1">
        <v>24</v>
      </c>
      <c r="W4060" s="1">
        <v>81</v>
      </c>
      <c r="X4060" s="1">
        <v>37</v>
      </c>
      <c r="Y4060" s="1">
        <v>25</v>
      </c>
      <c r="Z4060" s="1">
        <v>0</v>
      </c>
      <c r="AA4060" s="1">
        <v>0</v>
      </c>
      <c r="AB4060" s="42">
        <f t="shared" si="277"/>
        <v>186</v>
      </c>
      <c r="AC4060" s="43">
        <f t="shared" si="278"/>
        <v>15.5</v>
      </c>
      <c r="AD4060"/>
      <c r="AE4060"/>
      <c r="AI4060"/>
      <c r="AL4060"/>
      <c r="AM4060"/>
    </row>
    <row r="4061" spans="1:39" hidden="1" x14ac:dyDescent="0.25">
      <c r="A4061" s="1" t="s">
        <v>493</v>
      </c>
      <c r="C4061" s="1">
        <v>14115</v>
      </c>
      <c r="D4061" s="1" t="s">
        <v>3737</v>
      </c>
      <c r="E4061" s="1">
        <v>2</v>
      </c>
      <c r="F4061" s="1"/>
      <c r="G4061" s="1"/>
      <c r="H4061" s="10">
        <v>0</v>
      </c>
      <c r="I4061" s="1">
        <v>2</v>
      </c>
      <c r="J4061" s="1">
        <v>0</v>
      </c>
      <c r="K4061" s="1" t="s">
        <v>3738</v>
      </c>
      <c r="L4061" s="1">
        <v>1</v>
      </c>
      <c r="M4061" s="1">
        <v>1.82</v>
      </c>
      <c r="N4061" s="1"/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>
        <f t="shared" si="277"/>
        <v>0</v>
      </c>
      <c r="AC4061"/>
      <c r="AD4061"/>
      <c r="AE4061"/>
      <c r="AI4061"/>
      <c r="AL4061"/>
      <c r="AM4061"/>
    </row>
    <row r="4062" spans="1:39" hidden="1" x14ac:dyDescent="0.25">
      <c r="C4062" s="1">
        <v>14116</v>
      </c>
      <c r="D4062" s="1" t="s">
        <v>3739</v>
      </c>
      <c r="E4062" s="1">
        <v>2</v>
      </c>
      <c r="F4062" s="1"/>
      <c r="G4062" s="1"/>
      <c r="H4062" s="10">
        <v>0</v>
      </c>
      <c r="I4062" s="1">
        <v>2</v>
      </c>
      <c r="J4062" s="1">
        <v>0</v>
      </c>
      <c r="K4062" s="1" t="s">
        <v>3738</v>
      </c>
      <c r="L4062" s="1">
        <v>1</v>
      </c>
      <c r="M4062" s="1">
        <v>2.36</v>
      </c>
      <c r="N4062" s="1"/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>
        <f t="shared" si="277"/>
        <v>0</v>
      </c>
      <c r="AC4062"/>
      <c r="AD4062"/>
      <c r="AE4062"/>
      <c r="AI4062"/>
      <c r="AL4062"/>
      <c r="AM4062"/>
    </row>
    <row r="4063" spans="1:39" hidden="1" x14ac:dyDescent="0.25">
      <c r="C4063" s="1">
        <v>14117</v>
      </c>
      <c r="D4063" s="1" t="s">
        <v>3740</v>
      </c>
      <c r="E4063" s="1">
        <v>2</v>
      </c>
      <c r="F4063" s="1"/>
      <c r="G4063" s="1"/>
      <c r="H4063" s="10">
        <v>0</v>
      </c>
      <c r="I4063" s="1">
        <v>2</v>
      </c>
      <c r="J4063" s="1">
        <v>0</v>
      </c>
      <c r="K4063" s="1" t="s">
        <v>3738</v>
      </c>
      <c r="L4063" s="1">
        <v>1</v>
      </c>
      <c r="M4063" s="1">
        <v>1.56</v>
      </c>
      <c r="N4063" s="1"/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>
        <f t="shared" si="277"/>
        <v>0</v>
      </c>
      <c r="AC4063"/>
      <c r="AD4063"/>
      <c r="AE4063"/>
      <c r="AI4063"/>
      <c r="AL4063"/>
      <c r="AM4063"/>
    </row>
    <row r="4064" spans="1:39" hidden="1" x14ac:dyDescent="0.25">
      <c r="C4064" s="1">
        <v>14118</v>
      </c>
      <c r="D4064" s="1" t="s">
        <v>3741</v>
      </c>
      <c r="E4064" s="1">
        <v>2</v>
      </c>
      <c r="F4064" s="1"/>
      <c r="G4064" s="1"/>
      <c r="H4064" s="10">
        <v>0</v>
      </c>
      <c r="I4064" s="1">
        <v>2</v>
      </c>
      <c r="J4064" s="1">
        <v>0</v>
      </c>
      <c r="K4064" s="1" t="s">
        <v>3738</v>
      </c>
      <c r="L4064" s="1">
        <v>1</v>
      </c>
      <c r="M4064" s="1">
        <v>1.31</v>
      </c>
      <c r="N4064" s="1"/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>
        <f t="shared" si="277"/>
        <v>0</v>
      </c>
      <c r="AC4064"/>
      <c r="AD4064"/>
      <c r="AE4064"/>
      <c r="AI4064"/>
      <c r="AL4064"/>
      <c r="AM4064"/>
    </row>
    <row r="4065" spans="1:39" hidden="1" x14ac:dyDescent="0.25">
      <c r="C4065" s="1">
        <v>14119</v>
      </c>
      <c r="D4065" s="1" t="s">
        <v>3742</v>
      </c>
      <c r="E4065" s="1">
        <v>2</v>
      </c>
      <c r="F4065" s="1"/>
      <c r="G4065" s="1"/>
      <c r="H4065" s="10">
        <v>0</v>
      </c>
      <c r="I4065" s="1">
        <v>2</v>
      </c>
      <c r="J4065" s="1">
        <v>0</v>
      </c>
      <c r="K4065" s="1" t="s">
        <v>3738</v>
      </c>
      <c r="L4065" s="1">
        <v>1</v>
      </c>
      <c r="M4065" s="1">
        <v>1.69</v>
      </c>
      <c r="N4065" s="1"/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>
        <f t="shared" si="277"/>
        <v>0</v>
      </c>
      <c r="AC4065"/>
      <c r="AD4065"/>
      <c r="AE4065"/>
      <c r="AI4065"/>
      <c r="AL4065"/>
      <c r="AM4065"/>
    </row>
    <row r="4066" spans="1:39" hidden="1" x14ac:dyDescent="0.25">
      <c r="C4066" s="1">
        <v>14120</v>
      </c>
      <c r="D4066" s="1" t="s">
        <v>3743</v>
      </c>
      <c r="E4066" s="1">
        <v>2</v>
      </c>
      <c r="F4066" s="1"/>
      <c r="G4066" s="1"/>
      <c r="H4066" s="10">
        <v>0</v>
      </c>
      <c r="I4066" s="1">
        <v>2</v>
      </c>
      <c r="J4066" s="1">
        <v>0</v>
      </c>
      <c r="K4066" s="1" t="s">
        <v>3738</v>
      </c>
      <c r="L4066" s="1">
        <v>1</v>
      </c>
      <c r="M4066" s="1">
        <v>2.7</v>
      </c>
      <c r="N4066" s="1"/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>
        <f t="shared" si="277"/>
        <v>0</v>
      </c>
      <c r="AC4066"/>
      <c r="AD4066"/>
      <c r="AE4066"/>
      <c r="AI4066"/>
      <c r="AL4066"/>
      <c r="AM4066"/>
    </row>
    <row r="4067" spans="1:39" hidden="1" x14ac:dyDescent="0.25">
      <c r="C4067" s="1">
        <v>14121</v>
      </c>
      <c r="D4067" s="1" t="s">
        <v>3744</v>
      </c>
      <c r="E4067" s="1">
        <v>2</v>
      </c>
      <c r="F4067" s="1"/>
      <c r="G4067" s="1"/>
      <c r="H4067" s="10">
        <v>0</v>
      </c>
      <c r="I4067" s="1">
        <v>2</v>
      </c>
      <c r="J4067" s="1">
        <v>0</v>
      </c>
      <c r="K4067" s="1" t="s">
        <v>3738</v>
      </c>
      <c r="L4067" s="1">
        <v>1</v>
      </c>
      <c r="M4067" s="1">
        <v>2.7</v>
      </c>
      <c r="N4067" s="1"/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>
        <f t="shared" si="277"/>
        <v>0</v>
      </c>
      <c r="AC4067"/>
      <c r="AD4067"/>
      <c r="AE4067"/>
      <c r="AI4067"/>
      <c r="AL4067"/>
      <c r="AM4067"/>
    </row>
    <row r="4068" spans="1:39" hidden="1" x14ac:dyDescent="0.25">
      <c r="C4068" s="1">
        <v>14122</v>
      </c>
      <c r="D4068" s="1" t="s">
        <v>3745</v>
      </c>
      <c r="E4068" s="1">
        <v>2</v>
      </c>
      <c r="F4068" s="1"/>
      <c r="G4068" s="1"/>
      <c r="H4068" s="10">
        <v>0</v>
      </c>
      <c r="I4068" s="1">
        <v>2</v>
      </c>
      <c r="J4068" s="1">
        <v>0</v>
      </c>
      <c r="K4068" s="1" t="s">
        <v>3738</v>
      </c>
      <c r="L4068" s="1">
        <v>1</v>
      </c>
      <c r="M4068" s="1">
        <v>1.1399999999999999</v>
      </c>
      <c r="N4068" s="1"/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>
        <f t="shared" si="277"/>
        <v>0</v>
      </c>
      <c r="AC4068"/>
      <c r="AD4068"/>
      <c r="AE4068"/>
      <c r="AI4068"/>
      <c r="AL4068"/>
      <c r="AM4068"/>
    </row>
    <row r="4069" spans="1:39" hidden="1" x14ac:dyDescent="0.25">
      <c r="C4069" s="1">
        <v>14123</v>
      </c>
      <c r="D4069" s="1" t="s">
        <v>3746</v>
      </c>
      <c r="E4069" s="1">
        <v>2</v>
      </c>
      <c r="F4069" s="1"/>
      <c r="G4069" s="1"/>
      <c r="H4069" s="10">
        <v>0</v>
      </c>
      <c r="I4069" s="1">
        <v>2</v>
      </c>
      <c r="J4069" s="1">
        <v>0</v>
      </c>
      <c r="K4069" s="1" t="s">
        <v>3738</v>
      </c>
      <c r="L4069" s="1">
        <v>1</v>
      </c>
      <c r="M4069" s="1">
        <v>12.94</v>
      </c>
      <c r="N4069" s="1"/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>
        <f t="shared" si="277"/>
        <v>0</v>
      </c>
      <c r="AC4069"/>
      <c r="AD4069"/>
      <c r="AE4069"/>
      <c r="AI4069"/>
      <c r="AL4069"/>
      <c r="AM4069"/>
    </row>
    <row r="4070" spans="1:39" hidden="1" x14ac:dyDescent="0.25">
      <c r="C4070" s="1">
        <v>14124</v>
      </c>
      <c r="D4070" s="1" t="s">
        <v>3747</v>
      </c>
      <c r="E4070" s="1">
        <v>2</v>
      </c>
      <c r="F4070" s="1"/>
      <c r="G4070" s="1"/>
      <c r="H4070" s="10">
        <v>0</v>
      </c>
      <c r="I4070" s="1">
        <v>2</v>
      </c>
      <c r="J4070" s="1">
        <v>0</v>
      </c>
      <c r="K4070" s="1" t="s">
        <v>3738</v>
      </c>
      <c r="L4070" s="1">
        <v>1</v>
      </c>
      <c r="M4070" s="1">
        <v>47.92</v>
      </c>
      <c r="N4070" s="1"/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>
        <f t="shared" si="277"/>
        <v>0</v>
      </c>
      <c r="AC4070"/>
      <c r="AD4070"/>
      <c r="AE4070"/>
      <c r="AI4070"/>
      <c r="AL4070"/>
      <c r="AM4070"/>
    </row>
    <row r="4071" spans="1:39" hidden="1" x14ac:dyDescent="0.25">
      <c r="C4071" s="1">
        <v>7704</v>
      </c>
      <c r="D4071" s="1" t="s">
        <v>3748</v>
      </c>
      <c r="E4071" s="1">
        <v>2</v>
      </c>
      <c r="F4071" s="1"/>
      <c r="G4071" s="1"/>
      <c r="H4071" s="10">
        <v>0</v>
      </c>
      <c r="I4071" s="1">
        <v>2</v>
      </c>
      <c r="J4071" s="1">
        <v>0</v>
      </c>
      <c r="K4071" s="1" t="s">
        <v>3749</v>
      </c>
      <c r="L4071" s="1">
        <v>1</v>
      </c>
      <c r="M4071" s="1">
        <v>27.97</v>
      </c>
      <c r="N4071" s="1"/>
      <c r="O4071" s="1">
        <v>0</v>
      </c>
      <c r="P4071" s="1">
        <v>1</v>
      </c>
      <c r="Q4071" s="1">
        <v>0</v>
      </c>
      <c r="R4071" s="1">
        <v>4</v>
      </c>
      <c r="S4071" s="1">
        <v>2</v>
      </c>
      <c r="T4071" s="1">
        <v>1</v>
      </c>
      <c r="U4071" s="1">
        <v>1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42">
        <f t="shared" si="277"/>
        <v>9</v>
      </c>
      <c r="AC4071" s="43">
        <f>AB4071/12</f>
        <v>0.75</v>
      </c>
      <c r="AD4071"/>
      <c r="AE4071"/>
      <c r="AI4071"/>
      <c r="AL4071"/>
      <c r="AM4071"/>
    </row>
    <row r="4072" spans="1:39" hidden="1" x14ac:dyDescent="0.25">
      <c r="C4072" s="1">
        <v>10990</v>
      </c>
      <c r="D4072" s="1" t="s">
        <v>74</v>
      </c>
      <c r="E4072" s="1">
        <v>2</v>
      </c>
      <c r="F4072" s="1"/>
      <c r="G4072" s="1"/>
      <c r="H4072" s="10">
        <v>0</v>
      </c>
      <c r="I4072" s="1">
        <v>2</v>
      </c>
      <c r="J4072" s="1">
        <v>0</v>
      </c>
      <c r="K4072" s="1" t="s">
        <v>3749</v>
      </c>
      <c r="L4072" s="1">
        <v>1</v>
      </c>
      <c r="M4072" s="1">
        <v>27.19</v>
      </c>
      <c r="N4072" s="1"/>
      <c r="O4072" s="1">
        <v>1</v>
      </c>
      <c r="P4072" s="1">
        <v>0</v>
      </c>
      <c r="Q4072" s="1">
        <v>0</v>
      </c>
      <c r="R4072" s="1">
        <v>3</v>
      </c>
      <c r="S4072" s="1">
        <v>2</v>
      </c>
      <c r="T4072" s="1">
        <v>2</v>
      </c>
      <c r="U4072" s="1">
        <v>3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42">
        <f t="shared" si="277"/>
        <v>11</v>
      </c>
      <c r="AC4072" s="43">
        <f>AB4072/12</f>
        <v>0.91666666666666663</v>
      </c>
      <c r="AD4072"/>
      <c r="AE4072"/>
      <c r="AI4072"/>
      <c r="AL4072"/>
      <c r="AM4072"/>
    </row>
    <row r="4073" spans="1:39" hidden="1" x14ac:dyDescent="0.25">
      <c r="C4073" s="1">
        <v>13171</v>
      </c>
      <c r="D4073" s="1" t="s">
        <v>3750</v>
      </c>
      <c r="E4073" s="1">
        <v>2</v>
      </c>
      <c r="F4073" s="1"/>
      <c r="G4073" s="1"/>
      <c r="H4073" s="10">
        <v>0</v>
      </c>
      <c r="I4073" s="1" t="s">
        <v>44</v>
      </c>
      <c r="J4073" s="1">
        <v>0</v>
      </c>
      <c r="K4073" s="1" t="s">
        <v>3749</v>
      </c>
      <c r="L4073" s="1">
        <v>2000</v>
      </c>
      <c r="M4073" s="1">
        <v>7.58</v>
      </c>
      <c r="N4073" s="1"/>
      <c r="O4073" s="1">
        <v>120</v>
      </c>
      <c r="P4073" s="1">
        <v>77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42">
        <f t="shared" si="277"/>
        <v>197</v>
      </c>
      <c r="AC4073" s="43">
        <f>AB4073/12</f>
        <v>16.416666666666668</v>
      </c>
      <c r="AD4073"/>
      <c r="AE4073"/>
      <c r="AI4073"/>
      <c r="AL4073"/>
      <c r="AM4073"/>
    </row>
    <row r="4074" spans="1:39" hidden="1" x14ac:dyDescent="0.25">
      <c r="C4074" s="1">
        <v>13146</v>
      </c>
      <c r="D4074" s="1" t="s">
        <v>3722</v>
      </c>
      <c r="E4074" s="1">
        <v>2</v>
      </c>
      <c r="F4074" s="1"/>
      <c r="G4074" s="1"/>
      <c r="H4074" s="10">
        <v>0</v>
      </c>
      <c r="I4074" s="1">
        <v>2</v>
      </c>
      <c r="J4074" s="1">
        <v>0</v>
      </c>
      <c r="K4074" s="1" t="s">
        <v>3749</v>
      </c>
      <c r="L4074" s="1">
        <v>180</v>
      </c>
      <c r="M4074" s="1">
        <v>16.149999999999999</v>
      </c>
      <c r="N4074" s="1"/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>
        <f t="shared" si="277"/>
        <v>0</v>
      </c>
      <c r="AC4074"/>
      <c r="AD4074"/>
      <c r="AE4074"/>
      <c r="AI4074"/>
      <c r="AL4074"/>
      <c r="AM4074"/>
    </row>
    <row r="4075" spans="1:39" hidden="1" x14ac:dyDescent="0.25">
      <c r="C4075" s="1">
        <v>10464</v>
      </c>
      <c r="D4075" s="1" t="s">
        <v>3751</v>
      </c>
      <c r="E4075" s="1">
        <v>2</v>
      </c>
      <c r="F4075" s="1"/>
      <c r="G4075" s="1"/>
      <c r="H4075" s="10">
        <v>0</v>
      </c>
      <c r="I4075" s="1">
        <v>2</v>
      </c>
      <c r="J4075" s="1">
        <v>0</v>
      </c>
      <c r="K4075" s="1" t="s">
        <v>3752</v>
      </c>
      <c r="L4075" s="1">
        <v>2</v>
      </c>
      <c r="M4075" s="1">
        <v>12.44</v>
      </c>
      <c r="N4075" s="1"/>
      <c r="O4075" s="1">
        <v>72</v>
      </c>
      <c r="P4075" s="1">
        <v>75</v>
      </c>
      <c r="Q4075" s="1">
        <v>134</v>
      </c>
      <c r="R4075" s="1">
        <v>18</v>
      </c>
      <c r="S4075" s="1">
        <v>0</v>
      </c>
      <c r="T4075" s="1">
        <v>350</v>
      </c>
      <c r="U4075" s="1">
        <v>250</v>
      </c>
      <c r="V4075" s="1">
        <v>2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42">
        <f t="shared" ref="AB4075:AB4138" si="279">SUM(O4075:AA4075)</f>
        <v>901</v>
      </c>
      <c r="AC4075" s="43">
        <f>AB4075/12</f>
        <v>75.083333333333329</v>
      </c>
      <c r="AD4075"/>
      <c r="AE4075"/>
      <c r="AI4075"/>
      <c r="AL4075"/>
      <c r="AM4075"/>
    </row>
    <row r="4076" spans="1:39" hidden="1" x14ac:dyDescent="0.25">
      <c r="C4076" s="1">
        <v>12067</v>
      </c>
      <c r="D4076" s="1" t="s">
        <v>525</v>
      </c>
      <c r="E4076" s="1">
        <v>2</v>
      </c>
      <c r="F4076" s="1"/>
      <c r="G4076" s="1"/>
      <c r="H4076" s="10">
        <v>0</v>
      </c>
      <c r="I4076" s="1">
        <v>2</v>
      </c>
      <c r="J4076" s="1">
        <v>0</v>
      </c>
      <c r="K4076" s="1" t="s">
        <v>3753</v>
      </c>
      <c r="L4076" s="1">
        <v>20</v>
      </c>
      <c r="M4076" s="1">
        <v>28.43</v>
      </c>
      <c r="N4076" s="1"/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>
        <f t="shared" si="279"/>
        <v>0</v>
      </c>
      <c r="AC4076"/>
      <c r="AD4076"/>
      <c r="AE4076"/>
      <c r="AI4076"/>
      <c r="AL4076"/>
      <c r="AM4076"/>
    </row>
    <row r="4077" spans="1:39" hidden="1" x14ac:dyDescent="0.25">
      <c r="C4077" s="1">
        <v>14142</v>
      </c>
      <c r="D4077" s="1" t="s">
        <v>492</v>
      </c>
      <c r="E4077" s="1">
        <v>2</v>
      </c>
      <c r="F4077" s="1"/>
      <c r="G4077" s="1"/>
      <c r="H4077" s="10">
        <v>0</v>
      </c>
      <c r="I4077" s="1">
        <v>2</v>
      </c>
      <c r="J4077" s="1">
        <v>0</v>
      </c>
      <c r="K4077" s="1" t="s">
        <v>3753</v>
      </c>
      <c r="L4077" s="1">
        <v>1</v>
      </c>
      <c r="M4077" s="1">
        <v>244.54</v>
      </c>
      <c r="N4077" s="1"/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>
        <f t="shared" si="279"/>
        <v>0</v>
      </c>
      <c r="AC4077"/>
      <c r="AD4077"/>
      <c r="AE4077"/>
      <c r="AI4077"/>
      <c r="AL4077"/>
      <c r="AM4077"/>
    </row>
    <row r="4078" spans="1:39" hidden="1" x14ac:dyDescent="0.25">
      <c r="C4078" s="1">
        <v>12984</v>
      </c>
      <c r="D4078" s="1" t="s">
        <v>838</v>
      </c>
      <c r="E4078" s="1">
        <v>2</v>
      </c>
      <c r="F4078" s="1"/>
      <c r="G4078" s="1"/>
      <c r="H4078" s="10">
        <v>0</v>
      </c>
      <c r="I4078" s="1">
        <v>2</v>
      </c>
      <c r="J4078" s="1">
        <v>0</v>
      </c>
      <c r="K4078" s="1" t="s">
        <v>3754</v>
      </c>
      <c r="L4078" s="1">
        <v>1</v>
      </c>
      <c r="M4078" s="1">
        <v>44.4</v>
      </c>
      <c r="N4078" s="1"/>
      <c r="O4078" s="1">
        <v>1</v>
      </c>
      <c r="P4078" s="1">
        <v>1</v>
      </c>
      <c r="Q4078" s="1">
        <v>0</v>
      </c>
      <c r="R4078" s="1">
        <v>0</v>
      </c>
      <c r="S4078" s="1">
        <v>1</v>
      </c>
      <c r="T4078" s="1">
        <v>3</v>
      </c>
      <c r="U4078" s="1">
        <v>1</v>
      </c>
      <c r="V4078" s="1">
        <v>1</v>
      </c>
      <c r="W4078" s="1">
        <v>1</v>
      </c>
      <c r="X4078" s="1">
        <v>0</v>
      </c>
      <c r="Y4078" s="1">
        <v>0</v>
      </c>
      <c r="Z4078" s="1">
        <v>0</v>
      </c>
      <c r="AA4078" s="1">
        <v>0</v>
      </c>
      <c r="AB4078" s="42">
        <f t="shared" si="279"/>
        <v>9</v>
      </c>
      <c r="AC4078" s="43">
        <f>AB4078/12</f>
        <v>0.75</v>
      </c>
      <c r="AD4078"/>
      <c r="AE4078"/>
      <c r="AI4078"/>
      <c r="AL4078"/>
      <c r="AM4078"/>
    </row>
    <row r="4079" spans="1:39" hidden="1" x14ac:dyDescent="0.25">
      <c r="A4079" s="1" t="s">
        <v>104</v>
      </c>
      <c r="C4079" s="1">
        <v>13810</v>
      </c>
      <c r="D4079" s="1" t="s">
        <v>3755</v>
      </c>
      <c r="E4079" s="1">
        <v>2</v>
      </c>
      <c r="F4079" s="1"/>
      <c r="G4079" s="1"/>
      <c r="H4079" s="10">
        <v>0</v>
      </c>
      <c r="I4079" s="1">
        <v>2</v>
      </c>
      <c r="J4079" s="1">
        <v>0</v>
      </c>
      <c r="K4079" s="1" t="s">
        <v>3756</v>
      </c>
      <c r="L4079" s="1">
        <v>1</v>
      </c>
      <c r="M4079" s="1">
        <v>0</v>
      </c>
      <c r="N4079" s="1"/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>
        <f t="shared" si="279"/>
        <v>0</v>
      </c>
      <c r="AC4079"/>
      <c r="AD4079"/>
      <c r="AE4079"/>
      <c r="AI4079"/>
      <c r="AL4079"/>
      <c r="AM4079"/>
    </row>
    <row r="4080" spans="1:39" hidden="1" x14ac:dyDescent="0.25">
      <c r="A4080" s="1" t="s">
        <v>1463</v>
      </c>
      <c r="C4080" s="1">
        <v>12833</v>
      </c>
      <c r="D4080" s="1" t="s">
        <v>492</v>
      </c>
      <c r="E4080" s="1">
        <v>2</v>
      </c>
      <c r="F4080" s="1"/>
      <c r="G4080" s="1"/>
      <c r="H4080" s="10">
        <v>0</v>
      </c>
      <c r="I4080" s="1">
        <v>2</v>
      </c>
      <c r="J4080" s="1">
        <v>0</v>
      </c>
      <c r="K4080" s="1" t="s">
        <v>3757</v>
      </c>
      <c r="L4080" s="1">
        <v>1</v>
      </c>
      <c r="M4080" s="1">
        <v>169.65</v>
      </c>
      <c r="N4080" s="1"/>
      <c r="O4080" s="1">
        <v>3</v>
      </c>
      <c r="P4080" s="1">
        <v>0</v>
      </c>
      <c r="Q4080" s="1">
        <v>2</v>
      </c>
      <c r="R4080" s="1">
        <v>1</v>
      </c>
      <c r="S4080" s="1">
        <v>0</v>
      </c>
      <c r="T4080" s="1">
        <v>0</v>
      </c>
      <c r="U4080" s="1">
        <v>0</v>
      </c>
      <c r="V4080" s="1">
        <v>2</v>
      </c>
      <c r="W4080" s="1">
        <v>3</v>
      </c>
      <c r="X4080" s="1">
        <v>0</v>
      </c>
      <c r="Y4080" s="1">
        <v>0</v>
      </c>
      <c r="Z4080" s="1">
        <v>0</v>
      </c>
      <c r="AA4080" s="1">
        <v>0</v>
      </c>
      <c r="AB4080" s="42">
        <f t="shared" si="279"/>
        <v>11</v>
      </c>
      <c r="AC4080" s="43">
        <f t="shared" ref="AC4080:AC4091" si="280">AB4080/12</f>
        <v>0.91666666666666663</v>
      </c>
      <c r="AD4080"/>
      <c r="AE4080"/>
      <c r="AI4080"/>
      <c r="AL4080"/>
      <c r="AM4080"/>
    </row>
    <row r="4081" spans="1:39" hidden="1" x14ac:dyDescent="0.25">
      <c r="A4081" s="1" t="s">
        <v>3758</v>
      </c>
      <c r="C4081" s="1">
        <v>11940</v>
      </c>
      <c r="D4081" s="1" t="s">
        <v>2465</v>
      </c>
      <c r="E4081" s="1">
        <v>2</v>
      </c>
      <c r="F4081" s="1"/>
      <c r="G4081" s="1"/>
      <c r="H4081" s="10">
        <v>0</v>
      </c>
      <c r="I4081" s="1">
        <v>2</v>
      </c>
      <c r="J4081" s="1">
        <v>0</v>
      </c>
      <c r="K4081" s="1" t="s">
        <v>3757</v>
      </c>
      <c r="L4081" s="1">
        <v>1</v>
      </c>
      <c r="M4081" s="1">
        <v>461.82</v>
      </c>
      <c r="N4081" s="1"/>
      <c r="O4081" s="1">
        <v>9</v>
      </c>
      <c r="P4081" s="1">
        <v>0</v>
      </c>
      <c r="Q4081" s="1">
        <v>3</v>
      </c>
      <c r="R4081" s="1">
        <v>92</v>
      </c>
      <c r="S4081" s="1">
        <v>32</v>
      </c>
      <c r="T4081" s="1">
        <v>30</v>
      </c>
      <c r="U4081" s="1">
        <v>2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42">
        <f t="shared" si="279"/>
        <v>168</v>
      </c>
      <c r="AC4081" s="43">
        <f t="shared" si="280"/>
        <v>14</v>
      </c>
      <c r="AD4081"/>
      <c r="AE4081"/>
      <c r="AI4081"/>
      <c r="AL4081"/>
      <c r="AM4081"/>
    </row>
    <row r="4082" spans="1:39" hidden="1" x14ac:dyDescent="0.25">
      <c r="A4082" s="1" t="s">
        <v>3759</v>
      </c>
      <c r="C4082" s="1">
        <v>14145</v>
      </c>
      <c r="D4082" s="1" t="s">
        <v>3760</v>
      </c>
      <c r="E4082" s="1">
        <v>2</v>
      </c>
      <c r="F4082" s="1"/>
      <c r="G4082" s="1"/>
      <c r="H4082" s="10">
        <v>0</v>
      </c>
      <c r="I4082" s="1">
        <v>2</v>
      </c>
      <c r="J4082" s="1">
        <v>0</v>
      </c>
      <c r="K4082" s="1" t="s">
        <v>3757</v>
      </c>
      <c r="L4082" s="1">
        <v>1</v>
      </c>
      <c r="M4082" s="1">
        <v>0.94</v>
      </c>
      <c r="N4082" s="1"/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1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42">
        <f t="shared" si="279"/>
        <v>1</v>
      </c>
      <c r="AC4082" s="43">
        <f t="shared" si="280"/>
        <v>8.3333333333333329E-2</v>
      </c>
      <c r="AD4082"/>
      <c r="AE4082"/>
      <c r="AI4082"/>
      <c r="AL4082"/>
      <c r="AM4082"/>
    </row>
    <row r="4083" spans="1:39" hidden="1" x14ac:dyDescent="0.25">
      <c r="A4083" s="1" t="s">
        <v>113</v>
      </c>
      <c r="C4083" s="1">
        <v>14146</v>
      </c>
      <c r="D4083" s="1" t="s">
        <v>3761</v>
      </c>
      <c r="E4083" s="1">
        <v>2</v>
      </c>
      <c r="F4083" s="1"/>
      <c r="G4083" s="1"/>
      <c r="H4083" s="10">
        <v>0</v>
      </c>
      <c r="I4083" s="1">
        <v>2</v>
      </c>
      <c r="J4083" s="1">
        <v>0</v>
      </c>
      <c r="K4083" s="1" t="s">
        <v>3757</v>
      </c>
      <c r="L4083" s="1">
        <v>1</v>
      </c>
      <c r="M4083" s="1">
        <v>0.94</v>
      </c>
      <c r="N4083" s="1"/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1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42">
        <f t="shared" si="279"/>
        <v>1</v>
      </c>
      <c r="AC4083" s="43">
        <f t="shared" si="280"/>
        <v>8.3333333333333329E-2</v>
      </c>
      <c r="AD4083"/>
      <c r="AE4083"/>
      <c r="AI4083"/>
      <c r="AL4083"/>
      <c r="AM4083"/>
    </row>
    <row r="4084" spans="1:39" hidden="1" x14ac:dyDescent="0.25">
      <c r="A4084" s="1" t="s">
        <v>3762</v>
      </c>
      <c r="C4084" s="1">
        <v>14147</v>
      </c>
      <c r="D4084" s="1" t="s">
        <v>3763</v>
      </c>
      <c r="E4084" s="1">
        <v>2</v>
      </c>
      <c r="F4084" s="1"/>
      <c r="G4084" s="1"/>
      <c r="H4084" s="10">
        <v>0</v>
      </c>
      <c r="I4084" s="1">
        <v>2</v>
      </c>
      <c r="J4084" s="1">
        <v>0</v>
      </c>
      <c r="K4084" s="1" t="s">
        <v>3757</v>
      </c>
      <c r="L4084" s="1">
        <v>1</v>
      </c>
      <c r="M4084" s="1">
        <v>0.94</v>
      </c>
      <c r="N4084" s="1"/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1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42">
        <f t="shared" si="279"/>
        <v>1</v>
      </c>
      <c r="AC4084" s="43">
        <f t="shared" si="280"/>
        <v>8.3333333333333329E-2</v>
      </c>
      <c r="AD4084"/>
      <c r="AE4084"/>
      <c r="AI4084"/>
      <c r="AL4084"/>
      <c r="AM4084"/>
    </row>
    <row r="4085" spans="1:39" hidden="1" x14ac:dyDescent="0.25">
      <c r="A4085" s="1" t="s">
        <v>3764</v>
      </c>
      <c r="C4085" s="1">
        <v>14148</v>
      </c>
      <c r="D4085" s="1" t="s">
        <v>3765</v>
      </c>
      <c r="E4085" s="1">
        <v>2</v>
      </c>
      <c r="F4085" s="1"/>
      <c r="G4085" s="1"/>
      <c r="H4085" s="10">
        <v>0</v>
      </c>
      <c r="I4085" s="1">
        <v>2</v>
      </c>
      <c r="J4085" s="1">
        <v>0</v>
      </c>
      <c r="K4085" s="1" t="s">
        <v>3757</v>
      </c>
      <c r="L4085" s="1">
        <v>1</v>
      </c>
      <c r="M4085" s="1">
        <v>0.94</v>
      </c>
      <c r="N4085" s="1"/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1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42">
        <f t="shared" si="279"/>
        <v>1</v>
      </c>
      <c r="AC4085" s="43">
        <f t="shared" si="280"/>
        <v>8.3333333333333329E-2</v>
      </c>
      <c r="AD4085"/>
      <c r="AE4085"/>
      <c r="AI4085"/>
      <c r="AL4085"/>
      <c r="AM4085"/>
    </row>
    <row r="4086" spans="1:39" hidden="1" x14ac:dyDescent="0.25">
      <c r="A4086" s="1" t="s">
        <v>3766</v>
      </c>
      <c r="C4086" s="1">
        <v>7832</v>
      </c>
      <c r="D4086" s="1" t="s">
        <v>1926</v>
      </c>
      <c r="E4086" s="1">
        <v>2</v>
      </c>
      <c r="F4086" s="1"/>
      <c r="G4086" s="1"/>
      <c r="H4086" s="10">
        <v>0</v>
      </c>
      <c r="I4086" s="1">
        <v>2</v>
      </c>
      <c r="J4086" s="1">
        <v>0</v>
      </c>
      <c r="K4086" s="1" t="s">
        <v>3767</v>
      </c>
      <c r="L4086" s="1">
        <v>1</v>
      </c>
      <c r="M4086" s="1">
        <v>2.79</v>
      </c>
      <c r="N4086" s="1"/>
      <c r="O4086" s="1">
        <v>6</v>
      </c>
      <c r="P4086" s="1">
        <v>9</v>
      </c>
      <c r="Q4086" s="1">
        <v>8</v>
      </c>
      <c r="R4086" s="1">
        <v>14</v>
      </c>
      <c r="S4086" s="1">
        <v>6</v>
      </c>
      <c r="T4086" s="1">
        <v>16</v>
      </c>
      <c r="U4086" s="1">
        <v>0</v>
      </c>
      <c r="V4086" s="1">
        <v>1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42">
        <f t="shared" si="279"/>
        <v>60</v>
      </c>
      <c r="AC4086" s="43">
        <f t="shared" si="280"/>
        <v>5</v>
      </c>
      <c r="AD4086"/>
      <c r="AE4086"/>
      <c r="AI4086"/>
      <c r="AL4086"/>
      <c r="AM4086"/>
    </row>
    <row r="4087" spans="1:39" hidden="1" x14ac:dyDescent="0.25">
      <c r="A4087" s="1" t="s">
        <v>3768</v>
      </c>
      <c r="C4087" s="1">
        <v>12916</v>
      </c>
      <c r="D4087" s="1" t="s">
        <v>3468</v>
      </c>
      <c r="E4087" s="1">
        <v>3</v>
      </c>
      <c r="F4087" s="1"/>
      <c r="G4087" s="1"/>
      <c r="H4087" s="10">
        <v>0</v>
      </c>
      <c r="I4087" s="1">
        <v>3</v>
      </c>
      <c r="J4087" s="1">
        <v>0</v>
      </c>
      <c r="K4087" s="1" t="s">
        <v>3769</v>
      </c>
      <c r="L4087" s="1">
        <v>1</v>
      </c>
      <c r="M4087" s="1">
        <v>57.1</v>
      </c>
      <c r="N4087" s="1"/>
      <c r="O4087" s="1">
        <v>3</v>
      </c>
      <c r="P4087" s="1">
        <v>3</v>
      </c>
      <c r="Q4087" s="1">
        <v>3</v>
      </c>
      <c r="R4087" s="1">
        <v>2</v>
      </c>
      <c r="S4087" s="1">
        <v>1</v>
      </c>
      <c r="T4087" s="1">
        <v>4</v>
      </c>
      <c r="U4087" s="1">
        <v>2</v>
      </c>
      <c r="V4087" s="1">
        <v>3</v>
      </c>
      <c r="W4087" s="1">
        <v>7</v>
      </c>
      <c r="X4087" s="1">
        <v>3</v>
      </c>
      <c r="Y4087" s="1">
        <v>2</v>
      </c>
      <c r="Z4087" s="1">
        <v>3</v>
      </c>
      <c r="AA4087" s="1">
        <v>0</v>
      </c>
      <c r="AB4087" s="42">
        <f t="shared" si="279"/>
        <v>36</v>
      </c>
      <c r="AC4087" s="43">
        <f t="shared" si="280"/>
        <v>3</v>
      </c>
      <c r="AD4087"/>
      <c r="AE4087"/>
      <c r="AI4087"/>
      <c r="AL4087"/>
      <c r="AM4087"/>
    </row>
    <row r="4088" spans="1:39" hidden="1" x14ac:dyDescent="0.25">
      <c r="A4088" s="1" t="s">
        <v>3770</v>
      </c>
      <c r="C4088" s="1">
        <v>7520</v>
      </c>
      <c r="D4088" s="1" t="s">
        <v>1807</v>
      </c>
      <c r="E4088" s="1">
        <v>2</v>
      </c>
      <c r="F4088" s="1"/>
      <c r="G4088" s="1"/>
      <c r="H4088" s="10">
        <v>0</v>
      </c>
      <c r="I4088" s="1" t="s">
        <v>44</v>
      </c>
      <c r="J4088" s="1">
        <v>0</v>
      </c>
      <c r="K4088" s="1" t="s">
        <v>3769</v>
      </c>
      <c r="L4088" s="1">
        <v>1</v>
      </c>
      <c r="M4088" s="1">
        <v>146.15</v>
      </c>
      <c r="N4088" s="1"/>
      <c r="O4088" s="1">
        <v>0</v>
      </c>
      <c r="P4088" s="1">
        <v>0</v>
      </c>
      <c r="Q4088" s="1">
        <v>-1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42">
        <f t="shared" si="279"/>
        <v>-1</v>
      </c>
      <c r="AC4088" s="43">
        <f t="shared" si="280"/>
        <v>-8.3333333333333329E-2</v>
      </c>
      <c r="AD4088"/>
      <c r="AE4088"/>
      <c r="AI4088"/>
      <c r="AL4088"/>
      <c r="AM4088"/>
    </row>
    <row r="4089" spans="1:39" hidden="1" x14ac:dyDescent="0.25">
      <c r="A4089" s="1" t="s">
        <v>1165</v>
      </c>
      <c r="C4089" s="1">
        <v>13453</v>
      </c>
      <c r="D4089" s="1" t="s">
        <v>1052</v>
      </c>
      <c r="E4089" s="1">
        <v>2</v>
      </c>
      <c r="F4089" s="1"/>
      <c r="G4089" s="1"/>
      <c r="H4089" s="10">
        <v>0</v>
      </c>
      <c r="I4089" s="1" t="s">
        <v>44</v>
      </c>
      <c r="J4089" s="1">
        <v>0</v>
      </c>
      <c r="K4089" s="1" t="s">
        <v>3769</v>
      </c>
      <c r="L4089" s="1">
        <v>1</v>
      </c>
      <c r="M4089" s="1">
        <v>99.72</v>
      </c>
      <c r="N4089" s="1"/>
      <c r="O4089" s="1">
        <v>0</v>
      </c>
      <c r="P4089" s="1">
        <v>1</v>
      </c>
      <c r="Q4089" s="1">
        <v>3</v>
      </c>
      <c r="R4089" s="1">
        <v>1</v>
      </c>
      <c r="S4089" s="1">
        <v>1</v>
      </c>
      <c r="T4089" s="1">
        <v>1</v>
      </c>
      <c r="U4089" s="1">
        <v>0</v>
      </c>
      <c r="V4089" s="1">
        <v>1</v>
      </c>
      <c r="W4089" s="1">
        <v>1</v>
      </c>
      <c r="X4089" s="1">
        <v>0</v>
      </c>
      <c r="Y4089" s="1">
        <v>0</v>
      </c>
      <c r="Z4089" s="1">
        <v>0</v>
      </c>
      <c r="AA4089" s="1">
        <v>0</v>
      </c>
      <c r="AB4089" s="42">
        <f t="shared" si="279"/>
        <v>9</v>
      </c>
      <c r="AC4089" s="43">
        <f t="shared" si="280"/>
        <v>0.75</v>
      </c>
      <c r="AD4089"/>
      <c r="AE4089"/>
      <c r="AI4089"/>
      <c r="AL4089"/>
      <c r="AM4089"/>
    </row>
    <row r="4090" spans="1:39" hidden="1" x14ac:dyDescent="0.25">
      <c r="A4090" s="1" t="s">
        <v>3771</v>
      </c>
      <c r="C4090" s="1">
        <v>11999</v>
      </c>
      <c r="D4090" s="1" t="s">
        <v>3482</v>
      </c>
      <c r="E4090" s="1">
        <v>2</v>
      </c>
      <c r="F4090" s="1"/>
      <c r="G4090" s="1"/>
      <c r="H4090" s="10">
        <v>0</v>
      </c>
      <c r="I4090" s="1">
        <v>2</v>
      </c>
      <c r="J4090" s="1">
        <v>0</v>
      </c>
      <c r="K4090" s="1" t="s">
        <v>3769</v>
      </c>
      <c r="L4090" s="1">
        <v>1</v>
      </c>
      <c r="M4090" s="1">
        <v>2491.75</v>
      </c>
      <c r="N4090" s="1"/>
      <c r="O4090" s="1">
        <v>1</v>
      </c>
      <c r="P4090" s="1">
        <v>0</v>
      </c>
      <c r="Q4090" s="1">
        <v>2</v>
      </c>
      <c r="R4090" s="1">
        <v>1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42">
        <f t="shared" si="279"/>
        <v>4</v>
      </c>
      <c r="AC4090" s="43">
        <f t="shared" si="280"/>
        <v>0.33333333333333331</v>
      </c>
      <c r="AD4090"/>
      <c r="AE4090"/>
      <c r="AI4090"/>
      <c r="AL4090"/>
      <c r="AM4090"/>
    </row>
    <row r="4091" spans="1:39" hidden="1" x14ac:dyDescent="0.25">
      <c r="A4091" s="1" t="s">
        <v>3772</v>
      </c>
      <c r="C4091" s="1">
        <v>12804</v>
      </c>
      <c r="D4091" s="1" t="s">
        <v>2704</v>
      </c>
      <c r="E4091" s="1">
        <v>2</v>
      </c>
      <c r="F4091" s="1"/>
      <c r="G4091" s="1"/>
      <c r="H4091" s="10">
        <v>0</v>
      </c>
      <c r="I4091" s="1">
        <v>2</v>
      </c>
      <c r="J4091" s="1">
        <v>0</v>
      </c>
      <c r="K4091" s="1" t="s">
        <v>3769</v>
      </c>
      <c r="L4091" s="1">
        <v>1</v>
      </c>
      <c r="M4091" s="1">
        <v>0</v>
      </c>
      <c r="N4091" s="1"/>
      <c r="O4091" s="1">
        <v>0</v>
      </c>
      <c r="P4091" s="1">
        <v>1</v>
      </c>
      <c r="Q4091" s="1">
        <v>0</v>
      </c>
      <c r="R4091" s="1">
        <v>1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42">
        <f t="shared" si="279"/>
        <v>2</v>
      </c>
      <c r="AC4091" s="43">
        <f t="shared" si="280"/>
        <v>0.16666666666666666</v>
      </c>
      <c r="AD4091"/>
      <c r="AE4091"/>
      <c r="AI4091"/>
      <c r="AL4091"/>
      <c r="AM4091"/>
    </row>
    <row r="4092" spans="1:39" hidden="1" x14ac:dyDescent="0.25">
      <c r="A4092" s="1" t="s">
        <v>153</v>
      </c>
      <c r="C4092" s="1">
        <v>7517</v>
      </c>
      <c r="D4092" s="1" t="s">
        <v>1807</v>
      </c>
      <c r="E4092" s="1">
        <v>2</v>
      </c>
      <c r="F4092" s="1"/>
      <c r="G4092" s="1"/>
      <c r="H4092" s="10">
        <v>0</v>
      </c>
      <c r="I4092" s="1" t="s">
        <v>44</v>
      </c>
      <c r="J4092" s="1">
        <v>0</v>
      </c>
      <c r="K4092" s="1" t="s">
        <v>3769</v>
      </c>
      <c r="L4092" s="1">
        <v>1</v>
      </c>
      <c r="M4092" s="1">
        <v>127.88</v>
      </c>
      <c r="N4092" s="1"/>
      <c r="O4092" s="1">
        <v>0</v>
      </c>
      <c r="P4092" s="1">
        <v>0</v>
      </c>
      <c r="Q4092" s="1">
        <v>-1</v>
      </c>
      <c r="R4092" s="1">
        <v>0</v>
      </c>
      <c r="S4092" s="1">
        <v>0</v>
      </c>
      <c r="T4092" s="1">
        <v>0</v>
      </c>
      <c r="U4092" s="1">
        <v>0</v>
      </c>
      <c r="V4092" s="1">
        <v>1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>
        <f t="shared" si="279"/>
        <v>0</v>
      </c>
      <c r="AC4092"/>
      <c r="AD4092"/>
      <c r="AE4092"/>
      <c r="AI4092"/>
      <c r="AL4092"/>
      <c r="AM4092"/>
    </row>
    <row r="4093" spans="1:39" hidden="1" x14ac:dyDescent="0.25">
      <c r="A4093" s="1" t="s">
        <v>269</v>
      </c>
      <c r="C4093" s="1">
        <v>8156</v>
      </c>
      <c r="D4093" s="1" t="s">
        <v>753</v>
      </c>
      <c r="E4093" s="1">
        <v>2</v>
      </c>
      <c r="F4093" s="1"/>
      <c r="G4093" s="1"/>
      <c r="H4093" s="10">
        <v>0</v>
      </c>
      <c r="I4093" s="1">
        <v>2</v>
      </c>
      <c r="J4093" s="1">
        <v>0</v>
      </c>
      <c r="K4093" s="1" t="s">
        <v>3769</v>
      </c>
      <c r="L4093" s="1">
        <v>1</v>
      </c>
      <c r="M4093" s="1">
        <v>253.93</v>
      </c>
      <c r="N4093" s="1"/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>
        <f t="shared" si="279"/>
        <v>0</v>
      </c>
      <c r="AC4093"/>
      <c r="AD4093"/>
      <c r="AE4093"/>
      <c r="AI4093"/>
      <c r="AL4093"/>
      <c r="AM4093"/>
    </row>
    <row r="4094" spans="1:39" hidden="1" x14ac:dyDescent="0.25">
      <c r="A4094" s="1" t="s">
        <v>1447</v>
      </c>
      <c r="C4094" s="1">
        <v>8175</v>
      </c>
      <c r="D4094" s="1" t="s">
        <v>2557</v>
      </c>
      <c r="E4094" s="1">
        <v>2</v>
      </c>
      <c r="F4094" s="1"/>
      <c r="G4094" s="1"/>
      <c r="H4094" s="10">
        <v>0</v>
      </c>
      <c r="I4094" s="1" t="s">
        <v>44</v>
      </c>
      <c r="J4094" s="1">
        <v>0</v>
      </c>
      <c r="K4094" s="1" t="s">
        <v>3769</v>
      </c>
      <c r="L4094" s="1">
        <v>1</v>
      </c>
      <c r="M4094" s="1">
        <v>179.25</v>
      </c>
      <c r="N4094" s="1"/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>
        <f t="shared" si="279"/>
        <v>0</v>
      </c>
      <c r="AC4094"/>
      <c r="AD4094"/>
      <c r="AE4094"/>
      <c r="AI4094"/>
      <c r="AL4094"/>
      <c r="AM4094"/>
    </row>
    <row r="4095" spans="1:39" hidden="1" x14ac:dyDescent="0.25">
      <c r="C4095" s="1">
        <v>9198</v>
      </c>
      <c r="D4095" s="1" t="s">
        <v>1146</v>
      </c>
      <c r="E4095" s="1">
        <v>2</v>
      </c>
      <c r="F4095" s="1"/>
      <c r="G4095" s="1"/>
      <c r="H4095" s="10">
        <v>0</v>
      </c>
      <c r="I4095" s="1" t="s">
        <v>44</v>
      </c>
      <c r="J4095" s="1">
        <v>0</v>
      </c>
      <c r="K4095" s="1" t="s">
        <v>3769</v>
      </c>
      <c r="L4095" s="1">
        <v>1</v>
      </c>
      <c r="M4095" s="1">
        <v>254.34</v>
      </c>
      <c r="N4095" s="1"/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>
        <f t="shared" si="279"/>
        <v>0</v>
      </c>
      <c r="AC4095"/>
      <c r="AD4095"/>
      <c r="AE4095"/>
      <c r="AI4095"/>
      <c r="AL4095"/>
      <c r="AM4095"/>
    </row>
    <row r="4096" spans="1:39" hidden="1" x14ac:dyDescent="0.25">
      <c r="A4096" s="1" t="s">
        <v>493</v>
      </c>
      <c r="C4096" s="1">
        <v>11827</v>
      </c>
      <c r="D4096" s="1" t="s">
        <v>2961</v>
      </c>
      <c r="E4096" s="1">
        <v>2</v>
      </c>
      <c r="F4096" s="1"/>
      <c r="G4096" s="1"/>
      <c r="H4096" s="10">
        <v>0</v>
      </c>
      <c r="I4096" s="1">
        <v>2</v>
      </c>
      <c r="J4096" s="1">
        <v>0</v>
      </c>
      <c r="K4096" s="1" t="s">
        <v>3769</v>
      </c>
      <c r="L4096" s="1">
        <v>1</v>
      </c>
      <c r="M4096" s="1">
        <v>84.45</v>
      </c>
      <c r="N4096" s="1"/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>
        <f t="shared" si="279"/>
        <v>0</v>
      </c>
      <c r="AC4096"/>
      <c r="AD4096"/>
      <c r="AE4096"/>
      <c r="AI4096"/>
      <c r="AL4096"/>
      <c r="AM4096"/>
    </row>
    <row r="4097" spans="1:39" hidden="1" x14ac:dyDescent="0.25">
      <c r="A4097" s="1" t="s">
        <v>493</v>
      </c>
      <c r="C4097" s="1">
        <v>13529</v>
      </c>
      <c r="D4097" s="1" t="s">
        <v>3773</v>
      </c>
      <c r="E4097" s="1">
        <v>2</v>
      </c>
      <c r="F4097" s="1"/>
      <c r="G4097" s="1"/>
      <c r="H4097" s="10">
        <v>0</v>
      </c>
      <c r="I4097" s="1">
        <v>2</v>
      </c>
      <c r="J4097" s="1">
        <v>0</v>
      </c>
      <c r="K4097" s="1" t="s">
        <v>3769</v>
      </c>
      <c r="L4097" s="1">
        <v>2</v>
      </c>
      <c r="M4097" s="1">
        <v>46.1</v>
      </c>
      <c r="N4097" s="1"/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>
        <f t="shared" si="279"/>
        <v>0</v>
      </c>
      <c r="AC4097"/>
      <c r="AD4097"/>
      <c r="AE4097"/>
      <c r="AI4097"/>
      <c r="AL4097"/>
      <c r="AM4097"/>
    </row>
    <row r="4098" spans="1:39" hidden="1" x14ac:dyDescent="0.25">
      <c r="C4098" s="1">
        <v>14160</v>
      </c>
      <c r="D4098" s="1" t="s">
        <v>492</v>
      </c>
      <c r="E4098" s="1">
        <v>2</v>
      </c>
      <c r="F4098" s="1"/>
      <c r="G4098" s="1"/>
      <c r="H4098" s="10">
        <v>0</v>
      </c>
      <c r="I4098" s="1">
        <v>2</v>
      </c>
      <c r="J4098" s="1">
        <v>0</v>
      </c>
      <c r="K4098" s="1" t="s">
        <v>3774</v>
      </c>
      <c r="L4098" s="1">
        <v>1</v>
      </c>
      <c r="M4098" s="1">
        <v>138.44</v>
      </c>
      <c r="N4098" s="1"/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>
        <f t="shared" si="279"/>
        <v>0</v>
      </c>
      <c r="AC4098"/>
      <c r="AD4098"/>
      <c r="AE4098"/>
      <c r="AI4098"/>
      <c r="AL4098"/>
      <c r="AM4098"/>
    </row>
    <row r="4099" spans="1:39" hidden="1" x14ac:dyDescent="0.25">
      <c r="A4099" s="1" t="s">
        <v>493</v>
      </c>
      <c r="C4099" s="1">
        <v>14161</v>
      </c>
      <c r="D4099" s="1" t="s">
        <v>492</v>
      </c>
      <c r="E4099" s="1">
        <v>2</v>
      </c>
      <c r="F4099" s="1"/>
      <c r="G4099" s="1"/>
      <c r="H4099" s="10">
        <v>0</v>
      </c>
      <c r="I4099" s="1">
        <v>2</v>
      </c>
      <c r="J4099" s="1">
        <v>0</v>
      </c>
      <c r="K4099" s="1" t="s">
        <v>3774</v>
      </c>
      <c r="L4099" s="1">
        <v>1</v>
      </c>
      <c r="M4099" s="1">
        <v>127.85</v>
      </c>
      <c r="N4099" s="1"/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>
        <f t="shared" si="279"/>
        <v>0</v>
      </c>
      <c r="AC4099"/>
      <c r="AD4099"/>
      <c r="AE4099"/>
      <c r="AI4099"/>
      <c r="AL4099"/>
      <c r="AM4099"/>
    </row>
    <row r="4100" spans="1:39" hidden="1" x14ac:dyDescent="0.25">
      <c r="A4100" s="1" t="s">
        <v>3775</v>
      </c>
      <c r="C4100" s="1">
        <v>12261</v>
      </c>
      <c r="D4100" s="1" t="s">
        <v>3776</v>
      </c>
      <c r="E4100" s="1">
        <v>2</v>
      </c>
      <c r="F4100" s="1"/>
      <c r="G4100" s="1"/>
      <c r="H4100" s="10">
        <v>0</v>
      </c>
      <c r="I4100" s="1">
        <v>2</v>
      </c>
      <c r="J4100" s="1">
        <v>0</v>
      </c>
      <c r="K4100" s="1" t="s">
        <v>3777</v>
      </c>
      <c r="L4100" s="1">
        <v>1</v>
      </c>
      <c r="M4100" s="1">
        <v>9.66</v>
      </c>
      <c r="N4100" s="1"/>
      <c r="O4100" s="1">
        <v>10</v>
      </c>
      <c r="P4100" s="1">
        <v>11</v>
      </c>
      <c r="Q4100" s="1">
        <v>16</v>
      </c>
      <c r="R4100" s="1">
        <v>23</v>
      </c>
      <c r="S4100" s="1">
        <v>0</v>
      </c>
      <c r="T4100" s="1">
        <v>0</v>
      </c>
      <c r="U4100" s="1">
        <v>0</v>
      </c>
      <c r="V4100" s="1">
        <v>1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42">
        <f t="shared" si="279"/>
        <v>61</v>
      </c>
      <c r="AC4100" s="43">
        <f>AB4100/12</f>
        <v>5.083333333333333</v>
      </c>
      <c r="AD4100"/>
      <c r="AE4100"/>
      <c r="AI4100"/>
      <c r="AL4100"/>
      <c r="AM4100"/>
    </row>
    <row r="4101" spans="1:39" hidden="1" x14ac:dyDescent="0.25">
      <c r="A4101" s="1" t="s">
        <v>493</v>
      </c>
      <c r="C4101" s="1">
        <v>13150</v>
      </c>
      <c r="D4101" s="1" t="s">
        <v>3584</v>
      </c>
      <c r="E4101" s="1">
        <v>4</v>
      </c>
      <c r="F4101" s="1"/>
      <c r="G4101" s="1"/>
      <c r="H4101" s="10">
        <v>0</v>
      </c>
      <c r="I4101" s="1" t="s">
        <v>44</v>
      </c>
      <c r="J4101" s="1">
        <v>0</v>
      </c>
      <c r="K4101" s="1" t="s">
        <v>3777</v>
      </c>
      <c r="L4101" s="1">
        <v>49</v>
      </c>
      <c r="M4101" s="1">
        <v>9.76</v>
      </c>
      <c r="N4101" s="1"/>
      <c r="O4101" s="1">
        <v>26</v>
      </c>
      <c r="P4101" s="1">
        <v>14</v>
      </c>
      <c r="Q4101" s="1">
        <v>31</v>
      </c>
      <c r="R4101" s="1">
        <v>31</v>
      </c>
      <c r="S4101" s="1">
        <v>13</v>
      </c>
      <c r="T4101" s="1">
        <v>18</v>
      </c>
      <c r="U4101" s="1">
        <v>5</v>
      </c>
      <c r="V4101" s="1">
        <v>16</v>
      </c>
      <c r="W4101" s="1">
        <v>8</v>
      </c>
      <c r="X4101" s="1">
        <v>11</v>
      </c>
      <c r="Y4101" s="1">
        <v>0</v>
      </c>
      <c r="Z4101" s="1">
        <v>0</v>
      </c>
      <c r="AA4101" s="1">
        <v>0</v>
      </c>
      <c r="AB4101" s="42">
        <f t="shared" si="279"/>
        <v>173</v>
      </c>
      <c r="AC4101" s="43">
        <f>AB4101/12</f>
        <v>14.416666666666666</v>
      </c>
      <c r="AD4101"/>
      <c r="AE4101"/>
      <c r="AI4101"/>
      <c r="AL4101"/>
      <c r="AM4101"/>
    </row>
    <row r="4102" spans="1:39" hidden="1" x14ac:dyDescent="0.25">
      <c r="C4102" s="1">
        <v>12447</v>
      </c>
      <c r="D4102" s="1" t="s">
        <v>426</v>
      </c>
      <c r="E4102" s="1">
        <v>2</v>
      </c>
      <c r="F4102" s="1"/>
      <c r="G4102" s="1"/>
      <c r="H4102" s="10">
        <v>0</v>
      </c>
      <c r="I4102" s="1">
        <v>2</v>
      </c>
      <c r="J4102" s="1">
        <v>0</v>
      </c>
      <c r="K4102" s="1" t="s">
        <v>3778</v>
      </c>
      <c r="L4102" s="1">
        <v>1</v>
      </c>
      <c r="M4102" s="1">
        <v>76.8</v>
      </c>
      <c r="N4102" s="1"/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>
        <f t="shared" si="279"/>
        <v>0</v>
      </c>
      <c r="AC4102"/>
      <c r="AD4102"/>
      <c r="AE4102"/>
      <c r="AI4102"/>
      <c r="AL4102"/>
      <c r="AM4102"/>
    </row>
    <row r="4103" spans="1:39" hidden="1" x14ac:dyDescent="0.25">
      <c r="A4103" s="1" t="s">
        <v>3779</v>
      </c>
      <c r="C4103" s="1">
        <v>12611</v>
      </c>
      <c r="D4103" s="1" t="s">
        <v>3780</v>
      </c>
      <c r="E4103" s="1">
        <v>2</v>
      </c>
      <c r="F4103" s="1"/>
      <c r="G4103" s="1"/>
      <c r="H4103" s="10">
        <v>0</v>
      </c>
      <c r="I4103" s="1">
        <v>2</v>
      </c>
      <c r="J4103" s="1">
        <v>0</v>
      </c>
      <c r="K4103" s="1" t="s">
        <v>3778</v>
      </c>
      <c r="L4103" s="1">
        <v>1</v>
      </c>
      <c r="M4103" s="1">
        <v>81.569999999999993</v>
      </c>
      <c r="N4103" s="1"/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>
        <f t="shared" si="279"/>
        <v>0</v>
      </c>
      <c r="AC4103"/>
      <c r="AD4103"/>
      <c r="AE4103"/>
      <c r="AI4103"/>
      <c r="AL4103"/>
      <c r="AM4103"/>
    </row>
    <row r="4104" spans="1:39" hidden="1" x14ac:dyDescent="0.25">
      <c r="A4104" s="1" t="s">
        <v>3781</v>
      </c>
      <c r="C4104" s="1">
        <v>10720</v>
      </c>
      <c r="D4104" s="1" t="s">
        <v>3782</v>
      </c>
      <c r="E4104" s="1">
        <v>2</v>
      </c>
      <c r="F4104" s="1"/>
      <c r="G4104" s="1"/>
      <c r="H4104" s="10">
        <v>0</v>
      </c>
      <c r="I4104" s="1">
        <v>2</v>
      </c>
      <c r="J4104" s="1">
        <v>0</v>
      </c>
      <c r="K4104" s="1" t="s">
        <v>3783</v>
      </c>
      <c r="L4104" s="1">
        <v>1</v>
      </c>
      <c r="M4104" s="1">
        <v>8.34</v>
      </c>
      <c r="N4104" s="1"/>
      <c r="O4104" s="1">
        <v>1</v>
      </c>
      <c r="P4104" s="1">
        <v>3</v>
      </c>
      <c r="Q4104" s="1">
        <v>12</v>
      </c>
      <c r="R4104" s="1">
        <v>4</v>
      </c>
      <c r="S4104" s="1">
        <v>1</v>
      </c>
      <c r="T4104" s="1">
        <v>0</v>
      </c>
      <c r="U4104" s="1">
        <v>0</v>
      </c>
      <c r="V4104" s="1">
        <v>1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42">
        <f t="shared" si="279"/>
        <v>22</v>
      </c>
      <c r="AC4104" s="43">
        <f>AB4104/12</f>
        <v>1.8333333333333333</v>
      </c>
      <c r="AD4104"/>
      <c r="AE4104"/>
      <c r="AI4104"/>
      <c r="AL4104"/>
      <c r="AM4104"/>
    </row>
    <row r="4105" spans="1:39" hidden="1" x14ac:dyDescent="0.25">
      <c r="C4105" s="1">
        <v>12452</v>
      </c>
      <c r="D4105" s="1" t="s">
        <v>3751</v>
      </c>
      <c r="E4105" s="1">
        <v>2</v>
      </c>
      <c r="F4105" s="1"/>
      <c r="G4105" s="1"/>
      <c r="H4105" s="10">
        <v>0</v>
      </c>
      <c r="I4105" s="1">
        <v>2</v>
      </c>
      <c r="J4105" s="1">
        <v>0</v>
      </c>
      <c r="K4105" s="1" t="s">
        <v>3784</v>
      </c>
      <c r="L4105" s="1">
        <v>8</v>
      </c>
      <c r="M4105" s="1">
        <v>9.16</v>
      </c>
      <c r="N4105" s="1"/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>
        <f t="shared" si="279"/>
        <v>0</v>
      </c>
      <c r="AC4105"/>
      <c r="AD4105"/>
      <c r="AE4105"/>
      <c r="AI4105"/>
      <c r="AL4105"/>
      <c r="AM4105"/>
    </row>
    <row r="4106" spans="1:39" hidden="1" x14ac:dyDescent="0.25">
      <c r="C4106" s="1">
        <v>12886</v>
      </c>
      <c r="D4106" s="1" t="s">
        <v>80</v>
      </c>
      <c r="E4106" s="1">
        <v>2</v>
      </c>
      <c r="F4106" s="1"/>
      <c r="G4106" s="1"/>
      <c r="H4106" s="10">
        <v>0</v>
      </c>
      <c r="I4106" s="1">
        <v>2</v>
      </c>
      <c r="J4106" s="1">
        <v>0</v>
      </c>
      <c r="K4106" s="1" t="s">
        <v>3784</v>
      </c>
      <c r="L4106" s="1">
        <v>8</v>
      </c>
      <c r="M4106" s="1">
        <v>3.55</v>
      </c>
      <c r="N4106" s="1"/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>
        <f t="shared" si="279"/>
        <v>0</v>
      </c>
      <c r="AC4106"/>
      <c r="AD4106"/>
      <c r="AE4106"/>
      <c r="AI4106"/>
      <c r="AL4106"/>
      <c r="AM4106"/>
    </row>
    <row r="4107" spans="1:39" hidden="1" x14ac:dyDescent="0.25">
      <c r="C4107" s="1">
        <v>13153</v>
      </c>
      <c r="D4107" s="1" t="s">
        <v>3734</v>
      </c>
      <c r="E4107" s="1">
        <v>2</v>
      </c>
      <c r="F4107" s="1"/>
      <c r="G4107" s="1"/>
      <c r="H4107" s="10">
        <v>0</v>
      </c>
      <c r="I4107" s="1" t="s">
        <v>44</v>
      </c>
      <c r="J4107" s="1">
        <v>0</v>
      </c>
      <c r="K4107" s="1" t="s">
        <v>3784</v>
      </c>
      <c r="L4107" s="1">
        <v>4</v>
      </c>
      <c r="M4107" s="1">
        <v>6.69</v>
      </c>
      <c r="N4107" s="1"/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>
        <f t="shared" si="279"/>
        <v>0</v>
      </c>
      <c r="AC4107"/>
      <c r="AD4107"/>
      <c r="AE4107"/>
      <c r="AI4107"/>
      <c r="AL4107"/>
      <c r="AM4107"/>
    </row>
    <row r="4108" spans="1:39" hidden="1" x14ac:dyDescent="0.25">
      <c r="C4108" s="1">
        <v>13180</v>
      </c>
      <c r="D4108" s="1" t="s">
        <v>3750</v>
      </c>
      <c r="E4108" s="1">
        <v>2</v>
      </c>
      <c r="F4108" s="1"/>
      <c r="G4108" s="1"/>
      <c r="H4108" s="10">
        <v>0</v>
      </c>
      <c r="I4108" s="1" t="s">
        <v>44</v>
      </c>
      <c r="J4108" s="1">
        <v>0</v>
      </c>
      <c r="K4108" s="1" t="s">
        <v>3784</v>
      </c>
      <c r="L4108" s="1">
        <v>4</v>
      </c>
      <c r="M4108" s="1">
        <v>6.08</v>
      </c>
      <c r="N4108" s="1"/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>
        <f t="shared" si="279"/>
        <v>0</v>
      </c>
      <c r="AC4108"/>
      <c r="AD4108"/>
      <c r="AE4108"/>
      <c r="AI4108"/>
      <c r="AL4108"/>
      <c r="AM4108"/>
    </row>
    <row r="4109" spans="1:39" hidden="1" x14ac:dyDescent="0.25">
      <c r="C4109" s="1">
        <v>13884</v>
      </c>
      <c r="D4109" s="1" t="s">
        <v>3583</v>
      </c>
      <c r="E4109" s="1">
        <v>2</v>
      </c>
      <c r="F4109" s="1"/>
      <c r="G4109" s="1"/>
      <c r="H4109" s="10">
        <v>0</v>
      </c>
      <c r="I4109" s="1">
        <v>2</v>
      </c>
      <c r="J4109" s="1">
        <v>0</v>
      </c>
      <c r="K4109" s="1" t="s">
        <v>3784</v>
      </c>
      <c r="L4109" s="1">
        <v>4</v>
      </c>
      <c r="M4109" s="1">
        <v>7.54</v>
      </c>
      <c r="N4109" s="1"/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>
        <f t="shared" si="279"/>
        <v>0</v>
      </c>
      <c r="AC4109"/>
      <c r="AD4109"/>
      <c r="AE4109"/>
      <c r="AI4109"/>
      <c r="AL4109"/>
      <c r="AM4109"/>
    </row>
    <row r="4110" spans="1:39" hidden="1" x14ac:dyDescent="0.25">
      <c r="A4110" s="1" t="s">
        <v>3785</v>
      </c>
      <c r="C4110" s="1">
        <v>9849</v>
      </c>
      <c r="D4110" s="1" t="s">
        <v>2984</v>
      </c>
      <c r="E4110" s="1">
        <v>2</v>
      </c>
      <c r="F4110" s="1"/>
      <c r="G4110" s="1"/>
      <c r="H4110" s="10">
        <v>0</v>
      </c>
      <c r="I4110" s="1">
        <v>2</v>
      </c>
      <c r="J4110" s="1">
        <v>0</v>
      </c>
      <c r="K4110" s="1" t="s">
        <v>3786</v>
      </c>
      <c r="L4110" s="1">
        <v>1</v>
      </c>
      <c r="M4110" s="1">
        <v>245.33</v>
      </c>
      <c r="N4110" s="1"/>
      <c r="O4110" s="1">
        <v>1</v>
      </c>
      <c r="P4110" s="1">
        <v>4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1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42">
        <f t="shared" si="279"/>
        <v>7</v>
      </c>
      <c r="AC4110" s="43">
        <f>AB4110/12</f>
        <v>0.58333333333333337</v>
      </c>
      <c r="AD4110"/>
      <c r="AE4110"/>
      <c r="AI4110"/>
      <c r="AL4110"/>
      <c r="AM4110"/>
    </row>
    <row r="4111" spans="1:39" hidden="1" x14ac:dyDescent="0.25">
      <c r="A4111" s="1" t="s">
        <v>3787</v>
      </c>
      <c r="C4111" s="1">
        <v>12212</v>
      </c>
      <c r="D4111" s="1" t="s">
        <v>3788</v>
      </c>
      <c r="E4111" s="1">
        <v>2</v>
      </c>
      <c r="F4111" s="1"/>
      <c r="G4111" s="1"/>
      <c r="H4111" s="10">
        <v>0</v>
      </c>
      <c r="I4111" s="1">
        <v>2</v>
      </c>
      <c r="J4111" s="1">
        <v>0</v>
      </c>
      <c r="K4111" s="1" t="s">
        <v>3789</v>
      </c>
      <c r="L4111" s="1">
        <v>1</v>
      </c>
      <c r="M4111" s="1">
        <v>4.63</v>
      </c>
      <c r="N4111" s="1"/>
      <c r="O4111" s="1">
        <v>0</v>
      </c>
      <c r="P4111" s="1">
        <v>0</v>
      </c>
      <c r="Q4111" s="1">
        <v>0</v>
      </c>
      <c r="R4111" s="1">
        <v>0</v>
      </c>
      <c r="S4111" s="1">
        <v>395</v>
      </c>
      <c r="T4111" s="1">
        <v>159</v>
      </c>
      <c r="U4111" s="1">
        <v>405</v>
      </c>
      <c r="V4111" s="1">
        <v>35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42">
        <f t="shared" si="279"/>
        <v>994</v>
      </c>
      <c r="AC4111" s="43">
        <f>AB4111/12</f>
        <v>82.833333333333329</v>
      </c>
      <c r="AD4111"/>
      <c r="AE4111"/>
      <c r="AI4111"/>
      <c r="AL4111"/>
      <c r="AM4111"/>
    </row>
    <row r="4112" spans="1:39" hidden="1" x14ac:dyDescent="0.25">
      <c r="A4112" s="1" t="s">
        <v>3790</v>
      </c>
      <c r="C4112" s="1">
        <v>11828</v>
      </c>
      <c r="D4112" s="1" t="s">
        <v>2961</v>
      </c>
      <c r="E4112" s="1">
        <v>2</v>
      </c>
      <c r="F4112" s="1"/>
      <c r="G4112" s="1"/>
      <c r="H4112" s="10">
        <v>0</v>
      </c>
      <c r="I4112" s="1">
        <v>2</v>
      </c>
      <c r="J4112" s="1">
        <v>0</v>
      </c>
      <c r="K4112" s="1" t="s">
        <v>3789</v>
      </c>
      <c r="L4112" s="1">
        <v>1</v>
      </c>
      <c r="M4112" s="1">
        <v>84.45</v>
      </c>
      <c r="N4112" s="1"/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>
        <f t="shared" si="279"/>
        <v>0</v>
      </c>
      <c r="AC4112"/>
      <c r="AD4112"/>
      <c r="AE4112"/>
      <c r="AI4112"/>
      <c r="AL4112"/>
      <c r="AM4112"/>
    </row>
    <row r="4113" spans="1:39" hidden="1" x14ac:dyDescent="0.25">
      <c r="A4113" s="1" t="s">
        <v>3791</v>
      </c>
      <c r="C4113" s="1">
        <v>11883</v>
      </c>
      <c r="D4113" s="1" t="s">
        <v>3715</v>
      </c>
      <c r="E4113" s="1">
        <v>2</v>
      </c>
      <c r="F4113" s="1"/>
      <c r="G4113" s="1"/>
      <c r="H4113" s="10">
        <v>0</v>
      </c>
      <c r="I4113" s="1">
        <v>2</v>
      </c>
      <c r="J4113" s="1">
        <v>0</v>
      </c>
      <c r="K4113" s="1" t="s">
        <v>3789</v>
      </c>
      <c r="L4113" s="1">
        <v>1</v>
      </c>
      <c r="M4113" s="1">
        <v>84.45</v>
      </c>
      <c r="N4113" s="1"/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>
        <f t="shared" si="279"/>
        <v>0</v>
      </c>
      <c r="AC4113"/>
      <c r="AD4113"/>
      <c r="AE4113"/>
      <c r="AI4113"/>
      <c r="AL4113"/>
      <c r="AM4113"/>
    </row>
    <row r="4114" spans="1:39" hidden="1" x14ac:dyDescent="0.25">
      <c r="C4114" s="1">
        <v>14104</v>
      </c>
      <c r="D4114" s="1" t="s">
        <v>929</v>
      </c>
      <c r="E4114" s="1">
        <v>1</v>
      </c>
      <c r="F4114" s="1"/>
      <c r="G4114" s="1"/>
      <c r="H4114" s="10">
        <v>0</v>
      </c>
      <c r="I4114" s="1">
        <v>1</v>
      </c>
      <c r="J4114" s="1">
        <v>0</v>
      </c>
      <c r="K4114" s="1" t="s">
        <v>3792</v>
      </c>
      <c r="L4114" s="1">
        <v>1</v>
      </c>
      <c r="M4114" s="1">
        <v>712.47</v>
      </c>
      <c r="N4114" s="1"/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1</v>
      </c>
      <c r="W4114" s="1">
        <v>0</v>
      </c>
      <c r="X4114" s="1">
        <v>1</v>
      </c>
      <c r="Y4114" s="1">
        <v>1</v>
      </c>
      <c r="Z4114" s="1">
        <v>1</v>
      </c>
      <c r="AA4114" s="1">
        <v>0</v>
      </c>
      <c r="AB4114" s="42">
        <f t="shared" si="279"/>
        <v>4</v>
      </c>
      <c r="AC4114" s="43">
        <f>AB4114/12</f>
        <v>0.33333333333333331</v>
      </c>
      <c r="AD4114"/>
      <c r="AE4114"/>
      <c r="AI4114"/>
      <c r="AL4114"/>
      <c r="AM4114"/>
    </row>
    <row r="4115" spans="1:39" hidden="1" x14ac:dyDescent="0.25">
      <c r="A4115" s="1">
        <v>46</v>
      </c>
      <c r="C4115" s="1">
        <v>11683</v>
      </c>
      <c r="D4115" s="1" t="s">
        <v>3793</v>
      </c>
      <c r="E4115" s="1">
        <v>2</v>
      </c>
      <c r="F4115" s="1"/>
      <c r="G4115" s="1"/>
      <c r="H4115" s="10">
        <v>0</v>
      </c>
      <c r="I4115" s="1" t="s">
        <v>44</v>
      </c>
      <c r="J4115" s="1">
        <v>0</v>
      </c>
      <c r="K4115" s="1" t="s">
        <v>3792</v>
      </c>
      <c r="L4115" s="1">
        <v>60</v>
      </c>
      <c r="M4115" s="1">
        <v>10.88</v>
      </c>
      <c r="N4115" s="1"/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>
        <f t="shared" si="279"/>
        <v>0</v>
      </c>
      <c r="AC4115"/>
      <c r="AD4115"/>
      <c r="AE4115"/>
      <c r="AI4115"/>
      <c r="AL4115"/>
      <c r="AM4115"/>
    </row>
    <row r="4116" spans="1:39" hidden="1" x14ac:dyDescent="0.25">
      <c r="C4116" s="1">
        <v>14170</v>
      </c>
      <c r="D4116" s="1" t="s">
        <v>754</v>
      </c>
      <c r="E4116" s="1">
        <v>2</v>
      </c>
      <c r="F4116" s="1"/>
      <c r="G4116" s="1"/>
      <c r="H4116" s="10">
        <v>0</v>
      </c>
      <c r="I4116" s="1">
        <v>2</v>
      </c>
      <c r="J4116" s="1">
        <v>0</v>
      </c>
      <c r="K4116" s="1" t="s">
        <v>3794</v>
      </c>
      <c r="L4116" s="1">
        <v>1</v>
      </c>
      <c r="M4116" s="1">
        <v>142.81</v>
      </c>
      <c r="N4116" s="1"/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1</v>
      </c>
      <c r="W4116" s="1">
        <v>-1</v>
      </c>
      <c r="X4116" s="1">
        <v>0</v>
      </c>
      <c r="Y4116" s="1">
        <v>0</v>
      </c>
      <c r="Z4116" s="1">
        <v>0</v>
      </c>
      <c r="AA4116" s="1">
        <v>0</v>
      </c>
      <c r="AB4116">
        <f t="shared" si="279"/>
        <v>0</v>
      </c>
      <c r="AC4116"/>
      <c r="AD4116"/>
      <c r="AE4116"/>
      <c r="AI4116"/>
      <c r="AL4116"/>
      <c r="AM4116"/>
    </row>
    <row r="4117" spans="1:39" hidden="1" x14ac:dyDescent="0.25">
      <c r="C4117" s="1">
        <v>13932</v>
      </c>
      <c r="D4117" s="1" t="s">
        <v>3676</v>
      </c>
      <c r="E4117" s="1">
        <v>2</v>
      </c>
      <c r="F4117" s="1"/>
      <c r="G4117" s="1"/>
      <c r="H4117" s="10">
        <v>0</v>
      </c>
      <c r="I4117" s="1">
        <v>2</v>
      </c>
      <c r="J4117" s="1">
        <v>0</v>
      </c>
      <c r="K4117" s="1" t="s">
        <v>3795</v>
      </c>
      <c r="L4117" s="1">
        <v>1</v>
      </c>
      <c r="M4117" s="1">
        <v>11.57</v>
      </c>
      <c r="N4117" s="1"/>
      <c r="O4117" s="1">
        <v>0</v>
      </c>
      <c r="P4117" s="1">
        <v>0</v>
      </c>
      <c r="Q4117" s="1">
        <v>0</v>
      </c>
      <c r="R4117" s="1">
        <v>0</v>
      </c>
      <c r="S4117" s="1">
        <v>12</v>
      </c>
      <c r="T4117" s="1">
        <v>31</v>
      </c>
      <c r="U4117" s="1">
        <v>34</v>
      </c>
      <c r="V4117" s="1">
        <v>11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42">
        <f t="shared" si="279"/>
        <v>88</v>
      </c>
      <c r="AC4117" s="43">
        <f>AB4117/12</f>
        <v>7.333333333333333</v>
      </c>
      <c r="AD4117"/>
      <c r="AE4117"/>
      <c r="AI4117"/>
      <c r="AL4117"/>
      <c r="AM4117"/>
    </row>
    <row r="4118" spans="1:39" hidden="1" x14ac:dyDescent="0.25">
      <c r="A4118" s="1" t="s">
        <v>170</v>
      </c>
      <c r="C4118" s="1">
        <v>13942</v>
      </c>
      <c r="D4118" s="1" t="s">
        <v>3796</v>
      </c>
      <c r="E4118" s="1">
        <v>2</v>
      </c>
      <c r="F4118" s="1"/>
      <c r="G4118" s="1"/>
      <c r="H4118" s="10">
        <v>0</v>
      </c>
      <c r="I4118" s="1">
        <v>2</v>
      </c>
      <c r="J4118" s="1">
        <v>0</v>
      </c>
      <c r="K4118" s="1" t="s">
        <v>3797</v>
      </c>
      <c r="L4118" s="1">
        <v>1</v>
      </c>
      <c r="M4118" s="1">
        <v>6.17</v>
      </c>
      <c r="N4118" s="1"/>
      <c r="O4118" s="1">
        <v>0</v>
      </c>
      <c r="P4118" s="1">
        <v>0</v>
      </c>
      <c r="Q4118" s="1">
        <v>0</v>
      </c>
      <c r="R4118" s="1">
        <v>0</v>
      </c>
      <c r="S4118" s="1">
        <v>33</v>
      </c>
      <c r="T4118" s="1">
        <v>38</v>
      </c>
      <c r="U4118" s="1">
        <v>23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42">
        <f t="shared" si="279"/>
        <v>94</v>
      </c>
      <c r="AC4118" s="43">
        <f>AB4118/12</f>
        <v>7.833333333333333</v>
      </c>
      <c r="AD4118"/>
      <c r="AE4118"/>
      <c r="AI4118"/>
      <c r="AL4118"/>
      <c r="AM4118"/>
    </row>
    <row r="4119" spans="1:39" hidden="1" x14ac:dyDescent="0.25">
      <c r="C4119" s="1">
        <v>11819</v>
      </c>
      <c r="D4119" s="1" t="s">
        <v>3798</v>
      </c>
      <c r="E4119" s="1">
        <v>2</v>
      </c>
      <c r="F4119" s="1"/>
      <c r="G4119" s="1"/>
      <c r="H4119" s="10">
        <v>0</v>
      </c>
      <c r="I4119" s="1">
        <v>2</v>
      </c>
      <c r="J4119" s="1">
        <v>0</v>
      </c>
      <c r="K4119" s="1" t="s">
        <v>3797</v>
      </c>
      <c r="L4119" s="1">
        <v>1</v>
      </c>
      <c r="M4119" s="1">
        <v>65.680000000000007</v>
      </c>
      <c r="N4119" s="1"/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>
        <f t="shared" si="279"/>
        <v>0</v>
      </c>
      <c r="AC4119"/>
      <c r="AD4119"/>
      <c r="AE4119"/>
      <c r="AI4119"/>
      <c r="AL4119"/>
      <c r="AM4119"/>
    </row>
    <row r="4120" spans="1:39" hidden="1" x14ac:dyDescent="0.25">
      <c r="C4120" s="1">
        <v>12443</v>
      </c>
      <c r="D4120" s="1" t="s">
        <v>2502</v>
      </c>
      <c r="E4120" s="1">
        <v>2</v>
      </c>
      <c r="F4120" s="1"/>
      <c r="G4120" s="1"/>
      <c r="H4120" s="10">
        <v>0</v>
      </c>
      <c r="I4120" s="1">
        <v>2</v>
      </c>
      <c r="J4120" s="1">
        <v>0</v>
      </c>
      <c r="K4120" s="1" t="s">
        <v>3799</v>
      </c>
      <c r="L4120" s="1">
        <v>1</v>
      </c>
      <c r="M4120" s="1">
        <v>22.08</v>
      </c>
      <c r="N4120" s="1"/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>
        <f t="shared" si="279"/>
        <v>0</v>
      </c>
      <c r="AC4120"/>
      <c r="AD4120"/>
      <c r="AE4120"/>
      <c r="AI4120"/>
      <c r="AL4120"/>
      <c r="AM4120"/>
    </row>
    <row r="4121" spans="1:39" hidden="1" x14ac:dyDescent="0.25">
      <c r="C4121" s="1">
        <v>10140</v>
      </c>
      <c r="D4121" s="1" t="s">
        <v>1173</v>
      </c>
      <c r="E4121" s="1">
        <v>2</v>
      </c>
      <c r="F4121" s="1"/>
      <c r="G4121" s="1"/>
      <c r="H4121" s="10">
        <v>0</v>
      </c>
      <c r="I4121" s="1" t="s">
        <v>44</v>
      </c>
      <c r="J4121" s="1">
        <v>0</v>
      </c>
      <c r="K4121" s="1" t="s">
        <v>3800</v>
      </c>
      <c r="L4121" s="1">
        <v>3</v>
      </c>
      <c r="M4121" s="1">
        <v>140.19999999999999</v>
      </c>
      <c r="N4121" s="1"/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3</v>
      </c>
      <c r="X4121" s="1">
        <v>0</v>
      </c>
      <c r="Y4121" s="1">
        <v>0</v>
      </c>
      <c r="Z4121" s="1">
        <v>0</v>
      </c>
      <c r="AA4121" s="1">
        <v>0</v>
      </c>
      <c r="AB4121" s="42">
        <f t="shared" si="279"/>
        <v>3</v>
      </c>
      <c r="AC4121" s="43">
        <f>AB4121/12</f>
        <v>0.25</v>
      </c>
      <c r="AD4121"/>
      <c r="AE4121"/>
      <c r="AI4121"/>
      <c r="AL4121"/>
      <c r="AM4121"/>
    </row>
    <row r="4122" spans="1:39" hidden="1" x14ac:dyDescent="0.25">
      <c r="C4122" s="1">
        <v>10141</v>
      </c>
      <c r="D4122" s="1" t="s">
        <v>1173</v>
      </c>
      <c r="E4122" s="1">
        <v>2</v>
      </c>
      <c r="F4122" s="1"/>
      <c r="G4122" s="1"/>
      <c r="H4122" s="10">
        <v>0</v>
      </c>
      <c r="I4122" s="1" t="s">
        <v>44</v>
      </c>
      <c r="J4122" s="1">
        <v>0</v>
      </c>
      <c r="K4122" s="1" t="s">
        <v>3800</v>
      </c>
      <c r="L4122" s="1">
        <v>10</v>
      </c>
      <c r="M4122" s="1">
        <v>140.19999999999999</v>
      </c>
      <c r="N4122" s="1"/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10</v>
      </c>
      <c r="X4122" s="1">
        <v>0</v>
      </c>
      <c r="Y4122" s="1">
        <v>0</v>
      </c>
      <c r="Z4122" s="1">
        <v>0</v>
      </c>
      <c r="AA4122" s="1">
        <v>0</v>
      </c>
      <c r="AB4122" s="42">
        <f t="shared" si="279"/>
        <v>10</v>
      </c>
      <c r="AC4122" s="43">
        <f>AB4122/12</f>
        <v>0.83333333333333337</v>
      </c>
      <c r="AD4122"/>
      <c r="AE4122"/>
      <c r="AI4122"/>
      <c r="AL4122"/>
      <c r="AM4122"/>
    </row>
    <row r="4123" spans="1:39" hidden="1" x14ac:dyDescent="0.25">
      <c r="C4123" s="1">
        <v>10145</v>
      </c>
      <c r="D4123" s="1" t="s">
        <v>1117</v>
      </c>
      <c r="E4123" s="1">
        <v>2</v>
      </c>
      <c r="F4123" s="1"/>
      <c r="G4123" s="1"/>
      <c r="H4123" s="10">
        <v>0</v>
      </c>
      <c r="I4123" s="1" t="s">
        <v>44</v>
      </c>
      <c r="J4123" s="1">
        <v>0</v>
      </c>
      <c r="K4123" s="1" t="s">
        <v>3800</v>
      </c>
      <c r="L4123" s="1">
        <v>2</v>
      </c>
      <c r="M4123" s="1">
        <v>160.9</v>
      </c>
      <c r="N4123" s="1"/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2</v>
      </c>
      <c r="X4123" s="1">
        <v>0</v>
      </c>
      <c r="Y4123" s="1">
        <v>0</v>
      </c>
      <c r="Z4123" s="1">
        <v>0</v>
      </c>
      <c r="AA4123" s="1">
        <v>0</v>
      </c>
      <c r="AB4123" s="42">
        <f t="shared" si="279"/>
        <v>2</v>
      </c>
      <c r="AC4123" s="43">
        <f>AB4123/12</f>
        <v>0.16666666666666666</v>
      </c>
      <c r="AD4123"/>
      <c r="AE4123"/>
      <c r="AI4123"/>
      <c r="AL4123"/>
      <c r="AM4123"/>
    </row>
    <row r="4124" spans="1:39" hidden="1" x14ac:dyDescent="0.25">
      <c r="C4124" s="1">
        <v>10146</v>
      </c>
      <c r="D4124" s="1" t="s">
        <v>1117</v>
      </c>
      <c r="E4124" s="1">
        <v>2</v>
      </c>
      <c r="F4124" s="1"/>
      <c r="G4124" s="1"/>
      <c r="H4124" s="10">
        <v>0</v>
      </c>
      <c r="I4124" s="1">
        <v>2</v>
      </c>
      <c r="J4124" s="1">
        <v>0</v>
      </c>
      <c r="K4124" s="1" t="s">
        <v>3800</v>
      </c>
      <c r="L4124" s="1">
        <v>6</v>
      </c>
      <c r="M4124" s="1">
        <v>160.9</v>
      </c>
      <c r="N4124" s="1"/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6</v>
      </c>
      <c r="X4124" s="1">
        <v>0</v>
      </c>
      <c r="Y4124" s="1">
        <v>0</v>
      </c>
      <c r="Z4124" s="1">
        <v>0</v>
      </c>
      <c r="AA4124" s="1">
        <v>0</v>
      </c>
      <c r="AB4124" s="42">
        <f t="shared" si="279"/>
        <v>6</v>
      </c>
      <c r="AC4124" s="43">
        <f>AB4124/12</f>
        <v>0.5</v>
      </c>
      <c r="AD4124"/>
      <c r="AE4124"/>
      <c r="AI4124"/>
      <c r="AL4124"/>
      <c r="AM4124"/>
    </row>
    <row r="4125" spans="1:39" hidden="1" x14ac:dyDescent="0.25">
      <c r="C4125" s="1">
        <v>10142</v>
      </c>
      <c r="D4125" s="1" t="s">
        <v>1173</v>
      </c>
      <c r="E4125" s="1">
        <v>2</v>
      </c>
      <c r="F4125" s="1"/>
      <c r="G4125" s="1"/>
      <c r="H4125" s="10">
        <v>0</v>
      </c>
      <c r="I4125" s="1" t="s">
        <v>44</v>
      </c>
      <c r="J4125" s="1">
        <v>0</v>
      </c>
      <c r="K4125" s="1" t="s">
        <v>3800</v>
      </c>
      <c r="L4125" s="1">
        <v>3</v>
      </c>
      <c r="M4125" s="1">
        <v>140.19999999999999</v>
      </c>
      <c r="N4125" s="1"/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>
        <f t="shared" si="279"/>
        <v>0</v>
      </c>
      <c r="AC4125"/>
      <c r="AD4125"/>
      <c r="AE4125"/>
      <c r="AI4125"/>
      <c r="AL4125"/>
      <c r="AM4125"/>
    </row>
    <row r="4126" spans="1:39" hidden="1" x14ac:dyDescent="0.25">
      <c r="C4126" s="1">
        <v>14174</v>
      </c>
      <c r="D4126" s="1" t="s">
        <v>3801</v>
      </c>
      <c r="E4126" s="1">
        <v>2</v>
      </c>
      <c r="F4126" s="1"/>
      <c r="G4126" s="1"/>
      <c r="H4126" s="10">
        <v>0</v>
      </c>
      <c r="I4126" s="1">
        <v>2</v>
      </c>
      <c r="J4126" s="1">
        <v>0</v>
      </c>
      <c r="K4126" s="1" t="s">
        <v>3800</v>
      </c>
      <c r="L4126" s="1">
        <v>3</v>
      </c>
      <c r="M4126" s="1">
        <v>160.9</v>
      </c>
      <c r="N4126" s="1"/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>
        <f t="shared" si="279"/>
        <v>0</v>
      </c>
      <c r="AC4126"/>
      <c r="AD4126"/>
      <c r="AE4126"/>
      <c r="AI4126"/>
      <c r="AL4126"/>
      <c r="AM4126"/>
    </row>
    <row r="4127" spans="1:39" hidden="1" x14ac:dyDescent="0.25">
      <c r="A4127" s="1" t="s">
        <v>3802</v>
      </c>
      <c r="C4127" s="1">
        <v>6738</v>
      </c>
      <c r="D4127" s="1" t="s">
        <v>3803</v>
      </c>
      <c r="E4127" s="1">
        <v>2</v>
      </c>
      <c r="F4127" s="1"/>
      <c r="G4127" s="1"/>
      <c r="H4127" s="10">
        <v>0</v>
      </c>
      <c r="I4127" s="1">
        <v>2</v>
      </c>
      <c r="J4127" s="1">
        <v>0</v>
      </c>
      <c r="K4127" s="1" t="s">
        <v>3804</v>
      </c>
      <c r="L4127" s="1">
        <v>2</v>
      </c>
      <c r="M4127" s="1">
        <v>61.08</v>
      </c>
      <c r="N4127" s="1"/>
      <c r="O4127" s="1">
        <v>8</v>
      </c>
      <c r="P4127" s="1">
        <v>3</v>
      </c>
      <c r="Q4127" s="1">
        <v>4</v>
      </c>
      <c r="R4127" s="1">
        <v>16</v>
      </c>
      <c r="S4127" s="1">
        <v>3</v>
      </c>
      <c r="T4127" s="1">
        <v>9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42">
        <f t="shared" si="279"/>
        <v>43</v>
      </c>
      <c r="AC4127" s="43">
        <f>AB4127/12</f>
        <v>3.5833333333333335</v>
      </c>
      <c r="AD4127"/>
      <c r="AE4127"/>
      <c r="AI4127"/>
      <c r="AL4127"/>
      <c r="AM4127"/>
    </row>
    <row r="4128" spans="1:39" hidden="1" x14ac:dyDescent="0.25">
      <c r="A4128" s="1" t="s">
        <v>3805</v>
      </c>
      <c r="C4128" s="1">
        <v>12664</v>
      </c>
      <c r="D4128" s="1" t="s">
        <v>857</v>
      </c>
      <c r="E4128" s="1">
        <v>2</v>
      </c>
      <c r="F4128" s="1"/>
      <c r="G4128" s="1"/>
      <c r="H4128" s="10">
        <v>0</v>
      </c>
      <c r="I4128" s="1">
        <v>2</v>
      </c>
      <c r="J4128" s="1">
        <v>0</v>
      </c>
      <c r="K4128" s="1" t="s">
        <v>3804</v>
      </c>
      <c r="L4128" s="1">
        <v>1</v>
      </c>
      <c r="M4128" s="1">
        <v>105.07</v>
      </c>
      <c r="N4128" s="1"/>
      <c r="O4128" s="1">
        <v>1</v>
      </c>
      <c r="P4128" s="1">
        <v>0</v>
      </c>
      <c r="Q4128" s="1">
        <v>1</v>
      </c>
      <c r="R4128" s="1">
        <v>0</v>
      </c>
      <c r="S4128" s="1">
        <v>1</v>
      </c>
      <c r="T4128" s="1">
        <v>0</v>
      </c>
      <c r="U4128" s="1">
        <v>2</v>
      </c>
      <c r="V4128" s="1">
        <v>0</v>
      </c>
      <c r="W4128" s="1">
        <v>4</v>
      </c>
      <c r="X4128" s="1">
        <v>0</v>
      </c>
      <c r="Y4128" s="1">
        <v>0</v>
      </c>
      <c r="Z4128" s="1">
        <v>0</v>
      </c>
      <c r="AA4128" s="1">
        <v>0</v>
      </c>
      <c r="AB4128" s="42">
        <f t="shared" si="279"/>
        <v>9</v>
      </c>
      <c r="AC4128" s="43">
        <f>AB4128/12</f>
        <v>0.75</v>
      </c>
      <c r="AD4128"/>
      <c r="AE4128"/>
      <c r="AI4128"/>
      <c r="AL4128"/>
      <c r="AM4128"/>
    </row>
    <row r="4129" spans="1:39" hidden="1" x14ac:dyDescent="0.25">
      <c r="A4129" s="1" t="s">
        <v>3686</v>
      </c>
      <c r="C4129" s="1">
        <v>8433</v>
      </c>
      <c r="D4129" s="1" t="s">
        <v>1171</v>
      </c>
      <c r="E4129" s="1">
        <v>2</v>
      </c>
      <c r="F4129" s="1"/>
      <c r="G4129" s="1"/>
      <c r="H4129" s="10">
        <v>0</v>
      </c>
      <c r="I4129" s="1">
        <v>2</v>
      </c>
      <c r="J4129" s="1">
        <v>0</v>
      </c>
      <c r="K4129" s="1" t="s">
        <v>3804</v>
      </c>
      <c r="L4129" s="1">
        <v>4</v>
      </c>
      <c r="M4129" s="1">
        <v>9.1999999999999993</v>
      </c>
      <c r="N4129" s="1"/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>
        <f t="shared" si="279"/>
        <v>0</v>
      </c>
      <c r="AC4129"/>
      <c r="AD4129"/>
      <c r="AE4129"/>
      <c r="AI4129"/>
      <c r="AL4129"/>
      <c r="AM4129"/>
    </row>
    <row r="4130" spans="1:39" hidden="1" x14ac:dyDescent="0.25">
      <c r="A4130" s="1" t="s">
        <v>3806</v>
      </c>
      <c r="C4130" s="1">
        <v>12246</v>
      </c>
      <c r="D4130" s="1" t="s">
        <v>3807</v>
      </c>
      <c r="E4130" s="1">
        <v>2</v>
      </c>
      <c r="F4130" s="1"/>
      <c r="G4130" s="1"/>
      <c r="H4130" s="10">
        <v>0</v>
      </c>
      <c r="I4130" s="1">
        <v>2</v>
      </c>
      <c r="J4130" s="1">
        <v>0</v>
      </c>
      <c r="K4130" s="1" t="s">
        <v>3808</v>
      </c>
      <c r="L4130" s="1">
        <v>1</v>
      </c>
      <c r="M4130" s="1">
        <v>9.16</v>
      </c>
      <c r="N4130" s="1"/>
      <c r="O4130" s="1">
        <v>12</v>
      </c>
      <c r="P4130" s="1">
        <v>5</v>
      </c>
      <c r="Q4130" s="1">
        <v>20</v>
      </c>
      <c r="R4130" s="1">
        <v>16</v>
      </c>
      <c r="S4130" s="1">
        <v>0</v>
      </c>
      <c r="T4130" s="1">
        <v>0</v>
      </c>
      <c r="U4130" s="1">
        <v>0</v>
      </c>
      <c r="V4130" s="1">
        <v>0</v>
      </c>
      <c r="W4130" s="1">
        <v>-1</v>
      </c>
      <c r="X4130" s="1">
        <v>0</v>
      </c>
      <c r="Y4130" s="1">
        <v>0</v>
      </c>
      <c r="Z4130" s="1">
        <v>0</v>
      </c>
      <c r="AA4130" s="1">
        <v>0</v>
      </c>
      <c r="AB4130" s="42">
        <f t="shared" si="279"/>
        <v>52</v>
      </c>
      <c r="AC4130" s="43">
        <f>AB4130/12</f>
        <v>4.333333333333333</v>
      </c>
      <c r="AD4130"/>
      <c r="AE4130"/>
      <c r="AI4130"/>
      <c r="AL4130"/>
      <c r="AM4130"/>
    </row>
    <row r="4131" spans="1:39" hidden="1" x14ac:dyDescent="0.25">
      <c r="A4131" s="1" t="s">
        <v>3686</v>
      </c>
      <c r="C4131" s="1">
        <v>14182</v>
      </c>
      <c r="D4131" s="1" t="s">
        <v>3809</v>
      </c>
      <c r="E4131" s="1">
        <v>2</v>
      </c>
      <c r="F4131" s="1"/>
      <c r="G4131" s="1"/>
      <c r="H4131" s="10">
        <v>0</v>
      </c>
      <c r="I4131" s="1">
        <v>2</v>
      </c>
      <c r="J4131" s="1">
        <v>0</v>
      </c>
      <c r="K4131" s="1" t="s">
        <v>3808</v>
      </c>
      <c r="L4131" s="1">
        <v>1</v>
      </c>
      <c r="M4131" s="1">
        <v>18.5</v>
      </c>
      <c r="N4131" s="1"/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>
        <f t="shared" si="279"/>
        <v>0</v>
      </c>
      <c r="AC4131"/>
      <c r="AD4131"/>
      <c r="AE4131"/>
      <c r="AI4131"/>
      <c r="AL4131"/>
      <c r="AM4131"/>
    </row>
    <row r="4132" spans="1:39" hidden="1" x14ac:dyDescent="0.25">
      <c r="A4132" s="1" t="s">
        <v>3810</v>
      </c>
      <c r="C4132" s="1">
        <v>11105</v>
      </c>
      <c r="D4132" s="1" t="s">
        <v>141</v>
      </c>
      <c r="E4132" s="1">
        <v>2</v>
      </c>
      <c r="F4132" s="1"/>
      <c r="G4132" s="1"/>
      <c r="H4132" s="10">
        <v>0</v>
      </c>
      <c r="I4132" s="1">
        <v>2</v>
      </c>
      <c r="J4132" s="1">
        <v>0</v>
      </c>
      <c r="K4132" s="1" t="s">
        <v>3811</v>
      </c>
      <c r="L4132" s="1">
        <v>1</v>
      </c>
      <c r="M4132" s="1">
        <v>5.6</v>
      </c>
      <c r="N4132" s="1"/>
      <c r="O4132" s="1">
        <v>10</v>
      </c>
      <c r="P4132" s="1">
        <v>25</v>
      </c>
      <c r="Q4132" s="1">
        <v>6</v>
      </c>
      <c r="R4132" s="1">
        <v>2</v>
      </c>
      <c r="S4132" s="1">
        <v>6</v>
      </c>
      <c r="T4132" s="1">
        <v>20</v>
      </c>
      <c r="U4132" s="1">
        <v>1</v>
      </c>
      <c r="V4132" s="1">
        <v>2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42">
        <f t="shared" si="279"/>
        <v>72</v>
      </c>
      <c r="AC4132" s="43">
        <f>AB4132/12</f>
        <v>6</v>
      </c>
      <c r="AD4132"/>
      <c r="AE4132"/>
      <c r="AI4132"/>
      <c r="AL4132"/>
      <c r="AM4132"/>
    </row>
    <row r="4133" spans="1:39" hidden="1" x14ac:dyDescent="0.25">
      <c r="A4133" s="1" t="s">
        <v>3812</v>
      </c>
      <c r="C4133" s="1">
        <v>14187</v>
      </c>
      <c r="D4133" s="1" t="s">
        <v>3813</v>
      </c>
      <c r="E4133" s="1">
        <v>3</v>
      </c>
      <c r="F4133" s="1"/>
      <c r="G4133" s="1"/>
      <c r="H4133" s="10">
        <v>0</v>
      </c>
      <c r="I4133" s="1">
        <v>3</v>
      </c>
      <c r="J4133" s="1">
        <v>0</v>
      </c>
      <c r="K4133" s="1" t="s">
        <v>3814</v>
      </c>
      <c r="L4133" s="1">
        <v>10</v>
      </c>
      <c r="M4133" s="1">
        <v>0</v>
      </c>
      <c r="N4133" s="1"/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1</v>
      </c>
      <c r="Y4133" s="1">
        <v>8</v>
      </c>
      <c r="Z4133" s="1">
        <v>0</v>
      </c>
      <c r="AA4133" s="1">
        <v>0</v>
      </c>
      <c r="AB4133" s="42">
        <f t="shared" si="279"/>
        <v>9</v>
      </c>
      <c r="AC4133" s="43">
        <f>AB4133/12</f>
        <v>0.75</v>
      </c>
      <c r="AD4133"/>
      <c r="AE4133"/>
      <c r="AI4133"/>
      <c r="AL4133"/>
      <c r="AM4133"/>
    </row>
    <row r="4134" spans="1:39" hidden="1" x14ac:dyDescent="0.25">
      <c r="A4134" s="1" t="s">
        <v>3815</v>
      </c>
      <c r="C4134" s="1">
        <v>8425</v>
      </c>
      <c r="D4134" s="1" t="s">
        <v>3816</v>
      </c>
      <c r="E4134" s="1">
        <v>2</v>
      </c>
      <c r="F4134" s="1"/>
      <c r="G4134" s="1"/>
      <c r="H4134" s="10">
        <v>0</v>
      </c>
      <c r="I4134" s="1">
        <v>2</v>
      </c>
      <c r="J4134" s="1">
        <v>0</v>
      </c>
      <c r="K4134" s="1" t="s">
        <v>3814</v>
      </c>
      <c r="L4134" s="1">
        <v>1</v>
      </c>
      <c r="M4134" s="1">
        <v>1060</v>
      </c>
      <c r="N4134" s="1"/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>
        <f t="shared" si="279"/>
        <v>0</v>
      </c>
      <c r="AC4134"/>
      <c r="AD4134"/>
      <c r="AE4134"/>
      <c r="AI4134"/>
      <c r="AL4134"/>
      <c r="AM4134"/>
    </row>
    <row r="4135" spans="1:39" hidden="1" x14ac:dyDescent="0.25">
      <c r="C4135" s="1">
        <v>12429</v>
      </c>
      <c r="D4135" s="1" t="s">
        <v>2685</v>
      </c>
      <c r="E4135" s="1">
        <v>2</v>
      </c>
      <c r="F4135" s="1"/>
      <c r="G4135" s="1"/>
      <c r="H4135" s="10">
        <v>0</v>
      </c>
      <c r="I4135" s="1">
        <v>2</v>
      </c>
      <c r="J4135" s="1">
        <v>0</v>
      </c>
      <c r="K4135" s="1" t="s">
        <v>3814</v>
      </c>
      <c r="L4135" s="1">
        <v>1</v>
      </c>
      <c r="M4135" s="1">
        <v>13.53</v>
      </c>
      <c r="N4135" s="1"/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>
        <f t="shared" si="279"/>
        <v>0</v>
      </c>
      <c r="AC4135"/>
      <c r="AD4135"/>
      <c r="AE4135"/>
      <c r="AI4135"/>
      <c r="AL4135"/>
      <c r="AM4135"/>
    </row>
    <row r="4136" spans="1:39" hidden="1" x14ac:dyDescent="0.25">
      <c r="A4136" s="1" t="s">
        <v>3817</v>
      </c>
      <c r="C4136" s="1">
        <v>14188</v>
      </c>
      <c r="D4136" s="1" t="s">
        <v>3818</v>
      </c>
      <c r="E4136" s="1">
        <v>2</v>
      </c>
      <c r="F4136" s="1"/>
      <c r="G4136" s="1"/>
      <c r="H4136" s="10">
        <v>0</v>
      </c>
      <c r="I4136" s="1">
        <v>2</v>
      </c>
      <c r="J4136" s="1">
        <v>0</v>
      </c>
      <c r="K4136" s="1" t="s">
        <v>3814</v>
      </c>
      <c r="L4136" s="1">
        <v>1</v>
      </c>
      <c r="M4136" s="1">
        <v>138.41</v>
      </c>
      <c r="N4136" s="1"/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>
        <f t="shared" si="279"/>
        <v>0</v>
      </c>
      <c r="AC4136"/>
      <c r="AD4136"/>
      <c r="AE4136"/>
      <c r="AI4136"/>
      <c r="AL4136"/>
      <c r="AM4136"/>
    </row>
    <row r="4137" spans="1:39" hidden="1" x14ac:dyDescent="0.25">
      <c r="C4137" s="1">
        <v>7240</v>
      </c>
      <c r="D4137" s="1" t="s">
        <v>1414</v>
      </c>
      <c r="E4137" s="1">
        <v>2</v>
      </c>
      <c r="F4137" s="1"/>
      <c r="G4137" s="1"/>
      <c r="H4137" s="10">
        <v>0</v>
      </c>
      <c r="I4137" s="1">
        <v>2</v>
      </c>
      <c r="J4137" s="1">
        <v>0</v>
      </c>
      <c r="K4137" s="1" t="s">
        <v>3819</v>
      </c>
      <c r="L4137" s="1">
        <v>4</v>
      </c>
      <c r="M4137" s="1">
        <v>6.71</v>
      </c>
      <c r="N4137" s="1"/>
      <c r="O4137" s="1">
        <v>22</v>
      </c>
      <c r="P4137" s="1">
        <v>11</v>
      </c>
      <c r="Q4137" s="1">
        <v>13</v>
      </c>
      <c r="R4137" s="1">
        <v>5</v>
      </c>
      <c r="S4137" s="1">
        <v>11</v>
      </c>
      <c r="T4137" s="1">
        <v>16</v>
      </c>
      <c r="U4137" s="1">
        <v>10</v>
      </c>
      <c r="V4137" s="1">
        <v>1</v>
      </c>
      <c r="W4137" s="1">
        <v>0</v>
      </c>
      <c r="X4137" s="1">
        <v>0</v>
      </c>
      <c r="Y4137" s="1">
        <v>0</v>
      </c>
      <c r="Z4137" s="1">
        <v>4</v>
      </c>
      <c r="AA4137" s="1">
        <v>0</v>
      </c>
      <c r="AB4137" s="42">
        <f t="shared" si="279"/>
        <v>93</v>
      </c>
      <c r="AC4137" s="43">
        <f t="shared" ref="AC4137:AC4150" si="281">AB4137/12</f>
        <v>7.75</v>
      </c>
      <c r="AD4137"/>
      <c r="AE4137"/>
      <c r="AI4137"/>
      <c r="AL4137"/>
      <c r="AM4137"/>
    </row>
    <row r="4138" spans="1:39" hidden="1" x14ac:dyDescent="0.25">
      <c r="C4138" s="1">
        <v>7266</v>
      </c>
      <c r="D4138" s="1" t="s">
        <v>3820</v>
      </c>
      <c r="E4138" s="1">
        <v>13</v>
      </c>
      <c r="F4138" s="1"/>
      <c r="G4138" s="1"/>
      <c r="H4138" s="10">
        <v>0</v>
      </c>
      <c r="I4138" s="1" t="s">
        <v>44</v>
      </c>
      <c r="J4138" s="1">
        <v>0</v>
      </c>
      <c r="K4138" s="1" t="s">
        <v>3819</v>
      </c>
      <c r="L4138" s="1">
        <v>3</v>
      </c>
      <c r="M4138" s="1">
        <v>10.67</v>
      </c>
      <c r="N4138" s="1"/>
      <c r="O4138" s="1">
        <v>34</v>
      </c>
      <c r="P4138" s="1">
        <v>14</v>
      </c>
      <c r="Q4138" s="1">
        <v>16</v>
      </c>
      <c r="R4138" s="1">
        <v>22</v>
      </c>
      <c r="S4138" s="1">
        <v>20</v>
      </c>
      <c r="T4138" s="1">
        <v>34</v>
      </c>
      <c r="U4138" s="1">
        <v>93</v>
      </c>
      <c r="V4138" s="1">
        <v>24</v>
      </c>
      <c r="W4138" s="1">
        <v>51</v>
      </c>
      <c r="X4138" s="1">
        <v>34</v>
      </c>
      <c r="Y4138" s="1">
        <v>3</v>
      </c>
      <c r="Z4138" s="1">
        <v>1</v>
      </c>
      <c r="AA4138" s="1">
        <v>0</v>
      </c>
      <c r="AB4138" s="42">
        <f t="shared" si="279"/>
        <v>346</v>
      </c>
      <c r="AC4138" s="43">
        <f t="shared" si="281"/>
        <v>28.833333333333332</v>
      </c>
      <c r="AD4138"/>
      <c r="AE4138"/>
      <c r="AI4138"/>
      <c r="AL4138"/>
      <c r="AM4138"/>
    </row>
    <row r="4139" spans="1:39" hidden="1" x14ac:dyDescent="0.25">
      <c r="A4139" s="1" t="s">
        <v>1447</v>
      </c>
      <c r="C4139" s="1">
        <v>10690</v>
      </c>
      <c r="D4139" s="1" t="s">
        <v>275</v>
      </c>
      <c r="E4139" s="1">
        <v>3</v>
      </c>
      <c r="F4139" s="1"/>
      <c r="G4139" s="1"/>
      <c r="H4139" s="10">
        <v>0</v>
      </c>
      <c r="I4139" s="1" t="s">
        <v>44</v>
      </c>
      <c r="J4139" s="1">
        <v>0</v>
      </c>
      <c r="K4139" s="1" t="s">
        <v>3819</v>
      </c>
      <c r="L4139" s="1">
        <v>1</v>
      </c>
      <c r="M4139" s="1">
        <v>10.28</v>
      </c>
      <c r="N4139" s="1"/>
      <c r="O4139" s="1">
        <v>21</v>
      </c>
      <c r="P4139" s="1">
        <v>0</v>
      </c>
      <c r="Q4139" s="1">
        <v>20</v>
      </c>
      <c r="R4139" s="1">
        <v>56</v>
      </c>
      <c r="S4139" s="1">
        <v>3</v>
      </c>
      <c r="T4139" s="1">
        <v>9</v>
      </c>
      <c r="U4139" s="1">
        <v>10</v>
      </c>
      <c r="V4139" s="1">
        <v>8</v>
      </c>
      <c r="W4139" s="1">
        <v>21</v>
      </c>
      <c r="X4139" s="1">
        <v>4</v>
      </c>
      <c r="Y4139" s="1">
        <v>4</v>
      </c>
      <c r="Z4139" s="1">
        <v>0</v>
      </c>
      <c r="AA4139" s="1">
        <v>0</v>
      </c>
      <c r="AB4139" s="42">
        <f t="shared" ref="AB4139:AB4202" si="282">SUM(O4139:AA4139)</f>
        <v>156</v>
      </c>
      <c r="AC4139" s="43">
        <f t="shared" si="281"/>
        <v>13</v>
      </c>
      <c r="AD4139"/>
      <c r="AE4139"/>
      <c r="AI4139"/>
      <c r="AL4139"/>
      <c r="AM4139"/>
    </row>
    <row r="4140" spans="1:39" hidden="1" x14ac:dyDescent="0.25">
      <c r="A4140" s="1" t="s">
        <v>3821</v>
      </c>
      <c r="C4140" s="1">
        <v>10697</v>
      </c>
      <c r="D4140" s="1" t="s">
        <v>661</v>
      </c>
      <c r="E4140" s="1">
        <v>4</v>
      </c>
      <c r="F4140" s="1"/>
      <c r="G4140" s="1"/>
      <c r="H4140" s="10">
        <v>0</v>
      </c>
      <c r="I4140" s="1" t="s">
        <v>44</v>
      </c>
      <c r="J4140" s="1">
        <v>0</v>
      </c>
      <c r="K4140" s="1" t="s">
        <v>3819</v>
      </c>
      <c r="L4140" s="1">
        <v>2</v>
      </c>
      <c r="M4140" s="1">
        <v>38.200000000000003</v>
      </c>
      <c r="N4140" s="1"/>
      <c r="O4140" s="1">
        <v>8</v>
      </c>
      <c r="P4140" s="1">
        <v>3</v>
      </c>
      <c r="Q4140" s="1">
        <v>8</v>
      </c>
      <c r="R4140" s="1">
        <v>5</v>
      </c>
      <c r="S4140" s="1">
        <v>2</v>
      </c>
      <c r="T4140" s="1">
        <v>20</v>
      </c>
      <c r="U4140" s="1">
        <v>14</v>
      </c>
      <c r="V4140" s="1">
        <v>7</v>
      </c>
      <c r="W4140" s="1">
        <v>6</v>
      </c>
      <c r="X4140" s="1">
        <v>11</v>
      </c>
      <c r="Y4140" s="1">
        <v>0</v>
      </c>
      <c r="Z4140" s="1">
        <v>0</v>
      </c>
      <c r="AA4140" s="1">
        <v>0</v>
      </c>
      <c r="AB4140" s="42">
        <f t="shared" si="282"/>
        <v>84</v>
      </c>
      <c r="AC4140" s="43">
        <f t="shared" si="281"/>
        <v>7</v>
      </c>
      <c r="AD4140"/>
      <c r="AE4140"/>
      <c r="AI4140"/>
      <c r="AL4140"/>
      <c r="AM4140"/>
    </row>
    <row r="4141" spans="1:39" hidden="1" x14ac:dyDescent="0.25">
      <c r="A4141" s="1" t="s">
        <v>3822</v>
      </c>
      <c r="C4141" s="1">
        <v>10752</v>
      </c>
      <c r="D4141" s="1" t="s">
        <v>140</v>
      </c>
      <c r="E4141" s="1">
        <v>2</v>
      </c>
      <c r="F4141" s="1"/>
      <c r="G4141" s="1"/>
      <c r="H4141" s="10">
        <v>0</v>
      </c>
      <c r="I4141" s="1">
        <v>2</v>
      </c>
      <c r="J4141" s="1">
        <v>0</v>
      </c>
      <c r="K4141" s="1" t="s">
        <v>3819</v>
      </c>
      <c r="L4141" s="1">
        <v>4</v>
      </c>
      <c r="M4141" s="1">
        <v>16.64</v>
      </c>
      <c r="N4141" s="1"/>
      <c r="O4141" s="1">
        <v>51</v>
      </c>
      <c r="P4141" s="1">
        <v>32</v>
      </c>
      <c r="Q4141" s="1">
        <v>46</v>
      </c>
      <c r="R4141" s="1">
        <v>46</v>
      </c>
      <c r="S4141" s="1">
        <v>14</v>
      </c>
      <c r="T4141" s="1">
        <v>51</v>
      </c>
      <c r="U4141" s="1">
        <v>63</v>
      </c>
      <c r="V4141" s="1">
        <v>15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42">
        <f t="shared" si="282"/>
        <v>318</v>
      </c>
      <c r="AC4141" s="43">
        <f t="shared" si="281"/>
        <v>26.5</v>
      </c>
      <c r="AD4141"/>
      <c r="AE4141"/>
      <c r="AI4141"/>
      <c r="AL4141"/>
      <c r="AM4141"/>
    </row>
    <row r="4142" spans="1:39" hidden="1" x14ac:dyDescent="0.25">
      <c r="A4142" s="1" t="s">
        <v>3823</v>
      </c>
      <c r="C4142" s="1">
        <v>11016</v>
      </c>
      <c r="D4142" s="1" t="s">
        <v>1685</v>
      </c>
      <c r="E4142" s="1">
        <v>1</v>
      </c>
      <c r="F4142" s="1"/>
      <c r="G4142" s="1"/>
      <c r="H4142" s="10">
        <v>0</v>
      </c>
      <c r="I4142" s="1">
        <v>1</v>
      </c>
      <c r="J4142" s="1">
        <v>0</v>
      </c>
      <c r="K4142" s="1" t="s">
        <v>3819</v>
      </c>
      <c r="L4142" s="1">
        <v>1</v>
      </c>
      <c r="M4142" s="1">
        <v>28.34</v>
      </c>
      <c r="N4142" s="1"/>
      <c r="O4142" s="1">
        <v>12</v>
      </c>
      <c r="P4142" s="1">
        <v>8</v>
      </c>
      <c r="Q4142" s="1">
        <v>25</v>
      </c>
      <c r="R4142" s="1">
        <v>19</v>
      </c>
      <c r="S4142" s="1">
        <v>5</v>
      </c>
      <c r="T4142" s="1">
        <v>14</v>
      </c>
      <c r="U4142" s="1">
        <v>10</v>
      </c>
      <c r="V4142" s="1">
        <v>6</v>
      </c>
      <c r="W4142" s="1">
        <v>10</v>
      </c>
      <c r="X4142" s="1">
        <v>1</v>
      </c>
      <c r="Y4142" s="1">
        <v>0</v>
      </c>
      <c r="Z4142" s="1">
        <v>0</v>
      </c>
      <c r="AA4142" s="1">
        <v>0</v>
      </c>
      <c r="AB4142" s="42">
        <f t="shared" si="282"/>
        <v>110</v>
      </c>
      <c r="AC4142" s="43">
        <f t="shared" si="281"/>
        <v>9.1666666666666661</v>
      </c>
      <c r="AD4142"/>
      <c r="AE4142"/>
      <c r="AI4142"/>
      <c r="AL4142"/>
      <c r="AM4142"/>
    </row>
    <row r="4143" spans="1:39" hidden="1" x14ac:dyDescent="0.25">
      <c r="A4143" s="1" t="s">
        <v>1447</v>
      </c>
      <c r="C4143" s="1">
        <v>12209</v>
      </c>
      <c r="D4143" s="1" t="s">
        <v>3824</v>
      </c>
      <c r="E4143" s="1">
        <v>1</v>
      </c>
      <c r="F4143" s="1"/>
      <c r="G4143" s="1"/>
      <c r="H4143" s="10">
        <v>0</v>
      </c>
      <c r="I4143" s="1">
        <v>1</v>
      </c>
      <c r="J4143" s="1">
        <v>0</v>
      </c>
      <c r="K4143" s="1" t="s">
        <v>3819</v>
      </c>
      <c r="L4143" s="1">
        <v>1</v>
      </c>
      <c r="M4143" s="1">
        <v>4.63</v>
      </c>
      <c r="N4143" s="1"/>
      <c r="O4143" s="1">
        <v>412</v>
      </c>
      <c r="P4143" s="1">
        <v>328</v>
      </c>
      <c r="Q4143" s="1">
        <v>354</v>
      </c>
      <c r="R4143" s="1">
        <v>20</v>
      </c>
      <c r="S4143" s="1">
        <v>482</v>
      </c>
      <c r="T4143" s="1">
        <v>203</v>
      </c>
      <c r="U4143" s="1">
        <v>438</v>
      </c>
      <c r="V4143" s="1">
        <v>409</v>
      </c>
      <c r="W4143" s="1">
        <v>5</v>
      </c>
      <c r="X4143" s="1">
        <v>1</v>
      </c>
      <c r="Y4143" s="1">
        <v>0</v>
      </c>
      <c r="Z4143" s="1">
        <v>0</v>
      </c>
      <c r="AA4143" s="1">
        <v>0</v>
      </c>
      <c r="AB4143" s="42">
        <f t="shared" si="282"/>
        <v>2652</v>
      </c>
      <c r="AC4143" s="43">
        <f t="shared" si="281"/>
        <v>221</v>
      </c>
      <c r="AD4143"/>
      <c r="AE4143"/>
      <c r="AI4143"/>
      <c r="AL4143"/>
      <c r="AM4143"/>
    </row>
    <row r="4144" spans="1:39" hidden="1" x14ac:dyDescent="0.25">
      <c r="A4144" s="1" t="s">
        <v>3825</v>
      </c>
      <c r="C4144" s="1">
        <v>13893</v>
      </c>
      <c r="D4144" s="1" t="s">
        <v>3696</v>
      </c>
      <c r="E4144" s="1">
        <v>8</v>
      </c>
      <c r="F4144" s="1"/>
      <c r="G4144" s="1"/>
      <c r="H4144" s="10">
        <v>0</v>
      </c>
      <c r="I4144" s="1">
        <v>8</v>
      </c>
      <c r="J4144" s="1">
        <v>0</v>
      </c>
      <c r="K4144" s="1" t="s">
        <v>3819</v>
      </c>
      <c r="L4144" s="1">
        <v>1</v>
      </c>
      <c r="M4144" s="1">
        <v>4.63</v>
      </c>
      <c r="N4144" s="1"/>
      <c r="O4144" s="1">
        <v>0</v>
      </c>
      <c r="P4144" s="1">
        <v>0</v>
      </c>
      <c r="Q4144" s="1">
        <v>0</v>
      </c>
      <c r="R4144" s="1">
        <v>0</v>
      </c>
      <c r="S4144" s="1">
        <v>74</v>
      </c>
      <c r="T4144" s="1">
        <v>116</v>
      </c>
      <c r="U4144" s="1">
        <v>86</v>
      </c>
      <c r="V4144" s="1">
        <v>108</v>
      </c>
      <c r="W4144" s="1">
        <v>72</v>
      </c>
      <c r="X4144" s="1">
        <v>23</v>
      </c>
      <c r="Y4144" s="1">
        <v>0</v>
      </c>
      <c r="Z4144" s="1">
        <v>0</v>
      </c>
      <c r="AA4144" s="1">
        <v>0</v>
      </c>
      <c r="AB4144" s="42">
        <f t="shared" si="282"/>
        <v>479</v>
      </c>
      <c r="AC4144" s="43">
        <f t="shared" si="281"/>
        <v>39.916666666666664</v>
      </c>
      <c r="AD4144"/>
      <c r="AE4144"/>
      <c r="AI4144"/>
      <c r="AL4144"/>
      <c r="AM4144"/>
    </row>
    <row r="4145" spans="1:39" hidden="1" x14ac:dyDescent="0.25">
      <c r="A4145" s="1" t="s">
        <v>1447</v>
      </c>
      <c r="C4145" s="1">
        <v>13901</v>
      </c>
      <c r="D4145" s="1" t="s">
        <v>3696</v>
      </c>
      <c r="E4145" s="1">
        <v>45</v>
      </c>
      <c r="F4145" s="1"/>
      <c r="G4145" s="1"/>
      <c r="H4145" s="10">
        <v>0</v>
      </c>
      <c r="I4145" s="1">
        <v>45</v>
      </c>
      <c r="J4145" s="1">
        <v>0</v>
      </c>
      <c r="K4145" s="1" t="s">
        <v>3819</v>
      </c>
      <c r="L4145" s="1">
        <v>1</v>
      </c>
      <c r="M4145" s="1">
        <v>4.63</v>
      </c>
      <c r="N4145" s="1"/>
      <c r="O4145" s="1">
        <v>0</v>
      </c>
      <c r="P4145" s="1">
        <v>0</v>
      </c>
      <c r="Q4145" s="1">
        <v>0</v>
      </c>
      <c r="R4145" s="1">
        <v>0</v>
      </c>
      <c r="S4145" s="1">
        <v>68</v>
      </c>
      <c r="T4145" s="1">
        <v>75</v>
      </c>
      <c r="U4145" s="1">
        <v>67</v>
      </c>
      <c r="V4145" s="1">
        <v>60</v>
      </c>
      <c r="W4145" s="1">
        <v>61</v>
      </c>
      <c r="X4145" s="1">
        <v>73</v>
      </c>
      <c r="Y4145" s="1">
        <v>45</v>
      </c>
      <c r="Z4145" s="1">
        <v>15</v>
      </c>
      <c r="AA4145" s="1">
        <v>0</v>
      </c>
      <c r="AB4145" s="42">
        <f t="shared" si="282"/>
        <v>464</v>
      </c>
      <c r="AC4145" s="43">
        <f t="shared" si="281"/>
        <v>38.666666666666664</v>
      </c>
      <c r="AD4145"/>
      <c r="AE4145"/>
      <c r="AI4145"/>
      <c r="AL4145"/>
      <c r="AM4145"/>
    </row>
    <row r="4146" spans="1:39" hidden="1" x14ac:dyDescent="0.25">
      <c r="A4146" s="1" t="s">
        <v>1447</v>
      </c>
      <c r="C4146" s="1">
        <v>13937</v>
      </c>
      <c r="D4146" s="1" t="s">
        <v>3826</v>
      </c>
      <c r="E4146" s="1">
        <v>62</v>
      </c>
      <c r="F4146" s="1"/>
      <c r="G4146" s="1"/>
      <c r="H4146" s="10">
        <v>0</v>
      </c>
      <c r="I4146" s="1">
        <v>62</v>
      </c>
      <c r="J4146" s="1">
        <v>0</v>
      </c>
      <c r="K4146" s="1" t="s">
        <v>3819</v>
      </c>
      <c r="L4146" s="1">
        <v>1</v>
      </c>
      <c r="M4146" s="1">
        <v>5.4</v>
      </c>
      <c r="N4146" s="1"/>
      <c r="O4146" s="1">
        <v>0</v>
      </c>
      <c r="P4146" s="1">
        <v>0</v>
      </c>
      <c r="Q4146" s="1">
        <v>0</v>
      </c>
      <c r="R4146" s="1">
        <v>0</v>
      </c>
      <c r="S4146" s="1">
        <v>36</v>
      </c>
      <c r="T4146" s="1">
        <v>67</v>
      </c>
      <c r="U4146" s="1">
        <v>56</v>
      </c>
      <c r="V4146" s="1">
        <v>57</v>
      </c>
      <c r="W4146" s="1">
        <v>58</v>
      </c>
      <c r="X4146" s="1">
        <v>28</v>
      </c>
      <c r="Y4146" s="1">
        <v>158</v>
      </c>
      <c r="Z4146" s="1">
        <v>0</v>
      </c>
      <c r="AA4146" s="1">
        <v>0</v>
      </c>
      <c r="AB4146" s="42">
        <f t="shared" si="282"/>
        <v>460</v>
      </c>
      <c r="AC4146" s="43">
        <f t="shared" si="281"/>
        <v>38.333333333333336</v>
      </c>
      <c r="AD4146"/>
      <c r="AE4146"/>
      <c r="AI4146"/>
      <c r="AL4146"/>
      <c r="AM4146"/>
    </row>
    <row r="4147" spans="1:39" hidden="1" x14ac:dyDescent="0.25">
      <c r="A4147" s="1" t="s">
        <v>3827</v>
      </c>
      <c r="C4147" s="1">
        <v>13948</v>
      </c>
      <c r="D4147" s="1" t="s">
        <v>3828</v>
      </c>
      <c r="E4147" s="1">
        <v>1</v>
      </c>
      <c r="F4147" s="1"/>
      <c r="G4147" s="1"/>
      <c r="H4147" s="10">
        <v>0</v>
      </c>
      <c r="I4147" s="1">
        <v>1</v>
      </c>
      <c r="J4147" s="1">
        <v>0</v>
      </c>
      <c r="K4147" s="1" t="s">
        <v>3819</v>
      </c>
      <c r="L4147" s="1">
        <v>1</v>
      </c>
      <c r="M4147" s="1">
        <v>6.17</v>
      </c>
      <c r="N4147" s="1"/>
      <c r="O4147" s="1">
        <v>0</v>
      </c>
      <c r="P4147" s="1">
        <v>0</v>
      </c>
      <c r="Q4147" s="1">
        <v>0</v>
      </c>
      <c r="R4147" s="1">
        <v>0</v>
      </c>
      <c r="S4147" s="1">
        <v>38</v>
      </c>
      <c r="T4147" s="1">
        <v>33</v>
      </c>
      <c r="U4147" s="1">
        <v>23</v>
      </c>
      <c r="V4147" s="1">
        <v>0</v>
      </c>
      <c r="W4147" s="1">
        <v>0</v>
      </c>
      <c r="X4147" s="1">
        <v>1</v>
      </c>
      <c r="Y4147" s="1">
        <v>0</v>
      </c>
      <c r="Z4147" s="1">
        <v>0</v>
      </c>
      <c r="AA4147" s="1">
        <v>0</v>
      </c>
      <c r="AB4147" s="42">
        <f t="shared" si="282"/>
        <v>95</v>
      </c>
      <c r="AC4147" s="43">
        <f t="shared" si="281"/>
        <v>7.916666666666667</v>
      </c>
      <c r="AD4147"/>
      <c r="AE4147"/>
      <c r="AI4147"/>
      <c r="AL4147"/>
      <c r="AM4147"/>
    </row>
    <row r="4148" spans="1:39" hidden="1" x14ac:dyDescent="0.25">
      <c r="A4148" s="1" t="s">
        <v>1447</v>
      </c>
      <c r="C4148" s="1">
        <v>13978</v>
      </c>
      <c r="D4148" s="1" t="s">
        <v>637</v>
      </c>
      <c r="E4148" s="1">
        <v>14</v>
      </c>
      <c r="F4148" s="1"/>
      <c r="G4148" s="1"/>
      <c r="H4148" s="10">
        <v>0</v>
      </c>
      <c r="I4148" s="1">
        <v>14</v>
      </c>
      <c r="J4148" s="1">
        <v>0</v>
      </c>
      <c r="K4148" s="1" t="s">
        <v>3819</v>
      </c>
      <c r="L4148" s="1">
        <v>1</v>
      </c>
      <c r="M4148" s="1">
        <v>7.71</v>
      </c>
      <c r="N4148" s="1"/>
      <c r="O4148" s="1">
        <v>0</v>
      </c>
      <c r="P4148" s="1">
        <v>0</v>
      </c>
      <c r="Q4148" s="1">
        <v>0</v>
      </c>
      <c r="R4148" s="1">
        <v>0</v>
      </c>
      <c r="S4148" s="1">
        <v>8</v>
      </c>
      <c r="T4148" s="1">
        <v>15</v>
      </c>
      <c r="U4148" s="1">
        <v>13</v>
      </c>
      <c r="V4148" s="1">
        <v>5</v>
      </c>
      <c r="W4148" s="1">
        <v>12</v>
      </c>
      <c r="X4148" s="1">
        <v>16</v>
      </c>
      <c r="Y4148" s="1">
        <v>8</v>
      </c>
      <c r="Z4148" s="1">
        <v>16</v>
      </c>
      <c r="AA4148" s="1">
        <v>0</v>
      </c>
      <c r="AB4148" s="42">
        <f t="shared" si="282"/>
        <v>93</v>
      </c>
      <c r="AC4148" s="43">
        <f t="shared" si="281"/>
        <v>7.75</v>
      </c>
      <c r="AD4148"/>
      <c r="AE4148"/>
      <c r="AI4148"/>
      <c r="AL4148"/>
      <c r="AM4148"/>
    </row>
    <row r="4149" spans="1:39" hidden="1" x14ac:dyDescent="0.25">
      <c r="C4149" s="1">
        <v>14051</v>
      </c>
      <c r="D4149" s="1" t="s">
        <v>215</v>
      </c>
      <c r="E4149" s="1">
        <v>43</v>
      </c>
      <c r="F4149" s="1"/>
      <c r="G4149" s="1"/>
      <c r="H4149" s="10">
        <v>0</v>
      </c>
      <c r="I4149" s="1">
        <v>43</v>
      </c>
      <c r="J4149" s="1">
        <v>0</v>
      </c>
      <c r="K4149" s="1" t="s">
        <v>3819</v>
      </c>
      <c r="L4149" s="1">
        <v>3</v>
      </c>
      <c r="M4149" s="1">
        <v>4</v>
      </c>
      <c r="N4149" s="1"/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62</v>
      </c>
      <c r="U4149" s="1">
        <v>142</v>
      </c>
      <c r="V4149" s="1">
        <v>56</v>
      </c>
      <c r="W4149" s="1">
        <v>131</v>
      </c>
      <c r="X4149" s="1">
        <v>70</v>
      </c>
      <c r="Y4149" s="1">
        <v>31</v>
      </c>
      <c r="Z4149" s="1">
        <v>27</v>
      </c>
      <c r="AA4149" s="1">
        <v>0</v>
      </c>
      <c r="AB4149" s="42">
        <f t="shared" si="282"/>
        <v>519</v>
      </c>
      <c r="AC4149" s="43">
        <f t="shared" si="281"/>
        <v>43.25</v>
      </c>
      <c r="AD4149"/>
      <c r="AE4149"/>
      <c r="AI4149"/>
      <c r="AL4149"/>
      <c r="AM4149"/>
    </row>
    <row r="4150" spans="1:39" hidden="1" x14ac:dyDescent="0.25">
      <c r="A4150" s="1" t="s">
        <v>3758</v>
      </c>
      <c r="C4150" s="1">
        <v>14052</v>
      </c>
      <c r="D4150" s="1" t="s">
        <v>215</v>
      </c>
      <c r="E4150" s="1">
        <v>1</v>
      </c>
      <c r="F4150" s="1"/>
      <c r="G4150" s="1"/>
      <c r="H4150" s="10">
        <v>0</v>
      </c>
      <c r="I4150" s="1">
        <v>1</v>
      </c>
      <c r="J4150" s="1">
        <v>0</v>
      </c>
      <c r="K4150" s="1" t="s">
        <v>3819</v>
      </c>
      <c r="L4150" s="1">
        <v>3</v>
      </c>
      <c r="M4150" s="1">
        <v>3.78</v>
      </c>
      <c r="N4150" s="1"/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98</v>
      </c>
      <c r="U4150" s="1">
        <v>270</v>
      </c>
      <c r="V4150" s="1">
        <v>112</v>
      </c>
      <c r="W4150" s="1">
        <v>231</v>
      </c>
      <c r="X4150" s="1">
        <v>1</v>
      </c>
      <c r="Y4150" s="1">
        <v>0</v>
      </c>
      <c r="Z4150" s="1">
        <v>0</v>
      </c>
      <c r="AA4150" s="1">
        <v>0</v>
      </c>
      <c r="AB4150" s="42">
        <f t="shared" si="282"/>
        <v>712</v>
      </c>
      <c r="AC4150" s="43">
        <f t="shared" si="281"/>
        <v>59.333333333333336</v>
      </c>
      <c r="AD4150"/>
      <c r="AE4150"/>
      <c r="AI4150"/>
      <c r="AL4150"/>
      <c r="AM4150"/>
    </row>
    <row r="4151" spans="1:39" hidden="1" x14ac:dyDescent="0.25">
      <c r="C4151" s="1">
        <v>11678</v>
      </c>
      <c r="D4151" s="1" t="s">
        <v>3829</v>
      </c>
      <c r="E4151" s="1">
        <v>2</v>
      </c>
      <c r="F4151" s="1"/>
      <c r="G4151" s="1"/>
      <c r="H4151" s="10">
        <v>0</v>
      </c>
      <c r="I4151" s="1" t="s">
        <v>44</v>
      </c>
      <c r="J4151" s="1">
        <v>0</v>
      </c>
      <c r="K4151" s="1" t="s">
        <v>3830</v>
      </c>
      <c r="L4151" s="1">
        <v>3</v>
      </c>
      <c r="M4151" s="1">
        <v>21.44</v>
      </c>
      <c r="N4151" s="1"/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>
        <f t="shared" si="282"/>
        <v>0</v>
      </c>
      <c r="AC4151"/>
      <c r="AD4151"/>
      <c r="AE4151"/>
      <c r="AI4151"/>
      <c r="AL4151"/>
      <c r="AM4151"/>
    </row>
    <row r="4152" spans="1:39" hidden="1" x14ac:dyDescent="0.25">
      <c r="C4152" s="1">
        <v>11704</v>
      </c>
      <c r="D4152" s="1" t="s">
        <v>3831</v>
      </c>
      <c r="E4152" s="1">
        <v>2</v>
      </c>
      <c r="F4152" s="1"/>
      <c r="G4152" s="1"/>
      <c r="H4152" s="10">
        <v>0</v>
      </c>
      <c r="I4152" s="1">
        <v>2</v>
      </c>
      <c r="J4152" s="1">
        <v>0</v>
      </c>
      <c r="K4152" s="1" t="s">
        <v>3830</v>
      </c>
      <c r="L4152" s="1">
        <v>1</v>
      </c>
      <c r="M4152" s="1">
        <v>28.69</v>
      </c>
      <c r="N4152" s="1"/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>
        <f t="shared" si="282"/>
        <v>0</v>
      </c>
      <c r="AC4152"/>
      <c r="AD4152"/>
      <c r="AE4152"/>
      <c r="AI4152"/>
      <c r="AL4152"/>
      <c r="AM4152"/>
    </row>
    <row r="4153" spans="1:39" hidden="1" x14ac:dyDescent="0.25">
      <c r="C4153" s="1">
        <v>11820</v>
      </c>
      <c r="D4153" s="1" t="s">
        <v>436</v>
      </c>
      <c r="E4153" s="1">
        <v>2</v>
      </c>
      <c r="F4153" s="1"/>
      <c r="G4153" s="1"/>
      <c r="H4153" s="10">
        <v>0</v>
      </c>
      <c r="I4153" s="1">
        <v>2</v>
      </c>
      <c r="J4153" s="1">
        <v>0</v>
      </c>
      <c r="K4153" s="1" t="s">
        <v>3830</v>
      </c>
      <c r="L4153" s="1">
        <v>4</v>
      </c>
      <c r="M4153" s="1">
        <v>138.41</v>
      </c>
      <c r="N4153" s="1"/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>
        <f t="shared" si="282"/>
        <v>0</v>
      </c>
      <c r="AC4153"/>
      <c r="AD4153"/>
      <c r="AE4153"/>
      <c r="AI4153"/>
      <c r="AL4153"/>
      <c r="AM4153"/>
    </row>
    <row r="4154" spans="1:39" hidden="1" x14ac:dyDescent="0.25">
      <c r="C4154" s="1">
        <v>11906</v>
      </c>
      <c r="D4154" s="1" t="s">
        <v>74</v>
      </c>
      <c r="E4154" s="1">
        <v>2</v>
      </c>
      <c r="F4154" s="1"/>
      <c r="G4154" s="1"/>
      <c r="H4154" s="10">
        <v>0</v>
      </c>
      <c r="I4154" s="1" t="s">
        <v>44</v>
      </c>
      <c r="J4154" s="1">
        <v>0</v>
      </c>
      <c r="K4154" s="1" t="s">
        <v>3830</v>
      </c>
      <c r="L4154" s="1">
        <v>20</v>
      </c>
      <c r="M4154" s="1">
        <v>15.78</v>
      </c>
      <c r="N4154" s="1"/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>
        <f t="shared" si="282"/>
        <v>0</v>
      </c>
      <c r="AC4154"/>
      <c r="AD4154"/>
      <c r="AE4154"/>
      <c r="AI4154"/>
      <c r="AL4154"/>
      <c r="AM4154"/>
    </row>
    <row r="4155" spans="1:39" hidden="1" x14ac:dyDescent="0.25">
      <c r="C4155" s="1">
        <v>12454</v>
      </c>
      <c r="D4155" s="1" t="s">
        <v>3832</v>
      </c>
      <c r="E4155" s="1">
        <v>2</v>
      </c>
      <c r="F4155" s="1"/>
      <c r="G4155" s="1"/>
      <c r="H4155" s="10">
        <v>0</v>
      </c>
      <c r="I4155" s="1">
        <v>2</v>
      </c>
      <c r="J4155" s="1">
        <v>0</v>
      </c>
      <c r="K4155" s="1" t="s">
        <v>3830</v>
      </c>
      <c r="L4155" s="1">
        <v>226</v>
      </c>
      <c r="M4155" s="1">
        <v>12.53</v>
      </c>
      <c r="N4155" s="1"/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>
        <f t="shared" si="282"/>
        <v>0</v>
      </c>
      <c r="AC4155"/>
      <c r="AD4155"/>
      <c r="AE4155"/>
      <c r="AI4155"/>
      <c r="AL4155"/>
      <c r="AM4155"/>
    </row>
    <row r="4156" spans="1:39" hidden="1" x14ac:dyDescent="0.25">
      <c r="C4156" s="1">
        <v>13843</v>
      </c>
      <c r="D4156" s="1" t="s">
        <v>544</v>
      </c>
      <c r="E4156" s="1">
        <v>2</v>
      </c>
      <c r="F4156" s="1"/>
      <c r="G4156" s="1"/>
      <c r="H4156" s="10">
        <v>0</v>
      </c>
      <c r="I4156" s="1">
        <v>2</v>
      </c>
      <c r="J4156" s="1">
        <v>0</v>
      </c>
      <c r="K4156" s="1" t="s">
        <v>3830</v>
      </c>
      <c r="L4156" s="1">
        <v>3</v>
      </c>
      <c r="M4156" s="1">
        <v>19.920000000000002</v>
      </c>
      <c r="N4156" s="1"/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>
        <f t="shared" si="282"/>
        <v>0</v>
      </c>
      <c r="AC4156"/>
      <c r="AD4156"/>
      <c r="AE4156"/>
      <c r="AI4156"/>
      <c r="AL4156"/>
      <c r="AM4156"/>
    </row>
    <row r="4157" spans="1:39" hidden="1" x14ac:dyDescent="0.25">
      <c r="A4157" s="1" t="s">
        <v>170</v>
      </c>
      <c r="C4157" s="1">
        <v>10730</v>
      </c>
      <c r="D4157" s="1" t="s">
        <v>3833</v>
      </c>
      <c r="E4157" s="1">
        <v>2</v>
      </c>
      <c r="F4157" s="1"/>
      <c r="G4157" s="1"/>
      <c r="H4157" s="10">
        <v>0</v>
      </c>
      <c r="I4157" s="1">
        <v>2</v>
      </c>
      <c r="J4157" s="1">
        <v>0</v>
      </c>
      <c r="K4157" s="1" t="s">
        <v>3834</v>
      </c>
      <c r="L4157" s="1">
        <v>1</v>
      </c>
      <c r="M4157" s="1">
        <v>56.34</v>
      </c>
      <c r="N4157" s="1"/>
      <c r="O4157" s="1">
        <v>2</v>
      </c>
      <c r="P4157" s="1">
        <v>6</v>
      </c>
      <c r="Q4157" s="1">
        <v>3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42">
        <f t="shared" si="282"/>
        <v>11</v>
      </c>
      <c r="AC4157" s="43">
        <f>AB4157/12</f>
        <v>0.91666666666666663</v>
      </c>
      <c r="AD4157"/>
      <c r="AE4157"/>
      <c r="AI4157"/>
      <c r="AL4157"/>
      <c r="AM4157"/>
    </row>
    <row r="4158" spans="1:39" hidden="1" x14ac:dyDescent="0.25">
      <c r="A4158" s="1" t="s">
        <v>360</v>
      </c>
      <c r="C4158" s="1">
        <v>13896</v>
      </c>
      <c r="D4158" s="1" t="s">
        <v>3671</v>
      </c>
      <c r="E4158" s="1">
        <v>1</v>
      </c>
      <c r="F4158" s="1"/>
      <c r="G4158" s="1"/>
      <c r="H4158" s="10">
        <v>0</v>
      </c>
      <c r="I4158" s="1">
        <v>1</v>
      </c>
      <c r="J4158" s="1">
        <v>0</v>
      </c>
      <c r="K4158" s="1" t="s">
        <v>3834</v>
      </c>
      <c r="L4158" s="1">
        <v>1</v>
      </c>
      <c r="M4158" s="1">
        <v>4.63</v>
      </c>
      <c r="N4158" s="1"/>
      <c r="O4158" s="1">
        <v>0</v>
      </c>
      <c r="P4158" s="1">
        <v>0</v>
      </c>
      <c r="Q4158" s="1">
        <v>0</v>
      </c>
      <c r="R4158" s="1">
        <v>0</v>
      </c>
      <c r="S4158" s="1">
        <v>49</v>
      </c>
      <c r="T4158" s="1">
        <v>37</v>
      </c>
      <c r="U4158" s="1">
        <v>29</v>
      </c>
      <c r="V4158" s="1">
        <v>44</v>
      </c>
      <c r="W4158" s="1">
        <v>26</v>
      </c>
      <c r="X4158" s="1">
        <v>3</v>
      </c>
      <c r="Y4158" s="1">
        <v>0</v>
      </c>
      <c r="Z4158" s="1">
        <v>0</v>
      </c>
      <c r="AA4158" s="1">
        <v>0</v>
      </c>
      <c r="AB4158" s="42">
        <f t="shared" si="282"/>
        <v>188</v>
      </c>
      <c r="AC4158" s="43">
        <f>AB4158/12</f>
        <v>15.666666666666666</v>
      </c>
      <c r="AD4158"/>
      <c r="AE4158"/>
      <c r="AI4158"/>
      <c r="AL4158"/>
      <c r="AM4158"/>
    </row>
    <row r="4159" spans="1:39" hidden="1" x14ac:dyDescent="0.25">
      <c r="A4159" s="1" t="s">
        <v>3835</v>
      </c>
      <c r="C4159" s="1">
        <v>9293</v>
      </c>
      <c r="D4159" s="1" t="s">
        <v>2657</v>
      </c>
      <c r="E4159" s="1">
        <v>1</v>
      </c>
      <c r="F4159" s="1"/>
      <c r="G4159" s="1"/>
      <c r="H4159" s="10">
        <v>0</v>
      </c>
      <c r="I4159" s="1">
        <v>1</v>
      </c>
      <c r="J4159" s="1">
        <v>0</v>
      </c>
      <c r="K4159" s="1" t="s">
        <v>3836</v>
      </c>
      <c r="L4159" s="1">
        <v>1</v>
      </c>
      <c r="M4159" s="1">
        <v>12.5</v>
      </c>
      <c r="N4159" s="1"/>
      <c r="O4159" s="1">
        <v>22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1</v>
      </c>
      <c r="Y4159" s="1">
        <v>0</v>
      </c>
      <c r="Z4159" s="1">
        <v>0</v>
      </c>
      <c r="AA4159" s="1">
        <v>0</v>
      </c>
      <c r="AB4159" s="42">
        <f t="shared" si="282"/>
        <v>23</v>
      </c>
      <c r="AC4159" s="43">
        <f>AB4159/12</f>
        <v>1.9166666666666667</v>
      </c>
      <c r="AD4159"/>
      <c r="AE4159"/>
      <c r="AI4159"/>
      <c r="AL4159"/>
      <c r="AM4159"/>
    </row>
    <row r="4160" spans="1:39" hidden="1" x14ac:dyDescent="0.25">
      <c r="A4160" s="1" t="s">
        <v>3837</v>
      </c>
      <c r="C4160" s="1">
        <v>14181</v>
      </c>
      <c r="D4160" s="1" t="s">
        <v>3838</v>
      </c>
      <c r="E4160" s="1">
        <v>1</v>
      </c>
      <c r="F4160" s="1"/>
      <c r="G4160" s="1"/>
      <c r="H4160" s="10">
        <v>0</v>
      </c>
      <c r="I4160" s="1">
        <v>1</v>
      </c>
      <c r="J4160" s="1">
        <v>0</v>
      </c>
      <c r="K4160" s="1" t="s">
        <v>3836</v>
      </c>
      <c r="L4160" s="1">
        <v>1</v>
      </c>
      <c r="M4160" s="1">
        <v>1129.8399999999999</v>
      </c>
      <c r="N4160" s="1"/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1</v>
      </c>
      <c r="X4160" s="1">
        <v>1</v>
      </c>
      <c r="Y4160" s="1">
        <v>0</v>
      </c>
      <c r="Z4160" s="1">
        <v>0</v>
      </c>
      <c r="AA4160" s="1">
        <v>0</v>
      </c>
      <c r="AB4160" s="42">
        <f t="shared" si="282"/>
        <v>2</v>
      </c>
      <c r="AC4160" s="43">
        <f>AB4160/12</f>
        <v>0.16666666666666666</v>
      </c>
      <c r="AD4160"/>
      <c r="AE4160"/>
      <c r="AI4160"/>
      <c r="AL4160"/>
      <c r="AM4160"/>
    </row>
    <row r="4161" spans="1:39" hidden="1" x14ac:dyDescent="0.25">
      <c r="A4161" s="1" t="s">
        <v>3839</v>
      </c>
      <c r="C4161" s="1">
        <v>13185</v>
      </c>
      <c r="D4161" s="1" t="s">
        <v>3481</v>
      </c>
      <c r="E4161" s="1">
        <v>2</v>
      </c>
      <c r="F4161" s="1"/>
      <c r="G4161" s="1"/>
      <c r="H4161" s="10">
        <v>0</v>
      </c>
      <c r="I4161" s="1" t="s">
        <v>44</v>
      </c>
      <c r="J4161" s="1">
        <v>0</v>
      </c>
      <c r="K4161" s="1" t="s">
        <v>3836</v>
      </c>
      <c r="L4161" s="1">
        <v>1000</v>
      </c>
      <c r="M4161" s="1">
        <v>0.27</v>
      </c>
      <c r="N4161" s="1"/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>
        <f t="shared" si="282"/>
        <v>0</v>
      </c>
      <c r="AC4161"/>
      <c r="AD4161"/>
      <c r="AE4161"/>
      <c r="AI4161"/>
      <c r="AL4161"/>
      <c r="AM4161"/>
    </row>
    <row r="4162" spans="1:39" hidden="1" x14ac:dyDescent="0.25">
      <c r="A4162" s="1" t="s">
        <v>3840</v>
      </c>
      <c r="C4162" s="1">
        <v>14196</v>
      </c>
      <c r="D4162" s="1" t="s">
        <v>465</v>
      </c>
      <c r="E4162" s="1">
        <v>1</v>
      </c>
      <c r="F4162" s="1"/>
      <c r="G4162" s="1"/>
      <c r="H4162" s="10">
        <v>0</v>
      </c>
      <c r="I4162" s="1">
        <v>1</v>
      </c>
      <c r="J4162" s="1">
        <v>0</v>
      </c>
      <c r="K4162" s="1" t="s">
        <v>3841</v>
      </c>
      <c r="L4162" s="1">
        <v>1</v>
      </c>
      <c r="M4162" s="1">
        <v>113.67</v>
      </c>
      <c r="N4162" s="1"/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1</v>
      </c>
      <c r="Y4162" s="1">
        <v>0</v>
      </c>
      <c r="Z4162" s="1">
        <v>0</v>
      </c>
      <c r="AA4162" s="1">
        <v>0</v>
      </c>
      <c r="AB4162" s="42">
        <f t="shared" si="282"/>
        <v>1</v>
      </c>
      <c r="AC4162" s="43">
        <f t="shared" ref="AC4162:AC4172" si="283">AB4162/12</f>
        <v>8.3333333333333329E-2</v>
      </c>
      <c r="AD4162"/>
      <c r="AE4162"/>
      <c r="AI4162"/>
      <c r="AL4162"/>
      <c r="AM4162"/>
    </row>
    <row r="4163" spans="1:39" hidden="1" x14ac:dyDescent="0.25">
      <c r="A4163" s="1" t="s">
        <v>3842</v>
      </c>
      <c r="C4163" s="1">
        <v>12329</v>
      </c>
      <c r="D4163" s="1" t="s">
        <v>492</v>
      </c>
      <c r="E4163" s="1">
        <v>2</v>
      </c>
      <c r="F4163" s="1"/>
      <c r="G4163" s="1"/>
      <c r="H4163" s="10">
        <v>0</v>
      </c>
      <c r="I4163" s="1">
        <v>2</v>
      </c>
      <c r="J4163" s="1">
        <v>0</v>
      </c>
      <c r="K4163" s="1" t="s">
        <v>3843</v>
      </c>
      <c r="L4163" s="1">
        <v>1</v>
      </c>
      <c r="M4163" s="1">
        <v>101.25</v>
      </c>
      <c r="N4163" s="1"/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42">
        <f t="shared" si="282"/>
        <v>1</v>
      </c>
      <c r="AC4163" s="43">
        <f t="shared" si="283"/>
        <v>8.3333333333333329E-2</v>
      </c>
      <c r="AD4163"/>
      <c r="AE4163"/>
      <c r="AI4163"/>
      <c r="AL4163"/>
      <c r="AM4163"/>
    </row>
    <row r="4164" spans="1:39" hidden="1" x14ac:dyDescent="0.25">
      <c r="C4164" s="1">
        <v>13941</v>
      </c>
      <c r="D4164" s="1" t="s">
        <v>3844</v>
      </c>
      <c r="E4164" s="1">
        <v>1</v>
      </c>
      <c r="F4164" s="1"/>
      <c r="G4164" s="1"/>
      <c r="H4164" s="10">
        <v>0</v>
      </c>
      <c r="I4164" s="1">
        <v>1</v>
      </c>
      <c r="J4164" s="1">
        <v>0</v>
      </c>
      <c r="K4164" s="1" t="s">
        <v>3845</v>
      </c>
      <c r="L4164" s="1">
        <v>1</v>
      </c>
      <c r="M4164" s="1">
        <v>6.17</v>
      </c>
      <c r="N4164" s="1"/>
      <c r="O4164" s="1">
        <v>0</v>
      </c>
      <c r="P4164" s="1">
        <v>0</v>
      </c>
      <c r="Q4164" s="1">
        <v>0</v>
      </c>
      <c r="R4164" s="1">
        <v>0</v>
      </c>
      <c r="S4164" s="1">
        <v>25</v>
      </c>
      <c r="T4164" s="1">
        <v>31</v>
      </c>
      <c r="U4164" s="1">
        <v>22</v>
      </c>
      <c r="V4164" s="1">
        <v>11</v>
      </c>
      <c r="W4164" s="1">
        <v>2</v>
      </c>
      <c r="X4164" s="1">
        <v>1</v>
      </c>
      <c r="Y4164" s="1">
        <v>0</v>
      </c>
      <c r="Z4164" s="1">
        <v>0</v>
      </c>
      <c r="AA4164" s="1">
        <v>0</v>
      </c>
      <c r="AB4164" s="42">
        <f t="shared" si="282"/>
        <v>92</v>
      </c>
      <c r="AC4164" s="43">
        <f t="shared" si="283"/>
        <v>7.666666666666667</v>
      </c>
      <c r="AD4164"/>
      <c r="AE4164"/>
      <c r="AI4164"/>
      <c r="AL4164"/>
      <c r="AM4164"/>
    </row>
    <row r="4165" spans="1:39" hidden="1" x14ac:dyDescent="0.25">
      <c r="A4165" s="1" t="s">
        <v>3846</v>
      </c>
      <c r="C4165" s="1">
        <v>13773</v>
      </c>
      <c r="D4165" s="1" t="s">
        <v>3847</v>
      </c>
      <c r="E4165" s="1">
        <v>2</v>
      </c>
      <c r="F4165" s="1"/>
      <c r="G4165" s="1"/>
      <c r="H4165" s="10">
        <v>0</v>
      </c>
      <c r="I4165" s="1">
        <v>2</v>
      </c>
      <c r="J4165" s="1">
        <v>0</v>
      </c>
      <c r="K4165" s="1" t="s">
        <v>3848</v>
      </c>
      <c r="L4165" s="1">
        <v>0</v>
      </c>
      <c r="M4165" s="1">
        <v>0</v>
      </c>
      <c r="N4165" s="1"/>
      <c r="O4165" s="1">
        <v>0</v>
      </c>
      <c r="P4165" s="1">
        <v>2</v>
      </c>
      <c r="Q4165" s="1">
        <v>4</v>
      </c>
      <c r="R4165" s="1">
        <v>3</v>
      </c>
      <c r="S4165" s="1">
        <v>1</v>
      </c>
      <c r="T4165" s="1">
        <v>2</v>
      </c>
      <c r="U4165" s="1">
        <v>6</v>
      </c>
      <c r="V4165" s="1">
        <v>3</v>
      </c>
      <c r="W4165" s="1">
        <v>0</v>
      </c>
      <c r="X4165" s="1">
        <v>4</v>
      </c>
      <c r="Y4165" s="1">
        <v>1</v>
      </c>
      <c r="Z4165" s="1">
        <v>0</v>
      </c>
      <c r="AA4165" s="1">
        <v>0</v>
      </c>
      <c r="AB4165" s="42">
        <f t="shared" si="282"/>
        <v>26</v>
      </c>
      <c r="AC4165" s="43">
        <f t="shared" si="283"/>
        <v>2.1666666666666665</v>
      </c>
      <c r="AD4165"/>
      <c r="AE4165"/>
      <c r="AI4165"/>
      <c r="AL4165"/>
      <c r="AM4165"/>
    </row>
    <row r="4166" spans="1:39" hidden="1" x14ac:dyDescent="0.25">
      <c r="A4166" s="1" t="s">
        <v>241</v>
      </c>
      <c r="C4166" s="1">
        <v>14042</v>
      </c>
      <c r="D4166" s="1" t="s">
        <v>1057</v>
      </c>
      <c r="E4166" s="1">
        <v>1</v>
      </c>
      <c r="F4166" s="1"/>
      <c r="G4166" s="1"/>
      <c r="H4166" s="10">
        <v>0</v>
      </c>
      <c r="I4166" s="1">
        <v>1</v>
      </c>
      <c r="J4166" s="1">
        <v>0</v>
      </c>
      <c r="K4166" s="1" t="s">
        <v>3848</v>
      </c>
      <c r="L4166" s="1">
        <v>0</v>
      </c>
      <c r="M4166" s="1">
        <v>0</v>
      </c>
      <c r="N4166" s="1"/>
      <c r="O4166" s="1">
        <v>0</v>
      </c>
      <c r="P4166" s="1">
        <v>0</v>
      </c>
      <c r="Q4166" s="1">
        <v>0</v>
      </c>
      <c r="R4166" s="1">
        <v>0</v>
      </c>
      <c r="S4166" s="1">
        <v>1</v>
      </c>
      <c r="T4166" s="1">
        <v>4</v>
      </c>
      <c r="U4166" s="1">
        <v>5</v>
      </c>
      <c r="V4166" s="1">
        <v>1</v>
      </c>
      <c r="W4166" s="1">
        <v>12</v>
      </c>
      <c r="X4166" s="1">
        <v>1</v>
      </c>
      <c r="Y4166" s="1">
        <v>0</v>
      </c>
      <c r="Z4166" s="1">
        <v>1</v>
      </c>
      <c r="AA4166" s="1">
        <v>0</v>
      </c>
      <c r="AB4166" s="42">
        <f t="shared" si="282"/>
        <v>25</v>
      </c>
      <c r="AC4166" s="43">
        <f t="shared" si="283"/>
        <v>2.0833333333333335</v>
      </c>
      <c r="AD4166"/>
      <c r="AE4166"/>
      <c r="AI4166"/>
      <c r="AL4166"/>
      <c r="AM4166"/>
    </row>
    <row r="4167" spans="1:39" hidden="1" x14ac:dyDescent="0.25">
      <c r="C4167" s="1">
        <v>14197</v>
      </c>
      <c r="D4167" s="1" t="s">
        <v>3849</v>
      </c>
      <c r="E4167" s="1">
        <v>1</v>
      </c>
      <c r="F4167" s="1"/>
      <c r="G4167" s="1"/>
      <c r="H4167" s="10">
        <v>0</v>
      </c>
      <c r="I4167" s="1">
        <v>1</v>
      </c>
      <c r="J4167" s="1">
        <v>0</v>
      </c>
      <c r="K4167" s="1" t="s">
        <v>3848</v>
      </c>
      <c r="L4167" s="1">
        <v>0</v>
      </c>
      <c r="M4167" s="1">
        <v>0</v>
      </c>
      <c r="N4167" s="1"/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2</v>
      </c>
      <c r="Y4167" s="1">
        <v>0</v>
      </c>
      <c r="Z4167" s="1">
        <v>0</v>
      </c>
      <c r="AA4167" s="1">
        <v>0</v>
      </c>
      <c r="AB4167" s="42">
        <f t="shared" si="282"/>
        <v>2</v>
      </c>
      <c r="AC4167" s="43">
        <f t="shared" si="283"/>
        <v>0.16666666666666666</v>
      </c>
      <c r="AD4167"/>
      <c r="AE4167"/>
      <c r="AI4167"/>
      <c r="AL4167"/>
      <c r="AM4167"/>
    </row>
    <row r="4168" spans="1:39" hidden="1" x14ac:dyDescent="0.25">
      <c r="A4168" s="1" t="s">
        <v>3850</v>
      </c>
      <c r="C4168" s="1">
        <v>13133</v>
      </c>
      <c r="D4168" s="1" t="s">
        <v>3354</v>
      </c>
      <c r="E4168" s="1">
        <v>1</v>
      </c>
      <c r="F4168" s="1"/>
      <c r="G4168" s="1"/>
      <c r="H4168" s="10">
        <v>0</v>
      </c>
      <c r="I4168" s="1">
        <v>1</v>
      </c>
      <c r="J4168" s="1">
        <v>0</v>
      </c>
      <c r="K4168" s="1" t="s">
        <v>3848</v>
      </c>
      <c r="L4168" s="1">
        <v>1</v>
      </c>
      <c r="M4168" s="1">
        <v>2.62</v>
      </c>
      <c r="N4168" s="1"/>
      <c r="O4168" s="1">
        <v>17</v>
      </c>
      <c r="P4168" s="1">
        <v>29</v>
      </c>
      <c r="Q4168" s="1">
        <v>32</v>
      </c>
      <c r="R4168" s="1">
        <v>22</v>
      </c>
      <c r="S4168" s="1">
        <v>29</v>
      </c>
      <c r="T4168" s="1">
        <v>44</v>
      </c>
      <c r="U4168" s="1">
        <v>28</v>
      </c>
      <c r="V4168" s="1">
        <v>22</v>
      </c>
      <c r="W4168" s="1">
        <v>49</v>
      </c>
      <c r="X4168" s="1">
        <v>0</v>
      </c>
      <c r="Y4168" s="1">
        <v>1</v>
      </c>
      <c r="Z4168" s="1">
        <v>0</v>
      </c>
      <c r="AA4168" s="1">
        <v>0</v>
      </c>
      <c r="AB4168" s="42">
        <f t="shared" si="282"/>
        <v>273</v>
      </c>
      <c r="AC4168" s="43">
        <f t="shared" si="283"/>
        <v>22.75</v>
      </c>
      <c r="AD4168"/>
      <c r="AE4168"/>
      <c r="AI4168"/>
      <c r="AL4168"/>
      <c r="AM4168"/>
    </row>
    <row r="4169" spans="1:39" hidden="1" x14ac:dyDescent="0.25">
      <c r="A4169" s="1" t="s">
        <v>3851</v>
      </c>
      <c r="C4169" s="1">
        <v>11274</v>
      </c>
      <c r="D4169" s="1" t="s">
        <v>1431</v>
      </c>
      <c r="E4169" s="1">
        <v>1</v>
      </c>
      <c r="F4169" s="1"/>
      <c r="G4169" s="1"/>
      <c r="H4169" s="10">
        <v>0</v>
      </c>
      <c r="I4169" s="1">
        <v>1</v>
      </c>
      <c r="J4169" s="1">
        <v>0</v>
      </c>
      <c r="K4169" s="1" t="s">
        <v>3852</v>
      </c>
      <c r="L4169" s="1">
        <v>1</v>
      </c>
      <c r="M4169" s="1">
        <v>337.64</v>
      </c>
      <c r="N4169" s="1"/>
      <c r="O4169" s="1">
        <v>0</v>
      </c>
      <c r="P4169" s="1">
        <v>0</v>
      </c>
      <c r="Q4169" s="1">
        <v>0</v>
      </c>
      <c r="R4169" s="1">
        <v>2</v>
      </c>
      <c r="S4169" s="1">
        <v>0</v>
      </c>
      <c r="T4169" s="1">
        <v>0</v>
      </c>
      <c r="U4169" s="1">
        <v>1</v>
      </c>
      <c r="V4169" s="1">
        <v>1</v>
      </c>
      <c r="W4169" s="1">
        <v>0</v>
      </c>
      <c r="X4169" s="1">
        <v>1</v>
      </c>
      <c r="Y4169" s="1">
        <v>0</v>
      </c>
      <c r="Z4169" s="1">
        <v>1</v>
      </c>
      <c r="AA4169" s="1">
        <v>0</v>
      </c>
      <c r="AB4169" s="42">
        <f t="shared" si="282"/>
        <v>6</v>
      </c>
      <c r="AC4169" s="43">
        <f t="shared" si="283"/>
        <v>0.5</v>
      </c>
      <c r="AD4169"/>
      <c r="AE4169"/>
      <c r="AI4169"/>
      <c r="AL4169"/>
      <c r="AM4169"/>
    </row>
    <row r="4170" spans="1:39" hidden="1" x14ac:dyDescent="0.25">
      <c r="C4170" s="1">
        <v>11277</v>
      </c>
      <c r="D4170" s="1" t="s">
        <v>1431</v>
      </c>
      <c r="E4170" s="1">
        <v>1</v>
      </c>
      <c r="F4170" s="1"/>
      <c r="G4170" s="1"/>
      <c r="H4170" s="10">
        <v>0</v>
      </c>
      <c r="I4170" s="1">
        <v>1</v>
      </c>
      <c r="J4170" s="1">
        <v>0</v>
      </c>
      <c r="K4170" s="1" t="s">
        <v>3852</v>
      </c>
      <c r="L4170" s="1">
        <v>1</v>
      </c>
      <c r="M4170" s="1">
        <v>337.64</v>
      </c>
      <c r="N4170" s="1"/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1</v>
      </c>
      <c r="X4170" s="1">
        <v>0</v>
      </c>
      <c r="Y4170" s="1">
        <v>0</v>
      </c>
      <c r="Z4170" s="1">
        <v>1</v>
      </c>
      <c r="AA4170" s="1">
        <v>0</v>
      </c>
      <c r="AB4170" s="42">
        <f t="shared" si="282"/>
        <v>2</v>
      </c>
      <c r="AC4170" s="43">
        <f t="shared" si="283"/>
        <v>0.16666666666666666</v>
      </c>
      <c r="AD4170"/>
      <c r="AE4170"/>
      <c r="AI4170"/>
      <c r="AL4170"/>
      <c r="AM4170"/>
    </row>
    <row r="4171" spans="1:39" hidden="1" x14ac:dyDescent="0.25">
      <c r="A4171" s="1" t="s">
        <v>3853</v>
      </c>
      <c r="C4171" s="1">
        <v>11416</v>
      </c>
      <c r="D4171" s="1" t="s">
        <v>1431</v>
      </c>
      <c r="E4171" s="1">
        <v>1</v>
      </c>
      <c r="F4171" s="1"/>
      <c r="G4171" s="1"/>
      <c r="H4171" s="10">
        <v>0</v>
      </c>
      <c r="I4171" s="1">
        <v>1</v>
      </c>
      <c r="J4171" s="1">
        <v>0</v>
      </c>
      <c r="K4171" s="1" t="s">
        <v>3852</v>
      </c>
      <c r="L4171" s="1">
        <v>1</v>
      </c>
      <c r="M4171" s="1">
        <v>491.02</v>
      </c>
      <c r="N4171" s="1"/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1</v>
      </c>
      <c r="AA4171" s="1">
        <v>0</v>
      </c>
      <c r="AB4171" s="42">
        <f t="shared" si="282"/>
        <v>1</v>
      </c>
      <c r="AC4171" s="43">
        <f t="shared" si="283"/>
        <v>8.3333333333333329E-2</v>
      </c>
      <c r="AD4171"/>
      <c r="AE4171"/>
      <c r="AI4171"/>
      <c r="AL4171"/>
      <c r="AM4171"/>
    </row>
    <row r="4172" spans="1:39" hidden="1" x14ac:dyDescent="0.25">
      <c r="C4172" s="1">
        <v>13795</v>
      </c>
      <c r="D4172" s="1" t="s">
        <v>3849</v>
      </c>
      <c r="E4172" s="1">
        <v>2</v>
      </c>
      <c r="F4172" s="1"/>
      <c r="G4172" s="1"/>
      <c r="H4172" s="10">
        <v>0</v>
      </c>
      <c r="I4172" s="1">
        <v>2</v>
      </c>
      <c r="J4172" s="1">
        <v>0</v>
      </c>
      <c r="K4172" s="1" t="s">
        <v>3854</v>
      </c>
      <c r="L4172" s="1">
        <v>2</v>
      </c>
      <c r="M4172" s="1">
        <v>0</v>
      </c>
      <c r="N4172" s="1"/>
      <c r="O4172" s="1">
        <v>0</v>
      </c>
      <c r="P4172" s="1">
        <v>1</v>
      </c>
      <c r="Q4172" s="1">
        <v>1</v>
      </c>
      <c r="R4172" s="1">
        <v>2</v>
      </c>
      <c r="S4172" s="1">
        <v>3</v>
      </c>
      <c r="T4172" s="1">
        <v>1</v>
      </c>
      <c r="U4172" s="1">
        <v>2</v>
      </c>
      <c r="V4172" s="1">
        <v>1</v>
      </c>
      <c r="W4172" s="1">
        <v>0</v>
      </c>
      <c r="X4172" s="1">
        <v>4</v>
      </c>
      <c r="Y4172" s="1">
        <v>0</v>
      </c>
      <c r="Z4172" s="1">
        <v>0</v>
      </c>
      <c r="AA4172" s="1">
        <v>0</v>
      </c>
      <c r="AB4172" s="42">
        <f t="shared" si="282"/>
        <v>15</v>
      </c>
      <c r="AC4172" s="43">
        <f t="shared" si="283"/>
        <v>1.25</v>
      </c>
      <c r="AD4172"/>
      <c r="AE4172"/>
      <c r="AI4172"/>
      <c r="AL4172"/>
      <c r="AM4172"/>
    </row>
    <row r="4173" spans="1:39" hidden="1" x14ac:dyDescent="0.25">
      <c r="C4173" s="1">
        <v>14219</v>
      </c>
      <c r="D4173" s="1" t="s">
        <v>3855</v>
      </c>
      <c r="E4173" s="1">
        <v>2</v>
      </c>
      <c r="F4173" s="1"/>
      <c r="G4173" s="1"/>
      <c r="H4173" s="10">
        <v>0</v>
      </c>
      <c r="I4173" s="1">
        <v>2</v>
      </c>
      <c r="J4173" s="1">
        <v>0</v>
      </c>
      <c r="K4173" s="1" t="s">
        <v>3854</v>
      </c>
      <c r="L4173" s="1">
        <v>10</v>
      </c>
      <c r="M4173" s="1">
        <v>95</v>
      </c>
      <c r="N4173" s="1"/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>
        <f t="shared" si="282"/>
        <v>0</v>
      </c>
      <c r="AC4173"/>
      <c r="AD4173"/>
      <c r="AE4173"/>
      <c r="AI4173"/>
      <c r="AL4173"/>
      <c r="AM4173"/>
    </row>
    <row r="4174" spans="1:39" hidden="1" x14ac:dyDescent="0.25">
      <c r="C4174" s="1">
        <v>7382</v>
      </c>
      <c r="D4174" s="1" t="s">
        <v>1784</v>
      </c>
      <c r="E4174" s="1">
        <v>1</v>
      </c>
      <c r="F4174" s="1"/>
      <c r="G4174" s="1"/>
      <c r="H4174" s="10">
        <v>0</v>
      </c>
      <c r="I4174" s="1">
        <v>1</v>
      </c>
      <c r="J4174" s="1">
        <v>0</v>
      </c>
      <c r="K4174" s="1" t="s">
        <v>3856</v>
      </c>
      <c r="L4174" s="1">
        <v>1</v>
      </c>
      <c r="M4174" s="1">
        <v>4.43</v>
      </c>
      <c r="N4174" s="1"/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1</v>
      </c>
      <c r="Y4174" s="1">
        <v>0</v>
      </c>
      <c r="Z4174" s="1">
        <v>0</v>
      </c>
      <c r="AA4174" s="1">
        <v>0</v>
      </c>
      <c r="AB4174" s="42">
        <f t="shared" si="282"/>
        <v>1</v>
      </c>
      <c r="AC4174" s="43">
        <f>AB4174/12</f>
        <v>8.3333333333333329E-2</v>
      </c>
      <c r="AD4174"/>
      <c r="AE4174"/>
      <c r="AI4174"/>
      <c r="AL4174"/>
      <c r="AM4174"/>
    </row>
    <row r="4175" spans="1:39" hidden="1" x14ac:dyDescent="0.25">
      <c r="C4175" s="1">
        <v>14207</v>
      </c>
      <c r="D4175" s="1" t="s">
        <v>3857</v>
      </c>
      <c r="E4175" s="1">
        <v>1</v>
      </c>
      <c r="F4175" s="1"/>
      <c r="G4175" s="1"/>
      <c r="H4175" s="10">
        <v>0</v>
      </c>
      <c r="I4175" s="1">
        <v>1</v>
      </c>
      <c r="J4175" s="1">
        <v>0</v>
      </c>
      <c r="K4175" s="1" t="s">
        <v>3856</v>
      </c>
      <c r="L4175" s="1">
        <v>1</v>
      </c>
      <c r="M4175" s="1">
        <v>214.45</v>
      </c>
      <c r="N4175" s="1"/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1</v>
      </c>
      <c r="Y4175" s="1">
        <v>0</v>
      </c>
      <c r="Z4175" s="1">
        <v>0</v>
      </c>
      <c r="AA4175" s="1">
        <v>0</v>
      </c>
      <c r="AB4175" s="42">
        <f t="shared" si="282"/>
        <v>1</v>
      </c>
      <c r="AC4175" s="43">
        <f>AB4175/12</f>
        <v>8.3333333333333329E-2</v>
      </c>
      <c r="AD4175"/>
      <c r="AE4175"/>
      <c r="AI4175"/>
      <c r="AL4175"/>
      <c r="AM4175"/>
    </row>
    <row r="4176" spans="1:39" hidden="1" x14ac:dyDescent="0.25">
      <c r="C4176" s="1">
        <v>10096</v>
      </c>
      <c r="D4176" s="1" t="s">
        <v>3858</v>
      </c>
      <c r="E4176" s="1">
        <v>4</v>
      </c>
      <c r="F4176" s="1"/>
      <c r="G4176" s="1"/>
      <c r="H4176" s="10">
        <v>0</v>
      </c>
      <c r="I4176" s="1">
        <v>4</v>
      </c>
      <c r="J4176" s="1">
        <v>0</v>
      </c>
      <c r="K4176" s="1" t="s">
        <v>3859</v>
      </c>
      <c r="L4176" s="1">
        <v>1</v>
      </c>
      <c r="M4176" s="1">
        <v>67.86</v>
      </c>
      <c r="N4176" s="1"/>
      <c r="O4176" s="1">
        <v>2</v>
      </c>
      <c r="P4176" s="1">
        <v>0</v>
      </c>
      <c r="Q4176" s="1">
        <v>1</v>
      </c>
      <c r="R4176" s="1">
        <v>5</v>
      </c>
      <c r="S4176" s="1">
        <v>0</v>
      </c>
      <c r="T4176" s="1">
        <v>0</v>
      </c>
      <c r="U4176" s="1">
        <v>0</v>
      </c>
      <c r="V4176" s="1">
        <v>0</v>
      </c>
      <c r="W4176" s="1">
        <v>12</v>
      </c>
      <c r="X4176" s="1">
        <v>10</v>
      </c>
      <c r="Y4176" s="1">
        <v>0</v>
      </c>
      <c r="Z4176" s="1">
        <v>1</v>
      </c>
      <c r="AA4176" s="1">
        <v>0</v>
      </c>
      <c r="AB4176" s="42">
        <f t="shared" si="282"/>
        <v>31</v>
      </c>
      <c r="AC4176" s="43">
        <f>AB4176/12</f>
        <v>2.5833333333333335</v>
      </c>
      <c r="AD4176"/>
      <c r="AE4176"/>
      <c r="AI4176"/>
      <c r="AL4176"/>
      <c r="AM4176"/>
    </row>
    <row r="4177" spans="1:39" hidden="1" x14ac:dyDescent="0.25">
      <c r="C4177" s="1">
        <v>14139</v>
      </c>
      <c r="D4177" s="1" t="s">
        <v>3860</v>
      </c>
      <c r="E4177" s="1">
        <v>1</v>
      </c>
      <c r="F4177" s="1"/>
      <c r="G4177" s="1"/>
      <c r="H4177" s="10">
        <v>0</v>
      </c>
      <c r="I4177" s="1">
        <v>1</v>
      </c>
      <c r="J4177" s="1">
        <v>0</v>
      </c>
      <c r="K4177" s="1" t="s">
        <v>3859</v>
      </c>
      <c r="L4177" s="1">
        <v>1</v>
      </c>
      <c r="M4177" s="1">
        <v>0</v>
      </c>
      <c r="N4177" s="1"/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9</v>
      </c>
      <c r="V4177" s="1">
        <v>10</v>
      </c>
      <c r="W4177" s="1">
        <v>3</v>
      </c>
      <c r="X4177" s="1">
        <v>2</v>
      </c>
      <c r="Y4177" s="1">
        <v>0</v>
      </c>
      <c r="Z4177" s="1">
        <v>0</v>
      </c>
      <c r="AA4177" s="1">
        <v>0</v>
      </c>
      <c r="AB4177" s="42">
        <f t="shared" si="282"/>
        <v>24</v>
      </c>
      <c r="AC4177" s="43">
        <f>AB4177/12</f>
        <v>2</v>
      </c>
      <c r="AD4177"/>
      <c r="AE4177"/>
      <c r="AI4177"/>
      <c r="AL4177"/>
      <c r="AM4177"/>
    </row>
    <row r="4178" spans="1:39" hidden="1" x14ac:dyDescent="0.25">
      <c r="C4178" s="1">
        <v>13811</v>
      </c>
      <c r="D4178" s="1" t="s">
        <v>3833</v>
      </c>
      <c r="E4178" s="1">
        <v>2</v>
      </c>
      <c r="F4178" s="1"/>
      <c r="G4178" s="1"/>
      <c r="H4178" s="10">
        <v>0</v>
      </c>
      <c r="I4178" s="1">
        <v>2</v>
      </c>
      <c r="J4178" s="1">
        <v>0</v>
      </c>
      <c r="K4178" s="1" t="s">
        <v>3859</v>
      </c>
      <c r="L4178" s="1">
        <v>3</v>
      </c>
      <c r="M4178" s="1">
        <v>56.34</v>
      </c>
      <c r="N4178" s="1"/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>
        <f t="shared" si="282"/>
        <v>0</v>
      </c>
      <c r="AC4178"/>
      <c r="AD4178"/>
      <c r="AE4178"/>
      <c r="AI4178"/>
      <c r="AL4178"/>
      <c r="AM4178"/>
    </row>
    <row r="4179" spans="1:39" hidden="1" x14ac:dyDescent="0.25">
      <c r="A4179" s="1" t="s">
        <v>3861</v>
      </c>
      <c r="C4179" s="1">
        <v>11144</v>
      </c>
      <c r="D4179" s="1" t="s">
        <v>1428</v>
      </c>
      <c r="E4179" s="1">
        <v>2</v>
      </c>
      <c r="F4179" s="1"/>
      <c r="G4179" s="1"/>
      <c r="H4179" s="10">
        <v>0</v>
      </c>
      <c r="I4179" s="1">
        <v>2</v>
      </c>
      <c r="J4179" s="1">
        <v>0</v>
      </c>
      <c r="K4179" s="1" t="s">
        <v>3862</v>
      </c>
      <c r="L4179" s="1">
        <v>1</v>
      </c>
      <c r="M4179" s="1">
        <v>117.52</v>
      </c>
      <c r="N4179" s="1"/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>
        <f t="shared" si="282"/>
        <v>0</v>
      </c>
      <c r="AC4179"/>
      <c r="AD4179"/>
      <c r="AE4179"/>
      <c r="AI4179"/>
      <c r="AL4179"/>
      <c r="AM4179"/>
    </row>
    <row r="4180" spans="1:39" hidden="1" x14ac:dyDescent="0.25">
      <c r="C4180" s="1">
        <v>11145</v>
      </c>
      <c r="D4180" s="1" t="s">
        <v>1428</v>
      </c>
      <c r="E4180" s="1">
        <v>2</v>
      </c>
      <c r="F4180" s="1"/>
      <c r="G4180" s="1"/>
      <c r="H4180" s="10">
        <v>0</v>
      </c>
      <c r="I4180" s="1">
        <v>2</v>
      </c>
      <c r="J4180" s="1">
        <v>0</v>
      </c>
      <c r="K4180" s="1" t="s">
        <v>3862</v>
      </c>
      <c r="L4180" s="1">
        <v>1</v>
      </c>
      <c r="M4180" s="1">
        <v>117.52</v>
      </c>
      <c r="N4180" s="1"/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>
        <f t="shared" si="282"/>
        <v>0</v>
      </c>
      <c r="AC4180"/>
      <c r="AD4180"/>
      <c r="AE4180"/>
      <c r="AI4180"/>
      <c r="AL4180"/>
      <c r="AM4180"/>
    </row>
    <row r="4181" spans="1:39" hidden="1" x14ac:dyDescent="0.25">
      <c r="A4181" s="1" t="s">
        <v>3863</v>
      </c>
      <c r="C4181" s="1">
        <v>11146</v>
      </c>
      <c r="D4181" s="1" t="s">
        <v>1428</v>
      </c>
      <c r="E4181" s="1">
        <v>2</v>
      </c>
      <c r="F4181" s="1"/>
      <c r="G4181" s="1"/>
      <c r="H4181" s="10">
        <v>0</v>
      </c>
      <c r="I4181" s="1">
        <v>2</v>
      </c>
      <c r="J4181" s="1">
        <v>0</v>
      </c>
      <c r="K4181" s="1" t="s">
        <v>3862</v>
      </c>
      <c r="L4181" s="1">
        <v>1</v>
      </c>
      <c r="M4181" s="1">
        <v>117.52</v>
      </c>
      <c r="N4181" s="1"/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>
        <f t="shared" si="282"/>
        <v>0</v>
      </c>
      <c r="AC4181"/>
      <c r="AD4181"/>
      <c r="AE4181"/>
      <c r="AI4181"/>
      <c r="AL4181"/>
      <c r="AM4181"/>
    </row>
    <row r="4182" spans="1:39" hidden="1" x14ac:dyDescent="0.25">
      <c r="C4182" s="1">
        <v>11148</v>
      </c>
      <c r="D4182" s="1" t="s">
        <v>1428</v>
      </c>
      <c r="E4182" s="1">
        <v>2</v>
      </c>
      <c r="F4182" s="1"/>
      <c r="G4182" s="1"/>
      <c r="H4182" s="10">
        <v>0</v>
      </c>
      <c r="I4182" s="1">
        <v>2</v>
      </c>
      <c r="J4182" s="1">
        <v>0</v>
      </c>
      <c r="K4182" s="1" t="s">
        <v>3862</v>
      </c>
      <c r="L4182" s="1">
        <v>1</v>
      </c>
      <c r="M4182" s="1">
        <v>116.39</v>
      </c>
      <c r="N4182" s="1"/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>
        <f t="shared" si="282"/>
        <v>0</v>
      </c>
      <c r="AC4182"/>
      <c r="AD4182"/>
      <c r="AE4182"/>
      <c r="AI4182"/>
      <c r="AL4182"/>
      <c r="AM4182"/>
    </row>
    <row r="4183" spans="1:39" hidden="1" x14ac:dyDescent="0.25">
      <c r="C4183" s="1">
        <v>11152</v>
      </c>
      <c r="D4183" s="1" t="s">
        <v>1428</v>
      </c>
      <c r="E4183" s="1">
        <v>2</v>
      </c>
      <c r="F4183" s="1"/>
      <c r="G4183" s="1"/>
      <c r="H4183" s="10">
        <v>0</v>
      </c>
      <c r="I4183" s="1">
        <v>2</v>
      </c>
      <c r="J4183" s="1">
        <v>0</v>
      </c>
      <c r="K4183" s="1" t="s">
        <v>3862</v>
      </c>
      <c r="L4183" s="1">
        <v>1</v>
      </c>
      <c r="M4183" s="1">
        <v>116.39</v>
      </c>
      <c r="N4183" s="1"/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>
        <f t="shared" si="282"/>
        <v>0</v>
      </c>
      <c r="AC4183"/>
      <c r="AD4183"/>
      <c r="AE4183"/>
      <c r="AI4183"/>
      <c r="AL4183"/>
      <c r="AM4183"/>
    </row>
    <row r="4184" spans="1:39" hidden="1" x14ac:dyDescent="0.25">
      <c r="A4184" s="1" t="s">
        <v>3864</v>
      </c>
      <c r="C4184" s="1">
        <v>11165</v>
      </c>
      <c r="D4184" s="1" t="s">
        <v>1686</v>
      </c>
      <c r="E4184" s="1">
        <v>2</v>
      </c>
      <c r="F4184" s="1"/>
      <c r="G4184" s="1"/>
      <c r="H4184" s="10">
        <v>0</v>
      </c>
      <c r="I4184" s="1">
        <v>2</v>
      </c>
      <c r="J4184" s="1">
        <v>0</v>
      </c>
      <c r="K4184" s="1" t="s">
        <v>3862</v>
      </c>
      <c r="L4184" s="1">
        <v>1</v>
      </c>
      <c r="M4184" s="1">
        <v>126.32</v>
      </c>
      <c r="N4184" s="1"/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>
        <f t="shared" si="282"/>
        <v>0</v>
      </c>
      <c r="AC4184"/>
      <c r="AD4184"/>
      <c r="AE4184"/>
      <c r="AI4184"/>
      <c r="AL4184"/>
      <c r="AM4184"/>
    </row>
    <row r="4185" spans="1:39" hidden="1" x14ac:dyDescent="0.25">
      <c r="C4185" s="1">
        <v>11167</v>
      </c>
      <c r="D4185" s="1" t="s">
        <v>1686</v>
      </c>
      <c r="E4185" s="1">
        <v>2</v>
      </c>
      <c r="F4185" s="1"/>
      <c r="G4185" s="1"/>
      <c r="H4185" s="10">
        <v>0</v>
      </c>
      <c r="I4185" s="1">
        <v>2</v>
      </c>
      <c r="J4185" s="1">
        <v>0</v>
      </c>
      <c r="K4185" s="1" t="s">
        <v>3862</v>
      </c>
      <c r="L4185" s="1">
        <v>1</v>
      </c>
      <c r="M4185" s="1">
        <v>129.37</v>
      </c>
      <c r="N4185" s="1"/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>
        <f t="shared" si="282"/>
        <v>0</v>
      </c>
      <c r="AC4185"/>
      <c r="AD4185"/>
      <c r="AE4185"/>
      <c r="AI4185"/>
      <c r="AL4185"/>
      <c r="AM4185"/>
    </row>
    <row r="4186" spans="1:39" hidden="1" x14ac:dyDescent="0.25">
      <c r="A4186" s="1" t="s">
        <v>3865</v>
      </c>
      <c r="C4186" s="1">
        <v>11251</v>
      </c>
      <c r="D4186" s="1" t="s">
        <v>1595</v>
      </c>
      <c r="E4186" s="1">
        <v>2</v>
      </c>
      <c r="F4186" s="1"/>
      <c r="G4186" s="1"/>
      <c r="H4186" s="10">
        <v>0</v>
      </c>
      <c r="I4186" s="1">
        <v>2</v>
      </c>
      <c r="J4186" s="1">
        <v>0</v>
      </c>
      <c r="K4186" s="1" t="s">
        <v>3862</v>
      </c>
      <c r="L4186" s="1">
        <v>1</v>
      </c>
      <c r="M4186" s="1">
        <v>0</v>
      </c>
      <c r="N4186" s="1"/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>
        <f t="shared" si="282"/>
        <v>0</v>
      </c>
      <c r="AC4186"/>
      <c r="AD4186"/>
      <c r="AE4186"/>
      <c r="AI4186"/>
      <c r="AL4186"/>
      <c r="AM4186"/>
    </row>
    <row r="4187" spans="1:39" hidden="1" x14ac:dyDescent="0.25">
      <c r="C4187" s="1">
        <v>11252</v>
      </c>
      <c r="D4187" s="1" t="s">
        <v>1595</v>
      </c>
      <c r="E4187" s="1">
        <v>2</v>
      </c>
      <c r="F4187" s="1"/>
      <c r="G4187" s="1"/>
      <c r="H4187" s="10">
        <v>0</v>
      </c>
      <c r="I4187" s="1">
        <v>2</v>
      </c>
      <c r="J4187" s="1">
        <v>0</v>
      </c>
      <c r="K4187" s="1" t="s">
        <v>3862</v>
      </c>
      <c r="L4187" s="1">
        <v>1</v>
      </c>
      <c r="M4187" s="1">
        <v>0</v>
      </c>
      <c r="N4187" s="1"/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>
        <f t="shared" si="282"/>
        <v>0</v>
      </c>
      <c r="AC4187"/>
      <c r="AD4187"/>
      <c r="AE4187"/>
      <c r="AI4187"/>
      <c r="AL4187"/>
      <c r="AM4187"/>
    </row>
    <row r="4188" spans="1:39" hidden="1" x14ac:dyDescent="0.25">
      <c r="A4188" s="1" t="s">
        <v>493</v>
      </c>
      <c r="C4188" s="1">
        <v>11257</v>
      </c>
      <c r="D4188" s="1" t="s">
        <v>1595</v>
      </c>
      <c r="E4188" s="1">
        <v>2</v>
      </c>
      <c r="F4188" s="1"/>
      <c r="G4188" s="1"/>
      <c r="H4188" s="10">
        <v>0</v>
      </c>
      <c r="I4188" s="1">
        <v>2</v>
      </c>
      <c r="J4188" s="1">
        <v>0</v>
      </c>
      <c r="K4188" s="1" t="s">
        <v>3862</v>
      </c>
      <c r="L4188" s="1">
        <v>1</v>
      </c>
      <c r="M4188" s="1">
        <v>0</v>
      </c>
      <c r="N4188" s="1"/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>
        <f t="shared" si="282"/>
        <v>0</v>
      </c>
      <c r="AC4188"/>
      <c r="AD4188"/>
      <c r="AE4188"/>
      <c r="AI4188"/>
      <c r="AL4188"/>
      <c r="AM4188"/>
    </row>
    <row r="4189" spans="1:39" hidden="1" x14ac:dyDescent="0.25">
      <c r="C4189" s="1">
        <v>12834</v>
      </c>
      <c r="D4189" s="1" t="s">
        <v>492</v>
      </c>
      <c r="E4189" s="1">
        <v>1</v>
      </c>
      <c r="F4189" s="1"/>
      <c r="G4189" s="1"/>
      <c r="H4189" s="10">
        <v>0</v>
      </c>
      <c r="I4189" s="1">
        <v>1</v>
      </c>
      <c r="J4189" s="1">
        <v>0</v>
      </c>
      <c r="K4189" s="1" t="s">
        <v>3862</v>
      </c>
      <c r="L4189" s="1">
        <v>1</v>
      </c>
      <c r="M4189" s="1">
        <v>169.65</v>
      </c>
      <c r="N4189" s="1"/>
      <c r="O4189" s="1">
        <v>0</v>
      </c>
      <c r="P4189" s="1">
        <v>1</v>
      </c>
      <c r="Q4189" s="1">
        <v>1</v>
      </c>
      <c r="R4189" s="1">
        <v>0</v>
      </c>
      <c r="S4189" s="1">
        <v>1</v>
      </c>
      <c r="T4189" s="1">
        <v>1</v>
      </c>
      <c r="U4189" s="1">
        <v>1</v>
      </c>
      <c r="V4189" s="1">
        <v>0</v>
      </c>
      <c r="W4189" s="1">
        <v>2</v>
      </c>
      <c r="X4189" s="1">
        <v>0</v>
      </c>
      <c r="Y4189" s="1">
        <v>0</v>
      </c>
      <c r="Z4189" s="1">
        <v>-1</v>
      </c>
      <c r="AA4189" s="1">
        <v>0</v>
      </c>
      <c r="AB4189" s="42">
        <f t="shared" si="282"/>
        <v>6</v>
      </c>
      <c r="AC4189" s="43">
        <f t="shared" ref="AC4189:AC4195" si="284">AB4189/12</f>
        <v>0.5</v>
      </c>
      <c r="AD4189"/>
      <c r="AE4189"/>
      <c r="AI4189"/>
      <c r="AL4189"/>
      <c r="AM4189"/>
    </row>
    <row r="4190" spans="1:39" hidden="1" x14ac:dyDescent="0.25">
      <c r="A4190" s="1" t="s">
        <v>3866</v>
      </c>
      <c r="C4190" s="1">
        <v>10463</v>
      </c>
      <c r="D4190" s="1" t="s">
        <v>3832</v>
      </c>
      <c r="E4190" s="1">
        <v>7</v>
      </c>
      <c r="F4190" s="1"/>
      <c r="G4190" s="1"/>
      <c r="H4190" s="10">
        <v>0</v>
      </c>
      <c r="I4190" s="1">
        <v>7</v>
      </c>
      <c r="J4190" s="1">
        <v>0</v>
      </c>
      <c r="K4190" s="1" t="s">
        <v>3862</v>
      </c>
      <c r="L4190" s="1">
        <v>2</v>
      </c>
      <c r="M4190" s="1">
        <v>13.38</v>
      </c>
      <c r="N4190" s="1"/>
      <c r="O4190" s="1">
        <v>30</v>
      </c>
      <c r="P4190" s="1">
        <v>33</v>
      </c>
      <c r="Q4190" s="1">
        <v>33</v>
      </c>
      <c r="R4190" s="1">
        <v>28</v>
      </c>
      <c r="S4190" s="1">
        <v>22</v>
      </c>
      <c r="T4190" s="1">
        <v>27</v>
      </c>
      <c r="U4190" s="1">
        <v>22</v>
      </c>
      <c r="V4190" s="1">
        <v>35</v>
      </c>
      <c r="W4190" s="1">
        <v>21</v>
      </c>
      <c r="X4190" s="1">
        <v>18</v>
      </c>
      <c r="Y4190" s="1">
        <v>2</v>
      </c>
      <c r="Z4190" s="1">
        <v>0</v>
      </c>
      <c r="AA4190" s="1">
        <v>0</v>
      </c>
      <c r="AB4190" s="42">
        <f t="shared" si="282"/>
        <v>271</v>
      </c>
      <c r="AC4190" s="43">
        <f t="shared" si="284"/>
        <v>22.583333333333332</v>
      </c>
      <c r="AD4190"/>
      <c r="AE4190"/>
      <c r="AI4190"/>
      <c r="AL4190"/>
      <c r="AM4190"/>
    </row>
    <row r="4191" spans="1:39" hidden="1" x14ac:dyDescent="0.25">
      <c r="A4191" s="1" t="s">
        <v>3867</v>
      </c>
      <c r="C4191" s="1">
        <v>11162</v>
      </c>
      <c r="D4191" s="1" t="s">
        <v>1686</v>
      </c>
      <c r="E4191" s="1">
        <v>2</v>
      </c>
      <c r="F4191" s="1"/>
      <c r="G4191" s="1"/>
      <c r="H4191" s="10">
        <v>0</v>
      </c>
      <c r="I4191" s="1">
        <v>2</v>
      </c>
      <c r="J4191" s="1">
        <v>0</v>
      </c>
      <c r="K4191" s="1" t="s">
        <v>3862</v>
      </c>
      <c r="L4191" s="1">
        <v>1</v>
      </c>
      <c r="M4191" s="1">
        <v>126.32</v>
      </c>
      <c r="N4191" s="1"/>
      <c r="O4191" s="1">
        <v>9</v>
      </c>
      <c r="P4191" s="1">
        <v>-1</v>
      </c>
      <c r="Q4191" s="1">
        <v>0</v>
      </c>
      <c r="R4191" s="1">
        <v>1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42">
        <f t="shared" si="282"/>
        <v>9</v>
      </c>
      <c r="AC4191" s="43">
        <f t="shared" si="284"/>
        <v>0.75</v>
      </c>
      <c r="AD4191"/>
      <c r="AE4191"/>
      <c r="AI4191"/>
      <c r="AL4191"/>
      <c r="AM4191"/>
    </row>
    <row r="4192" spans="1:39" hidden="1" x14ac:dyDescent="0.25">
      <c r="A4192" s="1" t="s">
        <v>3868</v>
      </c>
      <c r="C4192" s="1">
        <v>11168</v>
      </c>
      <c r="D4192" s="1" t="s">
        <v>1686</v>
      </c>
      <c r="E4192" s="1">
        <v>2</v>
      </c>
      <c r="F4192" s="1"/>
      <c r="G4192" s="1"/>
      <c r="H4192" s="10">
        <v>0</v>
      </c>
      <c r="I4192" s="1">
        <v>2</v>
      </c>
      <c r="J4192" s="1">
        <v>0</v>
      </c>
      <c r="K4192" s="1" t="s">
        <v>3862</v>
      </c>
      <c r="L4192" s="1">
        <v>1</v>
      </c>
      <c r="M4192" s="1">
        <v>126.32</v>
      </c>
      <c r="N4192" s="1"/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42">
        <f t="shared" si="282"/>
        <v>1</v>
      </c>
      <c r="AC4192" s="43">
        <f t="shared" si="284"/>
        <v>8.3333333333333329E-2</v>
      </c>
      <c r="AD4192"/>
      <c r="AE4192"/>
      <c r="AI4192"/>
      <c r="AL4192"/>
      <c r="AM4192"/>
    </row>
    <row r="4193" spans="1:39" hidden="1" x14ac:dyDescent="0.25">
      <c r="A4193" s="1" t="s">
        <v>3869</v>
      </c>
      <c r="C4193" s="1">
        <v>11242</v>
      </c>
      <c r="D4193" s="1" t="s">
        <v>1593</v>
      </c>
      <c r="E4193" s="1">
        <v>1</v>
      </c>
      <c r="F4193" s="1"/>
      <c r="G4193" s="1"/>
      <c r="H4193" s="10">
        <v>0</v>
      </c>
      <c r="I4193" s="1">
        <v>1</v>
      </c>
      <c r="J4193" s="1">
        <v>0</v>
      </c>
      <c r="K4193" s="1" t="s">
        <v>3862</v>
      </c>
      <c r="L4193" s="1">
        <v>1</v>
      </c>
      <c r="M4193" s="1">
        <v>0</v>
      </c>
      <c r="N4193" s="1"/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2</v>
      </c>
      <c r="AA4193" s="1">
        <v>0</v>
      </c>
      <c r="AB4193" s="42">
        <f t="shared" si="282"/>
        <v>2</v>
      </c>
      <c r="AC4193" s="43">
        <f t="shared" si="284"/>
        <v>0.16666666666666666</v>
      </c>
      <c r="AD4193"/>
      <c r="AE4193"/>
      <c r="AI4193"/>
      <c r="AL4193"/>
      <c r="AM4193"/>
    </row>
    <row r="4194" spans="1:39" hidden="1" x14ac:dyDescent="0.25">
      <c r="A4194" s="1" t="s">
        <v>3870</v>
      </c>
      <c r="C4194" s="1">
        <v>13095</v>
      </c>
      <c r="D4194" s="1" t="s">
        <v>3134</v>
      </c>
      <c r="E4194" s="1">
        <v>40</v>
      </c>
      <c r="F4194" s="1"/>
      <c r="G4194" s="1"/>
      <c r="H4194" s="10">
        <v>0</v>
      </c>
      <c r="I4194" s="1">
        <v>40</v>
      </c>
      <c r="J4194" s="1">
        <v>0</v>
      </c>
      <c r="K4194" s="1" t="s">
        <v>3862</v>
      </c>
      <c r="L4194" s="1">
        <v>1</v>
      </c>
      <c r="M4194" s="1">
        <v>4.08</v>
      </c>
      <c r="N4194" s="1"/>
      <c r="O4194" s="1">
        <v>23</v>
      </c>
      <c r="P4194" s="1">
        <v>56</v>
      </c>
      <c r="Q4194" s="1">
        <v>36</v>
      </c>
      <c r="R4194" s="1">
        <v>188</v>
      </c>
      <c r="S4194" s="1">
        <v>27</v>
      </c>
      <c r="T4194" s="1">
        <v>62</v>
      </c>
      <c r="U4194" s="1">
        <v>88</v>
      </c>
      <c r="V4194" s="1">
        <v>60</v>
      </c>
      <c r="W4194" s="1">
        <v>67</v>
      </c>
      <c r="X4194" s="1">
        <v>61</v>
      </c>
      <c r="Y4194" s="1">
        <v>39</v>
      </c>
      <c r="Z4194" s="1">
        <v>18</v>
      </c>
      <c r="AA4194" s="1">
        <v>0</v>
      </c>
      <c r="AB4194" s="42">
        <f t="shared" si="282"/>
        <v>725</v>
      </c>
      <c r="AC4194" s="43">
        <f t="shared" si="284"/>
        <v>60.416666666666664</v>
      </c>
      <c r="AD4194"/>
      <c r="AE4194"/>
      <c r="AI4194"/>
      <c r="AL4194"/>
      <c r="AM4194"/>
    </row>
    <row r="4195" spans="1:39" hidden="1" x14ac:dyDescent="0.25">
      <c r="A4195" s="1" t="s">
        <v>3871</v>
      </c>
      <c r="C4195" s="1">
        <v>11866</v>
      </c>
      <c r="D4195" s="1" t="s">
        <v>3872</v>
      </c>
      <c r="E4195" s="1">
        <v>21</v>
      </c>
      <c r="F4195" s="1"/>
      <c r="G4195" s="1"/>
      <c r="H4195" s="10">
        <v>0</v>
      </c>
      <c r="I4195" s="1" t="s">
        <v>44</v>
      </c>
      <c r="J4195" s="1">
        <v>0</v>
      </c>
      <c r="K4195" s="1" t="s">
        <v>3873</v>
      </c>
      <c r="L4195" s="1">
        <v>1</v>
      </c>
      <c r="M4195" s="1">
        <v>6.52</v>
      </c>
      <c r="N4195" s="1"/>
      <c r="O4195" s="1">
        <v>47</v>
      </c>
      <c r="P4195" s="1">
        <v>114</v>
      </c>
      <c r="Q4195" s="1">
        <v>52</v>
      </c>
      <c r="R4195" s="1">
        <v>33</v>
      </c>
      <c r="S4195" s="1">
        <v>8</v>
      </c>
      <c r="T4195" s="1">
        <v>19</v>
      </c>
      <c r="U4195" s="1">
        <v>29</v>
      </c>
      <c r="V4195" s="1">
        <v>6</v>
      </c>
      <c r="W4195" s="1">
        <v>45</v>
      </c>
      <c r="X4195" s="1">
        <v>60</v>
      </c>
      <c r="Y4195" s="1">
        <v>1</v>
      </c>
      <c r="Z4195" s="1">
        <v>0</v>
      </c>
      <c r="AA4195" s="1">
        <v>0</v>
      </c>
      <c r="AB4195" s="42">
        <f t="shared" si="282"/>
        <v>414</v>
      </c>
      <c r="AC4195" s="43">
        <f t="shared" si="284"/>
        <v>34.5</v>
      </c>
      <c r="AD4195"/>
      <c r="AE4195"/>
      <c r="AI4195"/>
      <c r="AL4195"/>
      <c r="AM4195"/>
    </row>
    <row r="4196" spans="1:39" hidden="1" x14ac:dyDescent="0.25">
      <c r="A4196" s="1" t="s">
        <v>3874</v>
      </c>
      <c r="C4196" s="1">
        <v>14183</v>
      </c>
      <c r="D4196" s="1" t="s">
        <v>3875</v>
      </c>
      <c r="E4196" s="1">
        <v>2</v>
      </c>
      <c r="F4196" s="1"/>
      <c r="G4196" s="1"/>
      <c r="H4196" s="10">
        <v>0</v>
      </c>
      <c r="I4196" s="1">
        <v>2</v>
      </c>
      <c r="J4196" s="1">
        <v>0</v>
      </c>
      <c r="K4196" s="1" t="s">
        <v>3873</v>
      </c>
      <c r="L4196" s="1">
        <v>1</v>
      </c>
      <c r="M4196" s="1">
        <v>13.23</v>
      </c>
      <c r="N4196" s="1"/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>
        <f t="shared" si="282"/>
        <v>0</v>
      </c>
      <c r="AC4196"/>
      <c r="AD4196"/>
      <c r="AE4196"/>
      <c r="AI4196"/>
      <c r="AL4196"/>
      <c r="AM4196"/>
    </row>
    <row r="4197" spans="1:39" hidden="1" x14ac:dyDescent="0.25">
      <c r="C4197" s="1">
        <v>11645</v>
      </c>
      <c r="D4197" s="1" t="s">
        <v>215</v>
      </c>
      <c r="E4197" s="1">
        <v>1</v>
      </c>
      <c r="F4197" s="1"/>
      <c r="G4197" s="1"/>
      <c r="H4197" s="10">
        <v>0</v>
      </c>
      <c r="I4197" s="1">
        <v>1</v>
      </c>
      <c r="J4197" s="1">
        <v>0</v>
      </c>
      <c r="K4197" s="1" t="s">
        <v>3876</v>
      </c>
      <c r="L4197" s="1">
        <v>1</v>
      </c>
      <c r="M4197" s="1">
        <v>2.99</v>
      </c>
      <c r="N4197" s="1"/>
      <c r="O4197" s="1">
        <v>49</v>
      </c>
      <c r="P4197" s="1">
        <v>119</v>
      </c>
      <c r="Q4197" s="1">
        <v>133</v>
      </c>
      <c r="R4197" s="1">
        <v>145</v>
      </c>
      <c r="S4197" s="1">
        <v>165</v>
      </c>
      <c r="T4197" s="1">
        <v>114</v>
      </c>
      <c r="U4197" s="1">
        <v>168</v>
      </c>
      <c r="V4197" s="1">
        <v>0</v>
      </c>
      <c r="W4197" s="1">
        <v>0</v>
      </c>
      <c r="X4197" s="1">
        <v>0</v>
      </c>
      <c r="Y4197" s="1">
        <v>2</v>
      </c>
      <c r="Z4197" s="1">
        <v>0</v>
      </c>
      <c r="AA4197" s="1">
        <v>0</v>
      </c>
      <c r="AB4197" s="42">
        <f t="shared" si="282"/>
        <v>895</v>
      </c>
      <c r="AC4197" s="43">
        <f>AB4197/12</f>
        <v>74.583333333333329</v>
      </c>
      <c r="AD4197"/>
      <c r="AE4197"/>
      <c r="AI4197"/>
      <c r="AL4197"/>
      <c r="AM4197"/>
    </row>
    <row r="4198" spans="1:39" hidden="1" x14ac:dyDescent="0.25">
      <c r="A4198" s="1" t="s">
        <v>3877</v>
      </c>
      <c r="C4198" s="1">
        <v>12605</v>
      </c>
      <c r="D4198" s="1" t="s">
        <v>3463</v>
      </c>
      <c r="E4198" s="1">
        <v>1</v>
      </c>
      <c r="F4198" s="1"/>
      <c r="G4198" s="1"/>
      <c r="H4198" s="10">
        <v>0</v>
      </c>
      <c r="I4198" s="1">
        <v>1</v>
      </c>
      <c r="J4198" s="1">
        <v>0</v>
      </c>
      <c r="K4198" s="1" t="s">
        <v>3876</v>
      </c>
      <c r="L4198" s="1">
        <v>1</v>
      </c>
      <c r="M4198" s="1">
        <v>12.06</v>
      </c>
      <c r="N4198" s="1"/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1</v>
      </c>
      <c r="Z4198" s="1">
        <v>0</v>
      </c>
      <c r="AA4198" s="1">
        <v>0</v>
      </c>
      <c r="AB4198" s="42">
        <f t="shared" si="282"/>
        <v>1</v>
      </c>
      <c r="AC4198" s="43">
        <f>AB4198/12</f>
        <v>8.3333333333333329E-2</v>
      </c>
      <c r="AD4198"/>
      <c r="AE4198"/>
      <c r="AI4198"/>
      <c r="AL4198"/>
      <c r="AM4198"/>
    </row>
    <row r="4199" spans="1:39" hidden="1" x14ac:dyDescent="0.25">
      <c r="C4199" s="1">
        <v>14141</v>
      </c>
      <c r="D4199" s="1" t="s">
        <v>3878</v>
      </c>
      <c r="E4199" s="1">
        <v>2</v>
      </c>
      <c r="F4199" s="1"/>
      <c r="G4199" s="1"/>
      <c r="H4199" s="10">
        <v>0</v>
      </c>
      <c r="I4199" s="1">
        <v>2</v>
      </c>
      <c r="J4199" s="1">
        <v>0</v>
      </c>
      <c r="K4199" s="1" t="s">
        <v>3879</v>
      </c>
      <c r="L4199" s="1">
        <v>1</v>
      </c>
      <c r="M4199" s="1">
        <v>0</v>
      </c>
      <c r="N4199" s="1"/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2</v>
      </c>
      <c r="V4199" s="1">
        <v>4</v>
      </c>
      <c r="W4199" s="1">
        <v>1</v>
      </c>
      <c r="X4199" s="1">
        <v>0</v>
      </c>
      <c r="Y4199" s="1">
        <v>1</v>
      </c>
      <c r="Z4199" s="1">
        <v>4</v>
      </c>
      <c r="AA4199" s="1">
        <v>1</v>
      </c>
      <c r="AB4199" s="42">
        <f t="shared" si="282"/>
        <v>13</v>
      </c>
      <c r="AC4199" s="43">
        <f>AB4199/12</f>
        <v>1.0833333333333333</v>
      </c>
      <c r="AD4199"/>
      <c r="AE4199"/>
      <c r="AI4199"/>
      <c r="AL4199"/>
      <c r="AM4199"/>
    </row>
    <row r="4200" spans="1:39" hidden="1" x14ac:dyDescent="0.25">
      <c r="A4200" s="1" t="s">
        <v>3880</v>
      </c>
      <c r="C4200" s="1">
        <v>14243</v>
      </c>
      <c r="D4200" s="1" t="s">
        <v>835</v>
      </c>
      <c r="E4200" s="1">
        <v>2</v>
      </c>
      <c r="F4200" s="1"/>
      <c r="G4200" s="1"/>
      <c r="H4200" s="10">
        <v>0</v>
      </c>
      <c r="I4200" s="1">
        <v>2</v>
      </c>
      <c r="J4200" s="1">
        <v>0</v>
      </c>
      <c r="K4200" s="1" t="s">
        <v>3879</v>
      </c>
      <c r="L4200" s="1">
        <v>2</v>
      </c>
      <c r="M4200" s="1">
        <v>1129.8399999999999</v>
      </c>
      <c r="N4200" s="1"/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>
        <f t="shared" si="282"/>
        <v>0</v>
      </c>
      <c r="AC4200"/>
      <c r="AD4200"/>
      <c r="AE4200"/>
      <c r="AI4200"/>
      <c r="AL4200"/>
      <c r="AM4200"/>
    </row>
    <row r="4201" spans="1:39" hidden="1" x14ac:dyDescent="0.25">
      <c r="A4201" s="1" t="s">
        <v>3881</v>
      </c>
      <c r="C4201" s="1">
        <v>14244</v>
      </c>
      <c r="D4201" s="1" t="s">
        <v>835</v>
      </c>
      <c r="E4201" s="1">
        <v>2</v>
      </c>
      <c r="F4201" s="1"/>
      <c r="G4201" s="1"/>
      <c r="H4201" s="10">
        <v>0</v>
      </c>
      <c r="I4201" s="1">
        <v>2</v>
      </c>
      <c r="J4201" s="1">
        <v>0</v>
      </c>
      <c r="K4201" s="1" t="s">
        <v>3879</v>
      </c>
      <c r="L4201" s="1">
        <v>1</v>
      </c>
      <c r="M4201" s="1">
        <v>1129.8399999999999</v>
      </c>
      <c r="N4201" s="1"/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>
        <f t="shared" si="282"/>
        <v>0</v>
      </c>
      <c r="AC4201"/>
      <c r="AD4201"/>
      <c r="AE4201"/>
      <c r="AI4201"/>
      <c r="AL4201"/>
      <c r="AM4201"/>
    </row>
    <row r="4202" spans="1:39" hidden="1" x14ac:dyDescent="0.25">
      <c r="A4202" s="1" t="s">
        <v>3882</v>
      </c>
      <c r="C4202" s="1">
        <v>13175</v>
      </c>
      <c r="D4202" s="1" t="s">
        <v>84</v>
      </c>
      <c r="E4202" s="1">
        <v>16</v>
      </c>
      <c r="F4202" s="1"/>
      <c r="G4202" s="1"/>
      <c r="H4202" s="10">
        <v>0</v>
      </c>
      <c r="I4202" s="1" t="s">
        <v>44</v>
      </c>
      <c r="J4202" s="1">
        <v>0</v>
      </c>
      <c r="K4202" s="1" t="s">
        <v>3883</v>
      </c>
      <c r="L4202" s="1">
        <v>8</v>
      </c>
      <c r="M4202" s="1">
        <v>1.52</v>
      </c>
      <c r="N4202" s="1"/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10</v>
      </c>
      <c r="V4202" s="1">
        <v>21</v>
      </c>
      <c r="W4202" s="1">
        <v>39</v>
      </c>
      <c r="X4202" s="1">
        <v>39</v>
      </c>
      <c r="Y4202" s="1">
        <v>7</v>
      </c>
      <c r="Z4202" s="1">
        <v>1</v>
      </c>
      <c r="AA4202" s="1">
        <v>0</v>
      </c>
      <c r="AB4202" s="42">
        <f t="shared" si="282"/>
        <v>117</v>
      </c>
      <c r="AC4202" s="43">
        <f>AB4202/12</f>
        <v>9.75</v>
      </c>
      <c r="AD4202"/>
      <c r="AE4202"/>
      <c r="AI4202"/>
      <c r="AL4202"/>
      <c r="AM4202"/>
    </row>
    <row r="4203" spans="1:39" hidden="1" x14ac:dyDescent="0.25">
      <c r="A4203" s="1" t="s">
        <v>3884</v>
      </c>
      <c r="C4203" s="1">
        <v>10375</v>
      </c>
      <c r="D4203" s="1" t="s">
        <v>1205</v>
      </c>
      <c r="E4203" s="1">
        <v>12</v>
      </c>
      <c r="F4203" s="1"/>
      <c r="G4203" s="1"/>
      <c r="H4203" s="10">
        <v>0</v>
      </c>
      <c r="I4203" s="1">
        <v>12</v>
      </c>
      <c r="J4203" s="1">
        <v>0</v>
      </c>
      <c r="K4203" s="1" t="s">
        <v>3885</v>
      </c>
      <c r="L4203" s="1">
        <v>10</v>
      </c>
      <c r="M4203" s="1">
        <v>41.86</v>
      </c>
      <c r="N4203" s="1"/>
      <c r="O4203" s="1">
        <v>22</v>
      </c>
      <c r="P4203" s="1">
        <v>13</v>
      </c>
      <c r="Q4203" s="1">
        <v>6</v>
      </c>
      <c r="R4203" s="1">
        <v>28</v>
      </c>
      <c r="S4203" s="1">
        <v>6</v>
      </c>
      <c r="T4203" s="1">
        <v>4</v>
      </c>
      <c r="U4203" s="1">
        <v>20</v>
      </c>
      <c r="V4203" s="1">
        <v>4</v>
      </c>
      <c r="W4203" s="1">
        <v>12</v>
      </c>
      <c r="X4203" s="1">
        <v>12</v>
      </c>
      <c r="Y4203" s="1">
        <v>9</v>
      </c>
      <c r="Z4203" s="1">
        <v>14</v>
      </c>
      <c r="AA4203" s="1">
        <v>0</v>
      </c>
      <c r="AB4203" s="42">
        <f t="shared" ref="AB4203:AB4266" si="285">SUM(O4203:AA4203)</f>
        <v>150</v>
      </c>
      <c r="AC4203" s="43">
        <f>AB4203/12</f>
        <v>12.5</v>
      </c>
      <c r="AD4203"/>
      <c r="AE4203"/>
      <c r="AI4203"/>
      <c r="AL4203"/>
      <c r="AM4203"/>
    </row>
    <row r="4204" spans="1:39" hidden="1" x14ac:dyDescent="0.25">
      <c r="A4204" s="1" t="s">
        <v>1447</v>
      </c>
      <c r="C4204" s="1">
        <v>11156</v>
      </c>
      <c r="D4204" s="1" t="s">
        <v>1428</v>
      </c>
      <c r="E4204" s="1">
        <v>2</v>
      </c>
      <c r="F4204" s="1"/>
      <c r="G4204" s="1"/>
      <c r="H4204" s="10">
        <v>0</v>
      </c>
      <c r="I4204" s="1">
        <v>2</v>
      </c>
      <c r="J4204" s="1">
        <v>0</v>
      </c>
      <c r="K4204" s="1" t="s">
        <v>3886</v>
      </c>
      <c r="L4204" s="1">
        <v>1</v>
      </c>
      <c r="M4204" s="1">
        <v>116.38</v>
      </c>
      <c r="N4204" s="1"/>
      <c r="O4204" s="1">
        <v>0</v>
      </c>
      <c r="P4204" s="1">
        <v>0</v>
      </c>
      <c r="Q4204" s="1">
        <v>0</v>
      </c>
      <c r="R4204" s="1">
        <v>0</v>
      </c>
      <c r="S4204" s="1">
        <v>1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42">
        <f t="shared" si="285"/>
        <v>1</v>
      </c>
      <c r="AC4204" s="43">
        <f>AB4204/12</f>
        <v>8.3333333333333329E-2</v>
      </c>
      <c r="AD4204"/>
      <c r="AE4204"/>
      <c r="AI4204"/>
      <c r="AL4204"/>
      <c r="AM4204"/>
    </row>
    <row r="4205" spans="1:39" hidden="1" x14ac:dyDescent="0.25">
      <c r="A4205" s="1" t="s">
        <v>1447</v>
      </c>
      <c r="C4205" s="1">
        <v>14255</v>
      </c>
      <c r="D4205" s="1" t="s">
        <v>835</v>
      </c>
      <c r="E4205" s="1">
        <v>2</v>
      </c>
      <c r="F4205" s="1"/>
      <c r="G4205" s="1"/>
      <c r="H4205" s="10">
        <v>0</v>
      </c>
      <c r="I4205" s="1">
        <v>2</v>
      </c>
      <c r="J4205" s="1">
        <v>0</v>
      </c>
      <c r="K4205" s="1" t="s">
        <v>3887</v>
      </c>
      <c r="L4205" s="1">
        <v>1</v>
      </c>
      <c r="M4205" s="1">
        <v>1129.8399999999999</v>
      </c>
      <c r="N4205" s="1"/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>
        <f t="shared" si="285"/>
        <v>0</v>
      </c>
      <c r="AC4205"/>
      <c r="AD4205"/>
      <c r="AE4205"/>
      <c r="AI4205"/>
      <c r="AL4205"/>
      <c r="AM4205"/>
    </row>
    <row r="4206" spans="1:39" hidden="1" x14ac:dyDescent="0.25">
      <c r="C4206" s="1">
        <v>14256</v>
      </c>
      <c r="D4206" s="1" t="s">
        <v>3542</v>
      </c>
      <c r="E4206" s="1">
        <v>2</v>
      </c>
      <c r="F4206" s="1"/>
      <c r="G4206" s="1"/>
      <c r="H4206" s="10">
        <v>0</v>
      </c>
      <c r="I4206" s="1">
        <v>2</v>
      </c>
      <c r="J4206" s="1">
        <v>0</v>
      </c>
      <c r="K4206" s="1" t="s">
        <v>3887</v>
      </c>
      <c r="L4206" s="1">
        <v>1</v>
      </c>
      <c r="M4206" s="1">
        <v>875.75</v>
      </c>
      <c r="N4206" s="1"/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>
        <f t="shared" si="285"/>
        <v>0</v>
      </c>
      <c r="AC4206"/>
      <c r="AD4206"/>
      <c r="AE4206"/>
      <c r="AI4206"/>
      <c r="AL4206"/>
      <c r="AM4206"/>
    </row>
    <row r="4207" spans="1:39" hidden="1" x14ac:dyDescent="0.25">
      <c r="A4207" s="1" t="s">
        <v>104</v>
      </c>
      <c r="C4207" s="1">
        <v>11143</v>
      </c>
      <c r="D4207" s="1" t="s">
        <v>1428</v>
      </c>
      <c r="E4207" s="1">
        <v>2</v>
      </c>
      <c r="F4207" s="1"/>
      <c r="G4207" s="1"/>
      <c r="H4207" s="10">
        <v>0</v>
      </c>
      <c r="I4207" s="1">
        <v>2</v>
      </c>
      <c r="J4207" s="1">
        <v>0</v>
      </c>
      <c r="K4207" s="1" t="s">
        <v>3888</v>
      </c>
      <c r="L4207" s="1">
        <v>1</v>
      </c>
      <c r="M4207" s="1">
        <v>117.52</v>
      </c>
      <c r="N4207" s="1"/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>
        <f t="shared" si="285"/>
        <v>0</v>
      </c>
      <c r="AC4207"/>
      <c r="AD4207"/>
      <c r="AE4207"/>
      <c r="AI4207"/>
      <c r="AL4207"/>
      <c r="AM4207"/>
    </row>
    <row r="4208" spans="1:39" hidden="1" x14ac:dyDescent="0.25">
      <c r="A4208" s="1" t="s">
        <v>3889</v>
      </c>
      <c r="C4208" s="1">
        <v>11151</v>
      </c>
      <c r="D4208" s="1" t="s">
        <v>1428</v>
      </c>
      <c r="E4208" s="1">
        <v>2</v>
      </c>
      <c r="F4208" s="1"/>
      <c r="G4208" s="1"/>
      <c r="H4208" s="10">
        <v>0</v>
      </c>
      <c r="I4208" s="1">
        <v>2</v>
      </c>
      <c r="J4208" s="1">
        <v>0</v>
      </c>
      <c r="K4208" s="1" t="s">
        <v>3888</v>
      </c>
      <c r="L4208" s="1">
        <v>1</v>
      </c>
      <c r="M4208" s="1">
        <v>116.39</v>
      </c>
      <c r="N4208" s="1"/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>
        <f t="shared" si="285"/>
        <v>0</v>
      </c>
      <c r="AC4208"/>
      <c r="AD4208"/>
      <c r="AE4208"/>
      <c r="AI4208"/>
      <c r="AL4208"/>
      <c r="AM4208"/>
    </row>
    <row r="4209" spans="1:39" hidden="1" x14ac:dyDescent="0.25">
      <c r="A4209" s="1" t="s">
        <v>3890</v>
      </c>
      <c r="C4209" s="1">
        <v>11163</v>
      </c>
      <c r="D4209" s="1" t="s">
        <v>1686</v>
      </c>
      <c r="E4209" s="1">
        <v>2</v>
      </c>
      <c r="F4209" s="1"/>
      <c r="G4209" s="1"/>
      <c r="H4209" s="10">
        <v>0</v>
      </c>
      <c r="I4209" s="1">
        <v>2</v>
      </c>
      <c r="J4209" s="1">
        <v>0</v>
      </c>
      <c r="K4209" s="1" t="s">
        <v>3888</v>
      </c>
      <c r="L4209" s="1">
        <v>1</v>
      </c>
      <c r="M4209" s="1">
        <v>126.32</v>
      </c>
      <c r="N4209" s="1"/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>
        <f t="shared" si="285"/>
        <v>0</v>
      </c>
      <c r="AC4209"/>
      <c r="AD4209"/>
      <c r="AE4209"/>
      <c r="AI4209"/>
      <c r="AL4209"/>
      <c r="AM4209"/>
    </row>
    <row r="4210" spans="1:39" hidden="1" x14ac:dyDescent="0.25">
      <c r="C4210" s="1">
        <v>11164</v>
      </c>
      <c r="D4210" s="1" t="s">
        <v>1686</v>
      </c>
      <c r="E4210" s="1">
        <v>2</v>
      </c>
      <c r="F4210" s="1"/>
      <c r="G4210" s="1"/>
      <c r="H4210" s="10">
        <v>0</v>
      </c>
      <c r="I4210" s="1">
        <v>2</v>
      </c>
      <c r="J4210" s="1">
        <v>0</v>
      </c>
      <c r="K4210" s="1" t="s">
        <v>3888</v>
      </c>
      <c r="L4210" s="1">
        <v>1</v>
      </c>
      <c r="M4210" s="1">
        <v>126.32</v>
      </c>
      <c r="N4210" s="1"/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>
        <f t="shared" si="285"/>
        <v>0</v>
      </c>
      <c r="AC4210"/>
      <c r="AD4210"/>
      <c r="AE4210"/>
      <c r="AI4210"/>
      <c r="AL4210"/>
      <c r="AM4210"/>
    </row>
    <row r="4211" spans="1:39" hidden="1" x14ac:dyDescent="0.25">
      <c r="C4211" s="1">
        <v>11169</v>
      </c>
      <c r="D4211" s="1" t="s">
        <v>1686</v>
      </c>
      <c r="E4211" s="1">
        <v>2</v>
      </c>
      <c r="F4211" s="1"/>
      <c r="G4211" s="1"/>
      <c r="H4211" s="10">
        <v>0</v>
      </c>
      <c r="I4211" s="1">
        <v>2</v>
      </c>
      <c r="J4211" s="1">
        <v>0</v>
      </c>
      <c r="K4211" s="1" t="s">
        <v>3888</v>
      </c>
      <c r="L4211" s="1">
        <v>1</v>
      </c>
      <c r="M4211" s="1">
        <v>126.32</v>
      </c>
      <c r="N4211" s="1"/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>
        <f t="shared" si="285"/>
        <v>0</v>
      </c>
      <c r="AC4211"/>
      <c r="AD4211"/>
      <c r="AE4211"/>
      <c r="AI4211"/>
      <c r="AL4211"/>
      <c r="AM4211"/>
    </row>
    <row r="4212" spans="1:39" hidden="1" x14ac:dyDescent="0.25">
      <c r="C4212" s="1">
        <v>12371</v>
      </c>
      <c r="D4212" s="1" t="s">
        <v>777</v>
      </c>
      <c r="E4212" s="1">
        <v>2</v>
      </c>
      <c r="F4212" s="1"/>
      <c r="G4212" s="1"/>
      <c r="H4212" s="10">
        <v>0</v>
      </c>
      <c r="I4212" s="1">
        <v>2</v>
      </c>
      <c r="J4212" s="1">
        <v>0</v>
      </c>
      <c r="K4212" s="1" t="s">
        <v>3891</v>
      </c>
      <c r="L4212" s="1">
        <v>2</v>
      </c>
      <c r="M4212" s="1">
        <v>179.48</v>
      </c>
      <c r="N4212" s="1"/>
      <c r="O4212" s="1">
        <v>1</v>
      </c>
      <c r="P4212" s="1">
        <v>0</v>
      </c>
      <c r="Q4212" s="1">
        <v>0</v>
      </c>
      <c r="R4212" s="1">
        <v>1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42">
        <f t="shared" si="285"/>
        <v>2</v>
      </c>
      <c r="AC4212" s="43">
        <f t="shared" ref="AC4212:AC4223" si="286">AB4212/12</f>
        <v>0.16666666666666666</v>
      </c>
      <c r="AD4212"/>
      <c r="AE4212"/>
      <c r="AI4212"/>
      <c r="AL4212"/>
      <c r="AM4212"/>
    </row>
    <row r="4213" spans="1:39" hidden="1" x14ac:dyDescent="0.25">
      <c r="C4213" s="1">
        <v>12384</v>
      </c>
      <c r="D4213" s="1" t="s">
        <v>492</v>
      </c>
      <c r="E4213" s="1">
        <v>1</v>
      </c>
      <c r="F4213" s="1"/>
      <c r="G4213" s="1"/>
      <c r="H4213" s="10">
        <v>0</v>
      </c>
      <c r="I4213" s="1">
        <v>1</v>
      </c>
      <c r="J4213" s="1">
        <v>0</v>
      </c>
      <c r="K4213" s="1" t="s">
        <v>3891</v>
      </c>
      <c r="L4213" s="1">
        <v>2</v>
      </c>
      <c r="M4213" s="1">
        <v>138.44</v>
      </c>
      <c r="N4213" s="1"/>
      <c r="O4213" s="1">
        <v>1</v>
      </c>
      <c r="P4213" s="1">
        <v>1</v>
      </c>
      <c r="Q4213" s="1">
        <v>0</v>
      </c>
      <c r="R4213" s="1">
        <v>1</v>
      </c>
      <c r="S4213" s="1">
        <v>2</v>
      </c>
      <c r="T4213" s="1">
        <v>0</v>
      </c>
      <c r="U4213" s="1">
        <v>1</v>
      </c>
      <c r="V4213" s="1">
        <v>1</v>
      </c>
      <c r="W4213" s="1">
        <v>6</v>
      </c>
      <c r="X4213" s="1">
        <v>1</v>
      </c>
      <c r="Y4213" s="1">
        <v>1</v>
      </c>
      <c r="Z4213" s="1">
        <v>0</v>
      </c>
      <c r="AA4213" s="1">
        <v>0</v>
      </c>
      <c r="AB4213" s="42">
        <f t="shared" si="285"/>
        <v>15</v>
      </c>
      <c r="AC4213" s="43">
        <f t="shared" si="286"/>
        <v>1.25</v>
      </c>
      <c r="AD4213"/>
      <c r="AE4213"/>
      <c r="AI4213"/>
      <c r="AL4213"/>
      <c r="AM4213"/>
    </row>
    <row r="4214" spans="1:39" hidden="1" x14ac:dyDescent="0.25">
      <c r="C4214" s="1">
        <v>12385</v>
      </c>
      <c r="D4214" s="1" t="s">
        <v>492</v>
      </c>
      <c r="E4214" s="1">
        <v>2</v>
      </c>
      <c r="F4214" s="1"/>
      <c r="G4214" s="1"/>
      <c r="H4214" s="10">
        <v>0</v>
      </c>
      <c r="I4214" s="1">
        <v>2</v>
      </c>
      <c r="J4214" s="1">
        <v>0</v>
      </c>
      <c r="K4214" s="1" t="s">
        <v>3891</v>
      </c>
      <c r="L4214" s="1">
        <v>4</v>
      </c>
      <c r="M4214" s="1">
        <v>138.44</v>
      </c>
      <c r="N4214" s="1"/>
      <c r="O4214" s="1">
        <v>0</v>
      </c>
      <c r="P4214" s="1">
        <v>0</v>
      </c>
      <c r="Q4214" s="1">
        <v>0</v>
      </c>
      <c r="R4214" s="1">
        <v>1</v>
      </c>
      <c r="S4214" s="1">
        <v>1</v>
      </c>
      <c r="T4214" s="1">
        <v>1</v>
      </c>
      <c r="U4214" s="1">
        <v>0</v>
      </c>
      <c r="V4214" s="1">
        <v>2</v>
      </c>
      <c r="W4214" s="1">
        <v>3</v>
      </c>
      <c r="X4214" s="1">
        <v>0</v>
      </c>
      <c r="Y4214" s="1">
        <v>0</v>
      </c>
      <c r="Z4214" s="1">
        <v>0</v>
      </c>
      <c r="AA4214" s="1">
        <v>0</v>
      </c>
      <c r="AB4214" s="42">
        <f t="shared" si="285"/>
        <v>8</v>
      </c>
      <c r="AC4214" s="43">
        <f t="shared" si="286"/>
        <v>0.66666666666666663</v>
      </c>
      <c r="AD4214"/>
      <c r="AE4214"/>
      <c r="AI4214"/>
      <c r="AL4214"/>
      <c r="AM4214"/>
    </row>
    <row r="4215" spans="1:39" hidden="1" x14ac:dyDescent="0.25">
      <c r="C4215" s="1">
        <v>12386</v>
      </c>
      <c r="D4215" s="1" t="s">
        <v>492</v>
      </c>
      <c r="E4215" s="1">
        <v>2</v>
      </c>
      <c r="F4215" s="1"/>
      <c r="G4215" s="1"/>
      <c r="H4215" s="10">
        <v>0</v>
      </c>
      <c r="I4215" s="1">
        <v>2</v>
      </c>
      <c r="J4215" s="1">
        <v>0</v>
      </c>
      <c r="K4215" s="1" t="s">
        <v>3891</v>
      </c>
      <c r="L4215" s="1">
        <v>2</v>
      </c>
      <c r="M4215" s="1">
        <v>138.44</v>
      </c>
      <c r="N4215" s="1"/>
      <c r="O4215" s="1">
        <v>0</v>
      </c>
      <c r="P4215" s="1">
        <v>0</v>
      </c>
      <c r="Q4215" s="1">
        <v>0</v>
      </c>
      <c r="R4215" s="1">
        <v>1</v>
      </c>
      <c r="S4215" s="1">
        <v>0</v>
      </c>
      <c r="T4215" s="1">
        <v>0</v>
      </c>
      <c r="U4215" s="1">
        <v>1</v>
      </c>
      <c r="V4215" s="1">
        <v>0</v>
      </c>
      <c r="W4215" s="1">
        <v>2</v>
      </c>
      <c r="X4215" s="1">
        <v>0</v>
      </c>
      <c r="Y4215" s="1">
        <v>0</v>
      </c>
      <c r="Z4215" s="1">
        <v>0</v>
      </c>
      <c r="AA4215" s="1">
        <v>0</v>
      </c>
      <c r="AB4215" s="42">
        <f t="shared" si="285"/>
        <v>4</v>
      </c>
      <c r="AC4215" s="43">
        <f t="shared" si="286"/>
        <v>0.33333333333333331</v>
      </c>
      <c r="AD4215"/>
      <c r="AE4215"/>
      <c r="AI4215"/>
      <c r="AL4215"/>
      <c r="AM4215"/>
    </row>
    <row r="4216" spans="1:39" hidden="1" x14ac:dyDescent="0.25">
      <c r="C4216" s="1">
        <v>12840</v>
      </c>
      <c r="D4216" s="1" t="s">
        <v>777</v>
      </c>
      <c r="E4216" s="1">
        <v>2</v>
      </c>
      <c r="F4216" s="1"/>
      <c r="G4216" s="1"/>
      <c r="H4216" s="10">
        <v>0</v>
      </c>
      <c r="I4216" s="1">
        <v>2</v>
      </c>
      <c r="J4216" s="1">
        <v>0</v>
      </c>
      <c r="K4216" s="1" t="s">
        <v>3891</v>
      </c>
      <c r="L4216" s="1">
        <v>1</v>
      </c>
      <c r="M4216" s="1">
        <v>244.54</v>
      </c>
      <c r="N4216" s="1"/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1</v>
      </c>
      <c r="X4216" s="1">
        <v>0</v>
      </c>
      <c r="Y4216" s="1">
        <v>0</v>
      </c>
      <c r="Z4216" s="1">
        <v>0</v>
      </c>
      <c r="AA4216" s="1">
        <v>0</v>
      </c>
      <c r="AB4216" s="42">
        <f t="shared" si="285"/>
        <v>1</v>
      </c>
      <c r="AC4216" s="43">
        <f t="shared" si="286"/>
        <v>8.3333333333333329E-2</v>
      </c>
      <c r="AD4216"/>
      <c r="AE4216"/>
      <c r="AI4216"/>
      <c r="AL4216"/>
      <c r="AM4216"/>
    </row>
    <row r="4217" spans="1:39" hidden="1" x14ac:dyDescent="0.25">
      <c r="C4217" s="1">
        <v>14241</v>
      </c>
      <c r="D4217" s="1" t="s">
        <v>642</v>
      </c>
      <c r="E4217" s="1">
        <v>1</v>
      </c>
      <c r="F4217" s="1"/>
      <c r="G4217" s="1"/>
      <c r="H4217" s="10">
        <v>0</v>
      </c>
      <c r="I4217" s="1">
        <v>1</v>
      </c>
      <c r="J4217" s="1">
        <v>0</v>
      </c>
      <c r="K4217" s="1" t="s">
        <v>3891</v>
      </c>
      <c r="L4217" s="1">
        <v>1</v>
      </c>
      <c r="M4217" s="1">
        <v>151.56</v>
      </c>
      <c r="N4217" s="1"/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1</v>
      </c>
      <c r="Z4217" s="1">
        <v>0</v>
      </c>
      <c r="AA4217" s="1">
        <v>0</v>
      </c>
      <c r="AB4217" s="42">
        <f t="shared" si="285"/>
        <v>1</v>
      </c>
      <c r="AC4217" s="43">
        <f t="shared" si="286"/>
        <v>8.3333333333333329E-2</v>
      </c>
      <c r="AD4217"/>
      <c r="AE4217"/>
      <c r="AI4217"/>
      <c r="AL4217"/>
      <c r="AM4217"/>
    </row>
    <row r="4218" spans="1:39" hidden="1" x14ac:dyDescent="0.25">
      <c r="C4218" s="1">
        <v>11091</v>
      </c>
      <c r="D4218" s="1" t="s">
        <v>815</v>
      </c>
      <c r="E4218" s="1">
        <v>2</v>
      </c>
      <c r="F4218" s="1"/>
      <c r="G4218" s="1"/>
      <c r="H4218" s="10">
        <v>0</v>
      </c>
      <c r="I4218" s="1">
        <v>2</v>
      </c>
      <c r="J4218" s="1">
        <v>0</v>
      </c>
      <c r="K4218" s="1" t="s">
        <v>3892</v>
      </c>
      <c r="L4218" s="1">
        <v>1</v>
      </c>
      <c r="M4218" s="1">
        <v>229.29</v>
      </c>
      <c r="N4218" s="1"/>
      <c r="O4218" s="1">
        <v>6</v>
      </c>
      <c r="P4218" s="1">
        <v>4</v>
      </c>
      <c r="Q4218" s="1">
        <v>2</v>
      </c>
      <c r="R4218" s="1">
        <v>6</v>
      </c>
      <c r="S4218" s="1">
        <v>3</v>
      </c>
      <c r="T4218" s="1">
        <v>3</v>
      </c>
      <c r="U4218" s="1">
        <v>7</v>
      </c>
      <c r="V4218" s="1">
        <v>2</v>
      </c>
      <c r="W4218" s="1">
        <v>1</v>
      </c>
      <c r="X4218" s="1">
        <v>0</v>
      </c>
      <c r="Y4218" s="1">
        <v>0</v>
      </c>
      <c r="Z4218" s="1">
        <v>0</v>
      </c>
      <c r="AA4218" s="1">
        <v>0</v>
      </c>
      <c r="AB4218" s="42">
        <f t="shared" si="285"/>
        <v>34</v>
      </c>
      <c r="AC4218" s="43">
        <f t="shared" si="286"/>
        <v>2.8333333333333335</v>
      </c>
      <c r="AD4218"/>
      <c r="AE4218"/>
      <c r="AI4218"/>
      <c r="AL4218"/>
      <c r="AM4218"/>
    </row>
    <row r="4219" spans="1:39" hidden="1" x14ac:dyDescent="0.25">
      <c r="C4219" s="1">
        <v>14250</v>
      </c>
      <c r="D4219" s="1" t="s">
        <v>436</v>
      </c>
      <c r="E4219" s="1">
        <v>1</v>
      </c>
      <c r="F4219" s="1"/>
      <c r="G4219" s="1"/>
      <c r="H4219" s="10">
        <v>0</v>
      </c>
      <c r="I4219" s="1">
        <v>1</v>
      </c>
      <c r="J4219" s="1">
        <v>0</v>
      </c>
      <c r="K4219" s="1" t="s">
        <v>3893</v>
      </c>
      <c r="L4219" s="1">
        <v>1</v>
      </c>
      <c r="M4219" s="1">
        <v>138.41</v>
      </c>
      <c r="N4219" s="1"/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1</v>
      </c>
      <c r="Z4219" s="1">
        <v>0</v>
      </c>
      <c r="AA4219" s="1">
        <v>0</v>
      </c>
      <c r="AB4219" s="42">
        <f t="shared" si="285"/>
        <v>1</v>
      </c>
      <c r="AC4219" s="43">
        <f t="shared" si="286"/>
        <v>8.3333333333333329E-2</v>
      </c>
      <c r="AD4219"/>
      <c r="AE4219"/>
      <c r="AI4219"/>
      <c r="AL4219"/>
      <c r="AM4219"/>
    </row>
    <row r="4220" spans="1:39" hidden="1" x14ac:dyDescent="0.25">
      <c r="C4220" s="1">
        <v>8962</v>
      </c>
      <c r="D4220" s="1" t="s">
        <v>3083</v>
      </c>
      <c r="E4220" s="1">
        <v>1</v>
      </c>
      <c r="F4220" s="1"/>
      <c r="G4220" s="1"/>
      <c r="H4220" s="10">
        <v>0</v>
      </c>
      <c r="I4220" s="1">
        <v>1</v>
      </c>
      <c r="J4220" s="1">
        <v>0</v>
      </c>
      <c r="K4220" s="1" t="s">
        <v>3894</v>
      </c>
      <c r="L4220" s="1">
        <v>1</v>
      </c>
      <c r="M4220" s="1">
        <v>14.9</v>
      </c>
      <c r="N4220" s="1"/>
      <c r="O4220" s="1">
        <v>4</v>
      </c>
      <c r="P4220" s="1">
        <v>2</v>
      </c>
      <c r="Q4220" s="1">
        <v>0</v>
      </c>
      <c r="R4220" s="1">
        <v>16</v>
      </c>
      <c r="S4220" s="1">
        <v>12</v>
      </c>
      <c r="T4220" s="1">
        <v>40</v>
      </c>
      <c r="U4220" s="1">
        <v>13</v>
      </c>
      <c r="V4220" s="1">
        <v>0</v>
      </c>
      <c r="W4220" s="1">
        <v>0</v>
      </c>
      <c r="X4220" s="1">
        <v>0</v>
      </c>
      <c r="Y4220" s="1">
        <v>0</v>
      </c>
      <c r="Z4220" s="1">
        <v>1</v>
      </c>
      <c r="AA4220" s="1">
        <v>0</v>
      </c>
      <c r="AB4220" s="42">
        <f t="shared" si="285"/>
        <v>88</v>
      </c>
      <c r="AC4220" s="43">
        <f t="shared" si="286"/>
        <v>7.333333333333333</v>
      </c>
      <c r="AD4220"/>
      <c r="AE4220"/>
      <c r="AI4220"/>
      <c r="AL4220"/>
      <c r="AM4220"/>
    </row>
    <row r="4221" spans="1:39" hidden="1" x14ac:dyDescent="0.25">
      <c r="C4221" s="1">
        <v>11092</v>
      </c>
      <c r="D4221" s="1" t="s">
        <v>815</v>
      </c>
      <c r="E4221" s="1">
        <v>3</v>
      </c>
      <c r="F4221" s="1"/>
      <c r="G4221" s="1"/>
      <c r="H4221" s="10">
        <v>0</v>
      </c>
      <c r="I4221" s="1">
        <v>3</v>
      </c>
      <c r="J4221" s="1">
        <v>0</v>
      </c>
      <c r="K4221" s="1" t="s">
        <v>3895</v>
      </c>
      <c r="L4221" s="1">
        <v>1</v>
      </c>
      <c r="M4221" s="1">
        <v>229.29</v>
      </c>
      <c r="N4221" s="1"/>
      <c r="O4221" s="1">
        <v>11</v>
      </c>
      <c r="P4221" s="1">
        <v>6</v>
      </c>
      <c r="Q4221" s="1">
        <v>6</v>
      </c>
      <c r="R4221" s="1">
        <v>6</v>
      </c>
      <c r="S4221" s="1">
        <v>2</v>
      </c>
      <c r="T4221" s="1">
        <v>7</v>
      </c>
      <c r="U4221" s="1">
        <v>4</v>
      </c>
      <c r="V4221" s="1">
        <v>1</v>
      </c>
      <c r="W4221" s="1">
        <v>5</v>
      </c>
      <c r="X4221" s="1">
        <v>7</v>
      </c>
      <c r="Y4221" s="1">
        <v>0</v>
      </c>
      <c r="Z4221" s="1">
        <v>0</v>
      </c>
      <c r="AA4221" s="1">
        <v>1</v>
      </c>
      <c r="AB4221" s="42">
        <f t="shared" si="285"/>
        <v>56</v>
      </c>
      <c r="AC4221" s="43">
        <f t="shared" si="286"/>
        <v>4.666666666666667</v>
      </c>
      <c r="AD4221"/>
      <c r="AE4221"/>
      <c r="AI4221"/>
      <c r="AL4221"/>
      <c r="AM4221"/>
    </row>
    <row r="4222" spans="1:39" hidden="1" x14ac:dyDescent="0.25">
      <c r="C4222" s="1">
        <v>13110</v>
      </c>
      <c r="D4222" s="1" t="s">
        <v>3896</v>
      </c>
      <c r="E4222" s="1">
        <v>3</v>
      </c>
      <c r="F4222" s="1"/>
      <c r="G4222" s="1"/>
      <c r="H4222" s="10">
        <v>0</v>
      </c>
      <c r="I4222" s="1">
        <v>3</v>
      </c>
      <c r="J4222" s="1">
        <v>0</v>
      </c>
      <c r="K4222" s="1" t="s">
        <v>3895</v>
      </c>
      <c r="L4222" s="1">
        <v>1</v>
      </c>
      <c r="M4222" s="1">
        <v>92.93</v>
      </c>
      <c r="N4222" s="1"/>
      <c r="O4222" s="1">
        <v>5</v>
      </c>
      <c r="P4222" s="1">
        <v>2</v>
      </c>
      <c r="Q4222" s="1">
        <v>3</v>
      </c>
      <c r="R4222" s="1">
        <v>5</v>
      </c>
      <c r="S4222" s="1">
        <v>4</v>
      </c>
      <c r="T4222" s="1">
        <v>1</v>
      </c>
      <c r="U4222" s="1">
        <v>2</v>
      </c>
      <c r="V4222" s="1">
        <v>1</v>
      </c>
      <c r="W4222" s="1">
        <v>9</v>
      </c>
      <c r="X4222" s="1">
        <v>3</v>
      </c>
      <c r="Y4222" s="1">
        <v>4</v>
      </c>
      <c r="Z4222" s="1">
        <v>2</v>
      </c>
      <c r="AA4222" s="1">
        <v>0</v>
      </c>
      <c r="AB4222" s="42">
        <f t="shared" si="285"/>
        <v>41</v>
      </c>
      <c r="AC4222" s="43">
        <f t="shared" si="286"/>
        <v>3.4166666666666665</v>
      </c>
      <c r="AD4222"/>
      <c r="AE4222"/>
      <c r="AI4222"/>
      <c r="AL4222"/>
      <c r="AM4222"/>
    </row>
    <row r="4223" spans="1:39" hidden="1" x14ac:dyDescent="0.25">
      <c r="A4223" s="1" t="s">
        <v>340</v>
      </c>
      <c r="C4223" s="1">
        <v>11861</v>
      </c>
      <c r="D4223" s="1" t="s">
        <v>3897</v>
      </c>
      <c r="E4223" s="1">
        <v>7</v>
      </c>
      <c r="F4223" s="1"/>
      <c r="G4223" s="1"/>
      <c r="H4223" s="10">
        <v>0</v>
      </c>
      <c r="I4223" s="1" t="s">
        <v>44</v>
      </c>
      <c r="J4223" s="1">
        <v>0</v>
      </c>
      <c r="K4223" s="1" t="s">
        <v>3895</v>
      </c>
      <c r="L4223" s="1">
        <v>3</v>
      </c>
      <c r="M4223" s="1">
        <v>19.690000000000001</v>
      </c>
      <c r="N4223" s="1"/>
      <c r="O4223" s="1">
        <v>36</v>
      </c>
      <c r="P4223" s="1">
        <v>114</v>
      </c>
      <c r="Q4223" s="1">
        <v>34</v>
      </c>
      <c r="R4223" s="1">
        <v>37</v>
      </c>
      <c r="S4223" s="1">
        <v>11</v>
      </c>
      <c r="T4223" s="1">
        <v>21</v>
      </c>
      <c r="U4223" s="1">
        <v>18</v>
      </c>
      <c r="V4223" s="1">
        <v>10</v>
      </c>
      <c r="W4223" s="1">
        <v>16</v>
      </c>
      <c r="X4223" s="1">
        <v>18</v>
      </c>
      <c r="Y4223" s="1">
        <v>0</v>
      </c>
      <c r="Z4223" s="1">
        <v>3</v>
      </c>
      <c r="AA4223" s="1">
        <v>0</v>
      </c>
      <c r="AB4223" s="42">
        <f t="shared" si="285"/>
        <v>318</v>
      </c>
      <c r="AC4223" s="43">
        <f t="shared" si="286"/>
        <v>26.5</v>
      </c>
      <c r="AD4223"/>
      <c r="AE4223"/>
      <c r="AI4223"/>
      <c r="AL4223"/>
      <c r="AM4223"/>
    </row>
    <row r="4224" spans="1:39" hidden="1" x14ac:dyDescent="0.25">
      <c r="A4224" s="1" t="s">
        <v>1072</v>
      </c>
      <c r="C4224" s="1">
        <v>12010</v>
      </c>
      <c r="D4224" s="1" t="s">
        <v>3898</v>
      </c>
      <c r="E4224" s="1">
        <v>2</v>
      </c>
      <c r="F4224" s="1"/>
      <c r="G4224" s="1"/>
      <c r="H4224" s="10">
        <v>0</v>
      </c>
      <c r="I4224" s="1" t="s">
        <v>44</v>
      </c>
      <c r="J4224" s="1">
        <v>0</v>
      </c>
      <c r="K4224" s="1" t="s">
        <v>3895</v>
      </c>
      <c r="L4224" s="1">
        <v>1</v>
      </c>
      <c r="M4224" s="1">
        <v>7.89</v>
      </c>
      <c r="N4224" s="1"/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>
        <f t="shared" si="285"/>
        <v>0</v>
      </c>
      <c r="AC4224"/>
      <c r="AD4224"/>
      <c r="AE4224"/>
      <c r="AI4224"/>
      <c r="AL4224"/>
      <c r="AM4224"/>
    </row>
    <row r="4225" spans="1:39" hidden="1" x14ac:dyDescent="0.25">
      <c r="A4225" s="1" t="s">
        <v>338</v>
      </c>
      <c r="C4225" s="1">
        <v>13522</v>
      </c>
      <c r="D4225" s="1" t="s">
        <v>3899</v>
      </c>
      <c r="E4225" s="1">
        <v>2</v>
      </c>
      <c r="F4225" s="1"/>
      <c r="G4225" s="1"/>
      <c r="H4225" s="10">
        <v>0</v>
      </c>
      <c r="I4225" s="1" t="s">
        <v>44</v>
      </c>
      <c r="J4225" s="1">
        <v>0</v>
      </c>
      <c r="K4225" s="1" t="s">
        <v>3895</v>
      </c>
      <c r="L4225" s="1">
        <v>3</v>
      </c>
      <c r="M4225" s="1">
        <v>25.32</v>
      </c>
      <c r="N4225" s="1"/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>
        <f t="shared" si="285"/>
        <v>0</v>
      </c>
      <c r="AC4225"/>
      <c r="AD4225"/>
      <c r="AE4225"/>
      <c r="AI4225"/>
      <c r="AL4225"/>
      <c r="AM4225"/>
    </row>
    <row r="4226" spans="1:39" hidden="1" x14ac:dyDescent="0.25">
      <c r="A4226" s="1" t="s">
        <v>3900</v>
      </c>
      <c r="C4226" s="1">
        <v>11191</v>
      </c>
      <c r="D4226" s="1" t="s">
        <v>815</v>
      </c>
      <c r="E4226" s="1">
        <v>2</v>
      </c>
      <c r="F4226" s="1"/>
      <c r="G4226" s="1"/>
      <c r="H4226" s="10">
        <v>0</v>
      </c>
      <c r="I4226" s="1">
        <v>2</v>
      </c>
      <c r="J4226" s="1">
        <v>0</v>
      </c>
      <c r="K4226" s="1" t="s">
        <v>3901</v>
      </c>
      <c r="L4226" s="1">
        <v>1</v>
      </c>
      <c r="M4226" s="1">
        <v>229.29</v>
      </c>
      <c r="N4226" s="1"/>
      <c r="O4226" s="1">
        <v>11</v>
      </c>
      <c r="P4226" s="1">
        <v>6</v>
      </c>
      <c r="Q4226" s="1">
        <v>4</v>
      </c>
      <c r="R4226" s="1">
        <v>1</v>
      </c>
      <c r="S4226" s="1">
        <v>3</v>
      </c>
      <c r="T4226" s="1">
        <v>2</v>
      </c>
      <c r="U4226" s="1">
        <v>2</v>
      </c>
      <c r="V4226" s="1">
        <v>7</v>
      </c>
      <c r="W4226" s="1">
        <v>3</v>
      </c>
      <c r="X4226" s="1">
        <v>0</v>
      </c>
      <c r="Y4226" s="1">
        <v>0</v>
      </c>
      <c r="Z4226" s="1">
        <v>0</v>
      </c>
      <c r="AA4226" s="1">
        <v>0</v>
      </c>
      <c r="AB4226" s="42">
        <f t="shared" si="285"/>
        <v>39</v>
      </c>
      <c r="AC4226" s="43">
        <f t="shared" ref="AC4226:AC4231" si="287">AB4226/12</f>
        <v>3.25</v>
      </c>
      <c r="AD4226"/>
      <c r="AE4226"/>
      <c r="AI4226"/>
      <c r="AL4226"/>
      <c r="AM4226"/>
    </row>
    <row r="4227" spans="1:39" hidden="1" x14ac:dyDescent="0.25">
      <c r="C4227" s="1">
        <v>11245</v>
      </c>
      <c r="D4227" s="1" t="s">
        <v>1593</v>
      </c>
      <c r="E4227" s="1">
        <v>1</v>
      </c>
      <c r="F4227" s="1"/>
      <c r="G4227" s="1"/>
      <c r="H4227" s="10">
        <v>0</v>
      </c>
      <c r="I4227" s="1">
        <v>1</v>
      </c>
      <c r="J4227" s="1">
        <v>0</v>
      </c>
      <c r="K4227" s="1" t="s">
        <v>3901</v>
      </c>
      <c r="L4227" s="1">
        <v>1</v>
      </c>
      <c r="M4227" s="1">
        <v>0</v>
      </c>
      <c r="N4227" s="1"/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2</v>
      </c>
      <c r="AA4227" s="1">
        <v>0</v>
      </c>
      <c r="AB4227" s="42">
        <f t="shared" si="285"/>
        <v>2</v>
      </c>
      <c r="AC4227" s="43">
        <f t="shared" si="287"/>
        <v>0.16666666666666666</v>
      </c>
      <c r="AD4227"/>
      <c r="AE4227"/>
      <c r="AI4227"/>
      <c r="AL4227"/>
      <c r="AM4227"/>
    </row>
    <row r="4228" spans="1:39" hidden="1" x14ac:dyDescent="0.25">
      <c r="C4228" s="1">
        <v>13916</v>
      </c>
      <c r="D4228" s="1" t="s">
        <v>3902</v>
      </c>
      <c r="E4228" s="1">
        <v>3</v>
      </c>
      <c r="F4228" s="1"/>
      <c r="G4228" s="1"/>
      <c r="H4228" s="10">
        <v>0</v>
      </c>
      <c r="I4228" s="1">
        <v>3</v>
      </c>
      <c r="J4228" s="1">
        <v>0</v>
      </c>
      <c r="K4228" s="1" t="s">
        <v>3901</v>
      </c>
      <c r="L4228" s="1">
        <v>1</v>
      </c>
      <c r="M4228" s="1">
        <v>11.57</v>
      </c>
      <c r="N4228" s="1"/>
      <c r="O4228" s="1">
        <v>0</v>
      </c>
      <c r="P4228" s="1">
        <v>0</v>
      </c>
      <c r="Q4228" s="1">
        <v>0</v>
      </c>
      <c r="R4228" s="1">
        <v>0</v>
      </c>
      <c r="S4228" s="1">
        <v>7</v>
      </c>
      <c r="T4228" s="1">
        <v>31</v>
      </c>
      <c r="U4228" s="1">
        <v>20</v>
      </c>
      <c r="V4228" s="1">
        <v>15</v>
      </c>
      <c r="W4228" s="1">
        <v>13</v>
      </c>
      <c r="X4228" s="1">
        <v>7</v>
      </c>
      <c r="Y4228" s="1">
        <v>0</v>
      </c>
      <c r="Z4228" s="1">
        <v>0</v>
      </c>
      <c r="AA4228" s="1">
        <v>0</v>
      </c>
      <c r="AB4228" s="42">
        <f t="shared" si="285"/>
        <v>93</v>
      </c>
      <c r="AC4228" s="43">
        <f t="shared" si="287"/>
        <v>7.75</v>
      </c>
      <c r="AD4228"/>
      <c r="AE4228"/>
      <c r="AI4228"/>
      <c r="AL4228"/>
      <c r="AM4228"/>
    </row>
    <row r="4229" spans="1:39" hidden="1" x14ac:dyDescent="0.25">
      <c r="A4229" s="1" t="s">
        <v>3903</v>
      </c>
      <c r="C4229" s="1">
        <v>11653</v>
      </c>
      <c r="D4229" s="1" t="s">
        <v>671</v>
      </c>
      <c r="E4229" s="1">
        <v>1</v>
      </c>
      <c r="F4229" s="1"/>
      <c r="G4229" s="1"/>
      <c r="H4229" s="10">
        <v>0</v>
      </c>
      <c r="I4229" s="1">
        <v>1</v>
      </c>
      <c r="J4229" s="1">
        <v>0</v>
      </c>
      <c r="K4229" s="1" t="s">
        <v>3901</v>
      </c>
      <c r="L4229" s="1">
        <v>1</v>
      </c>
      <c r="M4229" s="1">
        <v>452.81</v>
      </c>
      <c r="N4229" s="1"/>
      <c r="O4229" s="1">
        <v>1</v>
      </c>
      <c r="P4229" s="1">
        <v>3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1</v>
      </c>
      <c r="AA4229" s="1">
        <v>0</v>
      </c>
      <c r="AB4229" s="42">
        <f t="shared" si="285"/>
        <v>6</v>
      </c>
      <c r="AC4229" s="43">
        <f t="shared" si="287"/>
        <v>0.5</v>
      </c>
      <c r="AD4229"/>
      <c r="AE4229"/>
      <c r="AI4229"/>
      <c r="AL4229"/>
      <c r="AM4229"/>
    </row>
    <row r="4230" spans="1:39" hidden="1" x14ac:dyDescent="0.25">
      <c r="A4230" s="1" t="s">
        <v>724</v>
      </c>
      <c r="C4230" s="1">
        <v>12671</v>
      </c>
      <c r="D4230" s="1" t="s">
        <v>857</v>
      </c>
      <c r="E4230" s="1">
        <v>2</v>
      </c>
      <c r="F4230" s="1"/>
      <c r="G4230" s="1"/>
      <c r="H4230" s="10">
        <v>0</v>
      </c>
      <c r="I4230" s="1" t="s">
        <v>44</v>
      </c>
      <c r="J4230" s="1">
        <v>0</v>
      </c>
      <c r="K4230" s="1" t="s">
        <v>3901</v>
      </c>
      <c r="L4230" s="1">
        <v>1</v>
      </c>
      <c r="M4230" s="1">
        <v>38.020000000000003</v>
      </c>
      <c r="N4230" s="1"/>
      <c r="O4230" s="1">
        <v>9</v>
      </c>
      <c r="P4230" s="1">
        <v>2</v>
      </c>
      <c r="Q4230" s="1">
        <v>4</v>
      </c>
      <c r="R4230" s="1">
        <v>2</v>
      </c>
      <c r="S4230" s="1">
        <v>-1</v>
      </c>
      <c r="T4230" s="1">
        <v>10</v>
      </c>
      <c r="U4230" s="1">
        <v>-3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42">
        <f t="shared" si="285"/>
        <v>23</v>
      </c>
      <c r="AC4230" s="43">
        <f t="shared" si="287"/>
        <v>1.9166666666666667</v>
      </c>
      <c r="AD4230"/>
      <c r="AE4230"/>
      <c r="AI4230"/>
      <c r="AL4230"/>
      <c r="AM4230"/>
    </row>
    <row r="4231" spans="1:39" hidden="1" x14ac:dyDescent="0.25">
      <c r="A4231" s="1" t="s">
        <v>3904</v>
      </c>
      <c r="C4231" s="1">
        <v>12871</v>
      </c>
      <c r="D4231" s="1" t="s">
        <v>671</v>
      </c>
      <c r="E4231" s="1">
        <v>2</v>
      </c>
      <c r="F4231" s="1"/>
      <c r="G4231" s="1"/>
      <c r="H4231" s="10">
        <v>0</v>
      </c>
      <c r="I4231" s="1">
        <v>2</v>
      </c>
      <c r="J4231" s="1">
        <v>0</v>
      </c>
      <c r="K4231" s="1" t="s">
        <v>3901</v>
      </c>
      <c r="L4231" s="1">
        <v>1</v>
      </c>
      <c r="M4231" s="1">
        <v>309.18</v>
      </c>
      <c r="N4231" s="1"/>
      <c r="O4231" s="1">
        <v>0</v>
      </c>
      <c r="P4231" s="1">
        <v>0</v>
      </c>
      <c r="Q4231" s="1">
        <v>1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42">
        <f t="shared" si="285"/>
        <v>1</v>
      </c>
      <c r="AC4231" s="43">
        <f t="shared" si="287"/>
        <v>8.3333333333333329E-2</v>
      </c>
      <c r="AD4231"/>
      <c r="AE4231"/>
      <c r="AI4231"/>
      <c r="AL4231"/>
      <c r="AM4231"/>
    </row>
    <row r="4232" spans="1:39" hidden="1" x14ac:dyDescent="0.25">
      <c r="A4232" s="1" t="s">
        <v>1603</v>
      </c>
      <c r="C4232" s="1">
        <v>8179</v>
      </c>
      <c r="D4232" s="1" t="s">
        <v>753</v>
      </c>
      <c r="E4232" s="1">
        <v>2</v>
      </c>
      <c r="F4232" s="1"/>
      <c r="G4232" s="1"/>
      <c r="H4232" s="10">
        <v>0</v>
      </c>
      <c r="I4232" s="1">
        <v>2</v>
      </c>
      <c r="J4232" s="1">
        <v>0</v>
      </c>
      <c r="K4232" s="1" t="s">
        <v>3905</v>
      </c>
      <c r="L4232" s="1">
        <v>1</v>
      </c>
      <c r="M4232" s="1">
        <v>198.23</v>
      </c>
      <c r="N4232" s="1"/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>
        <f t="shared" si="285"/>
        <v>0</v>
      </c>
      <c r="AC4232"/>
      <c r="AD4232"/>
      <c r="AE4232"/>
      <c r="AI4232"/>
      <c r="AL4232"/>
      <c r="AM4232"/>
    </row>
    <row r="4233" spans="1:39" hidden="1" x14ac:dyDescent="0.25">
      <c r="A4233" s="1" t="s">
        <v>1447</v>
      </c>
      <c r="C4233" s="1">
        <v>11864</v>
      </c>
      <c r="D4233" s="1" t="s">
        <v>3906</v>
      </c>
      <c r="E4233" s="1">
        <v>2</v>
      </c>
      <c r="F4233" s="1"/>
      <c r="G4233" s="1"/>
      <c r="H4233" s="10">
        <v>0</v>
      </c>
      <c r="I4233" s="1">
        <v>2</v>
      </c>
      <c r="J4233" s="1">
        <v>0</v>
      </c>
      <c r="K4233" s="1" t="s">
        <v>3907</v>
      </c>
      <c r="L4233" s="1">
        <v>6</v>
      </c>
      <c r="M4233" s="1">
        <v>11.43</v>
      </c>
      <c r="N4233" s="1"/>
      <c r="O4233" s="1">
        <v>16</v>
      </c>
      <c r="P4233" s="1">
        <v>107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6</v>
      </c>
      <c r="AA4233" s="1">
        <v>0</v>
      </c>
      <c r="AB4233" s="42">
        <f t="shared" si="285"/>
        <v>129</v>
      </c>
      <c r="AC4233" s="43">
        <f>AB4233/12</f>
        <v>10.75</v>
      </c>
      <c r="AD4233"/>
      <c r="AE4233"/>
      <c r="AI4233"/>
      <c r="AL4233"/>
      <c r="AM4233"/>
    </row>
    <row r="4234" spans="1:39" hidden="1" x14ac:dyDescent="0.25">
      <c r="C4234" s="1">
        <v>13493</v>
      </c>
      <c r="D4234" s="1" t="s">
        <v>3908</v>
      </c>
      <c r="E4234" s="1">
        <v>1</v>
      </c>
      <c r="F4234" s="1"/>
      <c r="G4234" s="1"/>
      <c r="H4234" s="10">
        <v>0</v>
      </c>
      <c r="I4234" s="1">
        <v>1</v>
      </c>
      <c r="J4234" s="1">
        <v>0</v>
      </c>
      <c r="K4234" s="1" t="s">
        <v>3909</v>
      </c>
      <c r="L4234" s="1">
        <v>1</v>
      </c>
      <c r="M4234" s="1">
        <v>16.7</v>
      </c>
      <c r="N4234" s="1"/>
      <c r="O4234" s="1">
        <v>2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1</v>
      </c>
      <c r="AA4234" s="1">
        <v>0</v>
      </c>
      <c r="AB4234" s="42">
        <f t="shared" si="285"/>
        <v>3</v>
      </c>
      <c r="AC4234" s="43">
        <f>AB4234/12</f>
        <v>0.25</v>
      </c>
      <c r="AD4234"/>
      <c r="AE4234"/>
      <c r="AI4234"/>
      <c r="AL4234"/>
      <c r="AM4234"/>
    </row>
    <row r="4235" spans="1:39" hidden="1" x14ac:dyDescent="0.25">
      <c r="A4235" s="1" t="s">
        <v>3910</v>
      </c>
      <c r="C4235" s="1">
        <v>14271</v>
      </c>
      <c r="D4235" s="1" t="s">
        <v>877</v>
      </c>
      <c r="E4235" s="1">
        <v>0</v>
      </c>
      <c r="F4235" s="1"/>
      <c r="G4235" s="1"/>
      <c r="H4235" s="10">
        <v>0</v>
      </c>
      <c r="I4235" s="1" t="s">
        <v>44</v>
      </c>
      <c r="J4235" s="1">
        <v>0</v>
      </c>
      <c r="K4235" s="1" t="s">
        <v>3909</v>
      </c>
      <c r="L4235" s="1">
        <v>1</v>
      </c>
      <c r="M4235" s="1">
        <v>151.56</v>
      </c>
      <c r="N4235" s="1"/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>
        <f t="shared" si="285"/>
        <v>0</v>
      </c>
      <c r="AC4235"/>
      <c r="AD4235"/>
      <c r="AE4235"/>
      <c r="AI4235"/>
      <c r="AL4235"/>
      <c r="AM4235"/>
    </row>
    <row r="4236" spans="1:39" hidden="1" x14ac:dyDescent="0.25">
      <c r="C4236" s="1">
        <v>11695</v>
      </c>
      <c r="D4236" s="1" t="s">
        <v>3911</v>
      </c>
      <c r="E4236" s="1">
        <v>2</v>
      </c>
      <c r="F4236" s="1"/>
      <c r="G4236" s="1"/>
      <c r="H4236" s="10">
        <v>0</v>
      </c>
      <c r="I4236" s="1" t="s">
        <v>44</v>
      </c>
      <c r="J4236" s="1">
        <v>0</v>
      </c>
      <c r="K4236" s="1" t="s">
        <v>3909</v>
      </c>
      <c r="L4236" s="1">
        <v>1</v>
      </c>
      <c r="M4236" s="1">
        <v>30.29</v>
      </c>
      <c r="N4236" s="1"/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>
        <f t="shared" si="285"/>
        <v>0</v>
      </c>
      <c r="AC4236"/>
      <c r="AD4236"/>
      <c r="AE4236"/>
      <c r="AI4236"/>
      <c r="AL4236"/>
      <c r="AM4236"/>
    </row>
    <row r="4237" spans="1:39" hidden="1" x14ac:dyDescent="0.25">
      <c r="A4237" s="1" t="s">
        <v>3912</v>
      </c>
      <c r="C4237" s="1">
        <v>12074</v>
      </c>
      <c r="D4237" s="1" t="s">
        <v>591</v>
      </c>
      <c r="E4237" s="1">
        <v>2</v>
      </c>
      <c r="F4237" s="1"/>
      <c r="G4237" s="1"/>
      <c r="H4237" s="10">
        <v>0</v>
      </c>
      <c r="I4237" s="1">
        <v>2</v>
      </c>
      <c r="J4237" s="1">
        <v>0</v>
      </c>
      <c r="K4237" s="1" t="s">
        <v>3909</v>
      </c>
      <c r="L4237" s="1">
        <v>3</v>
      </c>
      <c r="M4237" s="1">
        <v>44.12</v>
      </c>
      <c r="N4237" s="1"/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>
        <f t="shared" si="285"/>
        <v>0</v>
      </c>
      <c r="AC4237"/>
      <c r="AD4237"/>
      <c r="AE4237"/>
      <c r="AI4237"/>
      <c r="AL4237"/>
      <c r="AM4237"/>
    </row>
    <row r="4238" spans="1:39" hidden="1" x14ac:dyDescent="0.25">
      <c r="A4238" s="1" t="s">
        <v>3913</v>
      </c>
      <c r="C4238" s="1">
        <v>14283</v>
      </c>
      <c r="D4238" s="1" t="s">
        <v>3914</v>
      </c>
      <c r="E4238" s="1">
        <v>0</v>
      </c>
      <c r="F4238" s="1"/>
      <c r="G4238" s="1"/>
      <c r="H4238" s="10">
        <v>0</v>
      </c>
      <c r="I4238" s="1" t="s">
        <v>44</v>
      </c>
      <c r="J4238" s="1">
        <v>0</v>
      </c>
      <c r="K4238" s="1" t="s">
        <v>3909</v>
      </c>
      <c r="L4238" s="1">
        <v>50</v>
      </c>
      <c r="M4238" s="1">
        <v>156</v>
      </c>
      <c r="N4238" s="1"/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>
        <f t="shared" si="285"/>
        <v>0</v>
      </c>
      <c r="AC4238"/>
      <c r="AD4238"/>
      <c r="AE4238"/>
      <c r="AI4238"/>
      <c r="AL4238"/>
      <c r="AM4238"/>
    </row>
    <row r="4239" spans="1:39" hidden="1" x14ac:dyDescent="0.25">
      <c r="A4239" s="1" t="s">
        <v>3915</v>
      </c>
      <c r="C4239" s="1">
        <v>14288</v>
      </c>
      <c r="D4239" s="1" t="s">
        <v>3916</v>
      </c>
      <c r="E4239" s="1">
        <v>0</v>
      </c>
      <c r="F4239" s="1"/>
      <c r="G4239" s="1"/>
      <c r="H4239" s="10">
        <v>0</v>
      </c>
      <c r="I4239" s="1" t="s">
        <v>44</v>
      </c>
      <c r="J4239" s="1">
        <v>0</v>
      </c>
      <c r="K4239" s="1" t="s">
        <v>3909</v>
      </c>
      <c r="L4239" s="1">
        <v>20</v>
      </c>
      <c r="M4239" s="1">
        <v>156</v>
      </c>
      <c r="N4239" s="1"/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>
        <f t="shared" si="285"/>
        <v>0</v>
      </c>
      <c r="AC4239"/>
      <c r="AD4239"/>
      <c r="AE4239"/>
      <c r="AI4239"/>
      <c r="AL4239"/>
      <c r="AM4239"/>
    </row>
    <row r="4240" spans="1:39" hidden="1" x14ac:dyDescent="0.25">
      <c r="A4240" s="1" t="s">
        <v>3917</v>
      </c>
      <c r="C4240" s="1">
        <v>11461</v>
      </c>
      <c r="D4240" s="1" t="s">
        <v>3594</v>
      </c>
      <c r="E4240" s="1">
        <v>6</v>
      </c>
      <c r="F4240" s="1"/>
      <c r="G4240" s="1"/>
      <c r="H4240" s="10">
        <v>0</v>
      </c>
      <c r="I4240" s="1">
        <v>6</v>
      </c>
      <c r="J4240" s="1">
        <v>0</v>
      </c>
      <c r="K4240" s="1" t="s">
        <v>3918</v>
      </c>
      <c r="L4240" s="1">
        <v>3</v>
      </c>
      <c r="M4240" s="1">
        <v>7.18</v>
      </c>
      <c r="N4240" s="1"/>
      <c r="O4240" s="1">
        <v>26</v>
      </c>
      <c r="P4240" s="1">
        <v>28</v>
      </c>
      <c r="Q4240" s="1">
        <v>45</v>
      </c>
      <c r="R4240" s="1">
        <v>17</v>
      </c>
      <c r="S4240" s="1">
        <v>9</v>
      </c>
      <c r="T4240" s="1">
        <v>38</v>
      </c>
      <c r="U4240" s="1">
        <v>33</v>
      </c>
      <c r="V4240" s="1">
        <v>50</v>
      </c>
      <c r="W4240" s="1">
        <v>17</v>
      </c>
      <c r="X4240" s="1">
        <v>12</v>
      </c>
      <c r="Y4240" s="1">
        <v>0</v>
      </c>
      <c r="Z4240" s="1">
        <v>5</v>
      </c>
      <c r="AA4240" s="1">
        <v>0</v>
      </c>
      <c r="AB4240" s="42">
        <f t="shared" si="285"/>
        <v>280</v>
      </c>
      <c r="AC4240" s="43">
        <f>AB4240/12</f>
        <v>23.333333333333332</v>
      </c>
      <c r="AD4240"/>
      <c r="AE4240"/>
      <c r="AI4240"/>
      <c r="AL4240"/>
      <c r="AM4240"/>
    </row>
    <row r="4241" spans="1:39" hidden="1" x14ac:dyDescent="0.25">
      <c r="A4241" s="1" t="s">
        <v>3919</v>
      </c>
      <c r="C4241" s="1">
        <v>12434</v>
      </c>
      <c r="D4241" s="1" t="s">
        <v>651</v>
      </c>
      <c r="E4241" s="1">
        <v>2</v>
      </c>
      <c r="F4241" s="1"/>
      <c r="G4241" s="1"/>
      <c r="H4241" s="10">
        <v>0</v>
      </c>
      <c r="I4241" s="1">
        <v>2</v>
      </c>
      <c r="J4241" s="1">
        <v>0</v>
      </c>
      <c r="K4241" s="1" t="s">
        <v>3920</v>
      </c>
      <c r="L4241" s="1">
        <v>70</v>
      </c>
      <c r="M4241" s="1">
        <v>53.43</v>
      </c>
      <c r="N4241" s="1"/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>
        <f t="shared" si="285"/>
        <v>0</v>
      </c>
      <c r="AC4241"/>
      <c r="AD4241"/>
      <c r="AE4241"/>
      <c r="AI4241"/>
      <c r="AL4241"/>
      <c r="AM4241"/>
    </row>
    <row r="4242" spans="1:39" hidden="1" x14ac:dyDescent="0.25">
      <c r="A4242" s="1" t="s">
        <v>3921</v>
      </c>
      <c r="C4242" s="1">
        <v>11648</v>
      </c>
      <c r="D4242" s="1" t="s">
        <v>215</v>
      </c>
      <c r="E4242" s="1">
        <v>11</v>
      </c>
      <c r="F4242" s="1"/>
      <c r="G4242" s="1"/>
      <c r="H4242" s="10">
        <v>0</v>
      </c>
      <c r="I4242" s="1">
        <v>11</v>
      </c>
      <c r="J4242" s="1">
        <v>0</v>
      </c>
      <c r="K4242" s="1" t="s">
        <v>3922</v>
      </c>
      <c r="L4242" s="1">
        <v>1</v>
      </c>
      <c r="M4242" s="1">
        <v>2.99</v>
      </c>
      <c r="N4242" s="1"/>
      <c r="O4242" s="1">
        <v>24</v>
      </c>
      <c r="P4242" s="1">
        <v>53</v>
      </c>
      <c r="Q4242" s="1">
        <v>69</v>
      </c>
      <c r="R4242" s="1">
        <v>57</v>
      </c>
      <c r="S4242" s="1">
        <v>68</v>
      </c>
      <c r="T4242" s="1">
        <v>40</v>
      </c>
      <c r="U4242" s="1">
        <v>47</v>
      </c>
      <c r="V4242" s="1">
        <v>46</v>
      </c>
      <c r="W4242" s="1">
        <v>38</v>
      </c>
      <c r="X4242" s="1">
        <v>24</v>
      </c>
      <c r="Y4242" s="1">
        <v>6</v>
      </c>
      <c r="Z4242" s="1">
        <v>3</v>
      </c>
      <c r="AA4242" s="1">
        <v>1</v>
      </c>
      <c r="AB4242" s="42">
        <f t="shared" si="285"/>
        <v>476</v>
      </c>
      <c r="AC4242" s="43">
        <f t="shared" ref="AC4242:AC4258" si="288">AB4242/12</f>
        <v>39.666666666666664</v>
      </c>
      <c r="AD4242"/>
      <c r="AE4242"/>
      <c r="AI4242"/>
      <c r="AL4242"/>
      <c r="AM4242"/>
    </row>
    <row r="4243" spans="1:39" hidden="1" x14ac:dyDescent="0.25">
      <c r="A4243" s="1" t="s">
        <v>3923</v>
      </c>
      <c r="C4243" s="1">
        <v>12230</v>
      </c>
      <c r="D4243" s="1" t="s">
        <v>455</v>
      </c>
      <c r="E4243" s="1">
        <v>38</v>
      </c>
      <c r="F4243" s="1"/>
      <c r="G4243" s="1"/>
      <c r="H4243" s="10">
        <v>0</v>
      </c>
      <c r="I4243" s="1">
        <v>38</v>
      </c>
      <c r="J4243" s="1">
        <v>0</v>
      </c>
      <c r="K4243" s="1" t="s">
        <v>3922</v>
      </c>
      <c r="L4243" s="1">
        <v>2</v>
      </c>
      <c r="M4243" s="1">
        <v>6.75</v>
      </c>
      <c r="N4243" s="1"/>
      <c r="O4243" s="1">
        <v>3</v>
      </c>
      <c r="P4243" s="1">
        <v>0</v>
      </c>
      <c r="Q4243" s="1">
        <v>7</v>
      </c>
      <c r="R4243" s="1">
        <v>0</v>
      </c>
      <c r="S4243" s="1">
        <v>44</v>
      </c>
      <c r="T4243" s="1">
        <v>109</v>
      </c>
      <c r="U4243" s="1">
        <v>87</v>
      </c>
      <c r="V4243" s="1">
        <v>106</v>
      </c>
      <c r="W4243" s="1">
        <v>92</v>
      </c>
      <c r="X4243" s="1">
        <v>80</v>
      </c>
      <c r="Y4243" s="1">
        <v>32</v>
      </c>
      <c r="Z4243" s="1">
        <v>0</v>
      </c>
      <c r="AA4243" s="1">
        <v>2</v>
      </c>
      <c r="AB4243" s="42">
        <f t="shared" si="285"/>
        <v>562</v>
      </c>
      <c r="AC4243" s="43">
        <f t="shared" si="288"/>
        <v>46.833333333333336</v>
      </c>
      <c r="AD4243"/>
      <c r="AE4243"/>
      <c r="AI4243"/>
      <c r="AL4243"/>
      <c r="AM4243"/>
    </row>
    <row r="4244" spans="1:39" hidden="1" x14ac:dyDescent="0.25">
      <c r="A4244" s="1" t="s">
        <v>3924</v>
      </c>
      <c r="C4244" s="1">
        <v>12231</v>
      </c>
      <c r="D4244" s="1" t="s">
        <v>511</v>
      </c>
      <c r="E4244" s="1">
        <v>2</v>
      </c>
      <c r="F4244" s="1"/>
      <c r="G4244" s="1"/>
      <c r="H4244" s="10">
        <v>0</v>
      </c>
      <c r="I4244" s="1">
        <v>2</v>
      </c>
      <c r="J4244" s="1">
        <v>0</v>
      </c>
      <c r="K4244" s="1" t="s">
        <v>3922</v>
      </c>
      <c r="L4244" s="1">
        <v>1</v>
      </c>
      <c r="M4244" s="1">
        <v>6.75</v>
      </c>
      <c r="N4244" s="1"/>
      <c r="O4244" s="1">
        <v>-1</v>
      </c>
      <c r="P4244" s="1">
        <v>1</v>
      </c>
      <c r="Q4244" s="1">
        <v>0</v>
      </c>
      <c r="R4244" s="1">
        <v>0</v>
      </c>
      <c r="S4244" s="1">
        <v>80</v>
      </c>
      <c r="T4244" s="1">
        <v>99</v>
      </c>
      <c r="U4244" s="1">
        <v>81</v>
      </c>
      <c r="V4244" s="1">
        <v>108</v>
      </c>
      <c r="W4244" s="1">
        <v>0</v>
      </c>
      <c r="X4244" s="1">
        <v>0</v>
      </c>
      <c r="Y4244" s="1">
        <v>0</v>
      </c>
      <c r="Z4244" s="1">
        <v>4</v>
      </c>
      <c r="AA4244" s="1">
        <v>0</v>
      </c>
      <c r="AB4244" s="42">
        <f t="shared" si="285"/>
        <v>372</v>
      </c>
      <c r="AC4244" s="43">
        <f t="shared" si="288"/>
        <v>31</v>
      </c>
      <c r="AD4244"/>
      <c r="AE4244"/>
      <c r="AI4244"/>
      <c r="AL4244"/>
      <c r="AM4244"/>
    </row>
    <row r="4245" spans="1:39" hidden="1" x14ac:dyDescent="0.25">
      <c r="A4245" s="1" t="s">
        <v>3925</v>
      </c>
      <c r="C4245" s="1">
        <v>12235</v>
      </c>
      <c r="D4245" s="1" t="s">
        <v>455</v>
      </c>
      <c r="E4245" s="1">
        <v>4</v>
      </c>
      <c r="F4245" s="1"/>
      <c r="G4245" s="1"/>
      <c r="H4245" s="10">
        <v>0</v>
      </c>
      <c r="I4245" s="1">
        <v>4</v>
      </c>
      <c r="J4245" s="1">
        <v>0</v>
      </c>
      <c r="K4245" s="1" t="s">
        <v>3922</v>
      </c>
      <c r="L4245" s="1">
        <v>3</v>
      </c>
      <c r="M4245" s="1">
        <v>6.75</v>
      </c>
      <c r="N4245" s="1"/>
      <c r="O4245" s="1">
        <v>38</v>
      </c>
      <c r="P4245" s="1">
        <v>28</v>
      </c>
      <c r="Q4245" s="1">
        <v>75</v>
      </c>
      <c r="R4245" s="1">
        <v>23</v>
      </c>
      <c r="S4245" s="1">
        <v>22</v>
      </c>
      <c r="T4245" s="1">
        <v>35</v>
      </c>
      <c r="U4245" s="1">
        <v>20</v>
      </c>
      <c r="V4245" s="1">
        <v>8</v>
      </c>
      <c r="W4245" s="1">
        <v>24</v>
      </c>
      <c r="X4245" s="1">
        <v>10</v>
      </c>
      <c r="Y4245" s="1">
        <v>0</v>
      </c>
      <c r="Z4245" s="1">
        <v>1</v>
      </c>
      <c r="AA4245" s="1">
        <v>2</v>
      </c>
      <c r="AB4245" s="42">
        <f t="shared" si="285"/>
        <v>286</v>
      </c>
      <c r="AC4245" s="43">
        <f t="shared" si="288"/>
        <v>23.833333333333332</v>
      </c>
      <c r="AD4245"/>
      <c r="AE4245"/>
      <c r="AI4245"/>
      <c r="AL4245"/>
      <c r="AM4245"/>
    </row>
    <row r="4246" spans="1:39" hidden="1" x14ac:dyDescent="0.25">
      <c r="A4246" s="1" t="s">
        <v>3926</v>
      </c>
      <c r="C4246" s="1">
        <v>13895</v>
      </c>
      <c r="D4246" s="1" t="s">
        <v>304</v>
      </c>
      <c r="E4246" s="1">
        <v>35</v>
      </c>
      <c r="F4246" s="1"/>
      <c r="G4246" s="1"/>
      <c r="H4246" s="10">
        <v>0</v>
      </c>
      <c r="I4246" s="1">
        <v>35</v>
      </c>
      <c r="J4246" s="1">
        <v>0</v>
      </c>
      <c r="K4246" s="1" t="s">
        <v>3922</v>
      </c>
      <c r="L4246" s="1">
        <v>1</v>
      </c>
      <c r="M4246" s="1">
        <v>4.63</v>
      </c>
      <c r="N4246" s="1"/>
      <c r="O4246" s="1">
        <v>0</v>
      </c>
      <c r="P4246" s="1">
        <v>0</v>
      </c>
      <c r="Q4246" s="1">
        <v>0</v>
      </c>
      <c r="R4246" s="1">
        <v>0</v>
      </c>
      <c r="S4246" s="1">
        <v>96</v>
      </c>
      <c r="T4246" s="1">
        <v>70</v>
      </c>
      <c r="U4246" s="1">
        <v>54</v>
      </c>
      <c r="V4246" s="1">
        <v>73</v>
      </c>
      <c r="W4246" s="1">
        <v>83</v>
      </c>
      <c r="X4246" s="1">
        <v>90</v>
      </c>
      <c r="Y4246" s="1">
        <v>13</v>
      </c>
      <c r="Z4246" s="1">
        <v>1</v>
      </c>
      <c r="AA4246" s="1">
        <v>0</v>
      </c>
      <c r="AB4246" s="42">
        <f t="shared" si="285"/>
        <v>480</v>
      </c>
      <c r="AC4246" s="43">
        <f t="shared" si="288"/>
        <v>40</v>
      </c>
      <c r="AD4246"/>
      <c r="AE4246"/>
      <c r="AI4246"/>
      <c r="AL4246"/>
      <c r="AM4246"/>
    </row>
    <row r="4247" spans="1:39" hidden="1" x14ac:dyDescent="0.25">
      <c r="C4247" s="1">
        <v>13900</v>
      </c>
      <c r="D4247" s="1" t="s">
        <v>304</v>
      </c>
      <c r="E4247" s="1">
        <v>24</v>
      </c>
      <c r="F4247" s="1"/>
      <c r="G4247" s="1"/>
      <c r="H4247" s="10">
        <v>0</v>
      </c>
      <c r="I4247" s="1">
        <v>24</v>
      </c>
      <c r="J4247" s="1">
        <v>0</v>
      </c>
      <c r="K4247" s="1" t="s">
        <v>3922</v>
      </c>
      <c r="L4247" s="1">
        <v>7</v>
      </c>
      <c r="M4247" s="1">
        <v>4.63</v>
      </c>
      <c r="N4247" s="1"/>
      <c r="O4247" s="1">
        <v>0</v>
      </c>
      <c r="P4247" s="1">
        <v>0</v>
      </c>
      <c r="Q4247" s="1">
        <v>0</v>
      </c>
      <c r="R4247" s="1">
        <v>0</v>
      </c>
      <c r="S4247" s="1">
        <v>64</v>
      </c>
      <c r="T4247" s="1">
        <v>79</v>
      </c>
      <c r="U4247" s="1">
        <v>81</v>
      </c>
      <c r="V4247" s="1">
        <v>83</v>
      </c>
      <c r="W4247" s="1">
        <v>87</v>
      </c>
      <c r="X4247" s="1">
        <v>70</v>
      </c>
      <c r="Y4247" s="1">
        <v>0</v>
      </c>
      <c r="Z4247" s="1">
        <v>2</v>
      </c>
      <c r="AA4247" s="1">
        <v>5</v>
      </c>
      <c r="AB4247" s="42">
        <f t="shared" si="285"/>
        <v>471</v>
      </c>
      <c r="AC4247" s="43">
        <f t="shared" si="288"/>
        <v>39.25</v>
      </c>
      <c r="AD4247"/>
      <c r="AE4247"/>
      <c r="AI4247"/>
      <c r="AL4247"/>
      <c r="AM4247"/>
    </row>
    <row r="4248" spans="1:39" hidden="1" x14ac:dyDescent="0.25">
      <c r="A4248" s="1" t="s">
        <v>3927</v>
      </c>
      <c r="C4248" s="1">
        <v>13902</v>
      </c>
      <c r="D4248" s="1" t="s">
        <v>3671</v>
      </c>
      <c r="E4248" s="1">
        <v>2</v>
      </c>
      <c r="F4248" s="1"/>
      <c r="G4248" s="1"/>
      <c r="H4248" s="10">
        <v>0</v>
      </c>
      <c r="I4248" s="1">
        <v>2</v>
      </c>
      <c r="J4248" s="1">
        <v>0</v>
      </c>
      <c r="K4248" s="1" t="s">
        <v>3922</v>
      </c>
      <c r="L4248" s="1">
        <v>2</v>
      </c>
      <c r="M4248" s="1">
        <v>4.63</v>
      </c>
      <c r="N4248" s="1"/>
      <c r="O4248" s="1">
        <v>0</v>
      </c>
      <c r="P4248" s="1">
        <v>0</v>
      </c>
      <c r="Q4248" s="1">
        <v>0</v>
      </c>
      <c r="R4248" s="1">
        <v>0</v>
      </c>
      <c r="S4248" s="1">
        <v>51</v>
      </c>
      <c r="T4248" s="1">
        <v>31</v>
      </c>
      <c r="U4248" s="1">
        <v>34</v>
      </c>
      <c r="V4248" s="1">
        <v>61</v>
      </c>
      <c r="W4248" s="1">
        <v>19</v>
      </c>
      <c r="X4248" s="1">
        <v>0</v>
      </c>
      <c r="Y4248" s="1">
        <v>0</v>
      </c>
      <c r="Z4248" s="1">
        <v>0</v>
      </c>
      <c r="AA4248" s="1">
        <v>2</v>
      </c>
      <c r="AB4248" s="42">
        <f t="shared" si="285"/>
        <v>198</v>
      </c>
      <c r="AC4248" s="43">
        <f t="shared" si="288"/>
        <v>16.5</v>
      </c>
      <c r="AD4248"/>
      <c r="AE4248"/>
      <c r="AI4248"/>
      <c r="AL4248"/>
      <c r="AM4248"/>
    </row>
    <row r="4249" spans="1:39" hidden="1" x14ac:dyDescent="0.25">
      <c r="C4249" s="1">
        <v>14312</v>
      </c>
      <c r="D4249" s="1" t="s">
        <v>3928</v>
      </c>
      <c r="E4249" s="1">
        <v>1</v>
      </c>
      <c r="F4249" s="1"/>
      <c r="G4249" s="1"/>
      <c r="H4249" s="10">
        <v>0</v>
      </c>
      <c r="I4249" s="1">
        <v>1</v>
      </c>
      <c r="J4249" s="1">
        <v>0</v>
      </c>
      <c r="K4249" s="1" t="s">
        <v>3922</v>
      </c>
      <c r="L4249" s="1">
        <v>1</v>
      </c>
      <c r="M4249" s="1">
        <v>178.14</v>
      </c>
      <c r="N4249" s="1"/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1</v>
      </c>
      <c r="AA4249" s="1">
        <v>0</v>
      </c>
      <c r="AB4249" s="42">
        <f t="shared" si="285"/>
        <v>1</v>
      </c>
      <c r="AC4249" s="43">
        <f t="shared" si="288"/>
        <v>8.3333333333333329E-2</v>
      </c>
      <c r="AD4249"/>
      <c r="AE4249"/>
      <c r="AI4249"/>
      <c r="AL4249"/>
      <c r="AM4249"/>
    </row>
    <row r="4250" spans="1:39" hidden="1" x14ac:dyDescent="0.25">
      <c r="A4250" s="1" t="s">
        <v>3929</v>
      </c>
      <c r="C4250" s="1">
        <v>14199</v>
      </c>
      <c r="D4250" s="1" t="s">
        <v>3566</v>
      </c>
      <c r="E4250" s="1">
        <v>1</v>
      </c>
      <c r="F4250" s="1"/>
      <c r="G4250" s="1"/>
      <c r="H4250" s="10">
        <v>0</v>
      </c>
      <c r="I4250" s="1">
        <v>1</v>
      </c>
      <c r="J4250" s="1">
        <v>0</v>
      </c>
      <c r="K4250" s="1" t="s">
        <v>3922</v>
      </c>
      <c r="L4250" s="1">
        <v>1</v>
      </c>
      <c r="M4250" s="1">
        <v>0</v>
      </c>
      <c r="N4250" s="1"/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1</v>
      </c>
      <c r="Z4250" s="1">
        <v>1</v>
      </c>
      <c r="AA4250" s="1">
        <v>0</v>
      </c>
      <c r="AB4250" s="42">
        <f t="shared" si="285"/>
        <v>2</v>
      </c>
      <c r="AC4250" s="43">
        <f t="shared" si="288"/>
        <v>0.16666666666666666</v>
      </c>
      <c r="AD4250"/>
      <c r="AE4250"/>
      <c r="AI4250"/>
      <c r="AL4250"/>
      <c r="AM4250"/>
    </row>
    <row r="4251" spans="1:39" hidden="1" x14ac:dyDescent="0.25">
      <c r="A4251" s="1" t="s">
        <v>3930</v>
      </c>
      <c r="C4251" s="1">
        <v>10425</v>
      </c>
      <c r="D4251" s="1" t="s">
        <v>511</v>
      </c>
      <c r="E4251" s="1">
        <v>6</v>
      </c>
      <c r="F4251" s="1"/>
      <c r="G4251" s="1"/>
      <c r="H4251" s="10">
        <v>0</v>
      </c>
      <c r="I4251" s="1">
        <v>6</v>
      </c>
      <c r="J4251" s="1">
        <v>0</v>
      </c>
      <c r="K4251" s="1" t="s">
        <v>3931</v>
      </c>
      <c r="L4251" s="1">
        <v>4</v>
      </c>
      <c r="M4251" s="1">
        <v>10.56</v>
      </c>
      <c r="N4251" s="1"/>
      <c r="O4251" s="1">
        <v>7</v>
      </c>
      <c r="P4251" s="1">
        <v>3</v>
      </c>
      <c r="Q4251" s="1">
        <v>13</v>
      </c>
      <c r="R4251" s="1">
        <v>2</v>
      </c>
      <c r="S4251" s="1">
        <v>2</v>
      </c>
      <c r="T4251" s="1">
        <v>6</v>
      </c>
      <c r="U4251" s="1">
        <v>0</v>
      </c>
      <c r="V4251" s="1">
        <v>1</v>
      </c>
      <c r="W4251" s="1">
        <v>8</v>
      </c>
      <c r="X4251" s="1">
        <v>18</v>
      </c>
      <c r="Y4251" s="1">
        <v>0</v>
      </c>
      <c r="Z4251" s="1">
        <v>0</v>
      </c>
      <c r="AA4251" s="1">
        <v>0</v>
      </c>
      <c r="AB4251" s="42">
        <f t="shared" si="285"/>
        <v>60</v>
      </c>
      <c r="AC4251" s="43">
        <f t="shared" si="288"/>
        <v>5</v>
      </c>
      <c r="AD4251"/>
      <c r="AE4251"/>
      <c r="AI4251"/>
      <c r="AL4251"/>
      <c r="AM4251"/>
    </row>
    <row r="4252" spans="1:39" hidden="1" x14ac:dyDescent="0.25">
      <c r="A4252" s="1" t="s">
        <v>3932</v>
      </c>
      <c r="C4252" s="1">
        <v>11259</v>
      </c>
      <c r="D4252" s="1" t="s">
        <v>1595</v>
      </c>
      <c r="E4252" s="1">
        <v>1</v>
      </c>
      <c r="F4252" s="1"/>
      <c r="G4252" s="1"/>
      <c r="H4252" s="10">
        <v>0</v>
      </c>
      <c r="I4252" s="1">
        <v>1</v>
      </c>
      <c r="J4252" s="1">
        <v>0</v>
      </c>
      <c r="K4252" s="1" t="s">
        <v>3933</v>
      </c>
      <c r="L4252" s="1">
        <v>1</v>
      </c>
      <c r="M4252" s="1">
        <v>0</v>
      </c>
      <c r="N4252" s="1"/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1</v>
      </c>
      <c r="AA4252" s="1">
        <v>0</v>
      </c>
      <c r="AB4252" s="42">
        <f t="shared" si="285"/>
        <v>1</v>
      </c>
      <c r="AC4252" s="43">
        <f t="shared" si="288"/>
        <v>8.3333333333333329E-2</v>
      </c>
      <c r="AD4252"/>
      <c r="AE4252"/>
      <c r="AI4252"/>
      <c r="AL4252"/>
      <c r="AM4252"/>
    </row>
    <row r="4253" spans="1:39" hidden="1" x14ac:dyDescent="0.25">
      <c r="A4253" s="1" t="s">
        <v>3934</v>
      </c>
      <c r="C4253" s="1">
        <v>14224</v>
      </c>
      <c r="D4253" s="1" t="s">
        <v>3935</v>
      </c>
      <c r="E4253" s="1">
        <v>2</v>
      </c>
      <c r="F4253" s="1"/>
      <c r="G4253" s="1"/>
      <c r="H4253" s="10">
        <v>0</v>
      </c>
      <c r="I4253" s="1">
        <v>2</v>
      </c>
      <c r="J4253" s="1">
        <v>0</v>
      </c>
      <c r="K4253" s="1" t="s">
        <v>3936</v>
      </c>
      <c r="L4253" s="1">
        <v>1</v>
      </c>
      <c r="M4253" s="1">
        <v>0</v>
      </c>
      <c r="N4253" s="1"/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2</v>
      </c>
      <c r="Z4253" s="1">
        <v>1</v>
      </c>
      <c r="AA4253" s="1">
        <v>0</v>
      </c>
      <c r="AB4253" s="42">
        <f t="shared" si="285"/>
        <v>3</v>
      </c>
      <c r="AC4253" s="43">
        <f t="shared" si="288"/>
        <v>0.25</v>
      </c>
      <c r="AD4253"/>
      <c r="AE4253"/>
      <c r="AI4253"/>
      <c r="AL4253"/>
      <c r="AM4253"/>
    </row>
    <row r="4254" spans="1:39" hidden="1" x14ac:dyDescent="0.25">
      <c r="A4254" s="1" t="s">
        <v>3937</v>
      </c>
      <c r="C4254" s="1">
        <v>11273</v>
      </c>
      <c r="D4254" s="1" t="s">
        <v>1431</v>
      </c>
      <c r="E4254" s="1">
        <v>1</v>
      </c>
      <c r="F4254" s="1"/>
      <c r="G4254" s="1"/>
      <c r="H4254" s="10">
        <v>0</v>
      </c>
      <c r="I4254" s="1">
        <v>1</v>
      </c>
      <c r="J4254" s="1">
        <v>0</v>
      </c>
      <c r="K4254" s="1" t="s">
        <v>3936</v>
      </c>
      <c r="L4254" s="1">
        <v>1</v>
      </c>
      <c r="M4254" s="1">
        <v>337.64</v>
      </c>
      <c r="N4254" s="1"/>
      <c r="O4254" s="1">
        <v>0</v>
      </c>
      <c r="P4254" s="1">
        <v>0</v>
      </c>
      <c r="Q4254" s="1">
        <v>1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1</v>
      </c>
      <c r="AA4254" s="1">
        <v>0</v>
      </c>
      <c r="AB4254" s="42">
        <f t="shared" si="285"/>
        <v>2</v>
      </c>
      <c r="AC4254" s="43">
        <f t="shared" si="288"/>
        <v>0.16666666666666666</v>
      </c>
      <c r="AD4254"/>
      <c r="AE4254"/>
      <c r="AI4254"/>
      <c r="AL4254"/>
      <c r="AM4254"/>
    </row>
    <row r="4255" spans="1:39" hidden="1" x14ac:dyDescent="0.25">
      <c r="A4255" s="1" t="s">
        <v>3938</v>
      </c>
      <c r="C4255" s="1">
        <v>13491</v>
      </c>
      <c r="D4255" s="1" t="s">
        <v>3939</v>
      </c>
      <c r="E4255" s="1">
        <v>3</v>
      </c>
      <c r="F4255" s="1"/>
      <c r="G4255" s="1"/>
      <c r="H4255" s="10">
        <v>0</v>
      </c>
      <c r="I4255" s="1" t="s">
        <v>44</v>
      </c>
      <c r="J4255" s="1">
        <v>0</v>
      </c>
      <c r="K4255" s="1" t="s">
        <v>3936</v>
      </c>
      <c r="L4255" s="1">
        <v>2</v>
      </c>
      <c r="M4255" s="1">
        <v>30.66</v>
      </c>
      <c r="N4255" s="1"/>
      <c r="O4255" s="1">
        <v>3</v>
      </c>
      <c r="P4255" s="1">
        <v>25</v>
      </c>
      <c r="Q4255" s="1">
        <v>32</v>
      </c>
      <c r="R4255" s="1">
        <v>32</v>
      </c>
      <c r="S4255" s="1">
        <v>6</v>
      </c>
      <c r="T4255" s="1">
        <v>18</v>
      </c>
      <c r="U4255" s="1">
        <v>11</v>
      </c>
      <c r="V4255" s="1">
        <v>40</v>
      </c>
      <c r="W4255" s="1">
        <v>48</v>
      </c>
      <c r="X4255" s="1">
        <v>2</v>
      </c>
      <c r="Y4255" s="1">
        <v>0</v>
      </c>
      <c r="Z4255" s="1">
        <v>5</v>
      </c>
      <c r="AA4255" s="1">
        <v>0</v>
      </c>
      <c r="AB4255" s="42">
        <f t="shared" si="285"/>
        <v>222</v>
      </c>
      <c r="AC4255" s="43">
        <f t="shared" si="288"/>
        <v>18.5</v>
      </c>
      <c r="AD4255"/>
      <c r="AE4255"/>
      <c r="AI4255"/>
      <c r="AL4255"/>
      <c r="AM4255"/>
    </row>
    <row r="4256" spans="1:39" hidden="1" x14ac:dyDescent="0.25">
      <c r="A4256" s="1" t="s">
        <v>3940</v>
      </c>
      <c r="C4256" s="1">
        <v>12390</v>
      </c>
      <c r="D4256" s="1" t="s">
        <v>492</v>
      </c>
      <c r="E4256" s="1">
        <v>2</v>
      </c>
      <c r="F4256" s="1"/>
      <c r="G4256" s="1"/>
      <c r="H4256" s="10">
        <v>0</v>
      </c>
      <c r="I4256" s="1">
        <v>2</v>
      </c>
      <c r="J4256" s="1">
        <v>0</v>
      </c>
      <c r="K4256" s="1" t="s">
        <v>3941</v>
      </c>
      <c r="L4256" s="1">
        <v>1</v>
      </c>
      <c r="M4256" s="1">
        <v>138.44</v>
      </c>
      <c r="N4256" s="1"/>
      <c r="O4256" s="1">
        <v>0</v>
      </c>
      <c r="P4256" s="1">
        <v>2</v>
      </c>
      <c r="Q4256" s="1">
        <v>2</v>
      </c>
      <c r="R4256" s="1">
        <v>0</v>
      </c>
      <c r="S4256" s="1">
        <v>0</v>
      </c>
      <c r="T4256" s="1">
        <v>0</v>
      </c>
      <c r="U4256" s="1">
        <v>1</v>
      </c>
      <c r="V4256" s="1">
        <v>0</v>
      </c>
      <c r="W4256" s="1">
        <v>-1</v>
      </c>
      <c r="X4256" s="1">
        <v>0</v>
      </c>
      <c r="Y4256" s="1">
        <v>0</v>
      </c>
      <c r="Z4256" s="1">
        <v>0</v>
      </c>
      <c r="AA4256" s="1">
        <v>0</v>
      </c>
      <c r="AB4256" s="42">
        <f t="shared" si="285"/>
        <v>4</v>
      </c>
      <c r="AC4256" s="43">
        <f t="shared" si="288"/>
        <v>0.33333333333333331</v>
      </c>
      <c r="AD4256"/>
      <c r="AE4256"/>
      <c r="AI4256"/>
      <c r="AL4256"/>
      <c r="AM4256"/>
    </row>
    <row r="4257" spans="1:39" hidden="1" x14ac:dyDescent="0.25">
      <c r="A4257" s="1" t="s">
        <v>3942</v>
      </c>
      <c r="C4257" s="1">
        <v>14089</v>
      </c>
      <c r="D4257" s="1" t="s">
        <v>3943</v>
      </c>
      <c r="E4257" s="1">
        <v>1</v>
      </c>
      <c r="F4257" s="1"/>
      <c r="G4257" s="1"/>
      <c r="H4257" s="10">
        <v>0</v>
      </c>
      <c r="I4257" s="1">
        <v>1</v>
      </c>
      <c r="J4257" s="1">
        <v>0</v>
      </c>
      <c r="K4257" s="1" t="s">
        <v>3941</v>
      </c>
      <c r="L4257" s="1">
        <v>1</v>
      </c>
      <c r="M4257" s="1">
        <v>0</v>
      </c>
      <c r="N4257" s="1"/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0</v>
      </c>
      <c r="W4257" s="1">
        <v>0</v>
      </c>
      <c r="X4257" s="1">
        <v>0</v>
      </c>
      <c r="Y4257" s="1">
        <v>0</v>
      </c>
      <c r="Z4257" s="1">
        <v>1</v>
      </c>
      <c r="AA4257" s="1">
        <v>0</v>
      </c>
      <c r="AB4257" s="42">
        <f t="shared" si="285"/>
        <v>2</v>
      </c>
      <c r="AC4257" s="43">
        <f t="shared" si="288"/>
        <v>0.16666666666666666</v>
      </c>
      <c r="AD4257"/>
      <c r="AE4257"/>
      <c r="AI4257"/>
      <c r="AL4257"/>
      <c r="AM4257"/>
    </row>
    <row r="4258" spans="1:39" hidden="1" x14ac:dyDescent="0.25">
      <c r="A4258" s="1" t="s">
        <v>104</v>
      </c>
      <c r="C4258" s="1">
        <v>13886</v>
      </c>
      <c r="D4258" s="1" t="s">
        <v>3944</v>
      </c>
      <c r="E4258" s="1">
        <v>1</v>
      </c>
      <c r="F4258" s="1"/>
      <c r="G4258" s="1"/>
      <c r="H4258" s="10">
        <v>0</v>
      </c>
      <c r="I4258" s="1">
        <v>1</v>
      </c>
      <c r="J4258" s="1">
        <v>0</v>
      </c>
      <c r="K4258" s="1" t="s">
        <v>3941</v>
      </c>
      <c r="L4258" s="1">
        <v>1</v>
      </c>
      <c r="M4258" s="1">
        <v>128.26</v>
      </c>
      <c r="N4258" s="1"/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1</v>
      </c>
      <c r="AA4258" s="1">
        <v>0</v>
      </c>
      <c r="AB4258" s="42">
        <f t="shared" si="285"/>
        <v>1</v>
      </c>
      <c r="AC4258" s="43">
        <f t="shared" si="288"/>
        <v>8.3333333333333329E-2</v>
      </c>
      <c r="AD4258"/>
      <c r="AE4258"/>
      <c r="AI4258"/>
      <c r="AL4258"/>
      <c r="AM4258"/>
    </row>
    <row r="4259" spans="1:39" hidden="1" x14ac:dyDescent="0.25">
      <c r="A4259" s="1" t="s">
        <v>3945</v>
      </c>
      <c r="C4259" s="1">
        <v>11890</v>
      </c>
      <c r="D4259" s="1" t="s">
        <v>3946</v>
      </c>
      <c r="E4259" s="1">
        <v>2</v>
      </c>
      <c r="F4259" s="1"/>
      <c r="G4259" s="1"/>
      <c r="H4259" s="10">
        <v>0</v>
      </c>
      <c r="I4259" s="1">
        <v>2</v>
      </c>
      <c r="J4259" s="1">
        <v>0</v>
      </c>
      <c r="K4259" s="1" t="s">
        <v>3941</v>
      </c>
      <c r="L4259" s="1">
        <v>1</v>
      </c>
      <c r="M4259" s="1">
        <v>81.16</v>
      </c>
      <c r="N4259" s="1"/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>
        <f t="shared" si="285"/>
        <v>0</v>
      </c>
      <c r="AC4259"/>
      <c r="AD4259"/>
      <c r="AE4259"/>
      <c r="AI4259"/>
      <c r="AL4259"/>
      <c r="AM4259"/>
    </row>
    <row r="4260" spans="1:39" hidden="1" x14ac:dyDescent="0.25">
      <c r="A4260" s="1" t="s">
        <v>3947</v>
      </c>
      <c r="C4260" s="1">
        <v>14094</v>
      </c>
      <c r="D4260" s="1" t="s">
        <v>3948</v>
      </c>
      <c r="E4260" s="1">
        <v>1</v>
      </c>
      <c r="F4260" s="1"/>
      <c r="G4260" s="1"/>
      <c r="H4260" s="10">
        <v>0</v>
      </c>
      <c r="I4260" s="1">
        <v>1</v>
      </c>
      <c r="J4260" s="1">
        <v>0</v>
      </c>
      <c r="K4260" s="1" t="s">
        <v>3949</v>
      </c>
      <c r="L4260" s="1">
        <v>1</v>
      </c>
      <c r="M4260" s="1">
        <v>0</v>
      </c>
      <c r="N4260" s="1"/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1</v>
      </c>
      <c r="W4260" s="1">
        <v>1</v>
      </c>
      <c r="X4260" s="1">
        <v>2</v>
      </c>
      <c r="Y4260" s="1">
        <v>1</v>
      </c>
      <c r="Z4260" s="1">
        <v>0</v>
      </c>
      <c r="AA4260" s="1">
        <v>0</v>
      </c>
      <c r="AB4260" s="42">
        <f t="shared" si="285"/>
        <v>5</v>
      </c>
      <c r="AC4260" s="43">
        <f>AB4260/12</f>
        <v>0.41666666666666669</v>
      </c>
      <c r="AD4260"/>
      <c r="AE4260"/>
      <c r="AI4260"/>
      <c r="AL4260"/>
      <c r="AM4260"/>
    </row>
    <row r="4261" spans="1:39" hidden="1" x14ac:dyDescent="0.25">
      <c r="A4261" s="1" t="s">
        <v>3950</v>
      </c>
      <c r="C4261" s="1">
        <v>268</v>
      </c>
      <c r="D4261" s="1" t="s">
        <v>3951</v>
      </c>
      <c r="E4261" s="1">
        <v>2</v>
      </c>
      <c r="F4261" s="1"/>
      <c r="G4261" s="1"/>
      <c r="H4261" s="10">
        <v>0</v>
      </c>
      <c r="I4261" s="1">
        <v>2</v>
      </c>
      <c r="J4261" s="1">
        <v>0</v>
      </c>
      <c r="K4261"/>
      <c r="L4261" s="1">
        <v>0</v>
      </c>
      <c r="M4261" s="1">
        <v>0</v>
      </c>
      <c r="N4261" s="1"/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>
        <f t="shared" si="285"/>
        <v>0</v>
      </c>
      <c r="AC4261"/>
      <c r="AD4261"/>
      <c r="AE4261"/>
      <c r="AI4261"/>
      <c r="AL4261"/>
      <c r="AM4261"/>
    </row>
    <row r="4262" spans="1:39" hidden="1" x14ac:dyDescent="0.25">
      <c r="A4262" s="1" t="s">
        <v>3952</v>
      </c>
      <c r="C4262" s="1">
        <v>274</v>
      </c>
      <c r="D4262" s="1" t="s">
        <v>3953</v>
      </c>
      <c r="E4262" s="1">
        <v>2</v>
      </c>
      <c r="F4262" s="1"/>
      <c r="G4262" s="1"/>
      <c r="H4262" s="10">
        <v>0</v>
      </c>
      <c r="I4262" s="1">
        <v>2</v>
      </c>
      <c r="J4262" s="1">
        <v>0</v>
      </c>
      <c r="K4262"/>
      <c r="L4262" s="1">
        <v>0</v>
      </c>
      <c r="M4262" s="1">
        <v>0</v>
      </c>
      <c r="N4262" s="1"/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>
        <f t="shared" si="285"/>
        <v>0</v>
      </c>
      <c r="AC4262"/>
      <c r="AD4262"/>
      <c r="AE4262"/>
      <c r="AI4262"/>
      <c r="AL4262"/>
      <c r="AM4262"/>
    </row>
    <row r="4263" spans="1:39" hidden="1" x14ac:dyDescent="0.25">
      <c r="C4263" s="1">
        <v>517</v>
      </c>
      <c r="D4263" s="1" t="s">
        <v>3954</v>
      </c>
      <c r="E4263" s="1">
        <v>2</v>
      </c>
      <c r="F4263" s="1"/>
      <c r="G4263" s="1"/>
      <c r="H4263" s="10">
        <v>0</v>
      </c>
      <c r="I4263" s="1">
        <v>2</v>
      </c>
      <c r="J4263" s="1">
        <v>0</v>
      </c>
      <c r="K4263"/>
      <c r="L4263" s="1">
        <v>0</v>
      </c>
      <c r="M4263" s="1">
        <v>94.2</v>
      </c>
      <c r="N4263" s="1"/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>
        <f t="shared" si="285"/>
        <v>0</v>
      </c>
      <c r="AC4263"/>
      <c r="AD4263"/>
      <c r="AE4263"/>
      <c r="AI4263"/>
      <c r="AL4263"/>
      <c r="AM4263"/>
    </row>
    <row r="4264" spans="1:39" hidden="1" x14ac:dyDescent="0.25">
      <c r="C4264" s="1">
        <v>521</v>
      </c>
      <c r="D4264" s="1" t="s">
        <v>3955</v>
      </c>
      <c r="E4264" s="1">
        <v>2</v>
      </c>
      <c r="F4264" s="1"/>
      <c r="G4264" s="1"/>
      <c r="H4264" s="10">
        <v>0</v>
      </c>
      <c r="I4264" s="1">
        <v>2</v>
      </c>
      <c r="J4264" s="1">
        <v>0</v>
      </c>
      <c r="K4264"/>
      <c r="L4264" s="1">
        <v>0</v>
      </c>
      <c r="M4264" s="1">
        <v>5.62</v>
      </c>
      <c r="N4264" s="1"/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>
        <f t="shared" si="285"/>
        <v>0</v>
      </c>
      <c r="AC4264"/>
      <c r="AD4264"/>
      <c r="AE4264"/>
      <c r="AI4264"/>
      <c r="AL4264"/>
      <c r="AM4264"/>
    </row>
    <row r="4265" spans="1:39" hidden="1" x14ac:dyDescent="0.25">
      <c r="C4265" s="1">
        <v>522</v>
      </c>
      <c r="D4265" s="1" t="s">
        <v>3956</v>
      </c>
      <c r="E4265" s="1">
        <v>2</v>
      </c>
      <c r="F4265" s="1"/>
      <c r="G4265" s="1"/>
      <c r="H4265" s="10">
        <v>0</v>
      </c>
      <c r="I4265" s="1">
        <v>2</v>
      </c>
      <c r="J4265" s="1">
        <v>0</v>
      </c>
      <c r="K4265"/>
      <c r="L4265" s="1">
        <v>0</v>
      </c>
      <c r="M4265" s="1">
        <v>51.81</v>
      </c>
      <c r="N4265" s="1"/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>
        <f t="shared" si="285"/>
        <v>0</v>
      </c>
      <c r="AC4265"/>
      <c r="AD4265"/>
      <c r="AE4265"/>
      <c r="AI4265"/>
      <c r="AL4265"/>
      <c r="AM4265"/>
    </row>
    <row r="4266" spans="1:39" hidden="1" x14ac:dyDescent="0.25">
      <c r="C4266" s="1">
        <v>525</v>
      </c>
      <c r="D4266" s="1" t="s">
        <v>3957</v>
      </c>
      <c r="E4266" s="1">
        <v>2</v>
      </c>
      <c r="F4266" s="1"/>
      <c r="G4266" s="1"/>
      <c r="H4266" s="10">
        <v>0</v>
      </c>
      <c r="I4266" s="1">
        <v>2</v>
      </c>
      <c r="J4266" s="1">
        <v>0</v>
      </c>
      <c r="K4266"/>
      <c r="L4266" s="1">
        <v>0</v>
      </c>
      <c r="M4266" s="1">
        <v>26.35</v>
      </c>
      <c r="N4266" s="1"/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>
        <f t="shared" si="285"/>
        <v>0</v>
      </c>
      <c r="AC4266"/>
      <c r="AD4266"/>
      <c r="AE4266"/>
      <c r="AI4266"/>
      <c r="AL4266"/>
      <c r="AM4266"/>
    </row>
    <row r="4267" spans="1:39" hidden="1" x14ac:dyDescent="0.25">
      <c r="C4267" s="1">
        <v>526</v>
      </c>
      <c r="D4267" s="1" t="s">
        <v>3958</v>
      </c>
      <c r="E4267" s="1">
        <v>2</v>
      </c>
      <c r="F4267" s="1"/>
      <c r="G4267" s="1"/>
      <c r="H4267" s="10">
        <v>0</v>
      </c>
      <c r="I4267" s="1">
        <v>2</v>
      </c>
      <c r="J4267" s="1">
        <v>0</v>
      </c>
      <c r="K4267"/>
      <c r="L4267" s="1">
        <v>0</v>
      </c>
      <c r="M4267" s="1">
        <v>36.130000000000003</v>
      </c>
      <c r="N4267" s="1"/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>
        <f t="shared" ref="AB4267:AB4330" si="289">SUM(O4267:AA4267)</f>
        <v>0</v>
      </c>
      <c r="AC4267"/>
      <c r="AD4267"/>
      <c r="AE4267"/>
      <c r="AI4267"/>
      <c r="AL4267"/>
      <c r="AM4267"/>
    </row>
    <row r="4268" spans="1:39" hidden="1" x14ac:dyDescent="0.25">
      <c r="A4268" s="1" t="s">
        <v>1463</v>
      </c>
      <c r="C4268" s="1">
        <v>529</v>
      </c>
      <c r="D4268" s="1" t="s">
        <v>3959</v>
      </c>
      <c r="E4268" s="1">
        <v>2</v>
      </c>
      <c r="F4268" s="1"/>
      <c r="G4268" s="1"/>
      <c r="H4268" s="10">
        <v>0</v>
      </c>
      <c r="I4268" s="1">
        <v>2</v>
      </c>
      <c r="J4268" s="1">
        <v>0</v>
      </c>
      <c r="K4268"/>
      <c r="L4268" s="1">
        <v>0</v>
      </c>
      <c r="M4268" s="1">
        <v>15.87</v>
      </c>
      <c r="N4268" s="1"/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>
        <f t="shared" si="289"/>
        <v>0</v>
      </c>
      <c r="AC4268"/>
      <c r="AD4268"/>
      <c r="AE4268"/>
      <c r="AI4268"/>
      <c r="AL4268"/>
      <c r="AM4268"/>
    </row>
    <row r="4269" spans="1:39" hidden="1" x14ac:dyDescent="0.25">
      <c r="A4269" s="1" t="s">
        <v>1463</v>
      </c>
      <c r="C4269" s="1">
        <v>530</v>
      </c>
      <c r="D4269" s="1" t="s">
        <v>3959</v>
      </c>
      <c r="E4269" s="1">
        <v>2</v>
      </c>
      <c r="F4269" s="1"/>
      <c r="G4269" s="1"/>
      <c r="H4269" s="10">
        <v>0</v>
      </c>
      <c r="I4269" s="1">
        <v>2</v>
      </c>
      <c r="J4269" s="1">
        <v>0</v>
      </c>
      <c r="K4269"/>
      <c r="L4269" s="1">
        <v>0</v>
      </c>
      <c r="M4269" s="1">
        <v>27.27</v>
      </c>
      <c r="N4269" s="1"/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>
        <f t="shared" si="289"/>
        <v>0</v>
      </c>
      <c r="AC4269"/>
      <c r="AD4269"/>
      <c r="AE4269"/>
      <c r="AI4269"/>
      <c r="AL4269"/>
      <c r="AM4269"/>
    </row>
    <row r="4270" spans="1:39" hidden="1" x14ac:dyDescent="0.25">
      <c r="A4270" s="1" t="s">
        <v>412</v>
      </c>
      <c r="C4270" s="1">
        <v>531</v>
      </c>
      <c r="D4270" s="1" t="s">
        <v>3959</v>
      </c>
      <c r="E4270" s="1">
        <v>2</v>
      </c>
      <c r="F4270" s="1"/>
      <c r="G4270" s="1"/>
      <c r="H4270" s="10">
        <v>0</v>
      </c>
      <c r="I4270" s="1">
        <v>2</v>
      </c>
      <c r="J4270" s="1">
        <v>0</v>
      </c>
      <c r="K4270"/>
      <c r="L4270" s="1">
        <v>0</v>
      </c>
      <c r="M4270" s="1">
        <v>46.28</v>
      </c>
      <c r="N4270" s="1"/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>
        <f t="shared" si="289"/>
        <v>0</v>
      </c>
      <c r="AC4270"/>
      <c r="AD4270"/>
      <c r="AE4270"/>
      <c r="AI4270"/>
      <c r="AL4270"/>
      <c r="AM4270"/>
    </row>
    <row r="4271" spans="1:39" hidden="1" x14ac:dyDescent="0.25">
      <c r="A4271" s="1" t="s">
        <v>3960</v>
      </c>
      <c r="C4271" s="1">
        <v>533</v>
      </c>
      <c r="D4271" s="1" t="s">
        <v>3961</v>
      </c>
      <c r="E4271" s="1">
        <v>2</v>
      </c>
      <c r="F4271" s="1"/>
      <c r="G4271" s="1"/>
      <c r="H4271" s="10">
        <v>0</v>
      </c>
      <c r="I4271" s="1">
        <v>2</v>
      </c>
      <c r="J4271" s="1">
        <v>0</v>
      </c>
      <c r="K4271"/>
      <c r="L4271" s="1">
        <v>0</v>
      </c>
      <c r="M4271" s="1">
        <v>0.62</v>
      </c>
      <c r="N4271" s="1"/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>
        <f t="shared" si="289"/>
        <v>0</v>
      </c>
      <c r="AC4271"/>
      <c r="AD4271"/>
      <c r="AE4271"/>
      <c r="AI4271"/>
      <c r="AL4271"/>
      <c r="AM4271"/>
    </row>
    <row r="4272" spans="1:39" hidden="1" x14ac:dyDescent="0.25">
      <c r="A4272" s="1" t="s">
        <v>3962</v>
      </c>
      <c r="C4272" s="1">
        <v>534</v>
      </c>
      <c r="D4272" s="1" t="s">
        <v>3963</v>
      </c>
      <c r="E4272" s="1">
        <v>2</v>
      </c>
      <c r="F4272" s="1"/>
      <c r="G4272" s="1"/>
      <c r="H4272" s="10">
        <v>0</v>
      </c>
      <c r="I4272" s="1">
        <v>2</v>
      </c>
      <c r="J4272" s="1">
        <v>0</v>
      </c>
      <c r="K4272"/>
      <c r="L4272" s="1">
        <v>0</v>
      </c>
      <c r="M4272" s="1">
        <v>7.87</v>
      </c>
      <c r="N4272" s="1"/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>
        <f t="shared" si="289"/>
        <v>0</v>
      </c>
      <c r="AC4272"/>
      <c r="AD4272"/>
      <c r="AE4272"/>
      <c r="AI4272"/>
      <c r="AL4272"/>
      <c r="AM4272"/>
    </row>
    <row r="4273" spans="1:39" hidden="1" x14ac:dyDescent="0.25">
      <c r="A4273" s="1" t="s">
        <v>3964</v>
      </c>
      <c r="C4273" s="1">
        <v>535</v>
      </c>
      <c r="D4273" s="1" t="s">
        <v>3963</v>
      </c>
      <c r="E4273" s="1">
        <v>2</v>
      </c>
      <c r="F4273" s="1"/>
      <c r="G4273" s="1"/>
      <c r="H4273" s="10">
        <v>0</v>
      </c>
      <c r="I4273" s="1">
        <v>2</v>
      </c>
      <c r="J4273" s="1">
        <v>0</v>
      </c>
      <c r="K4273"/>
      <c r="L4273" s="1">
        <v>0</v>
      </c>
      <c r="M4273" s="1">
        <v>10.32</v>
      </c>
      <c r="N4273" s="1"/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>
        <f t="shared" si="289"/>
        <v>0</v>
      </c>
      <c r="AC4273"/>
      <c r="AD4273"/>
      <c r="AE4273"/>
      <c r="AI4273"/>
      <c r="AL4273"/>
      <c r="AM4273"/>
    </row>
    <row r="4274" spans="1:39" hidden="1" x14ac:dyDescent="0.25">
      <c r="A4274" s="1" t="s">
        <v>3965</v>
      </c>
      <c r="C4274" s="1">
        <v>627</v>
      </c>
      <c r="D4274" s="1" t="s">
        <v>3966</v>
      </c>
      <c r="E4274" s="1">
        <v>2</v>
      </c>
      <c r="F4274" s="1"/>
      <c r="G4274" s="1"/>
      <c r="H4274" s="10">
        <v>0</v>
      </c>
      <c r="I4274" s="1">
        <v>2</v>
      </c>
      <c r="J4274" s="1">
        <v>0</v>
      </c>
      <c r="K4274"/>
      <c r="L4274" s="1">
        <v>0</v>
      </c>
      <c r="M4274" s="1">
        <v>0</v>
      </c>
      <c r="N4274" s="1"/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>
        <f t="shared" si="289"/>
        <v>0</v>
      </c>
      <c r="AC4274"/>
      <c r="AD4274"/>
      <c r="AE4274"/>
      <c r="AI4274"/>
      <c r="AL4274"/>
      <c r="AM4274"/>
    </row>
    <row r="4275" spans="1:39" hidden="1" x14ac:dyDescent="0.25">
      <c r="A4275" s="1" t="s">
        <v>3967</v>
      </c>
      <c r="C4275" s="1">
        <v>648</v>
      </c>
      <c r="D4275" s="1" t="s">
        <v>3968</v>
      </c>
      <c r="E4275" s="1">
        <v>2</v>
      </c>
      <c r="F4275" s="1"/>
      <c r="G4275" s="1"/>
      <c r="H4275" s="10">
        <v>0</v>
      </c>
      <c r="I4275" s="1">
        <v>2</v>
      </c>
      <c r="J4275" s="1">
        <v>0</v>
      </c>
      <c r="K4275"/>
      <c r="L4275" s="1">
        <v>0</v>
      </c>
      <c r="M4275" s="1">
        <v>1.24</v>
      </c>
      <c r="N4275" s="1"/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>
        <f t="shared" si="289"/>
        <v>0</v>
      </c>
      <c r="AC4275"/>
      <c r="AD4275"/>
      <c r="AE4275"/>
      <c r="AI4275"/>
      <c r="AL4275"/>
      <c r="AM4275"/>
    </row>
    <row r="4276" spans="1:39" hidden="1" x14ac:dyDescent="0.25">
      <c r="C4276" s="1">
        <v>649</v>
      </c>
      <c r="D4276" s="1" t="s">
        <v>3969</v>
      </c>
      <c r="E4276" s="1">
        <v>2</v>
      </c>
      <c r="F4276" s="1"/>
      <c r="G4276" s="1"/>
      <c r="H4276" s="10">
        <v>0</v>
      </c>
      <c r="I4276" s="1">
        <v>2</v>
      </c>
      <c r="J4276" s="1">
        <v>0</v>
      </c>
      <c r="K4276"/>
      <c r="L4276" s="1">
        <v>0</v>
      </c>
      <c r="M4276" s="1">
        <v>1.24</v>
      </c>
      <c r="N4276" s="1"/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>
        <f t="shared" si="289"/>
        <v>0</v>
      </c>
      <c r="AC4276"/>
      <c r="AD4276"/>
      <c r="AE4276"/>
      <c r="AI4276"/>
      <c r="AL4276"/>
      <c r="AM4276"/>
    </row>
    <row r="4277" spans="1:39" hidden="1" x14ac:dyDescent="0.25">
      <c r="A4277" s="1" t="s">
        <v>3970</v>
      </c>
      <c r="C4277" s="1">
        <v>652</v>
      </c>
      <c r="D4277" s="1" t="s">
        <v>3971</v>
      </c>
      <c r="E4277" s="1">
        <v>2</v>
      </c>
      <c r="F4277" s="1"/>
      <c r="G4277" s="1"/>
      <c r="H4277" s="10">
        <v>0</v>
      </c>
      <c r="I4277" s="1">
        <v>2</v>
      </c>
      <c r="J4277" s="1">
        <v>0</v>
      </c>
      <c r="K4277"/>
      <c r="L4277" s="1">
        <v>0</v>
      </c>
      <c r="M4277" s="1">
        <v>1.24</v>
      </c>
      <c r="N4277" s="1"/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>
        <f t="shared" si="289"/>
        <v>0</v>
      </c>
      <c r="AC4277"/>
      <c r="AD4277"/>
      <c r="AE4277"/>
      <c r="AI4277"/>
      <c r="AL4277"/>
      <c r="AM4277"/>
    </row>
    <row r="4278" spans="1:39" hidden="1" x14ac:dyDescent="0.25">
      <c r="A4278" s="1" t="s">
        <v>3972</v>
      </c>
      <c r="C4278" s="1">
        <v>655</v>
      </c>
      <c r="D4278" s="1" t="s">
        <v>3973</v>
      </c>
      <c r="E4278" s="1">
        <v>2</v>
      </c>
      <c r="F4278" s="1"/>
      <c r="G4278" s="1"/>
      <c r="H4278" s="10">
        <v>0</v>
      </c>
      <c r="I4278" s="1">
        <v>2</v>
      </c>
      <c r="J4278" s="1">
        <v>0</v>
      </c>
      <c r="K4278"/>
      <c r="L4278" s="1">
        <v>0</v>
      </c>
      <c r="M4278" s="1">
        <v>1.1599999999999999</v>
      </c>
      <c r="N4278" s="1"/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>
        <f t="shared" si="289"/>
        <v>0</v>
      </c>
      <c r="AC4278"/>
      <c r="AD4278"/>
      <c r="AE4278"/>
      <c r="AI4278"/>
      <c r="AL4278"/>
      <c r="AM4278"/>
    </row>
    <row r="4279" spans="1:39" hidden="1" x14ac:dyDescent="0.25">
      <c r="A4279" s="1" t="s">
        <v>3974</v>
      </c>
      <c r="C4279" s="1">
        <v>698</v>
      </c>
      <c r="D4279" s="1" t="s">
        <v>3975</v>
      </c>
      <c r="E4279" s="1">
        <v>2</v>
      </c>
      <c r="F4279" s="1"/>
      <c r="G4279" s="1"/>
      <c r="H4279" s="10">
        <v>0</v>
      </c>
      <c r="I4279" s="1">
        <v>2</v>
      </c>
      <c r="J4279" s="1">
        <v>0</v>
      </c>
      <c r="K4279"/>
      <c r="L4279" s="1">
        <v>0</v>
      </c>
      <c r="M4279" s="1">
        <v>0</v>
      </c>
      <c r="N4279" s="1"/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>
        <f t="shared" si="289"/>
        <v>0</v>
      </c>
      <c r="AC4279"/>
      <c r="AD4279"/>
      <c r="AE4279"/>
      <c r="AI4279"/>
      <c r="AL4279"/>
      <c r="AM4279"/>
    </row>
    <row r="4280" spans="1:39" hidden="1" x14ac:dyDescent="0.25">
      <c r="A4280" s="1" t="s">
        <v>3976</v>
      </c>
      <c r="C4280" s="1">
        <v>812</v>
      </c>
      <c r="D4280" s="1" t="s">
        <v>3977</v>
      </c>
      <c r="E4280" s="1">
        <v>2</v>
      </c>
      <c r="F4280" s="1"/>
      <c r="G4280" s="1"/>
      <c r="H4280" s="10">
        <v>0</v>
      </c>
      <c r="I4280" s="1">
        <v>2</v>
      </c>
      <c r="J4280" s="1">
        <v>0</v>
      </c>
      <c r="K4280"/>
      <c r="L4280" s="1">
        <v>0</v>
      </c>
      <c r="M4280" s="1">
        <v>0</v>
      </c>
      <c r="N4280" s="1"/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>
        <f t="shared" si="289"/>
        <v>0</v>
      </c>
      <c r="AC4280"/>
      <c r="AD4280"/>
      <c r="AE4280"/>
      <c r="AI4280"/>
      <c r="AL4280"/>
      <c r="AM4280"/>
    </row>
    <row r="4281" spans="1:39" hidden="1" x14ac:dyDescent="0.25">
      <c r="A4281" s="1" t="s">
        <v>3978</v>
      </c>
      <c r="C4281" s="1">
        <v>816</v>
      </c>
      <c r="D4281" s="1" t="s">
        <v>3979</v>
      </c>
      <c r="E4281" s="1">
        <v>2</v>
      </c>
      <c r="F4281" s="1"/>
      <c r="G4281" s="1"/>
      <c r="H4281" s="10">
        <v>0</v>
      </c>
      <c r="I4281" s="1">
        <v>2</v>
      </c>
      <c r="J4281" s="1">
        <v>0</v>
      </c>
      <c r="K4281"/>
      <c r="L4281" s="1">
        <v>0</v>
      </c>
      <c r="M4281" s="1">
        <v>0</v>
      </c>
      <c r="N4281" s="1"/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>
        <f t="shared" si="289"/>
        <v>0</v>
      </c>
      <c r="AC4281"/>
      <c r="AD4281"/>
      <c r="AE4281"/>
      <c r="AI4281"/>
      <c r="AL4281"/>
      <c r="AM4281"/>
    </row>
    <row r="4282" spans="1:39" hidden="1" x14ac:dyDescent="0.25">
      <c r="A4282" s="1" t="s">
        <v>3980</v>
      </c>
      <c r="C4282" s="1">
        <v>822</v>
      </c>
      <c r="D4282" s="1" t="s">
        <v>3981</v>
      </c>
      <c r="E4282" s="1">
        <v>2</v>
      </c>
      <c r="F4282" s="1"/>
      <c r="G4282" s="1"/>
      <c r="H4282" s="10">
        <v>0</v>
      </c>
      <c r="I4282" s="1">
        <v>2</v>
      </c>
      <c r="J4282" s="1">
        <v>0</v>
      </c>
      <c r="K4282"/>
      <c r="L4282" s="1">
        <v>0</v>
      </c>
      <c r="M4282" s="1">
        <v>0</v>
      </c>
      <c r="N4282" s="1"/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>
        <f t="shared" si="289"/>
        <v>0</v>
      </c>
      <c r="AC4282"/>
      <c r="AD4282"/>
      <c r="AE4282"/>
      <c r="AI4282"/>
      <c r="AL4282"/>
      <c r="AM4282"/>
    </row>
    <row r="4283" spans="1:39" hidden="1" x14ac:dyDescent="0.25">
      <c r="C4283" s="1">
        <v>1290</v>
      </c>
      <c r="D4283" s="1" t="s">
        <v>3982</v>
      </c>
      <c r="E4283" s="1">
        <v>2</v>
      </c>
      <c r="F4283" s="1"/>
      <c r="G4283" s="1"/>
      <c r="H4283" s="10">
        <v>0</v>
      </c>
      <c r="I4283" s="1">
        <v>2</v>
      </c>
      <c r="J4283" s="1">
        <v>0</v>
      </c>
      <c r="K4283"/>
      <c r="L4283" s="1">
        <v>0</v>
      </c>
      <c r="M4283" s="1">
        <v>0</v>
      </c>
      <c r="N4283" s="1"/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>
        <f t="shared" si="289"/>
        <v>0</v>
      </c>
      <c r="AC4283"/>
      <c r="AD4283"/>
      <c r="AE4283"/>
      <c r="AI4283"/>
      <c r="AL4283"/>
      <c r="AM4283"/>
    </row>
    <row r="4284" spans="1:39" hidden="1" x14ac:dyDescent="0.25">
      <c r="A4284" s="1" t="s">
        <v>3983</v>
      </c>
      <c r="C4284" s="1">
        <v>6917</v>
      </c>
      <c r="D4284" s="1" t="s">
        <v>3984</v>
      </c>
      <c r="E4284" s="1">
        <v>2</v>
      </c>
      <c r="F4284" s="1"/>
      <c r="G4284" s="1"/>
      <c r="H4284" s="10">
        <v>0</v>
      </c>
      <c r="I4284" s="1">
        <v>2</v>
      </c>
      <c r="J4284" s="1">
        <v>0</v>
      </c>
      <c r="K4284"/>
      <c r="L4284" s="1">
        <v>0</v>
      </c>
      <c r="M4284" s="1">
        <v>0</v>
      </c>
      <c r="N4284" s="1"/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>
        <f t="shared" si="289"/>
        <v>0</v>
      </c>
      <c r="AC4284"/>
      <c r="AD4284"/>
      <c r="AE4284"/>
      <c r="AI4284"/>
      <c r="AL4284"/>
      <c r="AM4284"/>
    </row>
    <row r="4285" spans="1:39" hidden="1" x14ac:dyDescent="0.25">
      <c r="A4285" s="1" t="s">
        <v>3411</v>
      </c>
      <c r="C4285" s="1">
        <v>6918</v>
      </c>
      <c r="D4285" s="1" t="s">
        <v>3985</v>
      </c>
      <c r="E4285" s="1">
        <v>2</v>
      </c>
      <c r="F4285" s="1"/>
      <c r="G4285" s="1"/>
      <c r="H4285" s="10">
        <v>0</v>
      </c>
      <c r="I4285" s="1">
        <v>2</v>
      </c>
      <c r="J4285" s="1">
        <v>0</v>
      </c>
      <c r="K4285"/>
      <c r="L4285" s="1">
        <v>0</v>
      </c>
      <c r="M4285" s="1">
        <v>0</v>
      </c>
      <c r="N4285" s="1"/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>
        <f t="shared" si="289"/>
        <v>0</v>
      </c>
      <c r="AC4285"/>
      <c r="AD4285"/>
      <c r="AE4285"/>
      <c r="AI4285"/>
      <c r="AL4285"/>
      <c r="AM4285"/>
    </row>
    <row r="4286" spans="1:39" hidden="1" x14ac:dyDescent="0.25">
      <c r="A4286" s="1" t="s">
        <v>104</v>
      </c>
      <c r="C4286" s="1">
        <v>6919</v>
      </c>
      <c r="D4286" s="1" t="s">
        <v>3986</v>
      </c>
      <c r="E4286" s="1">
        <v>2</v>
      </c>
      <c r="F4286" s="1"/>
      <c r="G4286" s="1"/>
      <c r="H4286" s="10">
        <v>0</v>
      </c>
      <c r="I4286" s="1">
        <v>2</v>
      </c>
      <c r="J4286" s="1">
        <v>0</v>
      </c>
      <c r="K4286"/>
      <c r="L4286" s="1">
        <v>0</v>
      </c>
      <c r="M4286" s="1">
        <v>0</v>
      </c>
      <c r="N4286" s="1"/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>
        <f t="shared" si="289"/>
        <v>0</v>
      </c>
      <c r="AC4286"/>
      <c r="AD4286"/>
      <c r="AE4286"/>
      <c r="AI4286"/>
      <c r="AL4286"/>
      <c r="AM4286"/>
    </row>
    <row r="4287" spans="1:39" hidden="1" x14ac:dyDescent="0.25">
      <c r="A4287" s="1" t="s">
        <v>802</v>
      </c>
      <c r="C4287" s="1">
        <v>6920</v>
      </c>
      <c r="D4287" s="1" t="s">
        <v>3987</v>
      </c>
      <c r="E4287" s="1">
        <v>2</v>
      </c>
      <c r="F4287" s="1"/>
      <c r="G4287" s="1"/>
      <c r="H4287" s="10">
        <v>0</v>
      </c>
      <c r="I4287" s="1">
        <v>2</v>
      </c>
      <c r="J4287" s="1">
        <v>0</v>
      </c>
      <c r="K4287"/>
      <c r="L4287" s="1">
        <v>0</v>
      </c>
      <c r="M4287" s="1">
        <v>0</v>
      </c>
      <c r="N4287" s="1"/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>
        <f t="shared" si="289"/>
        <v>0</v>
      </c>
      <c r="AC4287"/>
      <c r="AD4287"/>
      <c r="AE4287"/>
      <c r="AI4287"/>
      <c r="AL4287"/>
      <c r="AM4287"/>
    </row>
    <row r="4288" spans="1:39" hidden="1" x14ac:dyDescent="0.25">
      <c r="A4288" s="1" t="s">
        <v>3483</v>
      </c>
      <c r="C4288" s="1">
        <v>6921</v>
      </c>
      <c r="D4288" s="1" t="s">
        <v>3988</v>
      </c>
      <c r="E4288" s="1">
        <v>2</v>
      </c>
      <c r="F4288" s="1"/>
      <c r="G4288" s="1"/>
      <c r="H4288" s="10">
        <v>0</v>
      </c>
      <c r="I4288" s="1">
        <v>2</v>
      </c>
      <c r="J4288" s="1">
        <v>0</v>
      </c>
      <c r="K4288"/>
      <c r="L4288" s="1">
        <v>0</v>
      </c>
      <c r="M4288" s="1">
        <v>0</v>
      </c>
      <c r="N4288" s="1"/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>
        <f t="shared" si="289"/>
        <v>0</v>
      </c>
      <c r="AC4288"/>
      <c r="AD4288"/>
      <c r="AE4288"/>
      <c r="AI4288"/>
      <c r="AL4288"/>
      <c r="AM4288"/>
    </row>
    <row r="4289" spans="1:39" hidden="1" x14ac:dyDescent="0.25">
      <c r="A4289" s="1" t="s">
        <v>3442</v>
      </c>
      <c r="C4289" s="1">
        <v>6923</v>
      </c>
      <c r="D4289" s="1" t="s">
        <v>3989</v>
      </c>
      <c r="E4289" s="1">
        <v>2</v>
      </c>
      <c r="F4289" s="1"/>
      <c r="G4289" s="1"/>
      <c r="H4289" s="10">
        <v>0</v>
      </c>
      <c r="I4289" s="1">
        <v>2</v>
      </c>
      <c r="J4289" s="1">
        <v>0</v>
      </c>
      <c r="K4289"/>
      <c r="L4289" s="1">
        <v>0</v>
      </c>
      <c r="M4289" s="1">
        <v>0</v>
      </c>
      <c r="N4289" s="1"/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>
        <f t="shared" si="289"/>
        <v>0</v>
      </c>
      <c r="AC4289"/>
      <c r="AD4289"/>
      <c r="AE4289"/>
      <c r="AI4289"/>
      <c r="AL4289"/>
      <c r="AM4289"/>
    </row>
    <row r="4290" spans="1:39" hidden="1" x14ac:dyDescent="0.25">
      <c r="A4290" s="1" t="s">
        <v>338</v>
      </c>
      <c r="C4290" s="1">
        <v>6924</v>
      </c>
      <c r="D4290" s="1" t="s">
        <v>3990</v>
      </c>
      <c r="E4290" s="1">
        <v>2</v>
      </c>
      <c r="F4290" s="1"/>
      <c r="G4290" s="1"/>
      <c r="H4290" s="10">
        <v>0</v>
      </c>
      <c r="I4290" s="1">
        <v>2</v>
      </c>
      <c r="J4290" s="1">
        <v>0</v>
      </c>
      <c r="K4290"/>
      <c r="L4290" s="1">
        <v>0</v>
      </c>
      <c r="M4290" s="1">
        <v>0</v>
      </c>
      <c r="N4290" s="1"/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>
        <f t="shared" si="289"/>
        <v>0</v>
      </c>
      <c r="AC4290"/>
      <c r="AD4290"/>
      <c r="AE4290"/>
      <c r="AI4290"/>
      <c r="AL4290"/>
      <c r="AM4290"/>
    </row>
    <row r="4291" spans="1:39" hidden="1" x14ac:dyDescent="0.25">
      <c r="A4291" s="1" t="s">
        <v>3991</v>
      </c>
      <c r="C4291" s="1">
        <v>6925</v>
      </c>
      <c r="D4291" s="1" t="s">
        <v>3992</v>
      </c>
      <c r="E4291" s="1">
        <v>2</v>
      </c>
      <c r="F4291" s="1"/>
      <c r="G4291" s="1"/>
      <c r="H4291" s="10">
        <v>0</v>
      </c>
      <c r="I4291" s="1">
        <v>2</v>
      </c>
      <c r="J4291" s="1">
        <v>0</v>
      </c>
      <c r="K4291"/>
      <c r="L4291" s="1">
        <v>0</v>
      </c>
      <c r="M4291" s="1">
        <v>0</v>
      </c>
      <c r="N4291" s="1"/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>
        <f t="shared" si="289"/>
        <v>0</v>
      </c>
      <c r="AC4291"/>
      <c r="AD4291"/>
      <c r="AE4291"/>
      <c r="AI4291"/>
      <c r="AL4291"/>
      <c r="AM4291"/>
    </row>
    <row r="4292" spans="1:39" hidden="1" x14ac:dyDescent="0.25">
      <c r="A4292" s="1" t="s">
        <v>3945</v>
      </c>
      <c r="C4292" s="1">
        <v>11622</v>
      </c>
      <c r="D4292" s="1" t="s">
        <v>3993</v>
      </c>
      <c r="E4292" s="1">
        <v>2</v>
      </c>
      <c r="F4292" s="1"/>
      <c r="G4292" s="1"/>
      <c r="H4292" s="10">
        <v>0</v>
      </c>
      <c r="I4292" s="1">
        <v>2</v>
      </c>
      <c r="J4292" s="1">
        <v>0</v>
      </c>
      <c r="K4292"/>
      <c r="L4292" s="1">
        <v>0</v>
      </c>
      <c r="M4292" s="1">
        <v>0</v>
      </c>
      <c r="N4292" s="1"/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>
        <f t="shared" si="289"/>
        <v>0</v>
      </c>
      <c r="AC4292"/>
      <c r="AD4292"/>
      <c r="AE4292"/>
      <c r="AI4292"/>
      <c r="AL4292"/>
      <c r="AM4292"/>
    </row>
    <row r="4293" spans="1:39" hidden="1" x14ac:dyDescent="0.25">
      <c r="A4293" s="1" t="s">
        <v>241</v>
      </c>
      <c r="C4293" s="1">
        <v>11752</v>
      </c>
      <c r="D4293" s="1" t="s">
        <v>3994</v>
      </c>
      <c r="E4293" s="1">
        <v>2</v>
      </c>
      <c r="F4293" s="1"/>
      <c r="G4293" s="1"/>
      <c r="H4293" s="10">
        <v>0</v>
      </c>
      <c r="I4293" s="1">
        <v>2</v>
      </c>
      <c r="J4293" s="1">
        <v>0</v>
      </c>
      <c r="K4293"/>
      <c r="L4293" s="1">
        <v>0</v>
      </c>
      <c r="M4293" s="1">
        <v>0</v>
      </c>
      <c r="N4293" s="1"/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>
        <f t="shared" si="289"/>
        <v>0</v>
      </c>
      <c r="AC4293"/>
      <c r="AD4293"/>
      <c r="AE4293"/>
      <c r="AI4293"/>
      <c r="AL4293"/>
      <c r="AM4293"/>
    </row>
    <row r="4294" spans="1:39" hidden="1" x14ac:dyDescent="0.25">
      <c r="A4294" s="1" t="s">
        <v>170</v>
      </c>
      <c r="C4294" s="1">
        <v>5466</v>
      </c>
      <c r="D4294" s="1" t="s">
        <v>3995</v>
      </c>
      <c r="E4294" s="1">
        <v>2</v>
      </c>
      <c r="F4294" s="1"/>
      <c r="G4294" s="1"/>
      <c r="H4294" s="10">
        <v>0</v>
      </c>
      <c r="I4294" s="1">
        <v>2</v>
      </c>
      <c r="J4294" s="1">
        <v>0</v>
      </c>
      <c r="K4294"/>
      <c r="L4294" s="1">
        <v>0</v>
      </c>
      <c r="M4294" s="1">
        <v>0</v>
      </c>
      <c r="N4294" s="1"/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>
        <f t="shared" si="289"/>
        <v>0</v>
      </c>
      <c r="AC4294"/>
      <c r="AD4294"/>
      <c r="AE4294"/>
      <c r="AI4294"/>
      <c r="AL4294"/>
      <c r="AM4294"/>
    </row>
    <row r="4295" spans="1:39" hidden="1" x14ac:dyDescent="0.25">
      <c r="C4295" s="1">
        <v>5634</v>
      </c>
      <c r="D4295" s="1" t="s">
        <v>3996</v>
      </c>
      <c r="E4295" s="1">
        <v>2</v>
      </c>
      <c r="F4295" s="1"/>
      <c r="G4295" s="1"/>
      <c r="H4295" s="10">
        <v>0</v>
      </c>
      <c r="I4295" s="1">
        <v>2</v>
      </c>
      <c r="J4295" s="1">
        <v>0</v>
      </c>
      <c r="K4295"/>
      <c r="L4295" s="1">
        <v>0</v>
      </c>
      <c r="M4295" s="1">
        <v>0</v>
      </c>
      <c r="N4295" s="1"/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>
        <f t="shared" si="289"/>
        <v>0</v>
      </c>
      <c r="AC4295"/>
      <c r="AD4295"/>
      <c r="AE4295"/>
      <c r="AI4295"/>
      <c r="AL4295"/>
      <c r="AM4295"/>
    </row>
    <row r="4296" spans="1:39" hidden="1" x14ac:dyDescent="0.25">
      <c r="C4296" s="1">
        <v>5655</v>
      </c>
      <c r="D4296" s="1" t="s">
        <v>3997</v>
      </c>
      <c r="E4296" s="1">
        <v>2</v>
      </c>
      <c r="F4296" s="1"/>
      <c r="G4296" s="1"/>
      <c r="H4296" s="10">
        <v>0</v>
      </c>
      <c r="I4296" s="1">
        <v>2</v>
      </c>
      <c r="J4296" s="1">
        <v>0</v>
      </c>
      <c r="K4296"/>
      <c r="L4296" s="1">
        <v>0</v>
      </c>
      <c r="M4296" s="1">
        <v>0</v>
      </c>
      <c r="N4296" s="1"/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>
        <f t="shared" si="289"/>
        <v>0</v>
      </c>
      <c r="AC4296"/>
      <c r="AD4296"/>
      <c r="AE4296"/>
      <c r="AI4296"/>
      <c r="AL4296"/>
      <c r="AM4296"/>
    </row>
    <row r="4297" spans="1:39" hidden="1" x14ac:dyDescent="0.25">
      <c r="A4297" s="1" t="s">
        <v>3998</v>
      </c>
      <c r="C4297" s="1">
        <v>5671</v>
      </c>
      <c r="D4297" s="1" t="s">
        <v>3999</v>
      </c>
      <c r="E4297" s="1">
        <v>2</v>
      </c>
      <c r="F4297" s="1"/>
      <c r="G4297" s="1"/>
      <c r="H4297" s="10">
        <v>0</v>
      </c>
      <c r="I4297" s="1">
        <v>2</v>
      </c>
      <c r="J4297" s="1">
        <v>0</v>
      </c>
      <c r="K4297"/>
      <c r="L4297" s="1">
        <v>0</v>
      </c>
      <c r="M4297" s="1">
        <v>0</v>
      </c>
      <c r="N4297" s="1"/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>
        <f t="shared" si="289"/>
        <v>0</v>
      </c>
      <c r="AC4297"/>
      <c r="AD4297"/>
      <c r="AE4297"/>
      <c r="AI4297"/>
      <c r="AL4297"/>
      <c r="AM4297"/>
    </row>
    <row r="4298" spans="1:39" hidden="1" x14ac:dyDescent="0.25">
      <c r="A4298" s="1" t="s">
        <v>4000</v>
      </c>
      <c r="C4298" s="1">
        <v>5750</v>
      </c>
      <c r="D4298" s="1" t="s">
        <v>4001</v>
      </c>
      <c r="E4298" s="1">
        <v>2</v>
      </c>
      <c r="F4298" s="1"/>
      <c r="G4298" s="1"/>
      <c r="H4298" s="10">
        <v>0</v>
      </c>
      <c r="I4298" s="1">
        <v>2</v>
      </c>
      <c r="J4298" s="1">
        <v>0</v>
      </c>
      <c r="K4298"/>
      <c r="L4298" s="1">
        <v>0</v>
      </c>
      <c r="M4298" s="1">
        <v>0</v>
      </c>
      <c r="N4298" s="1"/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>
        <f t="shared" si="289"/>
        <v>0</v>
      </c>
      <c r="AC4298"/>
      <c r="AD4298"/>
      <c r="AE4298"/>
      <c r="AI4298"/>
      <c r="AL4298"/>
      <c r="AM4298"/>
    </row>
    <row r="4299" spans="1:39" hidden="1" x14ac:dyDescent="0.25">
      <c r="A4299" s="1" t="s">
        <v>4002</v>
      </c>
      <c r="C4299" s="1">
        <v>5775</v>
      </c>
      <c r="D4299" s="1" t="s">
        <v>4003</v>
      </c>
      <c r="E4299" s="1">
        <v>2</v>
      </c>
      <c r="F4299" s="1"/>
      <c r="G4299" s="1"/>
      <c r="H4299" s="10">
        <v>0</v>
      </c>
      <c r="I4299" s="1">
        <v>2</v>
      </c>
      <c r="J4299" s="1">
        <v>0</v>
      </c>
      <c r="K4299"/>
      <c r="L4299" s="1">
        <v>0</v>
      </c>
      <c r="M4299" s="1">
        <v>0</v>
      </c>
      <c r="N4299" s="1"/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>
        <f t="shared" si="289"/>
        <v>0</v>
      </c>
      <c r="AC4299"/>
      <c r="AD4299"/>
      <c r="AE4299"/>
      <c r="AI4299"/>
      <c r="AL4299"/>
      <c r="AM4299"/>
    </row>
    <row r="4300" spans="1:39" hidden="1" x14ac:dyDescent="0.25">
      <c r="A4300" s="1" t="s">
        <v>4004</v>
      </c>
      <c r="C4300" s="1">
        <v>5824</v>
      </c>
      <c r="D4300" s="1" t="s">
        <v>4005</v>
      </c>
      <c r="E4300" s="1">
        <v>2</v>
      </c>
      <c r="F4300" s="1"/>
      <c r="G4300" s="1"/>
      <c r="H4300" s="10">
        <v>0</v>
      </c>
      <c r="I4300" s="1">
        <v>2</v>
      </c>
      <c r="J4300" s="1">
        <v>0</v>
      </c>
      <c r="K4300"/>
      <c r="L4300" s="1">
        <v>0</v>
      </c>
      <c r="M4300" s="1">
        <v>0</v>
      </c>
      <c r="N4300" s="1"/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>
        <f t="shared" si="289"/>
        <v>0</v>
      </c>
      <c r="AC4300"/>
      <c r="AD4300"/>
      <c r="AE4300"/>
      <c r="AI4300"/>
      <c r="AL4300"/>
      <c r="AM4300"/>
    </row>
    <row r="4301" spans="1:39" hidden="1" x14ac:dyDescent="0.25">
      <c r="A4301" s="1" t="s">
        <v>4006</v>
      </c>
      <c r="C4301" s="1">
        <v>5831</v>
      </c>
      <c r="D4301" s="1" t="s">
        <v>4007</v>
      </c>
      <c r="E4301" s="1">
        <v>2</v>
      </c>
      <c r="F4301" s="1"/>
      <c r="G4301" s="1"/>
      <c r="H4301" s="10">
        <v>0</v>
      </c>
      <c r="I4301" s="1">
        <v>2</v>
      </c>
      <c r="J4301" s="1">
        <v>0</v>
      </c>
      <c r="K4301"/>
      <c r="L4301" s="1">
        <v>0</v>
      </c>
      <c r="M4301" s="1">
        <v>0</v>
      </c>
      <c r="N4301" s="1"/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>
        <f t="shared" si="289"/>
        <v>0</v>
      </c>
      <c r="AC4301"/>
      <c r="AD4301"/>
      <c r="AE4301"/>
      <c r="AI4301"/>
      <c r="AL4301"/>
      <c r="AM4301"/>
    </row>
    <row r="4302" spans="1:39" hidden="1" x14ac:dyDescent="0.25">
      <c r="A4302" s="1" t="s">
        <v>4008</v>
      </c>
      <c r="C4302" s="1">
        <v>5861</v>
      </c>
      <c r="D4302" s="1" t="s">
        <v>4009</v>
      </c>
      <c r="E4302" s="1">
        <v>2</v>
      </c>
      <c r="F4302" s="1"/>
      <c r="G4302" s="1"/>
      <c r="H4302" s="10">
        <v>0</v>
      </c>
      <c r="I4302" s="1">
        <v>2</v>
      </c>
      <c r="J4302" s="1">
        <v>0</v>
      </c>
      <c r="K4302"/>
      <c r="L4302" s="1">
        <v>0</v>
      </c>
      <c r="M4302" s="1">
        <v>0</v>
      </c>
      <c r="N4302" s="1"/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>
        <f t="shared" si="289"/>
        <v>0</v>
      </c>
      <c r="AC4302"/>
      <c r="AD4302"/>
      <c r="AE4302"/>
      <c r="AI4302"/>
      <c r="AL4302"/>
      <c r="AM4302"/>
    </row>
    <row r="4303" spans="1:39" hidden="1" x14ac:dyDescent="0.25">
      <c r="A4303" s="1" t="s">
        <v>4010</v>
      </c>
      <c r="C4303" s="1">
        <v>5894</v>
      </c>
      <c r="D4303" s="1" t="s">
        <v>4011</v>
      </c>
      <c r="E4303" s="1">
        <v>2</v>
      </c>
      <c r="F4303" s="1"/>
      <c r="G4303" s="1"/>
      <c r="H4303" s="10">
        <v>0</v>
      </c>
      <c r="I4303" s="1">
        <v>2</v>
      </c>
      <c r="J4303" s="1">
        <v>0</v>
      </c>
      <c r="K4303"/>
      <c r="L4303" s="1">
        <v>0</v>
      </c>
      <c r="M4303" s="1">
        <v>0</v>
      </c>
      <c r="N4303" s="1"/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>
        <f t="shared" si="289"/>
        <v>0</v>
      </c>
      <c r="AC4303"/>
      <c r="AD4303"/>
      <c r="AE4303"/>
      <c r="AI4303"/>
      <c r="AL4303"/>
      <c r="AM4303"/>
    </row>
    <row r="4304" spans="1:39" hidden="1" x14ac:dyDescent="0.25">
      <c r="A4304" s="1" t="s">
        <v>4000</v>
      </c>
      <c r="C4304" s="1">
        <v>6882</v>
      </c>
      <c r="D4304" s="1" t="s">
        <v>4012</v>
      </c>
      <c r="E4304" s="1">
        <v>2</v>
      </c>
      <c r="F4304" s="1"/>
      <c r="G4304" s="1"/>
      <c r="H4304" s="10">
        <v>0</v>
      </c>
      <c r="I4304" s="1">
        <v>2</v>
      </c>
      <c r="J4304" s="1">
        <v>0</v>
      </c>
      <c r="K4304"/>
      <c r="L4304" s="1">
        <v>0</v>
      </c>
      <c r="M4304" s="1">
        <v>0</v>
      </c>
      <c r="N4304" s="1"/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>
        <f t="shared" si="289"/>
        <v>0</v>
      </c>
      <c r="AC4304"/>
      <c r="AD4304"/>
      <c r="AE4304"/>
      <c r="AI4304"/>
      <c r="AL4304"/>
      <c r="AM4304"/>
    </row>
    <row r="4305" spans="1:39" hidden="1" x14ac:dyDescent="0.25">
      <c r="A4305" s="1" t="s">
        <v>4004</v>
      </c>
      <c r="C4305" s="1">
        <v>6883</v>
      </c>
      <c r="D4305" s="1" t="s">
        <v>4013</v>
      </c>
      <c r="E4305" s="1">
        <v>2</v>
      </c>
      <c r="F4305" s="1"/>
      <c r="G4305" s="1"/>
      <c r="H4305" s="10">
        <v>0</v>
      </c>
      <c r="I4305" s="1">
        <v>2</v>
      </c>
      <c r="J4305" s="1">
        <v>0</v>
      </c>
      <c r="K4305"/>
      <c r="L4305" s="1">
        <v>0</v>
      </c>
      <c r="M4305" s="1">
        <v>0</v>
      </c>
      <c r="N4305" s="1"/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>
        <f t="shared" si="289"/>
        <v>0</v>
      </c>
      <c r="AC4305"/>
      <c r="AD4305"/>
      <c r="AE4305"/>
      <c r="AI4305"/>
      <c r="AL4305"/>
      <c r="AM4305"/>
    </row>
    <row r="4306" spans="1:39" hidden="1" x14ac:dyDescent="0.25">
      <c r="A4306" s="1" t="s">
        <v>4000</v>
      </c>
      <c r="C4306" s="1">
        <v>6884</v>
      </c>
      <c r="D4306" s="1" t="s">
        <v>4014</v>
      </c>
      <c r="E4306" s="1">
        <v>2</v>
      </c>
      <c r="F4306" s="1"/>
      <c r="G4306" s="1"/>
      <c r="H4306" s="10">
        <v>0</v>
      </c>
      <c r="I4306" s="1">
        <v>2</v>
      </c>
      <c r="J4306" s="1">
        <v>0</v>
      </c>
      <c r="K4306"/>
      <c r="L4306" s="1">
        <v>0</v>
      </c>
      <c r="M4306" s="1">
        <v>0</v>
      </c>
      <c r="N4306" s="1"/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>
        <f t="shared" si="289"/>
        <v>0</v>
      </c>
      <c r="AC4306"/>
      <c r="AD4306"/>
      <c r="AE4306"/>
      <c r="AI4306"/>
      <c r="AL4306"/>
      <c r="AM4306"/>
    </row>
    <row r="4307" spans="1:39" hidden="1" x14ac:dyDescent="0.25">
      <c r="A4307" s="1" t="s">
        <v>4015</v>
      </c>
      <c r="C4307" s="1">
        <v>6887</v>
      </c>
      <c r="D4307" s="1" t="s">
        <v>4016</v>
      </c>
      <c r="E4307" s="1">
        <v>2</v>
      </c>
      <c r="F4307" s="1"/>
      <c r="G4307" s="1"/>
      <c r="H4307" s="10">
        <v>0</v>
      </c>
      <c r="I4307" s="1">
        <v>2</v>
      </c>
      <c r="J4307" s="1">
        <v>0</v>
      </c>
      <c r="K4307"/>
      <c r="L4307" s="1">
        <v>0</v>
      </c>
      <c r="M4307" s="1">
        <v>0</v>
      </c>
      <c r="N4307" s="1"/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>
        <f t="shared" si="289"/>
        <v>0</v>
      </c>
      <c r="AC4307"/>
      <c r="AD4307"/>
      <c r="AE4307"/>
      <c r="AI4307"/>
      <c r="AL4307"/>
      <c r="AM4307"/>
    </row>
    <row r="4308" spans="1:39" hidden="1" x14ac:dyDescent="0.25">
      <c r="A4308" s="1" t="s">
        <v>4017</v>
      </c>
      <c r="C4308" s="1">
        <v>6888</v>
      </c>
      <c r="D4308" s="1" t="s">
        <v>4018</v>
      </c>
      <c r="E4308" s="1">
        <v>2</v>
      </c>
      <c r="F4308" s="1"/>
      <c r="G4308" s="1"/>
      <c r="H4308" s="10">
        <v>0</v>
      </c>
      <c r="I4308" s="1">
        <v>2</v>
      </c>
      <c r="J4308" s="1">
        <v>0</v>
      </c>
      <c r="K4308"/>
      <c r="L4308" s="1">
        <v>0</v>
      </c>
      <c r="M4308" s="1">
        <v>0</v>
      </c>
      <c r="N4308" s="1"/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>
        <f t="shared" si="289"/>
        <v>0</v>
      </c>
      <c r="AC4308"/>
      <c r="AD4308"/>
      <c r="AE4308"/>
      <c r="AI4308"/>
      <c r="AL4308"/>
      <c r="AM4308"/>
    </row>
    <row r="4309" spans="1:39" hidden="1" x14ac:dyDescent="0.25">
      <c r="A4309" s="1" t="s">
        <v>4019</v>
      </c>
      <c r="C4309" s="1">
        <v>6889</v>
      </c>
      <c r="D4309" s="1" t="s">
        <v>4020</v>
      </c>
      <c r="E4309" s="1">
        <v>2</v>
      </c>
      <c r="F4309" s="1"/>
      <c r="G4309" s="1"/>
      <c r="H4309" s="10">
        <v>0</v>
      </c>
      <c r="I4309" s="1">
        <v>2</v>
      </c>
      <c r="J4309" s="1">
        <v>0</v>
      </c>
      <c r="K4309"/>
      <c r="L4309" s="1">
        <v>0</v>
      </c>
      <c r="M4309" s="1">
        <v>0</v>
      </c>
      <c r="N4309" s="1"/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>
        <f t="shared" si="289"/>
        <v>0</v>
      </c>
      <c r="AC4309"/>
      <c r="AD4309"/>
      <c r="AE4309"/>
      <c r="AI4309"/>
      <c r="AL4309"/>
      <c r="AM4309"/>
    </row>
    <row r="4310" spans="1:39" hidden="1" x14ac:dyDescent="0.25">
      <c r="A4310" s="1" t="s">
        <v>4021</v>
      </c>
      <c r="C4310" s="1">
        <v>6890</v>
      </c>
      <c r="D4310" s="1" t="s">
        <v>4022</v>
      </c>
      <c r="E4310" s="1">
        <v>2</v>
      </c>
      <c r="F4310" s="1"/>
      <c r="G4310" s="1"/>
      <c r="H4310" s="10">
        <v>0</v>
      </c>
      <c r="I4310" s="1">
        <v>2</v>
      </c>
      <c r="J4310" s="1">
        <v>0</v>
      </c>
      <c r="K4310"/>
      <c r="L4310" s="1">
        <v>0</v>
      </c>
      <c r="M4310" s="1">
        <v>0</v>
      </c>
      <c r="N4310" s="1"/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>
        <f t="shared" si="289"/>
        <v>0</v>
      </c>
      <c r="AC4310"/>
      <c r="AD4310"/>
      <c r="AE4310"/>
      <c r="AI4310"/>
      <c r="AL4310"/>
      <c r="AM4310"/>
    </row>
    <row r="4311" spans="1:39" hidden="1" x14ac:dyDescent="0.25">
      <c r="A4311" s="1" t="s">
        <v>4023</v>
      </c>
      <c r="C4311" s="1">
        <v>6891</v>
      </c>
      <c r="D4311" s="1" t="s">
        <v>4024</v>
      </c>
      <c r="E4311" s="1">
        <v>2</v>
      </c>
      <c r="F4311" s="1"/>
      <c r="G4311" s="1"/>
      <c r="H4311" s="10">
        <v>0</v>
      </c>
      <c r="I4311" s="1">
        <v>2</v>
      </c>
      <c r="J4311" s="1">
        <v>0</v>
      </c>
      <c r="K4311"/>
      <c r="L4311" s="1">
        <v>0</v>
      </c>
      <c r="M4311" s="1">
        <v>0</v>
      </c>
      <c r="N4311" s="1"/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>
        <f t="shared" si="289"/>
        <v>0</v>
      </c>
      <c r="AC4311"/>
      <c r="AD4311"/>
      <c r="AE4311"/>
      <c r="AI4311"/>
      <c r="AL4311"/>
      <c r="AM4311"/>
    </row>
    <row r="4312" spans="1:39" hidden="1" x14ac:dyDescent="0.25">
      <c r="A4312" s="1" t="s">
        <v>4025</v>
      </c>
      <c r="C4312" s="1">
        <v>6992</v>
      </c>
      <c r="D4312" s="1" t="s">
        <v>4026</v>
      </c>
      <c r="E4312" s="1">
        <v>2</v>
      </c>
      <c r="F4312" s="1"/>
      <c r="G4312" s="1"/>
      <c r="H4312" s="10">
        <v>0</v>
      </c>
      <c r="I4312" s="1">
        <v>2</v>
      </c>
      <c r="J4312" s="1">
        <v>0</v>
      </c>
      <c r="K4312"/>
      <c r="L4312" s="1">
        <v>0</v>
      </c>
      <c r="M4312" s="1">
        <v>0</v>
      </c>
      <c r="N4312" s="1"/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>
        <f t="shared" si="289"/>
        <v>0</v>
      </c>
      <c r="AC4312"/>
      <c r="AD4312"/>
      <c r="AE4312"/>
      <c r="AI4312"/>
      <c r="AL4312"/>
      <c r="AM4312"/>
    </row>
    <row r="4313" spans="1:39" hidden="1" x14ac:dyDescent="0.25">
      <c r="A4313" s="1" t="s">
        <v>4027</v>
      </c>
      <c r="C4313" s="1">
        <v>6993</v>
      </c>
      <c r="D4313" s="1" t="s">
        <v>4026</v>
      </c>
      <c r="E4313" s="1">
        <v>2</v>
      </c>
      <c r="F4313" s="1"/>
      <c r="G4313" s="1"/>
      <c r="H4313" s="10">
        <v>0</v>
      </c>
      <c r="I4313" s="1">
        <v>2</v>
      </c>
      <c r="J4313" s="1">
        <v>0</v>
      </c>
      <c r="K4313"/>
      <c r="L4313" s="1">
        <v>0</v>
      </c>
      <c r="M4313" s="1">
        <v>0</v>
      </c>
      <c r="N4313" s="1"/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>
        <f t="shared" si="289"/>
        <v>0</v>
      </c>
      <c r="AC4313"/>
      <c r="AD4313"/>
      <c r="AE4313"/>
      <c r="AI4313"/>
      <c r="AL4313"/>
      <c r="AM4313"/>
    </row>
    <row r="4314" spans="1:39" hidden="1" x14ac:dyDescent="0.25">
      <c r="A4314" s="1" t="s">
        <v>4028</v>
      </c>
      <c r="C4314" s="1">
        <v>7002</v>
      </c>
      <c r="D4314" s="1" t="s">
        <v>4029</v>
      </c>
      <c r="E4314" s="1">
        <v>2</v>
      </c>
      <c r="F4314" s="1"/>
      <c r="G4314" s="1"/>
      <c r="H4314" s="10">
        <v>0</v>
      </c>
      <c r="I4314" s="1">
        <v>2</v>
      </c>
      <c r="J4314" s="1">
        <v>0</v>
      </c>
      <c r="K4314"/>
      <c r="L4314" s="1">
        <v>0</v>
      </c>
      <c r="M4314" s="1">
        <v>0</v>
      </c>
      <c r="N4314" s="1"/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>
        <f t="shared" si="289"/>
        <v>0</v>
      </c>
      <c r="AC4314"/>
      <c r="AD4314"/>
      <c r="AE4314"/>
      <c r="AI4314"/>
      <c r="AL4314"/>
      <c r="AM4314"/>
    </row>
    <row r="4315" spans="1:39" hidden="1" x14ac:dyDescent="0.25">
      <c r="A4315" s="1" t="s">
        <v>4000</v>
      </c>
      <c r="C4315" s="1">
        <v>7003</v>
      </c>
      <c r="D4315" s="1" t="s">
        <v>4030</v>
      </c>
      <c r="E4315" s="1">
        <v>2</v>
      </c>
      <c r="F4315" s="1"/>
      <c r="G4315" s="1"/>
      <c r="H4315" s="10">
        <v>0</v>
      </c>
      <c r="I4315" s="1">
        <v>2</v>
      </c>
      <c r="J4315" s="1">
        <v>0</v>
      </c>
      <c r="K4315"/>
      <c r="L4315" s="1">
        <v>0</v>
      </c>
      <c r="M4315" s="1">
        <v>0</v>
      </c>
      <c r="N4315" s="1"/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>
        <f t="shared" si="289"/>
        <v>0</v>
      </c>
      <c r="AC4315"/>
      <c r="AD4315"/>
      <c r="AE4315"/>
      <c r="AI4315"/>
      <c r="AL4315"/>
      <c r="AM4315"/>
    </row>
    <row r="4316" spans="1:39" hidden="1" x14ac:dyDescent="0.25">
      <c r="A4316" s="1" t="s">
        <v>4031</v>
      </c>
      <c r="C4316" s="1">
        <v>7004</v>
      </c>
      <c r="D4316" s="1" t="s">
        <v>4032</v>
      </c>
      <c r="E4316" s="1">
        <v>2</v>
      </c>
      <c r="F4316" s="1"/>
      <c r="G4316" s="1"/>
      <c r="H4316" s="10">
        <v>0</v>
      </c>
      <c r="I4316" s="1">
        <v>2</v>
      </c>
      <c r="J4316" s="1">
        <v>0</v>
      </c>
      <c r="K4316"/>
      <c r="L4316" s="1">
        <v>0</v>
      </c>
      <c r="M4316" s="1">
        <v>0</v>
      </c>
      <c r="N4316" s="1"/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>
        <f t="shared" si="289"/>
        <v>0</v>
      </c>
      <c r="AC4316"/>
      <c r="AD4316"/>
      <c r="AE4316"/>
      <c r="AI4316"/>
      <c r="AL4316"/>
      <c r="AM4316"/>
    </row>
    <row r="4317" spans="1:39" hidden="1" x14ac:dyDescent="0.25">
      <c r="A4317" s="1" t="s">
        <v>4033</v>
      </c>
      <c r="C4317" s="1">
        <v>7005</v>
      </c>
      <c r="D4317" s="1" t="s">
        <v>4034</v>
      </c>
      <c r="E4317" s="1">
        <v>2</v>
      </c>
      <c r="F4317" s="1"/>
      <c r="G4317" s="1"/>
      <c r="H4317" s="10">
        <v>0</v>
      </c>
      <c r="I4317" s="1">
        <v>2</v>
      </c>
      <c r="J4317" s="1">
        <v>0</v>
      </c>
      <c r="K4317"/>
      <c r="L4317" s="1">
        <v>0</v>
      </c>
      <c r="M4317" s="1">
        <v>0</v>
      </c>
      <c r="N4317" s="1"/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>
        <f t="shared" si="289"/>
        <v>0</v>
      </c>
      <c r="AC4317"/>
      <c r="AD4317"/>
      <c r="AE4317"/>
      <c r="AI4317"/>
      <c r="AL4317"/>
      <c r="AM4317"/>
    </row>
    <row r="4318" spans="1:39" hidden="1" x14ac:dyDescent="0.25">
      <c r="C4318" s="1">
        <v>7327</v>
      </c>
      <c r="D4318" s="1" t="s">
        <v>4035</v>
      </c>
      <c r="E4318" s="1">
        <v>2</v>
      </c>
      <c r="F4318" s="1"/>
      <c r="G4318" s="1"/>
      <c r="H4318" s="10">
        <v>0</v>
      </c>
      <c r="I4318" s="1">
        <v>2</v>
      </c>
      <c r="J4318" s="1">
        <v>0</v>
      </c>
      <c r="K4318"/>
      <c r="L4318" s="1">
        <v>0</v>
      </c>
      <c r="M4318" s="1">
        <v>0</v>
      </c>
      <c r="N4318" s="1"/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>
        <f t="shared" si="289"/>
        <v>0</v>
      </c>
      <c r="AC4318"/>
      <c r="AD4318"/>
      <c r="AE4318"/>
      <c r="AI4318"/>
      <c r="AL4318"/>
      <c r="AM4318"/>
    </row>
    <row r="4319" spans="1:39" hidden="1" x14ac:dyDescent="0.25">
      <c r="A4319" s="1" t="s">
        <v>4036</v>
      </c>
      <c r="C4319" s="1">
        <v>7394</v>
      </c>
      <c r="D4319" s="1" t="s">
        <v>4037</v>
      </c>
      <c r="E4319" s="1">
        <v>2</v>
      </c>
      <c r="F4319" s="1"/>
      <c r="G4319" s="1"/>
      <c r="H4319" s="10">
        <v>0</v>
      </c>
      <c r="I4319" s="1">
        <v>2</v>
      </c>
      <c r="J4319" s="1">
        <v>0</v>
      </c>
      <c r="K4319"/>
      <c r="L4319" s="1">
        <v>0</v>
      </c>
      <c r="M4319" s="1">
        <v>0</v>
      </c>
      <c r="N4319" s="1"/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>
        <f t="shared" si="289"/>
        <v>0</v>
      </c>
      <c r="AC4319"/>
      <c r="AD4319"/>
      <c r="AE4319"/>
      <c r="AI4319"/>
      <c r="AL4319"/>
      <c r="AM4319"/>
    </row>
    <row r="4320" spans="1:39" hidden="1" x14ac:dyDescent="0.25">
      <c r="A4320" s="1" t="s">
        <v>3945</v>
      </c>
      <c r="C4320" s="1">
        <v>8432</v>
      </c>
      <c r="D4320" s="1" t="s">
        <v>4038</v>
      </c>
      <c r="E4320" s="1">
        <v>2</v>
      </c>
      <c r="F4320" s="1"/>
      <c r="G4320" s="1"/>
      <c r="H4320" s="10">
        <v>0</v>
      </c>
      <c r="I4320" s="1">
        <v>2</v>
      </c>
      <c r="J4320" s="1">
        <v>0</v>
      </c>
      <c r="K4320"/>
      <c r="L4320" s="1">
        <v>0</v>
      </c>
      <c r="M4320" s="1">
        <v>0</v>
      </c>
      <c r="N4320" s="1"/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>
        <f t="shared" si="289"/>
        <v>0</v>
      </c>
      <c r="AC4320"/>
      <c r="AD4320"/>
      <c r="AE4320"/>
      <c r="AI4320"/>
      <c r="AL4320"/>
      <c r="AM4320"/>
    </row>
    <row r="4321" spans="1:39" hidden="1" x14ac:dyDescent="0.25">
      <c r="A4321" s="1" t="s">
        <v>3900</v>
      </c>
      <c r="C4321" s="1">
        <v>8485</v>
      </c>
      <c r="D4321" s="1" t="s">
        <v>4039</v>
      </c>
      <c r="E4321" s="1">
        <v>2</v>
      </c>
      <c r="F4321" s="1"/>
      <c r="G4321" s="1"/>
      <c r="H4321" s="10">
        <v>0</v>
      </c>
      <c r="I4321" s="1">
        <v>2</v>
      </c>
      <c r="J4321" s="1">
        <v>0</v>
      </c>
      <c r="K4321"/>
      <c r="L4321" s="1">
        <v>0</v>
      </c>
      <c r="M4321" s="1">
        <v>101.84</v>
      </c>
      <c r="N4321" s="1"/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>
        <f t="shared" si="289"/>
        <v>0</v>
      </c>
      <c r="AC4321"/>
      <c r="AD4321"/>
      <c r="AE4321"/>
      <c r="AI4321"/>
      <c r="AL4321"/>
      <c r="AM4321"/>
    </row>
    <row r="4322" spans="1:39" hidden="1" x14ac:dyDescent="0.25">
      <c r="A4322" s="1" t="s">
        <v>3815</v>
      </c>
      <c r="C4322" s="1">
        <v>9188</v>
      </c>
      <c r="D4322" s="1" t="s">
        <v>4040</v>
      </c>
      <c r="E4322" s="1">
        <v>2</v>
      </c>
      <c r="F4322" s="1"/>
      <c r="G4322" s="1"/>
      <c r="H4322" s="10">
        <v>0</v>
      </c>
      <c r="I4322" s="1">
        <v>2</v>
      </c>
      <c r="J4322" s="1">
        <v>0</v>
      </c>
      <c r="K4322"/>
      <c r="L4322" s="1">
        <v>0</v>
      </c>
      <c r="M4322" s="1">
        <v>0</v>
      </c>
      <c r="N4322" s="1"/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>
        <f t="shared" si="289"/>
        <v>0</v>
      </c>
      <c r="AC4322"/>
      <c r="AD4322"/>
      <c r="AE4322"/>
      <c r="AI4322"/>
      <c r="AL4322"/>
      <c r="AM4322"/>
    </row>
    <row r="4323" spans="1:39" hidden="1" x14ac:dyDescent="0.25">
      <c r="A4323" s="1" t="s">
        <v>3930</v>
      </c>
      <c r="C4323" s="1">
        <v>9395</v>
      </c>
      <c r="D4323" s="1" t="s">
        <v>4041</v>
      </c>
      <c r="E4323" s="1">
        <v>2</v>
      </c>
      <c r="F4323" s="1"/>
      <c r="G4323" s="1"/>
      <c r="H4323" s="10">
        <v>0</v>
      </c>
      <c r="I4323" s="1">
        <v>2</v>
      </c>
      <c r="J4323" s="1">
        <v>0</v>
      </c>
      <c r="K4323"/>
      <c r="L4323" s="1">
        <v>0</v>
      </c>
      <c r="M4323" s="1">
        <v>0</v>
      </c>
      <c r="N4323" s="1"/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>
        <f t="shared" si="289"/>
        <v>0</v>
      </c>
      <c r="AC4323"/>
      <c r="AD4323"/>
      <c r="AE4323"/>
      <c r="AI4323"/>
      <c r="AL4323"/>
      <c r="AM4323"/>
    </row>
    <row r="4324" spans="1:39" hidden="1" x14ac:dyDescent="0.25">
      <c r="A4324" s="1" t="s">
        <v>3925</v>
      </c>
      <c r="C4324" s="1">
        <v>9559</v>
      </c>
      <c r="D4324" s="1" t="s">
        <v>4042</v>
      </c>
      <c r="E4324" s="1">
        <v>2</v>
      </c>
      <c r="F4324" s="1"/>
      <c r="G4324" s="1"/>
      <c r="H4324" s="10">
        <v>0</v>
      </c>
      <c r="I4324" s="1">
        <v>2</v>
      </c>
      <c r="J4324" s="1">
        <v>0</v>
      </c>
      <c r="K4324"/>
      <c r="L4324" s="1">
        <v>0</v>
      </c>
      <c r="M4324" s="1">
        <v>0</v>
      </c>
      <c r="N4324" s="1"/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>
        <f t="shared" si="289"/>
        <v>0</v>
      </c>
      <c r="AC4324"/>
      <c r="AD4324"/>
      <c r="AE4324"/>
      <c r="AI4324"/>
      <c r="AL4324"/>
      <c r="AM4324"/>
    </row>
    <row r="4325" spans="1:39" hidden="1" x14ac:dyDescent="0.25">
      <c r="A4325" s="1" t="s">
        <v>3952</v>
      </c>
      <c r="C4325" s="1">
        <v>14190</v>
      </c>
      <c r="D4325" s="1" t="s">
        <v>4043</v>
      </c>
      <c r="E4325" s="1">
        <v>2</v>
      </c>
      <c r="F4325" s="1"/>
      <c r="G4325" s="1"/>
      <c r="H4325" s="10">
        <v>0</v>
      </c>
      <c r="I4325" s="1">
        <v>2</v>
      </c>
      <c r="J4325" s="1">
        <v>0</v>
      </c>
      <c r="K4325"/>
      <c r="L4325" s="1">
        <v>0</v>
      </c>
      <c r="M4325" s="1">
        <v>0</v>
      </c>
      <c r="N4325" s="1"/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>
        <f t="shared" si="289"/>
        <v>0</v>
      </c>
      <c r="AC4325"/>
      <c r="AD4325"/>
      <c r="AE4325"/>
      <c r="AI4325"/>
      <c r="AL4325"/>
      <c r="AM4325"/>
    </row>
    <row r="4326" spans="1:39" hidden="1" x14ac:dyDescent="0.25">
      <c r="A4326" s="1" t="s">
        <v>4044</v>
      </c>
      <c r="C4326" s="1">
        <v>8221</v>
      </c>
      <c r="D4326" s="1" t="s">
        <v>4045</v>
      </c>
      <c r="E4326" s="1">
        <v>2</v>
      </c>
      <c r="F4326" s="1"/>
      <c r="G4326" s="1"/>
      <c r="H4326" s="10">
        <v>0</v>
      </c>
      <c r="I4326" s="1">
        <v>2</v>
      </c>
      <c r="J4326" s="1">
        <v>0</v>
      </c>
      <c r="K4326"/>
      <c r="L4326" s="1">
        <v>0</v>
      </c>
      <c r="M4326" s="1">
        <v>0</v>
      </c>
      <c r="N4326" s="1"/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>
        <f t="shared" si="289"/>
        <v>0</v>
      </c>
      <c r="AC4326"/>
      <c r="AD4326"/>
      <c r="AE4326"/>
      <c r="AI4326"/>
      <c r="AL4326"/>
      <c r="AM4326"/>
    </row>
    <row r="4327" spans="1:39" hidden="1" x14ac:dyDescent="0.25">
      <c r="C4327" s="1">
        <v>8222</v>
      </c>
      <c r="D4327" s="1" t="s">
        <v>4046</v>
      </c>
      <c r="E4327" s="1">
        <v>2</v>
      </c>
      <c r="F4327" s="1"/>
      <c r="G4327" s="1"/>
      <c r="H4327" s="10">
        <v>0</v>
      </c>
      <c r="I4327" s="1">
        <v>2</v>
      </c>
      <c r="J4327" s="1">
        <v>0</v>
      </c>
      <c r="K4327"/>
      <c r="L4327" s="1">
        <v>0</v>
      </c>
      <c r="M4327" s="1">
        <v>0</v>
      </c>
      <c r="N4327" s="1"/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>
        <f t="shared" si="289"/>
        <v>0</v>
      </c>
      <c r="AC4327"/>
      <c r="AD4327"/>
      <c r="AE4327"/>
      <c r="AI4327"/>
      <c r="AL4327"/>
      <c r="AM4327"/>
    </row>
    <row r="4328" spans="1:39" hidden="1" x14ac:dyDescent="0.25">
      <c r="A4328" s="1" t="s">
        <v>4047</v>
      </c>
      <c r="C4328" s="1">
        <v>8223</v>
      </c>
      <c r="D4328" s="1" t="s">
        <v>4048</v>
      </c>
      <c r="E4328" s="1">
        <v>2</v>
      </c>
      <c r="F4328" s="1"/>
      <c r="G4328" s="1"/>
      <c r="H4328" s="10">
        <v>0</v>
      </c>
      <c r="I4328" s="1">
        <v>2</v>
      </c>
      <c r="J4328" s="1">
        <v>0</v>
      </c>
      <c r="K4328"/>
      <c r="L4328" s="1">
        <v>0</v>
      </c>
      <c r="M4328" s="1">
        <v>0</v>
      </c>
      <c r="N4328" s="1"/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>
        <f t="shared" si="289"/>
        <v>0</v>
      </c>
      <c r="AC4328"/>
      <c r="AD4328"/>
      <c r="AE4328"/>
      <c r="AI4328"/>
      <c r="AL4328"/>
      <c r="AM4328"/>
    </row>
    <row r="4329" spans="1:39" hidden="1" x14ac:dyDescent="0.25">
      <c r="C4329" s="1">
        <v>8224</v>
      </c>
      <c r="D4329" s="1" t="s">
        <v>4049</v>
      </c>
      <c r="E4329" s="1">
        <v>2</v>
      </c>
      <c r="F4329" s="1"/>
      <c r="G4329" s="1"/>
      <c r="H4329" s="10">
        <v>0</v>
      </c>
      <c r="I4329" s="1">
        <v>2</v>
      </c>
      <c r="J4329" s="1">
        <v>0</v>
      </c>
      <c r="K4329"/>
      <c r="L4329" s="1">
        <v>0</v>
      </c>
      <c r="M4329" s="1">
        <v>0</v>
      </c>
      <c r="N4329" s="1"/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>
        <f t="shared" si="289"/>
        <v>0</v>
      </c>
      <c r="AC4329"/>
      <c r="AD4329"/>
      <c r="AE4329"/>
      <c r="AI4329"/>
      <c r="AL4329"/>
      <c r="AM4329"/>
    </row>
    <row r="4330" spans="1:39" hidden="1" x14ac:dyDescent="0.25">
      <c r="C4330" s="1">
        <v>8225</v>
      </c>
      <c r="D4330" s="1" t="s">
        <v>4050</v>
      </c>
      <c r="E4330" s="1">
        <v>2</v>
      </c>
      <c r="F4330" s="1"/>
      <c r="G4330" s="1"/>
      <c r="H4330" s="10">
        <v>0</v>
      </c>
      <c r="I4330" s="1">
        <v>2</v>
      </c>
      <c r="J4330" s="1">
        <v>0</v>
      </c>
      <c r="K4330"/>
      <c r="L4330" s="1">
        <v>0</v>
      </c>
      <c r="M4330" s="1">
        <v>0</v>
      </c>
      <c r="N4330" s="1"/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>
        <f t="shared" si="289"/>
        <v>0</v>
      </c>
      <c r="AC4330"/>
      <c r="AD4330"/>
      <c r="AE4330"/>
      <c r="AI4330"/>
      <c r="AL4330"/>
      <c r="AM4330"/>
    </row>
    <row r="4331" spans="1:39" hidden="1" x14ac:dyDescent="0.25">
      <c r="C4331" s="1">
        <v>8226</v>
      </c>
      <c r="D4331" s="1" t="s">
        <v>4051</v>
      </c>
      <c r="E4331" s="1">
        <v>2</v>
      </c>
      <c r="F4331" s="1"/>
      <c r="G4331" s="1"/>
      <c r="H4331" s="10">
        <v>0</v>
      </c>
      <c r="I4331" s="1">
        <v>2</v>
      </c>
      <c r="J4331" s="1">
        <v>0</v>
      </c>
      <c r="K4331"/>
      <c r="L4331" s="1">
        <v>0</v>
      </c>
      <c r="M4331" s="1">
        <v>0</v>
      </c>
      <c r="N4331" s="1"/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>
        <f t="shared" ref="AB4331:AB4394" si="290">SUM(O4331:AA4331)</f>
        <v>0</v>
      </c>
      <c r="AC4331"/>
      <c r="AD4331"/>
      <c r="AE4331"/>
      <c r="AI4331"/>
      <c r="AL4331"/>
      <c r="AM4331"/>
    </row>
    <row r="4332" spans="1:39" hidden="1" x14ac:dyDescent="0.25">
      <c r="C4332" s="1">
        <v>8228</v>
      </c>
      <c r="D4332" s="1" t="s">
        <v>4052</v>
      </c>
      <c r="E4332" s="1">
        <v>2</v>
      </c>
      <c r="F4332" s="1"/>
      <c r="G4332" s="1"/>
      <c r="H4332" s="10">
        <v>0</v>
      </c>
      <c r="I4332" s="1">
        <v>2</v>
      </c>
      <c r="J4332" s="1">
        <v>0</v>
      </c>
      <c r="K4332"/>
      <c r="L4332" s="1">
        <v>0</v>
      </c>
      <c r="M4332" s="1">
        <v>0</v>
      </c>
      <c r="N4332" s="1"/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>
        <f t="shared" si="290"/>
        <v>0</v>
      </c>
      <c r="AC4332"/>
      <c r="AD4332"/>
      <c r="AE4332"/>
      <c r="AI4332"/>
      <c r="AL4332"/>
      <c r="AM4332"/>
    </row>
    <row r="4333" spans="1:39" hidden="1" x14ac:dyDescent="0.25">
      <c r="C4333" s="1">
        <v>8229</v>
      </c>
      <c r="D4333" s="1" t="s">
        <v>4053</v>
      </c>
      <c r="E4333" s="1">
        <v>2</v>
      </c>
      <c r="F4333" s="1"/>
      <c r="G4333" s="1"/>
      <c r="H4333" s="10">
        <v>0</v>
      </c>
      <c r="I4333" s="1">
        <v>2</v>
      </c>
      <c r="J4333" s="1">
        <v>0</v>
      </c>
      <c r="K4333"/>
      <c r="L4333" s="1">
        <v>0</v>
      </c>
      <c r="M4333" s="1">
        <v>0</v>
      </c>
      <c r="N4333" s="1"/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>
        <f t="shared" si="290"/>
        <v>0</v>
      </c>
      <c r="AC4333"/>
      <c r="AD4333"/>
      <c r="AE4333"/>
      <c r="AI4333"/>
      <c r="AL4333"/>
      <c r="AM4333"/>
    </row>
    <row r="4334" spans="1:39" hidden="1" x14ac:dyDescent="0.25">
      <c r="C4334" s="1">
        <v>8230</v>
      </c>
      <c r="D4334" s="1" t="s">
        <v>4054</v>
      </c>
      <c r="E4334" s="1">
        <v>2</v>
      </c>
      <c r="F4334" s="1"/>
      <c r="G4334" s="1"/>
      <c r="H4334" s="10">
        <v>0</v>
      </c>
      <c r="I4334" s="1">
        <v>2</v>
      </c>
      <c r="J4334" s="1">
        <v>0</v>
      </c>
      <c r="K4334"/>
      <c r="L4334" s="1">
        <v>0</v>
      </c>
      <c r="M4334" s="1">
        <v>0</v>
      </c>
      <c r="N4334" s="1"/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>
        <f t="shared" si="290"/>
        <v>0</v>
      </c>
      <c r="AC4334"/>
      <c r="AD4334"/>
      <c r="AE4334"/>
      <c r="AI4334"/>
      <c r="AL4334"/>
      <c r="AM4334"/>
    </row>
    <row r="4335" spans="1:39" hidden="1" x14ac:dyDescent="0.25">
      <c r="C4335" s="1">
        <v>8231</v>
      </c>
      <c r="D4335" s="1" t="s">
        <v>4055</v>
      </c>
      <c r="E4335" s="1">
        <v>2</v>
      </c>
      <c r="F4335" s="1"/>
      <c r="G4335" s="1"/>
      <c r="H4335" s="10">
        <v>0</v>
      </c>
      <c r="I4335" s="1">
        <v>2</v>
      </c>
      <c r="J4335" s="1">
        <v>0</v>
      </c>
      <c r="K4335"/>
      <c r="L4335" s="1">
        <v>0</v>
      </c>
      <c r="M4335" s="1">
        <v>0</v>
      </c>
      <c r="N4335" s="1"/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>
        <f t="shared" si="290"/>
        <v>0</v>
      </c>
      <c r="AC4335"/>
      <c r="AD4335"/>
      <c r="AE4335"/>
      <c r="AI4335"/>
      <c r="AL4335"/>
      <c r="AM4335"/>
    </row>
    <row r="4336" spans="1:39" hidden="1" x14ac:dyDescent="0.25">
      <c r="A4336" s="1" t="s">
        <v>4056</v>
      </c>
      <c r="C4336" s="1">
        <v>1617</v>
      </c>
      <c r="D4336" s="1" t="s">
        <v>4057</v>
      </c>
      <c r="E4336" s="1">
        <v>2</v>
      </c>
      <c r="F4336" s="1"/>
      <c r="G4336" s="1"/>
      <c r="H4336" s="10">
        <v>0</v>
      </c>
      <c r="I4336" s="1">
        <v>2</v>
      </c>
      <c r="J4336" s="1">
        <v>0</v>
      </c>
      <c r="K4336"/>
      <c r="L4336" s="1">
        <v>0</v>
      </c>
      <c r="M4336" s="1">
        <v>0</v>
      </c>
      <c r="N4336" s="1"/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>
        <f t="shared" si="290"/>
        <v>0</v>
      </c>
      <c r="AC4336"/>
      <c r="AD4336"/>
      <c r="AE4336"/>
      <c r="AI4336"/>
      <c r="AL4336"/>
      <c r="AM4336"/>
    </row>
    <row r="4337" spans="1:39" hidden="1" x14ac:dyDescent="0.25">
      <c r="A4337" s="1" t="s">
        <v>4058</v>
      </c>
      <c r="C4337" s="1">
        <v>1618</v>
      </c>
      <c r="D4337" s="1" t="s">
        <v>4059</v>
      </c>
      <c r="E4337" s="1">
        <v>2</v>
      </c>
      <c r="F4337" s="1"/>
      <c r="G4337" s="1"/>
      <c r="H4337" s="10">
        <v>0</v>
      </c>
      <c r="I4337" s="1">
        <v>2</v>
      </c>
      <c r="J4337" s="1">
        <v>0</v>
      </c>
      <c r="K4337"/>
      <c r="L4337" s="1">
        <v>0</v>
      </c>
      <c r="M4337" s="1">
        <v>0</v>
      </c>
      <c r="N4337" s="1"/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>
        <f t="shared" si="290"/>
        <v>0</v>
      </c>
      <c r="AC4337"/>
      <c r="AD4337"/>
      <c r="AE4337"/>
      <c r="AI4337"/>
      <c r="AL4337"/>
      <c r="AM4337"/>
    </row>
    <row r="4338" spans="1:39" hidden="1" x14ac:dyDescent="0.25">
      <c r="A4338" s="1" t="s">
        <v>4060</v>
      </c>
      <c r="C4338" s="1">
        <v>1619</v>
      </c>
      <c r="D4338" s="1" t="s">
        <v>4061</v>
      </c>
      <c r="E4338" s="1">
        <v>2</v>
      </c>
      <c r="F4338" s="1"/>
      <c r="G4338" s="1"/>
      <c r="H4338" s="10">
        <v>0</v>
      </c>
      <c r="I4338" s="1">
        <v>2</v>
      </c>
      <c r="J4338" s="1">
        <v>0</v>
      </c>
      <c r="K4338"/>
      <c r="L4338" s="1">
        <v>0</v>
      </c>
      <c r="M4338" s="1">
        <v>0</v>
      </c>
      <c r="N4338" s="1"/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>
        <f t="shared" si="290"/>
        <v>0</v>
      </c>
      <c r="AC4338"/>
      <c r="AD4338"/>
      <c r="AE4338"/>
      <c r="AI4338"/>
      <c r="AL4338"/>
      <c r="AM4338"/>
    </row>
    <row r="4339" spans="1:39" hidden="1" x14ac:dyDescent="0.25">
      <c r="A4339" s="1" t="s">
        <v>4062</v>
      </c>
      <c r="C4339" s="1">
        <v>1620</v>
      </c>
      <c r="D4339" s="1" t="s">
        <v>4063</v>
      </c>
      <c r="E4339" s="1">
        <v>2</v>
      </c>
      <c r="F4339" s="1"/>
      <c r="G4339" s="1"/>
      <c r="H4339" s="10">
        <v>0</v>
      </c>
      <c r="I4339" s="1">
        <v>2</v>
      </c>
      <c r="J4339" s="1">
        <v>0</v>
      </c>
      <c r="K4339"/>
      <c r="L4339" s="1">
        <v>0</v>
      </c>
      <c r="M4339" s="1">
        <v>0</v>
      </c>
      <c r="N4339" s="1"/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>
        <f t="shared" si="290"/>
        <v>0</v>
      </c>
      <c r="AC4339"/>
      <c r="AD4339"/>
      <c r="AE4339"/>
      <c r="AI4339"/>
      <c r="AL4339"/>
      <c r="AM4339"/>
    </row>
    <row r="4340" spans="1:39" hidden="1" x14ac:dyDescent="0.25">
      <c r="A4340" s="1" t="s">
        <v>4064</v>
      </c>
      <c r="C4340" s="1">
        <v>1622</v>
      </c>
      <c r="D4340" s="1" t="s">
        <v>4065</v>
      </c>
      <c r="E4340" s="1">
        <v>2</v>
      </c>
      <c r="F4340" s="1"/>
      <c r="G4340" s="1"/>
      <c r="H4340" s="10">
        <v>0</v>
      </c>
      <c r="I4340" s="1">
        <v>2</v>
      </c>
      <c r="J4340" s="1">
        <v>0</v>
      </c>
      <c r="K4340"/>
      <c r="L4340" s="1">
        <v>0</v>
      </c>
      <c r="M4340" s="1">
        <v>0</v>
      </c>
      <c r="N4340" s="1"/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>
        <f t="shared" si="290"/>
        <v>0</v>
      </c>
      <c r="AC4340"/>
      <c r="AD4340"/>
      <c r="AE4340"/>
      <c r="AI4340"/>
      <c r="AL4340"/>
      <c r="AM4340"/>
    </row>
    <row r="4341" spans="1:39" hidden="1" x14ac:dyDescent="0.25">
      <c r="C4341" s="1">
        <v>1623</v>
      </c>
      <c r="D4341" s="1" t="s">
        <v>4066</v>
      </c>
      <c r="E4341" s="1">
        <v>2</v>
      </c>
      <c r="F4341" s="1"/>
      <c r="G4341" s="1"/>
      <c r="H4341" s="10">
        <v>0</v>
      </c>
      <c r="I4341" s="1">
        <v>2</v>
      </c>
      <c r="J4341" s="1">
        <v>0</v>
      </c>
      <c r="K4341"/>
      <c r="L4341" s="1">
        <v>0</v>
      </c>
      <c r="M4341" s="1">
        <v>0</v>
      </c>
      <c r="N4341" s="1"/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>
        <f t="shared" si="290"/>
        <v>0</v>
      </c>
      <c r="AC4341"/>
      <c r="AD4341"/>
      <c r="AE4341"/>
      <c r="AI4341"/>
      <c r="AL4341"/>
      <c r="AM4341"/>
    </row>
    <row r="4342" spans="1:39" hidden="1" x14ac:dyDescent="0.25">
      <c r="C4342" s="1">
        <v>1625</v>
      </c>
      <c r="D4342" s="1" t="s">
        <v>4067</v>
      </c>
      <c r="E4342" s="1">
        <v>2</v>
      </c>
      <c r="F4342" s="1"/>
      <c r="G4342" s="1"/>
      <c r="H4342" s="10">
        <v>0</v>
      </c>
      <c r="I4342" s="1">
        <v>2</v>
      </c>
      <c r="J4342" s="1">
        <v>0</v>
      </c>
      <c r="K4342"/>
      <c r="L4342" s="1">
        <v>0</v>
      </c>
      <c r="M4342" s="1">
        <v>0</v>
      </c>
      <c r="N4342" s="1"/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>
        <f t="shared" si="290"/>
        <v>0</v>
      </c>
      <c r="AC4342"/>
      <c r="AD4342"/>
      <c r="AE4342"/>
      <c r="AI4342"/>
      <c r="AL4342"/>
      <c r="AM4342"/>
    </row>
    <row r="4343" spans="1:39" hidden="1" x14ac:dyDescent="0.25">
      <c r="A4343" s="1">
        <v>6220</v>
      </c>
      <c r="C4343" s="1">
        <v>1645</v>
      </c>
      <c r="D4343" s="1" t="s">
        <v>4068</v>
      </c>
      <c r="E4343" s="1">
        <v>2</v>
      </c>
      <c r="F4343" s="1"/>
      <c r="G4343" s="1"/>
      <c r="H4343" s="10">
        <v>0</v>
      </c>
      <c r="I4343" s="1">
        <v>2</v>
      </c>
      <c r="J4343" s="1">
        <v>0</v>
      </c>
      <c r="K4343"/>
      <c r="L4343" s="1">
        <v>0</v>
      </c>
      <c r="M4343" s="1">
        <v>0</v>
      </c>
      <c r="N4343" s="1"/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>
        <f t="shared" si="290"/>
        <v>0</v>
      </c>
      <c r="AC4343"/>
      <c r="AD4343"/>
      <c r="AE4343"/>
      <c r="AI4343"/>
      <c r="AL4343"/>
      <c r="AM4343"/>
    </row>
    <row r="4344" spans="1:39" hidden="1" x14ac:dyDescent="0.25">
      <c r="C4344" s="1">
        <v>1652</v>
      </c>
      <c r="D4344" s="1" t="s">
        <v>4069</v>
      </c>
      <c r="E4344" s="1">
        <v>2</v>
      </c>
      <c r="F4344" s="1"/>
      <c r="G4344" s="1"/>
      <c r="H4344" s="10">
        <v>0</v>
      </c>
      <c r="I4344" s="1">
        <v>2</v>
      </c>
      <c r="J4344" s="1">
        <v>0</v>
      </c>
      <c r="K4344"/>
      <c r="L4344" s="1">
        <v>0</v>
      </c>
      <c r="M4344" s="1">
        <v>0</v>
      </c>
      <c r="N4344" s="1"/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>
        <f t="shared" si="290"/>
        <v>0</v>
      </c>
      <c r="AC4344"/>
      <c r="AD4344"/>
      <c r="AE4344"/>
      <c r="AI4344"/>
      <c r="AL4344"/>
      <c r="AM4344"/>
    </row>
    <row r="4345" spans="1:39" hidden="1" x14ac:dyDescent="0.25">
      <c r="C4345" s="1">
        <v>1655</v>
      </c>
      <c r="D4345" s="1" t="s">
        <v>4070</v>
      </c>
      <c r="E4345" s="1">
        <v>2</v>
      </c>
      <c r="F4345" s="1"/>
      <c r="G4345" s="1"/>
      <c r="H4345" s="10">
        <v>0</v>
      </c>
      <c r="I4345" s="1">
        <v>2</v>
      </c>
      <c r="J4345" s="1">
        <v>0</v>
      </c>
      <c r="K4345"/>
      <c r="L4345" s="1">
        <v>0</v>
      </c>
      <c r="M4345" s="1">
        <v>0</v>
      </c>
      <c r="N4345" s="1"/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>
        <f t="shared" si="290"/>
        <v>0</v>
      </c>
      <c r="AC4345"/>
      <c r="AD4345"/>
      <c r="AE4345"/>
      <c r="AI4345"/>
      <c r="AL4345"/>
      <c r="AM4345"/>
    </row>
    <row r="4346" spans="1:39" hidden="1" x14ac:dyDescent="0.25">
      <c r="C4346" s="1">
        <v>1659</v>
      </c>
      <c r="D4346" s="1" t="s">
        <v>4071</v>
      </c>
      <c r="E4346" s="1">
        <v>2</v>
      </c>
      <c r="F4346" s="1"/>
      <c r="G4346" s="1"/>
      <c r="H4346" s="10">
        <v>0</v>
      </c>
      <c r="I4346" s="1">
        <v>2</v>
      </c>
      <c r="J4346" s="1">
        <v>0</v>
      </c>
      <c r="K4346"/>
      <c r="L4346" s="1">
        <v>0</v>
      </c>
      <c r="M4346" s="1">
        <v>0</v>
      </c>
      <c r="N4346" s="1"/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>
        <f t="shared" si="290"/>
        <v>0</v>
      </c>
      <c r="AC4346"/>
      <c r="AD4346"/>
      <c r="AE4346"/>
      <c r="AI4346"/>
      <c r="AL4346"/>
      <c r="AM4346"/>
    </row>
    <row r="4347" spans="1:39" hidden="1" x14ac:dyDescent="0.25">
      <c r="C4347" s="1">
        <v>1662</v>
      </c>
      <c r="D4347" s="1" t="s">
        <v>4072</v>
      </c>
      <c r="E4347" s="1">
        <v>2</v>
      </c>
      <c r="F4347" s="1"/>
      <c r="G4347" s="1"/>
      <c r="H4347" s="10">
        <v>0</v>
      </c>
      <c r="I4347" s="1">
        <v>2</v>
      </c>
      <c r="J4347" s="1">
        <v>0</v>
      </c>
      <c r="K4347"/>
      <c r="L4347" s="1">
        <v>0</v>
      </c>
      <c r="M4347" s="1">
        <v>0</v>
      </c>
      <c r="N4347" s="1"/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>
        <f t="shared" si="290"/>
        <v>0</v>
      </c>
      <c r="AC4347"/>
      <c r="AD4347"/>
      <c r="AE4347"/>
      <c r="AI4347"/>
      <c r="AL4347"/>
      <c r="AM4347"/>
    </row>
    <row r="4348" spans="1:39" hidden="1" x14ac:dyDescent="0.25">
      <c r="C4348" s="1">
        <v>1666</v>
      </c>
      <c r="D4348" s="1" t="s">
        <v>4061</v>
      </c>
      <c r="E4348" s="1">
        <v>2</v>
      </c>
      <c r="F4348" s="1"/>
      <c r="G4348" s="1"/>
      <c r="H4348" s="10">
        <v>0</v>
      </c>
      <c r="I4348" s="1">
        <v>2</v>
      </c>
      <c r="J4348" s="1">
        <v>0</v>
      </c>
      <c r="K4348"/>
      <c r="L4348" s="1">
        <v>0</v>
      </c>
      <c r="M4348" s="1">
        <v>0</v>
      </c>
      <c r="N4348" s="1"/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>
        <f t="shared" si="290"/>
        <v>0</v>
      </c>
      <c r="AC4348"/>
      <c r="AD4348"/>
      <c r="AE4348"/>
      <c r="AI4348"/>
      <c r="AL4348"/>
      <c r="AM4348"/>
    </row>
    <row r="4349" spans="1:39" hidden="1" x14ac:dyDescent="0.25">
      <c r="C4349" s="1">
        <v>12762</v>
      </c>
      <c r="D4349" s="1" t="s">
        <v>4073</v>
      </c>
      <c r="E4349" s="1">
        <v>2</v>
      </c>
      <c r="F4349" s="1"/>
      <c r="G4349" s="1"/>
      <c r="H4349" s="10">
        <v>0</v>
      </c>
      <c r="I4349" s="1">
        <v>2</v>
      </c>
      <c r="J4349" s="1">
        <v>0</v>
      </c>
      <c r="K4349"/>
      <c r="L4349" s="1">
        <v>0</v>
      </c>
      <c r="M4349" s="1">
        <v>0</v>
      </c>
      <c r="N4349" s="1"/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>
        <f t="shared" si="290"/>
        <v>0</v>
      </c>
      <c r="AC4349"/>
      <c r="AD4349"/>
      <c r="AE4349"/>
      <c r="AI4349"/>
      <c r="AL4349"/>
      <c r="AM4349"/>
    </row>
    <row r="4350" spans="1:39" hidden="1" x14ac:dyDescent="0.25">
      <c r="C4350" s="1">
        <v>12763</v>
      </c>
      <c r="D4350" s="1" t="s">
        <v>4074</v>
      </c>
      <c r="E4350" s="1">
        <v>2</v>
      </c>
      <c r="F4350" s="1"/>
      <c r="G4350" s="1"/>
      <c r="H4350" s="10">
        <v>0</v>
      </c>
      <c r="I4350" s="1">
        <v>2</v>
      </c>
      <c r="J4350" s="1">
        <v>0</v>
      </c>
      <c r="K4350"/>
      <c r="L4350" s="1">
        <v>0</v>
      </c>
      <c r="M4350" s="1">
        <v>0</v>
      </c>
      <c r="N4350" s="1"/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>
        <f t="shared" si="290"/>
        <v>0</v>
      </c>
      <c r="AC4350"/>
      <c r="AD4350"/>
      <c r="AE4350"/>
      <c r="AI4350"/>
      <c r="AL4350"/>
      <c r="AM4350"/>
    </row>
    <row r="4351" spans="1:39" hidden="1" x14ac:dyDescent="0.25">
      <c r="C4351" s="1">
        <v>12764</v>
      </c>
      <c r="D4351" s="1" t="s">
        <v>4074</v>
      </c>
      <c r="E4351" s="1">
        <v>2</v>
      </c>
      <c r="F4351" s="1"/>
      <c r="G4351" s="1"/>
      <c r="H4351" s="10">
        <v>0</v>
      </c>
      <c r="I4351" s="1">
        <v>2</v>
      </c>
      <c r="J4351" s="1">
        <v>0</v>
      </c>
      <c r="K4351"/>
      <c r="L4351" s="1">
        <v>0</v>
      </c>
      <c r="M4351" s="1">
        <v>0</v>
      </c>
      <c r="N4351" s="1"/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>
        <f t="shared" si="290"/>
        <v>0</v>
      </c>
      <c r="AC4351"/>
      <c r="AD4351"/>
      <c r="AE4351"/>
      <c r="AI4351"/>
      <c r="AL4351"/>
      <c r="AM4351"/>
    </row>
    <row r="4352" spans="1:39" hidden="1" x14ac:dyDescent="0.25">
      <c r="C4352" s="1">
        <v>13291</v>
      </c>
      <c r="D4352" s="1" t="s">
        <v>492</v>
      </c>
      <c r="E4352" s="1">
        <v>2</v>
      </c>
      <c r="F4352" s="1"/>
      <c r="G4352" s="1"/>
      <c r="H4352" s="10">
        <v>0</v>
      </c>
      <c r="I4352" s="1">
        <v>2</v>
      </c>
      <c r="J4352" s="1">
        <v>0</v>
      </c>
      <c r="K4352"/>
      <c r="L4352" s="1">
        <v>0</v>
      </c>
      <c r="M4352" s="1">
        <v>0</v>
      </c>
      <c r="N4352" s="1"/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>
        <f t="shared" si="290"/>
        <v>0</v>
      </c>
      <c r="AC4352"/>
      <c r="AD4352"/>
      <c r="AE4352"/>
      <c r="AI4352"/>
      <c r="AL4352"/>
      <c r="AM4352"/>
    </row>
    <row r="4353" spans="1:39" hidden="1" x14ac:dyDescent="0.25">
      <c r="C4353" s="1">
        <v>13296</v>
      </c>
      <c r="D4353" s="1" t="s">
        <v>777</v>
      </c>
      <c r="E4353" s="1">
        <v>2</v>
      </c>
      <c r="F4353" s="1"/>
      <c r="G4353" s="1"/>
      <c r="H4353" s="10">
        <v>0</v>
      </c>
      <c r="I4353" s="1">
        <v>2</v>
      </c>
      <c r="J4353" s="1">
        <v>0</v>
      </c>
      <c r="K4353"/>
      <c r="L4353" s="1">
        <v>0</v>
      </c>
      <c r="M4353" s="1">
        <v>0</v>
      </c>
      <c r="N4353" s="1"/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>
        <f t="shared" si="290"/>
        <v>0</v>
      </c>
      <c r="AC4353"/>
      <c r="AD4353"/>
      <c r="AE4353"/>
      <c r="AI4353"/>
      <c r="AL4353"/>
      <c r="AM4353"/>
    </row>
    <row r="4354" spans="1:39" hidden="1" x14ac:dyDescent="0.25">
      <c r="C4354" s="1">
        <v>13311</v>
      </c>
      <c r="D4354" s="1" t="s">
        <v>777</v>
      </c>
      <c r="E4354" s="1">
        <v>2</v>
      </c>
      <c r="F4354" s="1"/>
      <c r="G4354" s="1"/>
      <c r="H4354" s="10">
        <v>0</v>
      </c>
      <c r="I4354" s="1">
        <v>2</v>
      </c>
      <c r="J4354" s="1">
        <v>0</v>
      </c>
      <c r="K4354"/>
      <c r="L4354" s="1">
        <v>0</v>
      </c>
      <c r="M4354" s="1">
        <v>0</v>
      </c>
      <c r="N4354" s="1"/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>
        <f t="shared" si="290"/>
        <v>0</v>
      </c>
      <c r="AC4354"/>
      <c r="AD4354"/>
      <c r="AE4354"/>
      <c r="AI4354"/>
      <c r="AL4354"/>
      <c r="AM4354"/>
    </row>
    <row r="4355" spans="1:39" hidden="1" x14ac:dyDescent="0.25">
      <c r="C4355" s="1">
        <v>13313</v>
      </c>
      <c r="D4355" s="1" t="s">
        <v>777</v>
      </c>
      <c r="E4355" s="1">
        <v>2</v>
      </c>
      <c r="F4355" s="1"/>
      <c r="G4355" s="1"/>
      <c r="H4355" s="10">
        <v>0</v>
      </c>
      <c r="I4355" s="1">
        <v>2</v>
      </c>
      <c r="J4355" s="1">
        <v>0</v>
      </c>
      <c r="K4355"/>
      <c r="L4355" s="1">
        <v>0</v>
      </c>
      <c r="M4355" s="1">
        <v>0</v>
      </c>
      <c r="N4355" s="1"/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>
        <f t="shared" si="290"/>
        <v>0</v>
      </c>
      <c r="AC4355"/>
      <c r="AD4355"/>
      <c r="AE4355"/>
      <c r="AI4355"/>
      <c r="AL4355"/>
      <c r="AM4355"/>
    </row>
    <row r="4356" spans="1:39" hidden="1" x14ac:dyDescent="0.25">
      <c r="C4356" s="1">
        <v>13314</v>
      </c>
      <c r="D4356" s="1" t="s">
        <v>777</v>
      </c>
      <c r="E4356" s="1">
        <v>2</v>
      </c>
      <c r="F4356" s="1"/>
      <c r="G4356" s="1"/>
      <c r="H4356" s="10">
        <v>0</v>
      </c>
      <c r="I4356" s="1">
        <v>2</v>
      </c>
      <c r="J4356" s="1">
        <v>0</v>
      </c>
      <c r="K4356"/>
      <c r="L4356" s="1">
        <v>0</v>
      </c>
      <c r="M4356" s="1">
        <v>0</v>
      </c>
      <c r="N4356" s="1"/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>
        <f t="shared" si="290"/>
        <v>0</v>
      </c>
      <c r="AC4356"/>
      <c r="AD4356"/>
      <c r="AE4356"/>
      <c r="AI4356"/>
      <c r="AL4356"/>
      <c r="AM4356"/>
    </row>
    <row r="4357" spans="1:39" hidden="1" x14ac:dyDescent="0.25">
      <c r="C4357" s="1">
        <v>13329</v>
      </c>
      <c r="D4357" s="1" t="s">
        <v>777</v>
      </c>
      <c r="E4357" s="1">
        <v>2</v>
      </c>
      <c r="F4357" s="1"/>
      <c r="G4357" s="1"/>
      <c r="H4357" s="10">
        <v>0</v>
      </c>
      <c r="I4357" s="1">
        <v>2</v>
      </c>
      <c r="J4357" s="1">
        <v>0</v>
      </c>
      <c r="K4357"/>
      <c r="L4357" s="1">
        <v>0</v>
      </c>
      <c r="M4357" s="1">
        <v>0</v>
      </c>
      <c r="N4357" s="1"/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>
        <f t="shared" si="290"/>
        <v>0</v>
      </c>
      <c r="AC4357"/>
      <c r="AD4357"/>
      <c r="AE4357"/>
      <c r="AI4357"/>
      <c r="AL4357"/>
      <c r="AM4357"/>
    </row>
    <row r="4358" spans="1:39" hidden="1" x14ac:dyDescent="0.25">
      <c r="C4358" s="1">
        <v>13395</v>
      </c>
      <c r="D4358" s="1" t="s">
        <v>492</v>
      </c>
      <c r="E4358" s="1">
        <v>2</v>
      </c>
      <c r="F4358" s="1"/>
      <c r="G4358" s="1"/>
      <c r="H4358" s="10">
        <v>0</v>
      </c>
      <c r="I4358" s="1">
        <v>2</v>
      </c>
      <c r="J4358" s="1">
        <v>0</v>
      </c>
      <c r="K4358"/>
      <c r="L4358" s="1">
        <v>0</v>
      </c>
      <c r="M4358" s="1">
        <v>0</v>
      </c>
      <c r="N4358" s="1"/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>
        <f t="shared" si="290"/>
        <v>0</v>
      </c>
      <c r="AC4358"/>
      <c r="AD4358"/>
      <c r="AE4358"/>
      <c r="AI4358"/>
      <c r="AL4358"/>
      <c r="AM4358"/>
    </row>
    <row r="4359" spans="1:39" hidden="1" x14ac:dyDescent="0.25">
      <c r="A4359" s="1" t="s">
        <v>4075</v>
      </c>
      <c r="C4359" s="1">
        <v>13996</v>
      </c>
      <c r="D4359" s="1" t="s">
        <v>492</v>
      </c>
      <c r="E4359" s="1">
        <v>2</v>
      </c>
      <c r="F4359" s="1"/>
      <c r="G4359" s="1"/>
      <c r="H4359" s="10">
        <v>0</v>
      </c>
      <c r="I4359" s="1">
        <v>2</v>
      </c>
      <c r="J4359" s="1">
        <v>0</v>
      </c>
      <c r="K4359"/>
      <c r="L4359" s="1">
        <v>6</v>
      </c>
      <c r="M4359" s="1">
        <v>207.3</v>
      </c>
      <c r="N4359" s="1"/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>
        <f t="shared" si="290"/>
        <v>0</v>
      </c>
      <c r="AC4359"/>
      <c r="AD4359"/>
      <c r="AE4359"/>
      <c r="AI4359"/>
      <c r="AL4359"/>
      <c r="AM4359"/>
    </row>
    <row r="4360" spans="1:39" hidden="1" x14ac:dyDescent="0.25">
      <c r="C4360" s="1">
        <v>14350</v>
      </c>
      <c r="D4360" s="1" t="s">
        <v>492</v>
      </c>
      <c r="E4360" s="1">
        <v>0</v>
      </c>
      <c r="F4360" s="1"/>
      <c r="G4360" s="1"/>
      <c r="H4360" s="10">
        <v>0</v>
      </c>
      <c r="I4360" s="1" t="s">
        <v>44</v>
      </c>
      <c r="J4360" s="1">
        <v>0</v>
      </c>
      <c r="K4360"/>
      <c r="L4360" s="1">
        <v>30</v>
      </c>
      <c r="M4360" s="1">
        <v>0</v>
      </c>
      <c r="N4360" s="1"/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>
        <f t="shared" si="290"/>
        <v>0</v>
      </c>
      <c r="AC4360"/>
      <c r="AD4360"/>
      <c r="AE4360"/>
      <c r="AI4360"/>
      <c r="AL4360"/>
      <c r="AM4360"/>
    </row>
    <row r="4361" spans="1:39" hidden="1" x14ac:dyDescent="0.25">
      <c r="C4361" s="1">
        <v>14351</v>
      </c>
      <c r="D4361" s="1" t="s">
        <v>492</v>
      </c>
      <c r="E4361" s="1">
        <v>0</v>
      </c>
      <c r="F4361" s="1"/>
      <c r="G4361" s="1"/>
      <c r="H4361" s="10">
        <v>0</v>
      </c>
      <c r="I4361" s="1" t="s">
        <v>44</v>
      </c>
      <c r="J4361" s="1">
        <v>0</v>
      </c>
      <c r="K4361"/>
      <c r="L4361" s="1">
        <v>30</v>
      </c>
      <c r="M4361" s="1">
        <v>0</v>
      </c>
      <c r="N4361" s="1"/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>
        <f t="shared" si="290"/>
        <v>0</v>
      </c>
      <c r="AC4361"/>
      <c r="AD4361"/>
      <c r="AE4361"/>
      <c r="AI4361"/>
      <c r="AL4361"/>
      <c r="AM4361"/>
    </row>
    <row r="4362" spans="1:39" hidden="1" x14ac:dyDescent="0.25">
      <c r="C4362" s="1">
        <v>14352</v>
      </c>
      <c r="D4362" s="1" t="s">
        <v>492</v>
      </c>
      <c r="E4362" s="1">
        <v>0</v>
      </c>
      <c r="F4362" s="1"/>
      <c r="G4362" s="1"/>
      <c r="H4362" s="10">
        <v>0</v>
      </c>
      <c r="I4362" s="1" t="s">
        <v>44</v>
      </c>
      <c r="J4362" s="1">
        <v>0</v>
      </c>
      <c r="K4362"/>
      <c r="L4362" s="1">
        <v>30</v>
      </c>
      <c r="M4362" s="1">
        <v>0</v>
      </c>
      <c r="N4362" s="1"/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>
        <f t="shared" si="290"/>
        <v>0</v>
      </c>
      <c r="AC4362"/>
      <c r="AD4362"/>
      <c r="AE4362"/>
      <c r="AI4362"/>
      <c r="AL4362"/>
      <c r="AM4362"/>
    </row>
    <row r="4363" spans="1:39" hidden="1" x14ac:dyDescent="0.25">
      <c r="C4363" s="1">
        <v>14353</v>
      </c>
      <c r="D4363" s="1" t="s">
        <v>492</v>
      </c>
      <c r="E4363" s="1">
        <v>0</v>
      </c>
      <c r="F4363" s="1"/>
      <c r="G4363" s="1"/>
      <c r="H4363" s="10">
        <v>0</v>
      </c>
      <c r="I4363" s="1" t="s">
        <v>44</v>
      </c>
      <c r="J4363" s="1">
        <v>0</v>
      </c>
      <c r="K4363"/>
      <c r="L4363" s="1">
        <v>30</v>
      </c>
      <c r="M4363" s="1">
        <v>0</v>
      </c>
      <c r="N4363" s="1"/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>
        <f t="shared" si="290"/>
        <v>0</v>
      </c>
      <c r="AC4363"/>
      <c r="AD4363"/>
      <c r="AE4363"/>
      <c r="AI4363"/>
      <c r="AL4363"/>
      <c r="AM4363"/>
    </row>
    <row r="4364" spans="1:39" hidden="1" x14ac:dyDescent="0.25">
      <c r="C4364" s="1">
        <v>14354</v>
      </c>
      <c r="D4364" s="1" t="s">
        <v>492</v>
      </c>
      <c r="E4364" s="1">
        <v>0</v>
      </c>
      <c r="F4364" s="1"/>
      <c r="G4364" s="1"/>
      <c r="H4364" s="10">
        <v>0</v>
      </c>
      <c r="I4364" s="1" t="s">
        <v>44</v>
      </c>
      <c r="J4364" s="1">
        <v>0</v>
      </c>
      <c r="K4364"/>
      <c r="L4364" s="1">
        <v>30</v>
      </c>
      <c r="M4364" s="1">
        <v>0</v>
      </c>
      <c r="N4364" s="1"/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>
        <f t="shared" si="290"/>
        <v>0</v>
      </c>
      <c r="AC4364"/>
      <c r="AD4364"/>
      <c r="AE4364"/>
      <c r="AI4364"/>
      <c r="AL4364"/>
      <c r="AM4364"/>
    </row>
    <row r="4365" spans="1:39" hidden="1" x14ac:dyDescent="0.25">
      <c r="C4365" s="1">
        <v>14355</v>
      </c>
      <c r="D4365" s="1" t="s">
        <v>492</v>
      </c>
      <c r="E4365" s="1">
        <v>0</v>
      </c>
      <c r="F4365" s="1"/>
      <c r="G4365" s="1"/>
      <c r="H4365" s="10">
        <v>0</v>
      </c>
      <c r="I4365" s="1" t="s">
        <v>44</v>
      </c>
      <c r="J4365" s="1">
        <v>0</v>
      </c>
      <c r="K4365"/>
      <c r="L4365" s="1">
        <v>30</v>
      </c>
      <c r="M4365" s="1">
        <v>0</v>
      </c>
      <c r="N4365" s="1"/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>
        <f t="shared" si="290"/>
        <v>0</v>
      </c>
      <c r="AC4365"/>
      <c r="AD4365"/>
      <c r="AE4365"/>
      <c r="AI4365"/>
      <c r="AL4365"/>
      <c r="AM4365"/>
    </row>
    <row r="4366" spans="1:39" hidden="1" x14ac:dyDescent="0.25">
      <c r="C4366" s="1">
        <v>14356</v>
      </c>
      <c r="D4366" s="1" t="s">
        <v>492</v>
      </c>
      <c r="E4366" s="1">
        <v>0</v>
      </c>
      <c r="F4366" s="1"/>
      <c r="G4366" s="1"/>
      <c r="H4366" s="10">
        <v>0</v>
      </c>
      <c r="I4366" s="1" t="s">
        <v>44</v>
      </c>
      <c r="J4366" s="1">
        <v>0</v>
      </c>
      <c r="K4366"/>
      <c r="L4366" s="1">
        <v>30</v>
      </c>
      <c r="M4366" s="1">
        <v>0</v>
      </c>
      <c r="N4366" s="1"/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>
        <f t="shared" si="290"/>
        <v>0</v>
      </c>
      <c r="AC4366"/>
      <c r="AD4366"/>
      <c r="AE4366"/>
      <c r="AI4366"/>
      <c r="AL4366"/>
      <c r="AM4366"/>
    </row>
    <row r="4367" spans="1:39" hidden="1" x14ac:dyDescent="0.25">
      <c r="C4367" s="1">
        <v>14357</v>
      </c>
      <c r="D4367" s="1" t="s">
        <v>492</v>
      </c>
      <c r="E4367" s="1">
        <v>0</v>
      </c>
      <c r="F4367" s="1"/>
      <c r="G4367" s="1"/>
      <c r="H4367" s="10">
        <v>0</v>
      </c>
      <c r="I4367" s="1" t="s">
        <v>44</v>
      </c>
      <c r="J4367" s="1">
        <v>0</v>
      </c>
      <c r="K4367"/>
      <c r="L4367" s="1">
        <v>30</v>
      </c>
      <c r="M4367" s="1">
        <v>0</v>
      </c>
      <c r="N4367" s="1"/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>
        <f t="shared" si="290"/>
        <v>0</v>
      </c>
      <c r="AC4367"/>
      <c r="AD4367"/>
      <c r="AE4367"/>
      <c r="AI4367"/>
      <c r="AL4367"/>
      <c r="AM4367"/>
    </row>
    <row r="4368" spans="1:39" hidden="1" x14ac:dyDescent="0.25">
      <c r="C4368" s="1">
        <v>14358</v>
      </c>
      <c r="D4368" s="1" t="s">
        <v>492</v>
      </c>
      <c r="E4368" s="1">
        <v>0</v>
      </c>
      <c r="F4368" s="1"/>
      <c r="G4368" s="1"/>
      <c r="H4368" s="10">
        <v>0</v>
      </c>
      <c r="I4368" s="1" t="s">
        <v>44</v>
      </c>
      <c r="J4368" s="1">
        <v>0</v>
      </c>
      <c r="K4368"/>
      <c r="L4368" s="1">
        <v>30</v>
      </c>
      <c r="M4368" s="1">
        <v>0</v>
      </c>
      <c r="N4368" s="1"/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>
        <f t="shared" si="290"/>
        <v>0</v>
      </c>
      <c r="AC4368"/>
      <c r="AD4368"/>
      <c r="AE4368"/>
      <c r="AI4368"/>
      <c r="AL4368"/>
      <c r="AM4368"/>
    </row>
    <row r="4369" spans="1:39" hidden="1" x14ac:dyDescent="0.25">
      <c r="C4369" s="1">
        <v>14359</v>
      </c>
      <c r="D4369" s="1" t="s">
        <v>492</v>
      </c>
      <c r="E4369" s="1">
        <v>0</v>
      </c>
      <c r="F4369" s="1"/>
      <c r="G4369" s="1"/>
      <c r="H4369" s="10">
        <v>0</v>
      </c>
      <c r="I4369" s="1" t="s">
        <v>44</v>
      </c>
      <c r="J4369" s="1">
        <v>0</v>
      </c>
      <c r="K4369"/>
      <c r="L4369" s="1">
        <v>30</v>
      </c>
      <c r="M4369" s="1">
        <v>0</v>
      </c>
      <c r="N4369" s="1"/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>
        <f t="shared" si="290"/>
        <v>0</v>
      </c>
      <c r="AC4369"/>
      <c r="AD4369"/>
      <c r="AE4369"/>
      <c r="AI4369"/>
      <c r="AL4369"/>
      <c r="AM4369"/>
    </row>
    <row r="4370" spans="1:39" hidden="1" x14ac:dyDescent="0.25">
      <c r="C4370" s="1">
        <v>14360</v>
      </c>
      <c r="D4370" s="1" t="s">
        <v>492</v>
      </c>
      <c r="E4370" s="1">
        <v>0</v>
      </c>
      <c r="F4370" s="1"/>
      <c r="G4370" s="1"/>
      <c r="H4370" s="10">
        <v>0</v>
      </c>
      <c r="I4370" s="1" t="s">
        <v>44</v>
      </c>
      <c r="J4370" s="1">
        <v>0</v>
      </c>
      <c r="K4370"/>
      <c r="L4370" s="1">
        <v>30</v>
      </c>
      <c r="M4370" s="1">
        <v>0</v>
      </c>
      <c r="N4370" s="1"/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>
        <f t="shared" si="290"/>
        <v>0</v>
      </c>
      <c r="AC4370"/>
      <c r="AD4370"/>
      <c r="AE4370"/>
      <c r="AI4370"/>
      <c r="AL4370"/>
      <c r="AM4370"/>
    </row>
    <row r="4371" spans="1:39" hidden="1" x14ac:dyDescent="0.25">
      <c r="A4371" s="1" t="s">
        <v>338</v>
      </c>
      <c r="C4371" s="1">
        <v>1184</v>
      </c>
      <c r="D4371" s="1" t="s">
        <v>4076</v>
      </c>
      <c r="E4371" s="1">
        <v>2</v>
      </c>
      <c r="F4371" s="1"/>
      <c r="G4371" s="1"/>
      <c r="H4371" s="10">
        <v>0</v>
      </c>
      <c r="I4371" s="1">
        <v>2</v>
      </c>
      <c r="J4371" s="1">
        <v>0</v>
      </c>
      <c r="K4371"/>
      <c r="L4371" s="1">
        <v>0</v>
      </c>
      <c r="M4371" s="1">
        <v>0</v>
      </c>
      <c r="N4371" s="1"/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>
        <f t="shared" si="290"/>
        <v>0</v>
      </c>
      <c r="AC4371"/>
      <c r="AD4371"/>
      <c r="AE4371"/>
      <c r="AI4371"/>
      <c r="AL4371"/>
      <c r="AM4371"/>
    </row>
    <row r="4372" spans="1:39" hidden="1" x14ac:dyDescent="0.25">
      <c r="A4372" s="1" t="s">
        <v>269</v>
      </c>
      <c r="C4372" s="1">
        <v>5309</v>
      </c>
      <c r="D4372" s="1" t="s">
        <v>4077</v>
      </c>
      <c r="E4372" s="1">
        <v>2</v>
      </c>
      <c r="F4372" s="1"/>
      <c r="G4372" s="1"/>
      <c r="H4372" s="10">
        <v>0</v>
      </c>
      <c r="I4372" s="1">
        <v>2</v>
      </c>
      <c r="J4372" s="1">
        <v>0</v>
      </c>
      <c r="K4372"/>
      <c r="L4372" s="1">
        <v>0</v>
      </c>
      <c r="M4372" s="1">
        <v>251.98</v>
      </c>
      <c r="N4372" s="1"/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>
        <f t="shared" si="290"/>
        <v>0</v>
      </c>
      <c r="AC4372"/>
      <c r="AD4372"/>
      <c r="AE4372"/>
      <c r="AI4372"/>
      <c r="AL4372"/>
      <c r="AM4372"/>
    </row>
    <row r="4373" spans="1:39" hidden="1" x14ac:dyDescent="0.25">
      <c r="A4373" s="1">
        <v>609961</v>
      </c>
      <c r="C4373" s="1">
        <v>6031</v>
      </c>
      <c r="D4373" s="1" t="s">
        <v>4078</v>
      </c>
      <c r="E4373" s="1">
        <v>2</v>
      </c>
      <c r="F4373" s="1"/>
      <c r="G4373" s="1"/>
      <c r="H4373" s="10">
        <v>0</v>
      </c>
      <c r="I4373" s="1">
        <v>2</v>
      </c>
      <c r="J4373" s="1">
        <v>0</v>
      </c>
      <c r="K4373"/>
      <c r="L4373" s="1">
        <v>0</v>
      </c>
      <c r="M4373" s="1">
        <v>0</v>
      </c>
      <c r="N4373" s="1"/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>
        <f t="shared" si="290"/>
        <v>0</v>
      </c>
      <c r="AC4373"/>
      <c r="AD4373"/>
      <c r="AE4373"/>
      <c r="AI4373"/>
      <c r="AL4373"/>
      <c r="AM4373"/>
    </row>
    <row r="4374" spans="1:39" hidden="1" x14ac:dyDescent="0.25">
      <c r="A4374" s="1" t="s">
        <v>4079</v>
      </c>
      <c r="C4374" s="1">
        <v>6922</v>
      </c>
      <c r="D4374" s="1" t="s">
        <v>4080</v>
      </c>
      <c r="E4374" s="1">
        <v>2</v>
      </c>
      <c r="F4374" s="1"/>
      <c r="G4374" s="1"/>
      <c r="H4374" s="10">
        <v>0</v>
      </c>
      <c r="I4374" s="1">
        <v>2</v>
      </c>
      <c r="J4374" s="1">
        <v>0</v>
      </c>
      <c r="K4374"/>
      <c r="L4374" s="1">
        <v>0</v>
      </c>
      <c r="M4374" s="1">
        <v>0</v>
      </c>
      <c r="N4374" s="1"/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>
        <f t="shared" si="290"/>
        <v>0</v>
      </c>
      <c r="AC4374"/>
      <c r="AD4374"/>
      <c r="AE4374"/>
      <c r="AI4374"/>
      <c r="AL4374"/>
      <c r="AM4374"/>
    </row>
    <row r="4375" spans="1:39" hidden="1" x14ac:dyDescent="0.25">
      <c r="A4375" s="1" t="s">
        <v>4081</v>
      </c>
      <c r="C4375" s="1">
        <v>7001</v>
      </c>
      <c r="D4375" s="1" t="s">
        <v>4082</v>
      </c>
      <c r="E4375" s="1">
        <v>2</v>
      </c>
      <c r="F4375" s="1"/>
      <c r="G4375" s="1"/>
      <c r="H4375" s="10">
        <v>0</v>
      </c>
      <c r="I4375" s="1">
        <v>2</v>
      </c>
      <c r="J4375" s="1">
        <v>0</v>
      </c>
      <c r="K4375"/>
      <c r="L4375" s="1">
        <v>0</v>
      </c>
      <c r="M4375" s="1">
        <v>0</v>
      </c>
      <c r="N4375" s="1"/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>
        <f t="shared" si="290"/>
        <v>0</v>
      </c>
      <c r="AC4375"/>
      <c r="AD4375"/>
      <c r="AE4375"/>
      <c r="AI4375"/>
      <c r="AL4375"/>
      <c r="AM4375"/>
    </row>
    <row r="4376" spans="1:39" hidden="1" x14ac:dyDescent="0.25">
      <c r="A4376" s="1">
        <v>267042</v>
      </c>
      <c r="C4376" s="1">
        <v>6157</v>
      </c>
      <c r="D4376" s="1" t="s">
        <v>4083</v>
      </c>
      <c r="E4376" s="1">
        <v>2</v>
      </c>
      <c r="F4376" s="1"/>
      <c r="G4376" s="1"/>
      <c r="H4376" s="10">
        <v>0</v>
      </c>
      <c r="I4376" s="1">
        <v>2</v>
      </c>
      <c r="J4376" s="1">
        <v>0</v>
      </c>
      <c r="K4376"/>
      <c r="L4376" s="1">
        <v>0</v>
      </c>
      <c r="M4376" s="1">
        <v>0</v>
      </c>
      <c r="N4376" s="1"/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>
        <f t="shared" si="290"/>
        <v>0</v>
      </c>
      <c r="AC4376"/>
      <c r="AD4376"/>
      <c r="AE4376"/>
      <c r="AI4376"/>
      <c r="AL4376"/>
      <c r="AM4376"/>
    </row>
    <row r="4377" spans="1:39" hidden="1" x14ac:dyDescent="0.25">
      <c r="A4377" s="1">
        <v>817072</v>
      </c>
      <c r="C4377" s="1">
        <v>6873</v>
      </c>
      <c r="D4377" s="1" t="s">
        <v>4084</v>
      </c>
      <c r="E4377" s="1">
        <v>2</v>
      </c>
      <c r="F4377" s="1"/>
      <c r="G4377" s="1"/>
      <c r="H4377" s="10">
        <v>0</v>
      </c>
      <c r="I4377" s="1">
        <v>2</v>
      </c>
      <c r="J4377" s="1">
        <v>0</v>
      </c>
      <c r="K4377"/>
      <c r="L4377" s="1">
        <v>0</v>
      </c>
      <c r="M4377" s="1">
        <v>0</v>
      </c>
      <c r="N4377" s="1"/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>
        <f t="shared" si="290"/>
        <v>0</v>
      </c>
      <c r="AC4377"/>
      <c r="AD4377"/>
      <c r="AE4377"/>
      <c r="AI4377"/>
      <c r="AL4377"/>
      <c r="AM4377"/>
    </row>
    <row r="4378" spans="1:39" hidden="1" x14ac:dyDescent="0.25">
      <c r="A4378" s="1" t="s">
        <v>4085</v>
      </c>
      <c r="C4378" s="1">
        <v>6874</v>
      </c>
      <c r="D4378" s="1" t="s">
        <v>4086</v>
      </c>
      <c r="E4378" s="1">
        <v>2</v>
      </c>
      <c r="F4378" s="1"/>
      <c r="G4378" s="1"/>
      <c r="H4378" s="10">
        <v>0</v>
      </c>
      <c r="I4378" s="1">
        <v>2</v>
      </c>
      <c r="J4378" s="1">
        <v>0</v>
      </c>
      <c r="K4378"/>
      <c r="L4378" s="1">
        <v>0</v>
      </c>
      <c r="M4378" s="1">
        <v>0</v>
      </c>
      <c r="N4378" s="1"/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>
        <f t="shared" si="290"/>
        <v>0</v>
      </c>
      <c r="AC4378"/>
      <c r="AD4378"/>
      <c r="AE4378"/>
      <c r="AI4378"/>
      <c r="AL4378"/>
      <c r="AM4378"/>
    </row>
    <row r="4379" spans="1:39" hidden="1" x14ac:dyDescent="0.25">
      <c r="A4379" s="1">
        <v>499801</v>
      </c>
      <c r="C4379" s="1">
        <v>6875</v>
      </c>
      <c r="D4379" s="1" t="s">
        <v>4087</v>
      </c>
      <c r="E4379" s="1">
        <v>2</v>
      </c>
      <c r="F4379" s="1"/>
      <c r="G4379" s="1"/>
      <c r="H4379" s="10">
        <v>0</v>
      </c>
      <c r="I4379" s="1">
        <v>2</v>
      </c>
      <c r="J4379" s="1">
        <v>0</v>
      </c>
      <c r="K4379"/>
      <c r="L4379" s="1">
        <v>0</v>
      </c>
      <c r="M4379" s="1">
        <v>0</v>
      </c>
      <c r="N4379" s="1"/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>
        <f t="shared" si="290"/>
        <v>0</v>
      </c>
      <c r="AC4379"/>
      <c r="AD4379"/>
      <c r="AE4379"/>
      <c r="AI4379"/>
      <c r="AL4379"/>
      <c r="AM4379"/>
    </row>
    <row r="4380" spans="1:39" hidden="1" x14ac:dyDescent="0.25">
      <c r="A4380" s="1">
        <v>166647</v>
      </c>
      <c r="C4380" s="1">
        <v>6914</v>
      </c>
      <c r="D4380" s="1" t="s">
        <v>4088</v>
      </c>
      <c r="E4380" s="1">
        <v>2</v>
      </c>
      <c r="F4380" s="1"/>
      <c r="G4380" s="1"/>
      <c r="H4380" s="10">
        <v>0</v>
      </c>
      <c r="I4380" s="1">
        <v>2</v>
      </c>
      <c r="J4380" s="1">
        <v>0</v>
      </c>
      <c r="K4380"/>
      <c r="L4380" s="1">
        <v>0</v>
      </c>
      <c r="M4380" s="1">
        <v>1</v>
      </c>
      <c r="N4380" s="1"/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>
        <f t="shared" si="290"/>
        <v>0</v>
      </c>
      <c r="AC4380"/>
      <c r="AD4380"/>
      <c r="AE4380"/>
      <c r="AI4380"/>
      <c r="AL4380"/>
      <c r="AM4380"/>
    </row>
    <row r="4381" spans="1:39" hidden="1" x14ac:dyDescent="0.25">
      <c r="A4381" s="1">
        <v>789683</v>
      </c>
      <c r="C4381" s="1">
        <v>6916</v>
      </c>
      <c r="D4381" s="1" t="s">
        <v>4089</v>
      </c>
      <c r="E4381" s="1">
        <v>2</v>
      </c>
      <c r="F4381" s="1"/>
      <c r="G4381" s="1"/>
      <c r="H4381" s="10">
        <v>0</v>
      </c>
      <c r="I4381" s="1">
        <v>2</v>
      </c>
      <c r="J4381" s="1">
        <v>0</v>
      </c>
      <c r="K4381"/>
      <c r="L4381" s="1">
        <v>0</v>
      </c>
      <c r="M4381" s="1">
        <v>286.81</v>
      </c>
      <c r="N4381" s="1"/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>
        <f t="shared" si="290"/>
        <v>0</v>
      </c>
      <c r="AC4381"/>
      <c r="AD4381"/>
      <c r="AE4381"/>
      <c r="AI4381"/>
      <c r="AL4381"/>
      <c r="AM4381"/>
    </row>
    <row r="4382" spans="1:39" hidden="1" x14ac:dyDescent="0.25">
      <c r="A4382" s="1">
        <v>146051</v>
      </c>
      <c r="C4382" s="1">
        <v>7015</v>
      </c>
      <c r="D4382" s="1" t="s">
        <v>4090</v>
      </c>
      <c r="E4382" s="1">
        <v>2</v>
      </c>
      <c r="F4382" s="1"/>
      <c r="G4382" s="1"/>
      <c r="H4382" s="10">
        <v>0</v>
      </c>
      <c r="I4382" s="1">
        <v>2</v>
      </c>
      <c r="J4382" s="1">
        <v>0</v>
      </c>
      <c r="K4382"/>
      <c r="L4382" s="1">
        <v>0</v>
      </c>
      <c r="M4382" s="1">
        <v>1207.25</v>
      </c>
      <c r="N4382" s="1"/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>
        <f t="shared" si="290"/>
        <v>0</v>
      </c>
      <c r="AC4382"/>
      <c r="AD4382"/>
      <c r="AE4382"/>
      <c r="AI4382"/>
      <c r="AL4382"/>
      <c r="AM4382"/>
    </row>
    <row r="4383" spans="1:39" hidden="1" x14ac:dyDescent="0.25">
      <c r="A4383" s="1">
        <v>885071</v>
      </c>
      <c r="C4383" s="1">
        <v>7016</v>
      </c>
      <c r="D4383" s="1" t="s">
        <v>4091</v>
      </c>
      <c r="E4383" s="1">
        <v>2</v>
      </c>
      <c r="F4383" s="1"/>
      <c r="G4383" s="1"/>
      <c r="H4383" s="10">
        <v>0</v>
      </c>
      <c r="I4383" s="1">
        <v>2</v>
      </c>
      <c r="J4383" s="1">
        <v>0</v>
      </c>
      <c r="K4383"/>
      <c r="L4383" s="1">
        <v>0</v>
      </c>
      <c r="M4383" s="1">
        <v>1207.25</v>
      </c>
      <c r="N4383" s="1"/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>
        <f t="shared" si="290"/>
        <v>0</v>
      </c>
      <c r="AC4383"/>
      <c r="AD4383"/>
      <c r="AE4383"/>
      <c r="AI4383"/>
      <c r="AL4383"/>
      <c r="AM4383"/>
    </row>
    <row r="4384" spans="1:39" hidden="1" x14ac:dyDescent="0.25">
      <c r="A4384" s="1">
        <v>339710</v>
      </c>
      <c r="C4384" s="1">
        <v>8061</v>
      </c>
      <c r="D4384" s="1" t="s">
        <v>4092</v>
      </c>
      <c r="E4384" s="1">
        <v>2</v>
      </c>
      <c r="F4384" s="1"/>
      <c r="G4384" s="1"/>
      <c r="H4384" s="10">
        <v>0</v>
      </c>
      <c r="I4384" s="1">
        <v>2</v>
      </c>
      <c r="J4384" s="1">
        <v>0</v>
      </c>
      <c r="K4384"/>
      <c r="L4384" s="1">
        <v>0</v>
      </c>
      <c r="M4384" s="1">
        <v>0</v>
      </c>
      <c r="N4384" s="1"/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>
        <f t="shared" si="290"/>
        <v>0</v>
      </c>
      <c r="AC4384"/>
      <c r="AD4384"/>
      <c r="AE4384"/>
      <c r="AI4384"/>
      <c r="AL4384"/>
      <c r="AM4384"/>
    </row>
    <row r="4385" spans="1:39" hidden="1" x14ac:dyDescent="0.25">
      <c r="A4385" s="1" t="s">
        <v>4093</v>
      </c>
      <c r="C4385" s="1">
        <v>8062</v>
      </c>
      <c r="D4385" s="1" t="s">
        <v>4094</v>
      </c>
      <c r="E4385" s="1">
        <v>2</v>
      </c>
      <c r="F4385" s="1"/>
      <c r="G4385" s="1"/>
      <c r="H4385" s="10">
        <v>0</v>
      </c>
      <c r="I4385" s="1">
        <v>2</v>
      </c>
      <c r="J4385" s="1">
        <v>0</v>
      </c>
      <c r="K4385"/>
      <c r="L4385" s="1">
        <v>0</v>
      </c>
      <c r="M4385" s="1">
        <v>0</v>
      </c>
      <c r="N4385" s="1"/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>
        <f t="shared" si="290"/>
        <v>0</v>
      </c>
      <c r="AC4385"/>
      <c r="AD4385"/>
      <c r="AE4385"/>
      <c r="AI4385"/>
      <c r="AL4385"/>
      <c r="AM4385"/>
    </row>
    <row r="4386" spans="1:39" hidden="1" x14ac:dyDescent="0.25">
      <c r="A4386" s="1" t="s">
        <v>4095</v>
      </c>
      <c r="C4386" s="1">
        <v>8063</v>
      </c>
      <c r="D4386" s="1" t="s">
        <v>4096</v>
      </c>
      <c r="E4386" s="1">
        <v>2</v>
      </c>
      <c r="F4386" s="1"/>
      <c r="G4386" s="1"/>
      <c r="H4386" s="10">
        <v>0</v>
      </c>
      <c r="I4386" s="1">
        <v>2</v>
      </c>
      <c r="J4386" s="1">
        <v>0</v>
      </c>
      <c r="K4386"/>
      <c r="L4386" s="1">
        <v>0</v>
      </c>
      <c r="M4386" s="1">
        <v>0</v>
      </c>
      <c r="N4386" s="1"/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>
        <f t="shared" si="290"/>
        <v>0</v>
      </c>
      <c r="AC4386"/>
      <c r="AD4386"/>
      <c r="AE4386"/>
      <c r="AI4386"/>
      <c r="AL4386"/>
      <c r="AM4386"/>
    </row>
    <row r="4387" spans="1:39" hidden="1" x14ac:dyDescent="0.25">
      <c r="A4387" s="1">
        <v>485318</v>
      </c>
      <c r="C4387" s="1">
        <v>8064</v>
      </c>
      <c r="D4387" s="1" t="s">
        <v>4097</v>
      </c>
      <c r="E4387" s="1">
        <v>2</v>
      </c>
      <c r="F4387" s="1"/>
      <c r="G4387" s="1"/>
      <c r="H4387" s="10">
        <v>0</v>
      </c>
      <c r="I4387" s="1">
        <v>2</v>
      </c>
      <c r="J4387" s="1">
        <v>0</v>
      </c>
      <c r="K4387"/>
      <c r="L4387" s="1">
        <v>0</v>
      </c>
      <c r="M4387" s="1">
        <v>0</v>
      </c>
      <c r="N4387" s="1"/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>
        <f t="shared" si="290"/>
        <v>0</v>
      </c>
      <c r="AC4387"/>
      <c r="AD4387"/>
      <c r="AE4387"/>
      <c r="AI4387"/>
      <c r="AL4387"/>
      <c r="AM4387"/>
    </row>
    <row r="4388" spans="1:39" hidden="1" x14ac:dyDescent="0.25">
      <c r="A4388" s="1" t="s">
        <v>4098</v>
      </c>
      <c r="C4388" s="1">
        <v>8065</v>
      </c>
      <c r="D4388" s="1" t="s">
        <v>4099</v>
      </c>
      <c r="E4388" s="1">
        <v>2</v>
      </c>
      <c r="F4388" s="1"/>
      <c r="G4388" s="1"/>
      <c r="H4388" s="10">
        <v>0</v>
      </c>
      <c r="I4388" s="1">
        <v>2</v>
      </c>
      <c r="J4388" s="1">
        <v>0</v>
      </c>
      <c r="K4388"/>
      <c r="L4388" s="1">
        <v>0</v>
      </c>
      <c r="M4388" s="1">
        <v>0</v>
      </c>
      <c r="N4388" s="1"/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>
        <f t="shared" si="290"/>
        <v>0</v>
      </c>
      <c r="AC4388"/>
      <c r="AD4388"/>
      <c r="AE4388"/>
      <c r="AI4388"/>
      <c r="AL4388"/>
      <c r="AM4388"/>
    </row>
    <row r="4389" spans="1:39" hidden="1" x14ac:dyDescent="0.25">
      <c r="A4389" s="1">
        <v>466485</v>
      </c>
      <c r="C4389" s="1">
        <v>8066</v>
      </c>
      <c r="D4389" s="1" t="s">
        <v>4100</v>
      </c>
      <c r="E4389" s="1">
        <v>2</v>
      </c>
      <c r="F4389" s="1"/>
      <c r="G4389" s="1"/>
      <c r="H4389" s="10">
        <v>0</v>
      </c>
      <c r="I4389" s="1">
        <v>2</v>
      </c>
      <c r="J4389" s="1">
        <v>0</v>
      </c>
      <c r="K4389"/>
      <c r="L4389" s="1">
        <v>0</v>
      </c>
      <c r="M4389" s="1">
        <v>0</v>
      </c>
      <c r="N4389" s="1"/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>
        <f t="shared" si="290"/>
        <v>0</v>
      </c>
      <c r="AC4389"/>
      <c r="AD4389"/>
      <c r="AE4389"/>
      <c r="AI4389"/>
      <c r="AL4389"/>
      <c r="AM4389"/>
    </row>
    <row r="4390" spans="1:39" hidden="1" x14ac:dyDescent="0.25">
      <c r="A4390" s="1">
        <v>41</v>
      </c>
      <c r="C4390" s="1">
        <v>8067</v>
      </c>
      <c r="D4390" s="1" t="s">
        <v>4101</v>
      </c>
      <c r="E4390" s="1">
        <v>2</v>
      </c>
      <c r="F4390" s="1"/>
      <c r="G4390" s="1"/>
      <c r="H4390" s="10">
        <v>0</v>
      </c>
      <c r="I4390" s="1">
        <v>2</v>
      </c>
      <c r="J4390" s="1">
        <v>0</v>
      </c>
      <c r="K4390"/>
      <c r="L4390" s="1">
        <v>0</v>
      </c>
      <c r="M4390" s="1">
        <v>0</v>
      </c>
      <c r="N4390" s="1"/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>
        <f t="shared" si="290"/>
        <v>0</v>
      </c>
      <c r="AC4390"/>
      <c r="AD4390"/>
      <c r="AE4390"/>
      <c r="AI4390"/>
      <c r="AL4390"/>
      <c r="AM4390"/>
    </row>
    <row r="4391" spans="1:39" hidden="1" x14ac:dyDescent="0.25">
      <c r="A4391" s="1">
        <v>86447</v>
      </c>
      <c r="C4391" s="1">
        <v>8072</v>
      </c>
      <c r="D4391" s="1" t="s">
        <v>4102</v>
      </c>
      <c r="E4391" s="1">
        <v>2</v>
      </c>
      <c r="F4391" s="1"/>
      <c r="G4391" s="1"/>
      <c r="H4391" s="10">
        <v>0</v>
      </c>
      <c r="I4391" s="1">
        <v>2</v>
      </c>
      <c r="J4391" s="1">
        <v>0</v>
      </c>
      <c r="K4391"/>
      <c r="L4391" s="1">
        <v>0</v>
      </c>
      <c r="M4391" s="1">
        <v>0</v>
      </c>
      <c r="N4391" s="1"/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>
        <f t="shared" si="290"/>
        <v>0</v>
      </c>
      <c r="AC4391"/>
      <c r="AD4391"/>
      <c r="AE4391"/>
      <c r="AI4391"/>
      <c r="AL4391"/>
      <c r="AM4391"/>
    </row>
    <row r="4392" spans="1:39" hidden="1" x14ac:dyDescent="0.25">
      <c r="A4392" s="1">
        <v>390280</v>
      </c>
      <c r="C4392" s="1">
        <v>8073</v>
      </c>
      <c r="D4392" s="1" t="s">
        <v>4103</v>
      </c>
      <c r="E4392" s="1">
        <v>2</v>
      </c>
      <c r="F4392" s="1"/>
      <c r="G4392" s="1"/>
      <c r="H4392" s="10">
        <v>0</v>
      </c>
      <c r="I4392" s="1">
        <v>2</v>
      </c>
      <c r="J4392" s="1">
        <v>0</v>
      </c>
      <c r="K4392"/>
      <c r="L4392" s="1">
        <v>0</v>
      </c>
      <c r="M4392" s="1">
        <v>0</v>
      </c>
      <c r="N4392" s="1"/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>
        <f t="shared" si="290"/>
        <v>0</v>
      </c>
      <c r="AC4392"/>
      <c r="AD4392"/>
      <c r="AE4392"/>
      <c r="AI4392"/>
      <c r="AL4392"/>
      <c r="AM4392"/>
    </row>
    <row r="4393" spans="1:39" hidden="1" x14ac:dyDescent="0.25">
      <c r="A4393" s="1">
        <v>153104</v>
      </c>
      <c r="C4393" s="1">
        <v>8074</v>
      </c>
      <c r="D4393" s="1" t="s">
        <v>4104</v>
      </c>
      <c r="E4393" s="1">
        <v>2</v>
      </c>
      <c r="F4393" s="1"/>
      <c r="G4393" s="1"/>
      <c r="H4393" s="10">
        <v>0</v>
      </c>
      <c r="I4393" s="1">
        <v>2</v>
      </c>
      <c r="J4393" s="1">
        <v>0</v>
      </c>
      <c r="K4393"/>
      <c r="L4393" s="1">
        <v>0</v>
      </c>
      <c r="M4393" s="1">
        <v>0</v>
      </c>
      <c r="N4393" s="1"/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>
        <f t="shared" si="290"/>
        <v>0</v>
      </c>
      <c r="AC4393"/>
      <c r="AD4393"/>
      <c r="AE4393"/>
      <c r="AI4393"/>
      <c r="AL4393"/>
      <c r="AM4393"/>
    </row>
    <row r="4394" spans="1:39" hidden="1" x14ac:dyDescent="0.25">
      <c r="A4394" s="1">
        <v>42</v>
      </c>
      <c r="C4394" s="1">
        <v>8076</v>
      </c>
      <c r="D4394" s="1" t="s">
        <v>4105</v>
      </c>
      <c r="E4394" s="1">
        <v>2</v>
      </c>
      <c r="F4394" s="1"/>
      <c r="G4394" s="1"/>
      <c r="H4394" s="10">
        <v>0</v>
      </c>
      <c r="I4394" s="1">
        <v>2</v>
      </c>
      <c r="J4394" s="1">
        <v>0</v>
      </c>
      <c r="K4394"/>
      <c r="L4394" s="1">
        <v>0</v>
      </c>
      <c r="M4394" s="1">
        <v>0</v>
      </c>
      <c r="N4394" s="1"/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>
        <f t="shared" si="290"/>
        <v>0</v>
      </c>
      <c r="AC4394"/>
      <c r="AD4394"/>
      <c r="AE4394"/>
      <c r="AI4394"/>
      <c r="AL4394"/>
      <c r="AM4394"/>
    </row>
    <row r="4395" spans="1:39" hidden="1" x14ac:dyDescent="0.25">
      <c r="A4395" s="1">
        <v>44</v>
      </c>
      <c r="C4395" s="1">
        <v>8077</v>
      </c>
      <c r="D4395" s="1" t="s">
        <v>4106</v>
      </c>
      <c r="E4395" s="1">
        <v>2</v>
      </c>
      <c r="F4395" s="1"/>
      <c r="G4395" s="1"/>
      <c r="H4395" s="10">
        <v>0</v>
      </c>
      <c r="I4395" s="1">
        <v>2</v>
      </c>
      <c r="J4395" s="1">
        <v>0</v>
      </c>
      <c r="K4395"/>
      <c r="L4395" s="1">
        <v>0</v>
      </c>
      <c r="M4395" s="1">
        <v>0</v>
      </c>
      <c r="N4395" s="1"/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>
        <f t="shared" ref="AB4395:AB4458" si="291">SUM(O4395:AA4395)</f>
        <v>0</v>
      </c>
      <c r="AC4395"/>
      <c r="AD4395"/>
      <c r="AE4395"/>
      <c r="AI4395"/>
      <c r="AL4395"/>
      <c r="AM4395"/>
    </row>
    <row r="4396" spans="1:39" hidden="1" x14ac:dyDescent="0.25">
      <c r="A4396" s="1">
        <v>178869</v>
      </c>
      <c r="C4396" s="1">
        <v>8084</v>
      </c>
      <c r="D4396" s="1" t="s">
        <v>4107</v>
      </c>
      <c r="E4396" s="1">
        <v>2</v>
      </c>
      <c r="F4396" s="1"/>
      <c r="G4396" s="1"/>
      <c r="H4396" s="10">
        <v>0</v>
      </c>
      <c r="I4396" s="1">
        <v>2</v>
      </c>
      <c r="J4396" s="1">
        <v>0</v>
      </c>
      <c r="K4396"/>
      <c r="L4396" s="1">
        <v>0</v>
      </c>
      <c r="M4396" s="1">
        <v>0</v>
      </c>
      <c r="N4396" s="1"/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>
        <f t="shared" si="291"/>
        <v>0</v>
      </c>
      <c r="AC4396"/>
      <c r="AD4396"/>
      <c r="AE4396"/>
      <c r="AI4396"/>
      <c r="AL4396"/>
      <c r="AM4396"/>
    </row>
    <row r="4397" spans="1:39" hidden="1" x14ac:dyDescent="0.25">
      <c r="A4397" s="1">
        <v>43</v>
      </c>
      <c r="C4397" s="1">
        <v>8085</v>
      </c>
      <c r="D4397" s="1" t="s">
        <v>4108</v>
      </c>
      <c r="E4397" s="1">
        <v>2</v>
      </c>
      <c r="F4397" s="1"/>
      <c r="G4397" s="1"/>
      <c r="H4397" s="10">
        <v>0</v>
      </c>
      <c r="I4397" s="1">
        <v>2</v>
      </c>
      <c r="J4397" s="1">
        <v>0</v>
      </c>
      <c r="K4397"/>
      <c r="L4397" s="1">
        <v>0</v>
      </c>
      <c r="M4397" s="1">
        <v>0</v>
      </c>
      <c r="N4397" s="1"/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>
        <f t="shared" si="291"/>
        <v>0</v>
      </c>
      <c r="AC4397"/>
      <c r="AD4397"/>
      <c r="AE4397"/>
      <c r="AI4397"/>
      <c r="AL4397"/>
      <c r="AM4397"/>
    </row>
    <row r="4398" spans="1:39" hidden="1" x14ac:dyDescent="0.25">
      <c r="A4398" s="1" t="s">
        <v>4109</v>
      </c>
      <c r="C4398" s="1">
        <v>8087</v>
      </c>
      <c r="D4398" s="1" t="s">
        <v>4110</v>
      </c>
      <c r="E4398" s="1">
        <v>2</v>
      </c>
      <c r="F4398" s="1"/>
      <c r="G4398" s="1"/>
      <c r="H4398" s="10">
        <v>0</v>
      </c>
      <c r="I4398" s="1">
        <v>2</v>
      </c>
      <c r="J4398" s="1">
        <v>0</v>
      </c>
      <c r="K4398"/>
      <c r="L4398" s="1">
        <v>0</v>
      </c>
      <c r="M4398" s="1">
        <v>0</v>
      </c>
      <c r="N4398" s="1"/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>
        <f t="shared" si="291"/>
        <v>0</v>
      </c>
      <c r="AC4398"/>
      <c r="AD4398"/>
      <c r="AE4398"/>
      <c r="AI4398"/>
      <c r="AL4398"/>
      <c r="AM4398"/>
    </row>
    <row r="4399" spans="1:39" hidden="1" x14ac:dyDescent="0.25">
      <c r="A4399" s="1" t="s">
        <v>4111</v>
      </c>
      <c r="C4399" s="1">
        <v>8088</v>
      </c>
      <c r="D4399" s="1" t="s">
        <v>4112</v>
      </c>
      <c r="E4399" s="1">
        <v>2</v>
      </c>
      <c r="F4399" s="1"/>
      <c r="G4399" s="1"/>
      <c r="H4399" s="10">
        <v>0</v>
      </c>
      <c r="I4399" s="1">
        <v>2</v>
      </c>
      <c r="J4399" s="1">
        <v>0</v>
      </c>
      <c r="K4399"/>
      <c r="L4399" s="1">
        <v>0</v>
      </c>
      <c r="M4399" s="1">
        <v>0</v>
      </c>
      <c r="N4399" s="1"/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>
        <f t="shared" si="291"/>
        <v>0</v>
      </c>
      <c r="AC4399"/>
      <c r="AD4399"/>
      <c r="AE4399"/>
      <c r="AI4399"/>
      <c r="AL4399"/>
      <c r="AM4399"/>
    </row>
    <row r="4400" spans="1:39" hidden="1" x14ac:dyDescent="0.25">
      <c r="A4400" s="1" t="s">
        <v>4113</v>
      </c>
      <c r="C4400" s="1">
        <v>8089</v>
      </c>
      <c r="D4400" s="1" t="s">
        <v>4114</v>
      </c>
      <c r="E4400" s="1">
        <v>2</v>
      </c>
      <c r="F4400" s="1"/>
      <c r="G4400" s="1"/>
      <c r="H4400" s="10">
        <v>0</v>
      </c>
      <c r="I4400" s="1">
        <v>2</v>
      </c>
      <c r="J4400" s="1">
        <v>0</v>
      </c>
      <c r="K4400"/>
      <c r="L4400" s="1">
        <v>0</v>
      </c>
      <c r="M4400" s="1">
        <v>0</v>
      </c>
      <c r="N4400" s="1"/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>
        <f t="shared" si="291"/>
        <v>0</v>
      </c>
      <c r="AC4400"/>
      <c r="AD4400"/>
      <c r="AE4400"/>
      <c r="AI4400"/>
      <c r="AL4400"/>
      <c r="AM4400"/>
    </row>
    <row r="4401" spans="1:39" hidden="1" x14ac:dyDescent="0.25">
      <c r="A4401" s="1" t="s">
        <v>4113</v>
      </c>
      <c r="C4401" s="1">
        <v>8090</v>
      </c>
      <c r="D4401" s="1" t="s">
        <v>4115</v>
      </c>
      <c r="E4401" s="1">
        <v>2</v>
      </c>
      <c r="F4401" s="1"/>
      <c r="G4401" s="1"/>
      <c r="H4401" s="10">
        <v>0</v>
      </c>
      <c r="I4401" s="1">
        <v>2</v>
      </c>
      <c r="J4401" s="1">
        <v>0</v>
      </c>
      <c r="K4401"/>
      <c r="L4401" s="1">
        <v>0</v>
      </c>
      <c r="M4401" s="1">
        <v>0</v>
      </c>
      <c r="N4401" s="1"/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>
        <f t="shared" si="291"/>
        <v>0</v>
      </c>
      <c r="AC4401"/>
      <c r="AD4401"/>
      <c r="AE4401"/>
      <c r="AI4401"/>
      <c r="AL4401"/>
      <c r="AM4401"/>
    </row>
    <row r="4402" spans="1:39" hidden="1" x14ac:dyDescent="0.25">
      <c r="A4402" s="1" t="s">
        <v>535</v>
      </c>
      <c r="C4402" s="1">
        <v>8091</v>
      </c>
      <c r="D4402" s="1" t="s">
        <v>4116</v>
      </c>
      <c r="E4402" s="1">
        <v>2</v>
      </c>
      <c r="F4402" s="1"/>
      <c r="G4402" s="1"/>
      <c r="H4402" s="10">
        <v>0</v>
      </c>
      <c r="I4402" s="1">
        <v>2</v>
      </c>
      <c r="J4402" s="1">
        <v>0</v>
      </c>
      <c r="K4402"/>
      <c r="L4402" s="1">
        <v>0</v>
      </c>
      <c r="M4402" s="1">
        <v>0</v>
      </c>
      <c r="N4402" s="1"/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>
        <f t="shared" si="291"/>
        <v>0</v>
      </c>
      <c r="AC4402"/>
      <c r="AD4402"/>
      <c r="AE4402"/>
      <c r="AI4402"/>
      <c r="AL4402"/>
      <c r="AM4402"/>
    </row>
    <row r="4403" spans="1:39" hidden="1" x14ac:dyDescent="0.25">
      <c r="A4403" s="1">
        <v>40</v>
      </c>
      <c r="C4403" s="1">
        <v>8093</v>
      </c>
      <c r="D4403" s="1" t="s">
        <v>4117</v>
      </c>
      <c r="E4403" s="1">
        <v>2</v>
      </c>
      <c r="F4403" s="1"/>
      <c r="G4403" s="1"/>
      <c r="H4403" s="10">
        <v>0</v>
      </c>
      <c r="I4403" s="1">
        <v>2</v>
      </c>
      <c r="J4403" s="1">
        <v>0</v>
      </c>
      <c r="K4403"/>
      <c r="L4403" s="1">
        <v>0</v>
      </c>
      <c r="M4403" s="1">
        <v>0</v>
      </c>
      <c r="N4403" s="1"/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>
        <f t="shared" si="291"/>
        <v>0</v>
      </c>
      <c r="AC4403"/>
      <c r="AD4403"/>
      <c r="AE4403"/>
      <c r="AI4403"/>
      <c r="AL4403"/>
      <c r="AM4403"/>
    </row>
    <row r="4404" spans="1:39" hidden="1" x14ac:dyDescent="0.25">
      <c r="A4404" s="1">
        <v>46</v>
      </c>
      <c r="C4404" s="1">
        <v>8094</v>
      </c>
      <c r="D4404" s="1" t="s">
        <v>4118</v>
      </c>
      <c r="E4404" s="1">
        <v>2</v>
      </c>
      <c r="F4404" s="1"/>
      <c r="G4404" s="1"/>
      <c r="H4404" s="10">
        <v>0</v>
      </c>
      <c r="I4404" s="1">
        <v>2</v>
      </c>
      <c r="J4404" s="1">
        <v>0</v>
      </c>
      <c r="K4404"/>
      <c r="L4404" s="1">
        <v>0</v>
      </c>
      <c r="M4404" s="1">
        <v>0</v>
      </c>
      <c r="N4404" s="1"/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>
        <f t="shared" si="291"/>
        <v>0</v>
      </c>
      <c r="AC4404"/>
      <c r="AD4404"/>
      <c r="AE4404"/>
      <c r="AI4404"/>
      <c r="AL4404"/>
      <c r="AM4404"/>
    </row>
    <row r="4405" spans="1:39" hidden="1" x14ac:dyDescent="0.25">
      <c r="A4405" s="1" t="s">
        <v>4119</v>
      </c>
      <c r="C4405" s="1">
        <v>8095</v>
      </c>
      <c r="D4405" s="1" t="s">
        <v>4120</v>
      </c>
      <c r="E4405" s="1">
        <v>2</v>
      </c>
      <c r="F4405" s="1"/>
      <c r="G4405" s="1"/>
      <c r="H4405" s="10">
        <v>0</v>
      </c>
      <c r="I4405" s="1">
        <v>2</v>
      </c>
      <c r="J4405" s="1">
        <v>0</v>
      </c>
      <c r="K4405"/>
      <c r="L4405" s="1">
        <v>0</v>
      </c>
      <c r="M4405" s="1">
        <v>0</v>
      </c>
      <c r="N4405" s="1"/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>
        <f t="shared" si="291"/>
        <v>0</v>
      </c>
      <c r="AC4405"/>
      <c r="AD4405"/>
      <c r="AE4405"/>
      <c r="AI4405"/>
      <c r="AL4405"/>
      <c r="AM4405"/>
    </row>
    <row r="4406" spans="1:39" hidden="1" x14ac:dyDescent="0.25">
      <c r="A4406" s="1">
        <v>40</v>
      </c>
      <c r="C4406" s="1">
        <v>8096</v>
      </c>
      <c r="D4406" s="1" t="s">
        <v>4121</v>
      </c>
      <c r="E4406" s="1">
        <v>2</v>
      </c>
      <c r="F4406" s="1"/>
      <c r="G4406" s="1"/>
      <c r="H4406" s="10">
        <v>0</v>
      </c>
      <c r="I4406" s="1">
        <v>2</v>
      </c>
      <c r="J4406" s="1">
        <v>0</v>
      </c>
      <c r="K4406"/>
      <c r="L4406" s="1">
        <v>0</v>
      </c>
      <c r="M4406" s="1">
        <v>0</v>
      </c>
      <c r="N4406" s="1"/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>
        <f t="shared" si="291"/>
        <v>0</v>
      </c>
      <c r="AC4406"/>
      <c r="AD4406"/>
      <c r="AE4406"/>
      <c r="AI4406"/>
      <c r="AL4406"/>
      <c r="AM4406"/>
    </row>
    <row r="4407" spans="1:39" hidden="1" x14ac:dyDescent="0.25">
      <c r="C4407" s="1">
        <v>8097</v>
      </c>
      <c r="D4407" s="1" t="s">
        <v>4122</v>
      </c>
      <c r="E4407" s="1">
        <v>2</v>
      </c>
      <c r="F4407" s="1"/>
      <c r="G4407" s="1"/>
      <c r="H4407" s="10">
        <v>0</v>
      </c>
      <c r="I4407" s="1">
        <v>2</v>
      </c>
      <c r="J4407" s="1">
        <v>0</v>
      </c>
      <c r="K4407"/>
      <c r="L4407" s="1">
        <v>0</v>
      </c>
      <c r="M4407" s="1">
        <v>0</v>
      </c>
      <c r="N4407" s="1"/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>
        <f t="shared" si="291"/>
        <v>0</v>
      </c>
      <c r="AC4407"/>
      <c r="AD4407"/>
      <c r="AE4407"/>
      <c r="AI4407"/>
      <c r="AL4407"/>
      <c r="AM4407"/>
    </row>
    <row r="4408" spans="1:39" hidden="1" x14ac:dyDescent="0.25">
      <c r="A4408" s="1" t="s">
        <v>4119</v>
      </c>
      <c r="C4408" s="1">
        <v>8101</v>
      </c>
      <c r="D4408" s="1" t="s">
        <v>4123</v>
      </c>
      <c r="E4408" s="1">
        <v>2</v>
      </c>
      <c r="F4408" s="1"/>
      <c r="G4408" s="1"/>
      <c r="H4408" s="10">
        <v>0</v>
      </c>
      <c r="I4408" s="1">
        <v>2</v>
      </c>
      <c r="J4408" s="1">
        <v>0</v>
      </c>
      <c r="K4408"/>
      <c r="L4408" s="1">
        <v>0</v>
      </c>
      <c r="M4408" s="1">
        <v>0</v>
      </c>
      <c r="N4408" s="1"/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>
        <f t="shared" si="291"/>
        <v>0</v>
      </c>
      <c r="AC4408"/>
      <c r="AD4408"/>
      <c r="AE4408"/>
      <c r="AI4408"/>
      <c r="AL4408"/>
      <c r="AM4408"/>
    </row>
    <row r="4409" spans="1:39" hidden="1" x14ac:dyDescent="0.25">
      <c r="C4409" s="1">
        <v>8111</v>
      </c>
      <c r="D4409" s="1" t="s">
        <v>4124</v>
      </c>
      <c r="E4409" s="1">
        <v>2</v>
      </c>
      <c r="F4409" s="1"/>
      <c r="G4409" s="1"/>
      <c r="H4409" s="10">
        <v>0</v>
      </c>
      <c r="I4409" s="1">
        <v>2</v>
      </c>
      <c r="J4409" s="1">
        <v>0</v>
      </c>
      <c r="K4409"/>
      <c r="L4409" s="1">
        <v>0</v>
      </c>
      <c r="M4409" s="1">
        <v>0</v>
      </c>
      <c r="N4409" s="1"/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>
        <f t="shared" si="291"/>
        <v>0</v>
      </c>
      <c r="AC4409"/>
      <c r="AD4409"/>
      <c r="AE4409"/>
      <c r="AI4409"/>
      <c r="AL4409"/>
      <c r="AM4409"/>
    </row>
    <row r="4410" spans="1:39" hidden="1" x14ac:dyDescent="0.25">
      <c r="A4410" s="1">
        <v>45</v>
      </c>
      <c r="C4410" s="1">
        <v>8114</v>
      </c>
      <c r="D4410" s="1" t="s">
        <v>4125</v>
      </c>
      <c r="E4410" s="1">
        <v>2</v>
      </c>
      <c r="F4410" s="1"/>
      <c r="G4410" s="1"/>
      <c r="H4410" s="10">
        <v>0</v>
      </c>
      <c r="I4410" s="1">
        <v>2</v>
      </c>
      <c r="J4410" s="1">
        <v>0</v>
      </c>
      <c r="K4410"/>
      <c r="L4410" s="1">
        <v>0</v>
      </c>
      <c r="M4410" s="1">
        <v>0</v>
      </c>
      <c r="N4410" s="1"/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>
        <f t="shared" si="291"/>
        <v>0</v>
      </c>
      <c r="AC4410"/>
      <c r="AD4410"/>
      <c r="AE4410"/>
      <c r="AI4410"/>
      <c r="AL4410"/>
      <c r="AM4410"/>
    </row>
    <row r="4411" spans="1:39" hidden="1" x14ac:dyDescent="0.25">
      <c r="A4411" s="1" t="s">
        <v>4126</v>
      </c>
      <c r="C4411" s="1">
        <v>8118</v>
      </c>
      <c r="D4411" s="1" t="s">
        <v>4127</v>
      </c>
      <c r="E4411" s="1">
        <v>2</v>
      </c>
      <c r="F4411" s="1"/>
      <c r="G4411" s="1"/>
      <c r="H4411" s="10">
        <v>0</v>
      </c>
      <c r="I4411" s="1">
        <v>2</v>
      </c>
      <c r="J4411" s="1">
        <v>0</v>
      </c>
      <c r="K4411"/>
      <c r="L4411" s="1">
        <v>0</v>
      </c>
      <c r="M4411" s="1">
        <v>0</v>
      </c>
      <c r="N4411" s="1"/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>
        <f t="shared" si="291"/>
        <v>0</v>
      </c>
      <c r="AC4411"/>
      <c r="AD4411"/>
      <c r="AE4411"/>
      <c r="AI4411"/>
      <c r="AL4411"/>
      <c r="AM4411"/>
    </row>
    <row r="4412" spans="1:39" hidden="1" x14ac:dyDescent="0.25">
      <c r="A4412" s="1" t="s">
        <v>4128</v>
      </c>
      <c r="C4412" s="1">
        <v>8121</v>
      </c>
      <c r="D4412" s="1" t="s">
        <v>4129</v>
      </c>
      <c r="E4412" s="1">
        <v>2</v>
      </c>
      <c r="F4412" s="1"/>
      <c r="G4412" s="1"/>
      <c r="H4412" s="10">
        <v>0</v>
      </c>
      <c r="I4412" s="1">
        <v>2</v>
      </c>
      <c r="J4412" s="1">
        <v>0</v>
      </c>
      <c r="K4412"/>
      <c r="L4412" s="1">
        <v>0</v>
      </c>
      <c r="M4412" s="1">
        <v>0</v>
      </c>
      <c r="N4412" s="1"/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>
        <f t="shared" si="291"/>
        <v>0</v>
      </c>
      <c r="AC4412"/>
      <c r="AD4412"/>
      <c r="AE4412"/>
      <c r="AI4412"/>
      <c r="AL4412"/>
      <c r="AM4412"/>
    </row>
    <row r="4413" spans="1:39" hidden="1" x14ac:dyDescent="0.25">
      <c r="A4413" s="1" t="s">
        <v>4130</v>
      </c>
      <c r="C4413" s="1">
        <v>9189</v>
      </c>
      <c r="D4413" s="1" t="s">
        <v>4131</v>
      </c>
      <c r="E4413" s="1">
        <v>2</v>
      </c>
      <c r="F4413" s="1"/>
      <c r="G4413" s="1"/>
      <c r="H4413" s="10">
        <v>0</v>
      </c>
      <c r="I4413" s="1">
        <v>2</v>
      </c>
      <c r="J4413" s="1">
        <v>0</v>
      </c>
      <c r="K4413"/>
      <c r="L4413" s="1">
        <v>0</v>
      </c>
      <c r="M4413" s="1">
        <v>1</v>
      </c>
      <c r="N4413" s="1"/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>
        <f t="shared" si="291"/>
        <v>0</v>
      </c>
      <c r="AC4413"/>
      <c r="AD4413"/>
      <c r="AE4413"/>
      <c r="AI4413"/>
      <c r="AL4413"/>
      <c r="AM4413"/>
    </row>
    <row r="4414" spans="1:39" hidden="1" x14ac:dyDescent="0.25">
      <c r="A4414" s="1">
        <v>41</v>
      </c>
      <c r="C4414" s="1">
        <v>11518</v>
      </c>
      <c r="D4414" s="1" t="s">
        <v>4132</v>
      </c>
      <c r="E4414" s="1">
        <v>2</v>
      </c>
      <c r="F4414" s="1"/>
      <c r="G4414" s="1"/>
      <c r="H4414" s="10">
        <v>0</v>
      </c>
      <c r="I4414" s="1">
        <v>2</v>
      </c>
      <c r="J4414" s="1">
        <v>0</v>
      </c>
      <c r="K4414"/>
      <c r="L4414" s="1">
        <v>0</v>
      </c>
      <c r="M4414" s="1">
        <v>400</v>
      </c>
      <c r="N4414" s="1"/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>
        <f t="shared" si="291"/>
        <v>0</v>
      </c>
      <c r="AC4414"/>
      <c r="AD4414"/>
      <c r="AE4414"/>
      <c r="AI4414"/>
      <c r="AL4414"/>
      <c r="AM4414"/>
    </row>
    <row r="4415" spans="1:39" hidden="1" x14ac:dyDescent="0.25">
      <c r="A4415" s="1" t="s">
        <v>858</v>
      </c>
      <c r="C4415" s="1">
        <v>7663</v>
      </c>
      <c r="D4415" s="1" t="s">
        <v>4133</v>
      </c>
      <c r="E4415" s="1">
        <v>2</v>
      </c>
      <c r="F4415" s="1"/>
      <c r="G4415" s="1"/>
      <c r="H4415" s="10">
        <v>0</v>
      </c>
      <c r="I4415" s="1">
        <v>2</v>
      </c>
      <c r="J4415" s="1">
        <v>0</v>
      </c>
      <c r="K4415"/>
      <c r="L4415" s="1">
        <v>0</v>
      </c>
      <c r="M4415" s="1">
        <v>0</v>
      </c>
      <c r="N4415" s="1"/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>
        <f t="shared" si="291"/>
        <v>0</v>
      </c>
      <c r="AC4415"/>
      <c r="AD4415"/>
      <c r="AE4415"/>
      <c r="AI4415"/>
      <c r="AL4415"/>
      <c r="AM4415"/>
    </row>
    <row r="4416" spans="1:39" hidden="1" x14ac:dyDescent="0.25">
      <c r="C4416" s="1">
        <v>7664</v>
      </c>
      <c r="D4416" s="1" t="s">
        <v>4134</v>
      </c>
      <c r="E4416" s="1">
        <v>2</v>
      </c>
      <c r="F4416" s="1"/>
      <c r="G4416" s="1"/>
      <c r="H4416" s="10">
        <v>0</v>
      </c>
      <c r="I4416" s="1">
        <v>2</v>
      </c>
      <c r="J4416" s="1">
        <v>0</v>
      </c>
      <c r="K4416"/>
      <c r="L4416" s="1">
        <v>0</v>
      </c>
      <c r="M4416" s="1">
        <v>0</v>
      </c>
      <c r="N4416" s="1"/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>
        <f t="shared" si="291"/>
        <v>0</v>
      </c>
      <c r="AC4416"/>
      <c r="AD4416"/>
      <c r="AE4416"/>
      <c r="AI4416"/>
      <c r="AL4416"/>
      <c r="AM4416"/>
    </row>
    <row r="4417" spans="3:39" hidden="1" x14ac:dyDescent="0.25">
      <c r="C4417" s="1">
        <v>6337</v>
      </c>
      <c r="D4417" s="1" t="s">
        <v>4135</v>
      </c>
      <c r="E4417" s="1">
        <v>2</v>
      </c>
      <c r="F4417" s="1"/>
      <c r="G4417" s="1"/>
      <c r="H4417" s="10">
        <v>0</v>
      </c>
      <c r="I4417" s="1">
        <v>2</v>
      </c>
      <c r="J4417" s="1">
        <v>0</v>
      </c>
      <c r="K4417"/>
      <c r="L4417" s="1">
        <v>0</v>
      </c>
      <c r="M4417" s="1">
        <v>0</v>
      </c>
      <c r="N4417" s="1"/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>
        <f t="shared" si="291"/>
        <v>0</v>
      </c>
      <c r="AC4417"/>
      <c r="AD4417"/>
      <c r="AE4417"/>
      <c r="AI4417"/>
      <c r="AL4417"/>
      <c r="AM4417"/>
    </row>
    <row r="4418" spans="3:39" hidden="1" x14ac:dyDescent="0.25">
      <c r="C4418" s="1">
        <v>10286</v>
      </c>
      <c r="D4418" s="1" t="s">
        <v>4136</v>
      </c>
      <c r="E4418" s="1">
        <v>2</v>
      </c>
      <c r="F4418" s="1"/>
      <c r="G4418" s="1"/>
      <c r="H4418" s="10">
        <v>0</v>
      </c>
      <c r="I4418" s="1">
        <v>2</v>
      </c>
      <c r="J4418" s="1">
        <v>0</v>
      </c>
      <c r="K4418"/>
      <c r="L4418" s="1">
        <v>0</v>
      </c>
      <c r="M4418" s="1">
        <v>0</v>
      </c>
      <c r="N4418" s="1"/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>
        <f t="shared" si="291"/>
        <v>0</v>
      </c>
      <c r="AC4418"/>
      <c r="AD4418"/>
      <c r="AE4418"/>
      <c r="AI4418"/>
      <c r="AL4418"/>
      <c r="AM4418"/>
    </row>
    <row r="4419" spans="3:39" hidden="1" x14ac:dyDescent="0.25">
      <c r="C4419" s="1">
        <v>12193</v>
      </c>
      <c r="D4419" s="1" t="s">
        <v>600</v>
      </c>
      <c r="E4419" s="1">
        <v>2</v>
      </c>
      <c r="F4419" s="1"/>
      <c r="G4419" s="1"/>
      <c r="H4419" s="10">
        <v>0</v>
      </c>
      <c r="I4419" s="1">
        <v>2</v>
      </c>
      <c r="J4419" s="1">
        <v>0</v>
      </c>
      <c r="K4419"/>
      <c r="L4419" s="1">
        <v>0</v>
      </c>
      <c r="M4419" s="1">
        <v>0</v>
      </c>
      <c r="N4419" s="1"/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>
        <f t="shared" si="291"/>
        <v>0</v>
      </c>
      <c r="AC4419"/>
      <c r="AD4419"/>
      <c r="AE4419"/>
      <c r="AI4419"/>
      <c r="AL4419"/>
      <c r="AM4419"/>
    </row>
    <row r="4420" spans="3:39" hidden="1" x14ac:dyDescent="0.25">
      <c r="C4420" s="1">
        <v>12740</v>
      </c>
      <c r="D4420" s="1" t="s">
        <v>4137</v>
      </c>
      <c r="E4420" s="1">
        <v>2</v>
      </c>
      <c r="F4420" s="1"/>
      <c r="G4420" s="1"/>
      <c r="H4420" s="10">
        <v>0</v>
      </c>
      <c r="I4420" s="1">
        <v>2</v>
      </c>
      <c r="J4420" s="1">
        <v>0</v>
      </c>
      <c r="K4420"/>
      <c r="L4420" s="1">
        <v>0</v>
      </c>
      <c r="M4420" s="1">
        <v>2.97</v>
      </c>
      <c r="N4420" s="1"/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>
        <f t="shared" si="291"/>
        <v>0</v>
      </c>
      <c r="AC4420"/>
      <c r="AD4420"/>
      <c r="AE4420"/>
      <c r="AI4420"/>
      <c r="AL4420"/>
      <c r="AM4420"/>
    </row>
    <row r="4421" spans="3:39" hidden="1" x14ac:dyDescent="0.25">
      <c r="C4421" s="1">
        <v>13547</v>
      </c>
      <c r="D4421" s="1" t="s">
        <v>4138</v>
      </c>
      <c r="E4421" s="1">
        <v>2</v>
      </c>
      <c r="F4421" s="1"/>
      <c r="G4421" s="1"/>
      <c r="H4421" s="10">
        <v>0</v>
      </c>
      <c r="I4421" s="1">
        <v>2</v>
      </c>
      <c r="J4421" s="1">
        <v>0</v>
      </c>
      <c r="K4421"/>
      <c r="L4421" s="1">
        <v>0</v>
      </c>
      <c r="M4421" s="1">
        <v>0</v>
      </c>
      <c r="N4421" s="1"/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>
        <f t="shared" si="291"/>
        <v>0</v>
      </c>
      <c r="AC4421"/>
      <c r="AD4421"/>
      <c r="AE4421"/>
      <c r="AI4421"/>
      <c r="AL4421"/>
      <c r="AM4421"/>
    </row>
    <row r="4422" spans="3:39" hidden="1" x14ac:dyDescent="0.25">
      <c r="C4422" s="1">
        <v>13548</v>
      </c>
      <c r="D4422" s="1" t="s">
        <v>4138</v>
      </c>
      <c r="E4422" s="1">
        <v>2</v>
      </c>
      <c r="F4422" s="1"/>
      <c r="G4422" s="1"/>
      <c r="H4422" s="10">
        <v>0</v>
      </c>
      <c r="I4422" s="1">
        <v>2</v>
      </c>
      <c r="J4422" s="1">
        <v>0</v>
      </c>
      <c r="K4422"/>
      <c r="L4422" s="1">
        <v>0</v>
      </c>
      <c r="M4422" s="1">
        <v>0</v>
      </c>
      <c r="N4422" s="1"/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>
        <f t="shared" si="291"/>
        <v>0</v>
      </c>
      <c r="AC4422"/>
      <c r="AD4422"/>
      <c r="AE4422"/>
      <c r="AI4422"/>
      <c r="AL4422"/>
      <c r="AM4422"/>
    </row>
    <row r="4423" spans="3:39" hidden="1" x14ac:dyDescent="0.25">
      <c r="C4423" s="1">
        <v>13648</v>
      </c>
      <c r="D4423" s="1" t="s">
        <v>4139</v>
      </c>
      <c r="E4423" s="1">
        <v>2</v>
      </c>
      <c r="F4423" s="1"/>
      <c r="G4423" s="1"/>
      <c r="H4423" s="10">
        <v>0</v>
      </c>
      <c r="I4423" s="1">
        <v>2</v>
      </c>
      <c r="J4423" s="1">
        <v>0</v>
      </c>
      <c r="K4423"/>
      <c r="L4423" s="1">
        <v>0</v>
      </c>
      <c r="M4423" s="1">
        <v>0</v>
      </c>
      <c r="N4423" s="1"/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>
        <f t="shared" si="291"/>
        <v>0</v>
      </c>
      <c r="AC4423"/>
      <c r="AD4423"/>
      <c r="AE4423"/>
      <c r="AI4423"/>
      <c r="AL4423"/>
      <c r="AM4423"/>
    </row>
    <row r="4424" spans="3:39" hidden="1" x14ac:dyDescent="0.25">
      <c r="C4424" s="1">
        <v>13649</v>
      </c>
      <c r="D4424" s="1" t="s">
        <v>4139</v>
      </c>
      <c r="E4424" s="1">
        <v>2</v>
      </c>
      <c r="F4424" s="1"/>
      <c r="G4424" s="1"/>
      <c r="H4424" s="10">
        <v>0</v>
      </c>
      <c r="I4424" s="1">
        <v>2</v>
      </c>
      <c r="J4424" s="1">
        <v>0</v>
      </c>
      <c r="K4424"/>
      <c r="L4424" s="1">
        <v>0</v>
      </c>
      <c r="M4424" s="1">
        <v>0</v>
      </c>
      <c r="N4424" s="1"/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>
        <f t="shared" si="291"/>
        <v>0</v>
      </c>
      <c r="AC4424"/>
      <c r="AD4424"/>
      <c r="AE4424"/>
      <c r="AI4424"/>
      <c r="AL4424"/>
      <c r="AM4424"/>
    </row>
    <row r="4425" spans="3:39" hidden="1" x14ac:dyDescent="0.25">
      <c r="C4425" s="1">
        <v>13650</v>
      </c>
      <c r="D4425" s="1" t="s">
        <v>4139</v>
      </c>
      <c r="E4425" s="1">
        <v>2</v>
      </c>
      <c r="F4425" s="1"/>
      <c r="G4425" s="1"/>
      <c r="H4425" s="10">
        <v>0</v>
      </c>
      <c r="I4425" s="1">
        <v>2</v>
      </c>
      <c r="J4425" s="1">
        <v>0</v>
      </c>
      <c r="K4425"/>
      <c r="L4425" s="1">
        <v>0</v>
      </c>
      <c r="M4425" s="1">
        <v>0</v>
      </c>
      <c r="N4425" s="1"/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>
        <f t="shared" si="291"/>
        <v>0</v>
      </c>
      <c r="AC4425"/>
      <c r="AD4425"/>
      <c r="AE4425"/>
      <c r="AI4425"/>
      <c r="AL4425"/>
      <c r="AM4425"/>
    </row>
    <row r="4426" spans="3:39" hidden="1" x14ac:dyDescent="0.25">
      <c r="C4426" s="1">
        <v>13651</v>
      </c>
      <c r="D4426" s="1" t="s">
        <v>4139</v>
      </c>
      <c r="E4426" s="1">
        <v>2</v>
      </c>
      <c r="F4426" s="1"/>
      <c r="G4426" s="1"/>
      <c r="H4426" s="10">
        <v>0</v>
      </c>
      <c r="I4426" s="1">
        <v>2</v>
      </c>
      <c r="J4426" s="1">
        <v>0</v>
      </c>
      <c r="K4426"/>
      <c r="L4426" s="1">
        <v>0</v>
      </c>
      <c r="M4426" s="1">
        <v>0</v>
      </c>
      <c r="N4426" s="1"/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>
        <f t="shared" si="291"/>
        <v>0</v>
      </c>
      <c r="AC4426"/>
      <c r="AD4426"/>
      <c r="AE4426"/>
      <c r="AI4426"/>
      <c r="AL4426"/>
      <c r="AM4426"/>
    </row>
    <row r="4427" spans="3:39" hidden="1" x14ac:dyDescent="0.25">
      <c r="C4427" s="1">
        <v>13652</v>
      </c>
      <c r="D4427" s="1" t="s">
        <v>981</v>
      </c>
      <c r="E4427" s="1">
        <v>2</v>
      </c>
      <c r="F4427" s="1"/>
      <c r="G4427" s="1"/>
      <c r="H4427" s="10">
        <v>0</v>
      </c>
      <c r="I4427" s="1">
        <v>2</v>
      </c>
      <c r="J4427" s="1">
        <v>0</v>
      </c>
      <c r="K4427"/>
      <c r="L4427" s="1">
        <v>0</v>
      </c>
      <c r="M4427" s="1">
        <v>0</v>
      </c>
      <c r="N4427" s="1"/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>
        <f t="shared" si="291"/>
        <v>0</v>
      </c>
      <c r="AC4427"/>
      <c r="AD4427"/>
      <c r="AE4427"/>
      <c r="AI4427"/>
      <c r="AL4427"/>
      <c r="AM4427"/>
    </row>
    <row r="4428" spans="3:39" hidden="1" x14ac:dyDescent="0.25">
      <c r="C4428" s="1">
        <v>13653</v>
      </c>
      <c r="D4428" s="1" t="s">
        <v>981</v>
      </c>
      <c r="E4428" s="1">
        <v>2</v>
      </c>
      <c r="F4428" s="1"/>
      <c r="G4428" s="1"/>
      <c r="H4428" s="10">
        <v>0</v>
      </c>
      <c r="I4428" s="1">
        <v>2</v>
      </c>
      <c r="J4428" s="1">
        <v>0</v>
      </c>
      <c r="K4428"/>
      <c r="L4428" s="1">
        <v>0</v>
      </c>
      <c r="M4428" s="1">
        <v>0</v>
      </c>
      <c r="N4428" s="1"/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>
        <f t="shared" si="291"/>
        <v>0</v>
      </c>
      <c r="AC4428"/>
      <c r="AD4428"/>
      <c r="AE4428"/>
      <c r="AI4428"/>
      <c r="AL4428"/>
      <c r="AM4428"/>
    </row>
    <row r="4429" spans="3:39" hidden="1" x14ac:dyDescent="0.25">
      <c r="C4429" s="1">
        <v>13654</v>
      </c>
      <c r="D4429" s="1" t="s">
        <v>981</v>
      </c>
      <c r="E4429" s="1">
        <v>2</v>
      </c>
      <c r="F4429" s="1"/>
      <c r="G4429" s="1"/>
      <c r="H4429" s="10">
        <v>0</v>
      </c>
      <c r="I4429" s="1">
        <v>2</v>
      </c>
      <c r="J4429" s="1">
        <v>0</v>
      </c>
      <c r="K4429"/>
      <c r="L4429" s="1">
        <v>0</v>
      </c>
      <c r="M4429" s="1">
        <v>0</v>
      </c>
      <c r="N4429" s="1"/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>
        <f t="shared" si="291"/>
        <v>0</v>
      </c>
      <c r="AC4429"/>
      <c r="AD4429"/>
      <c r="AE4429"/>
      <c r="AI4429"/>
      <c r="AL4429"/>
      <c r="AM4429"/>
    </row>
    <row r="4430" spans="3:39" hidden="1" x14ac:dyDescent="0.25">
      <c r="C4430" s="1">
        <v>13655</v>
      </c>
      <c r="D4430" s="1" t="s">
        <v>981</v>
      </c>
      <c r="E4430" s="1">
        <v>2</v>
      </c>
      <c r="F4430" s="1"/>
      <c r="G4430" s="1"/>
      <c r="H4430" s="10">
        <v>0</v>
      </c>
      <c r="I4430" s="1">
        <v>2</v>
      </c>
      <c r="J4430" s="1">
        <v>0</v>
      </c>
      <c r="K4430"/>
      <c r="L4430" s="1">
        <v>0</v>
      </c>
      <c r="M4430" s="1">
        <v>0</v>
      </c>
      <c r="N4430" s="1"/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>
        <f t="shared" si="291"/>
        <v>0</v>
      </c>
      <c r="AC4430"/>
      <c r="AD4430"/>
      <c r="AE4430"/>
      <c r="AI4430"/>
      <c r="AL4430"/>
      <c r="AM4430"/>
    </row>
    <row r="4431" spans="3:39" hidden="1" x14ac:dyDescent="0.25">
      <c r="C4431" s="1">
        <v>14025</v>
      </c>
      <c r="D4431" s="1" t="s">
        <v>4140</v>
      </c>
      <c r="E4431" s="1">
        <v>2</v>
      </c>
      <c r="F4431" s="1"/>
      <c r="G4431" s="1"/>
      <c r="H4431" s="10">
        <v>0</v>
      </c>
      <c r="I4431" s="1">
        <v>2</v>
      </c>
      <c r="J4431" s="1">
        <v>0</v>
      </c>
      <c r="K4431"/>
      <c r="L4431" s="1">
        <v>4</v>
      </c>
      <c r="M4431" s="1">
        <v>0</v>
      </c>
      <c r="N4431" s="1"/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>
        <f t="shared" si="291"/>
        <v>0</v>
      </c>
      <c r="AC4431"/>
      <c r="AD4431"/>
      <c r="AE4431"/>
      <c r="AI4431"/>
      <c r="AL4431"/>
      <c r="AM4431"/>
    </row>
    <row r="4432" spans="3:39" hidden="1" x14ac:dyDescent="0.25">
      <c r="C4432" s="1">
        <v>14172</v>
      </c>
      <c r="D4432" s="1" t="s">
        <v>3584</v>
      </c>
      <c r="E4432" s="1">
        <v>2</v>
      </c>
      <c r="F4432" s="1"/>
      <c r="G4432" s="1"/>
      <c r="H4432" s="10">
        <v>0</v>
      </c>
      <c r="I4432" s="1">
        <v>2</v>
      </c>
      <c r="J4432" s="1">
        <v>0</v>
      </c>
      <c r="K4432"/>
      <c r="L4432" s="1">
        <v>49</v>
      </c>
      <c r="M4432" s="1">
        <v>9.76</v>
      </c>
      <c r="N4432" s="1"/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>
        <f t="shared" si="291"/>
        <v>0</v>
      </c>
      <c r="AC4432"/>
      <c r="AD4432"/>
      <c r="AE4432"/>
      <c r="AI4432"/>
      <c r="AL4432"/>
      <c r="AM4432"/>
    </row>
    <row r="4433" spans="1:39" hidden="1" x14ac:dyDescent="0.25">
      <c r="C4433" s="1">
        <v>14242</v>
      </c>
      <c r="D4433" s="1" t="s">
        <v>3946</v>
      </c>
      <c r="E4433" s="1">
        <v>2</v>
      </c>
      <c r="F4433" s="1"/>
      <c r="G4433" s="1"/>
      <c r="H4433" s="10">
        <v>0</v>
      </c>
      <c r="I4433" s="1">
        <v>2</v>
      </c>
      <c r="J4433" s="1">
        <v>0</v>
      </c>
      <c r="K4433"/>
      <c r="L4433" s="1">
        <v>1</v>
      </c>
      <c r="M4433" s="1">
        <v>81.16</v>
      </c>
      <c r="N4433" s="1"/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>
        <f t="shared" si="291"/>
        <v>0</v>
      </c>
      <c r="AC4433"/>
      <c r="AD4433"/>
      <c r="AE4433"/>
      <c r="AI4433"/>
      <c r="AL4433"/>
      <c r="AM4433"/>
    </row>
    <row r="4434" spans="1:39" hidden="1" x14ac:dyDescent="0.25">
      <c r="C4434" s="1">
        <v>14245</v>
      </c>
      <c r="D4434" s="1" t="s">
        <v>436</v>
      </c>
      <c r="E4434" s="1">
        <v>2</v>
      </c>
      <c r="F4434" s="1"/>
      <c r="G4434" s="1"/>
      <c r="H4434" s="10">
        <v>0</v>
      </c>
      <c r="I4434" s="1">
        <v>2</v>
      </c>
      <c r="J4434" s="1">
        <v>0</v>
      </c>
      <c r="K4434"/>
      <c r="L4434" s="1">
        <v>1</v>
      </c>
      <c r="M4434" s="1">
        <v>138.41</v>
      </c>
      <c r="N4434" s="1"/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>
        <f t="shared" si="291"/>
        <v>0</v>
      </c>
      <c r="AC4434"/>
      <c r="AD4434"/>
      <c r="AE4434"/>
      <c r="AI4434"/>
      <c r="AL4434"/>
      <c r="AM4434"/>
    </row>
    <row r="4435" spans="1:39" hidden="1" x14ac:dyDescent="0.25">
      <c r="A4435" s="1">
        <v>44</v>
      </c>
      <c r="C4435" s="1">
        <v>14379</v>
      </c>
      <c r="D4435" s="1" t="s">
        <v>3671</v>
      </c>
      <c r="E4435" s="1">
        <v>0</v>
      </c>
      <c r="F4435" s="1"/>
      <c r="G4435" s="1"/>
      <c r="H4435" s="10">
        <v>0</v>
      </c>
      <c r="I4435" s="1" t="s">
        <v>44</v>
      </c>
      <c r="J4435" s="1">
        <v>0</v>
      </c>
      <c r="K4435"/>
      <c r="L4435" s="1">
        <v>200</v>
      </c>
      <c r="M4435" s="1">
        <v>0</v>
      </c>
      <c r="N4435" s="1"/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>
        <f t="shared" si="291"/>
        <v>0</v>
      </c>
      <c r="AC4435"/>
      <c r="AD4435"/>
      <c r="AE4435"/>
      <c r="AI4435"/>
      <c r="AL4435"/>
      <c r="AM4435"/>
    </row>
    <row r="4436" spans="1:39" hidden="1" x14ac:dyDescent="0.25">
      <c r="A4436" s="1">
        <v>44</v>
      </c>
      <c r="C4436" s="1">
        <v>14380</v>
      </c>
      <c r="D4436" s="1" t="s">
        <v>3696</v>
      </c>
      <c r="E4436" s="1">
        <v>0</v>
      </c>
      <c r="F4436" s="1"/>
      <c r="G4436" s="1"/>
      <c r="H4436" s="10">
        <v>0</v>
      </c>
      <c r="I4436" s="1" t="s">
        <v>44</v>
      </c>
      <c r="J4436" s="1">
        <v>0</v>
      </c>
      <c r="K4436"/>
      <c r="L4436" s="1">
        <v>200</v>
      </c>
      <c r="M4436" s="1">
        <v>0</v>
      </c>
      <c r="N4436" s="1"/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>
        <f t="shared" si="291"/>
        <v>0</v>
      </c>
      <c r="AC4436"/>
      <c r="AD4436"/>
      <c r="AE4436"/>
      <c r="AI4436"/>
      <c r="AL4436"/>
      <c r="AM4436"/>
    </row>
    <row r="4437" spans="1:39" hidden="1" x14ac:dyDescent="0.25">
      <c r="A4437" s="1" t="s">
        <v>4141</v>
      </c>
      <c r="C4437" s="1">
        <v>14381</v>
      </c>
      <c r="D4437" s="1" t="s">
        <v>304</v>
      </c>
      <c r="E4437" s="1">
        <v>0</v>
      </c>
      <c r="F4437" s="1"/>
      <c r="G4437" s="1"/>
      <c r="H4437" s="10">
        <v>0</v>
      </c>
      <c r="I4437" s="1" t="s">
        <v>44</v>
      </c>
      <c r="J4437" s="1">
        <v>0</v>
      </c>
      <c r="K4437"/>
      <c r="L4437" s="1">
        <v>200</v>
      </c>
      <c r="M4437" s="1">
        <v>0</v>
      </c>
      <c r="N4437" s="1"/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>
        <f t="shared" si="291"/>
        <v>0</v>
      </c>
      <c r="AC4437"/>
      <c r="AD4437"/>
      <c r="AE4437"/>
      <c r="AI4437"/>
      <c r="AL4437"/>
      <c r="AM4437"/>
    </row>
    <row r="4438" spans="1:39" hidden="1" x14ac:dyDescent="0.25">
      <c r="A4438" s="1">
        <v>43</v>
      </c>
      <c r="C4438" s="1">
        <v>14382</v>
      </c>
      <c r="D4438" s="1" t="s">
        <v>520</v>
      </c>
      <c r="E4438" s="1">
        <v>0</v>
      </c>
      <c r="F4438" s="1"/>
      <c r="G4438" s="1"/>
      <c r="H4438" s="10">
        <v>0</v>
      </c>
      <c r="I4438" s="1" t="s">
        <v>44</v>
      </c>
      <c r="J4438" s="1">
        <v>0</v>
      </c>
      <c r="K4438"/>
      <c r="L4438" s="1">
        <v>200</v>
      </c>
      <c r="M4438" s="1">
        <v>0</v>
      </c>
      <c r="N4438" s="1"/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>
        <f t="shared" si="291"/>
        <v>0</v>
      </c>
      <c r="AC4438"/>
      <c r="AD4438"/>
      <c r="AE4438"/>
      <c r="AI4438"/>
      <c r="AL4438"/>
      <c r="AM4438"/>
    </row>
    <row r="4439" spans="1:39" hidden="1" x14ac:dyDescent="0.25">
      <c r="C4439" s="1">
        <v>14383</v>
      </c>
      <c r="D4439" s="1" t="s">
        <v>4142</v>
      </c>
      <c r="E4439" s="1">
        <v>0</v>
      </c>
      <c r="F4439" s="1"/>
      <c r="G4439" s="1"/>
      <c r="H4439" s="10">
        <v>0</v>
      </c>
      <c r="I4439" s="1" t="s">
        <v>44</v>
      </c>
      <c r="J4439" s="1">
        <v>0</v>
      </c>
      <c r="K4439"/>
      <c r="L4439" s="1">
        <v>200</v>
      </c>
      <c r="M4439" s="1">
        <v>0</v>
      </c>
      <c r="N4439" s="1"/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>
        <f t="shared" si="291"/>
        <v>0</v>
      </c>
      <c r="AC4439"/>
      <c r="AD4439"/>
      <c r="AE4439"/>
      <c r="AI4439"/>
      <c r="AL4439"/>
      <c r="AM4439"/>
    </row>
    <row r="4440" spans="1:39" hidden="1" x14ac:dyDescent="0.25">
      <c r="C4440" s="1">
        <v>14384</v>
      </c>
      <c r="D4440" s="1" t="s">
        <v>3696</v>
      </c>
      <c r="E4440" s="1">
        <v>0</v>
      </c>
      <c r="F4440" s="1"/>
      <c r="G4440" s="1"/>
      <c r="H4440" s="10">
        <v>0</v>
      </c>
      <c r="I4440" s="1" t="s">
        <v>44</v>
      </c>
      <c r="J4440" s="1">
        <v>0</v>
      </c>
      <c r="K4440"/>
      <c r="L4440" s="1">
        <v>200</v>
      </c>
      <c r="M4440" s="1">
        <v>0</v>
      </c>
      <c r="N4440" s="1"/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>
        <f t="shared" si="291"/>
        <v>0</v>
      </c>
      <c r="AC4440"/>
      <c r="AD4440"/>
      <c r="AE4440"/>
      <c r="AI4440"/>
      <c r="AL4440"/>
      <c r="AM4440"/>
    </row>
    <row r="4441" spans="1:39" hidden="1" x14ac:dyDescent="0.25">
      <c r="C4441" s="1">
        <v>14385</v>
      </c>
      <c r="D4441" s="1" t="s">
        <v>304</v>
      </c>
      <c r="E4441" s="1">
        <v>0</v>
      </c>
      <c r="F4441" s="1"/>
      <c r="G4441" s="1"/>
      <c r="H4441" s="10">
        <v>0</v>
      </c>
      <c r="I4441" s="1" t="s">
        <v>44</v>
      </c>
      <c r="J4441" s="1">
        <v>0</v>
      </c>
      <c r="K4441"/>
      <c r="L4441" s="1">
        <v>2</v>
      </c>
      <c r="M4441" s="1">
        <v>0</v>
      </c>
      <c r="N4441" s="1"/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>
        <f t="shared" si="291"/>
        <v>0</v>
      </c>
      <c r="AC4441"/>
      <c r="AD4441"/>
      <c r="AE4441"/>
      <c r="AI4441"/>
      <c r="AL4441"/>
      <c r="AM4441"/>
    </row>
    <row r="4442" spans="1:39" hidden="1" x14ac:dyDescent="0.25">
      <c r="A4442" s="1" t="s">
        <v>1291</v>
      </c>
      <c r="C4442" s="1">
        <v>14386</v>
      </c>
      <c r="D4442" s="1" t="s">
        <v>3671</v>
      </c>
      <c r="E4442" s="1">
        <v>0</v>
      </c>
      <c r="F4442" s="1"/>
      <c r="G4442" s="1"/>
      <c r="H4442" s="10">
        <v>0</v>
      </c>
      <c r="I4442" s="1" t="s">
        <v>44</v>
      </c>
      <c r="J4442" s="1">
        <v>0</v>
      </c>
      <c r="K4442"/>
      <c r="L4442" s="1">
        <v>2</v>
      </c>
      <c r="M4442" s="1">
        <v>0</v>
      </c>
      <c r="N4442" s="1"/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>
        <f t="shared" si="291"/>
        <v>0</v>
      </c>
      <c r="AC4442"/>
      <c r="AD4442"/>
      <c r="AE4442"/>
      <c r="AI4442"/>
      <c r="AL4442"/>
      <c r="AM4442"/>
    </row>
    <row r="4443" spans="1:39" hidden="1" x14ac:dyDescent="0.25">
      <c r="A4443" s="1" t="s">
        <v>1291</v>
      </c>
      <c r="C4443" s="1">
        <v>14387</v>
      </c>
      <c r="D4443" s="1" t="s">
        <v>3696</v>
      </c>
      <c r="E4443" s="1">
        <v>0</v>
      </c>
      <c r="F4443" s="1"/>
      <c r="G4443" s="1"/>
      <c r="H4443" s="10">
        <v>0</v>
      </c>
      <c r="I4443" s="1" t="s">
        <v>44</v>
      </c>
      <c r="J4443" s="1">
        <v>0</v>
      </c>
      <c r="K4443"/>
      <c r="L4443" s="1">
        <v>2</v>
      </c>
      <c r="M4443" s="1">
        <v>0</v>
      </c>
      <c r="N4443" s="1"/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>
        <f t="shared" si="291"/>
        <v>0</v>
      </c>
      <c r="AC4443"/>
      <c r="AD4443"/>
      <c r="AE4443"/>
      <c r="AI4443"/>
      <c r="AL4443"/>
      <c r="AM4443"/>
    </row>
    <row r="4444" spans="1:39" hidden="1" x14ac:dyDescent="0.25">
      <c r="C4444" s="1">
        <v>14388</v>
      </c>
      <c r="D4444" s="1" t="s">
        <v>304</v>
      </c>
      <c r="E4444" s="1">
        <v>0</v>
      </c>
      <c r="F4444" s="1"/>
      <c r="G4444" s="1"/>
      <c r="H4444" s="10">
        <v>0</v>
      </c>
      <c r="I4444" s="1" t="s">
        <v>44</v>
      </c>
      <c r="J4444" s="1">
        <v>0</v>
      </c>
      <c r="K4444"/>
      <c r="L4444" s="1">
        <v>1</v>
      </c>
      <c r="M4444" s="1">
        <v>0</v>
      </c>
      <c r="N4444" s="1"/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>
        <f t="shared" si="291"/>
        <v>0</v>
      </c>
      <c r="AC4444"/>
      <c r="AD4444"/>
      <c r="AE4444"/>
      <c r="AI4444"/>
      <c r="AL4444"/>
      <c r="AM4444"/>
    </row>
    <row r="4445" spans="1:39" hidden="1" x14ac:dyDescent="0.25">
      <c r="C4445" s="1">
        <v>14389</v>
      </c>
      <c r="D4445" s="1" t="s">
        <v>520</v>
      </c>
      <c r="E4445" s="1">
        <v>0</v>
      </c>
      <c r="F4445" s="1"/>
      <c r="G4445" s="1"/>
      <c r="H4445" s="10">
        <v>0</v>
      </c>
      <c r="I4445" s="1" t="s">
        <v>44</v>
      </c>
      <c r="J4445" s="1">
        <v>0</v>
      </c>
      <c r="K4445"/>
      <c r="L4445" s="1">
        <v>1</v>
      </c>
      <c r="M4445" s="1">
        <v>0</v>
      </c>
      <c r="N4445" s="1"/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>
        <f t="shared" si="291"/>
        <v>0</v>
      </c>
      <c r="AC4445"/>
      <c r="AD4445"/>
      <c r="AE4445"/>
      <c r="AI4445"/>
      <c r="AL4445"/>
      <c r="AM4445"/>
    </row>
    <row r="4446" spans="1:39" hidden="1" x14ac:dyDescent="0.25">
      <c r="C4446" s="1">
        <v>14390</v>
      </c>
      <c r="D4446" s="1" t="s">
        <v>3671</v>
      </c>
      <c r="E4446" s="1">
        <v>0</v>
      </c>
      <c r="F4446" s="1"/>
      <c r="G4446" s="1"/>
      <c r="H4446" s="10">
        <v>0</v>
      </c>
      <c r="I4446" s="1" t="s">
        <v>44</v>
      </c>
      <c r="J4446" s="1">
        <v>0</v>
      </c>
      <c r="K4446"/>
      <c r="L4446" s="1">
        <v>1</v>
      </c>
      <c r="M4446" s="1">
        <v>0</v>
      </c>
      <c r="N4446" s="1"/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>
        <f t="shared" si="291"/>
        <v>0</v>
      </c>
      <c r="AC4446"/>
      <c r="AD4446"/>
      <c r="AE4446"/>
      <c r="AI4446"/>
      <c r="AL4446"/>
      <c r="AM4446"/>
    </row>
    <row r="4447" spans="1:39" hidden="1" x14ac:dyDescent="0.25">
      <c r="C4447" s="1">
        <v>14391</v>
      </c>
      <c r="D4447" s="1" t="s">
        <v>3696</v>
      </c>
      <c r="E4447" s="1">
        <v>0</v>
      </c>
      <c r="F4447" s="1"/>
      <c r="G4447" s="1"/>
      <c r="H4447" s="10">
        <v>0</v>
      </c>
      <c r="I4447" s="1" t="s">
        <v>44</v>
      </c>
      <c r="J4447" s="1">
        <v>0</v>
      </c>
      <c r="K4447"/>
      <c r="L4447" s="1">
        <v>1</v>
      </c>
      <c r="M4447" s="1">
        <v>0</v>
      </c>
      <c r="N4447" s="1"/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>
        <f t="shared" si="291"/>
        <v>0</v>
      </c>
      <c r="AC4447"/>
      <c r="AD4447"/>
      <c r="AE4447"/>
      <c r="AI4447"/>
      <c r="AL4447"/>
      <c r="AM4447"/>
    </row>
    <row r="4448" spans="1:39" hidden="1" x14ac:dyDescent="0.25">
      <c r="C4448" s="1">
        <v>14392</v>
      </c>
      <c r="D4448" s="1" t="s">
        <v>520</v>
      </c>
      <c r="E4448" s="1">
        <v>0</v>
      </c>
      <c r="F4448" s="1"/>
      <c r="G4448" s="1"/>
      <c r="H4448" s="10">
        <v>0</v>
      </c>
      <c r="I4448" s="1" t="s">
        <v>44</v>
      </c>
      <c r="J4448" s="1">
        <v>0</v>
      </c>
      <c r="K4448"/>
      <c r="L4448" s="1">
        <v>200</v>
      </c>
      <c r="M4448" s="1">
        <v>0</v>
      </c>
      <c r="N4448" s="1"/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>
        <f t="shared" si="291"/>
        <v>0</v>
      </c>
      <c r="AC4448"/>
      <c r="AD4448"/>
      <c r="AE4448"/>
      <c r="AI4448"/>
      <c r="AL4448"/>
      <c r="AM4448"/>
    </row>
    <row r="4449" spans="1:39" hidden="1" x14ac:dyDescent="0.25">
      <c r="C4449" s="1">
        <v>14393</v>
      </c>
      <c r="D4449" s="1" t="s">
        <v>1071</v>
      </c>
      <c r="E4449" s="1">
        <v>0</v>
      </c>
      <c r="F4449" s="1"/>
      <c r="G4449" s="1"/>
      <c r="H4449" s="10">
        <v>0</v>
      </c>
      <c r="I4449" s="1" t="s">
        <v>44</v>
      </c>
      <c r="J4449" s="1">
        <v>0</v>
      </c>
      <c r="K4449"/>
      <c r="L4449" s="1">
        <v>300</v>
      </c>
      <c r="M4449" s="1">
        <v>0</v>
      </c>
      <c r="N4449" s="1"/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>
        <f t="shared" si="291"/>
        <v>0</v>
      </c>
      <c r="AC4449"/>
      <c r="AD4449"/>
      <c r="AE4449"/>
      <c r="AI4449"/>
      <c r="AL4449"/>
      <c r="AM4449"/>
    </row>
    <row r="4450" spans="1:39" hidden="1" x14ac:dyDescent="0.25">
      <c r="A4450" s="1">
        <v>43</v>
      </c>
      <c r="C4450" s="1">
        <v>14394</v>
      </c>
      <c r="D4450" s="1" t="s">
        <v>154</v>
      </c>
      <c r="E4450" s="1">
        <v>0</v>
      </c>
      <c r="F4450" s="1"/>
      <c r="G4450" s="1"/>
      <c r="H4450" s="10">
        <v>0</v>
      </c>
      <c r="I4450" s="1" t="s">
        <v>44</v>
      </c>
      <c r="J4450" s="1">
        <v>0</v>
      </c>
      <c r="K4450"/>
      <c r="L4450" s="1">
        <v>300</v>
      </c>
      <c r="M4450" s="1">
        <v>0</v>
      </c>
      <c r="N4450" s="1"/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>
        <f t="shared" si="291"/>
        <v>0</v>
      </c>
      <c r="AC4450"/>
      <c r="AD4450"/>
      <c r="AE4450"/>
      <c r="AI4450"/>
      <c r="AL4450"/>
      <c r="AM4450"/>
    </row>
    <row r="4451" spans="1:39" hidden="1" x14ac:dyDescent="0.25">
      <c r="C4451" s="1">
        <v>14395</v>
      </c>
      <c r="D4451" s="1" t="s">
        <v>455</v>
      </c>
      <c r="E4451" s="1">
        <v>0</v>
      </c>
      <c r="F4451" s="1"/>
      <c r="G4451" s="1"/>
      <c r="H4451" s="10">
        <v>0</v>
      </c>
      <c r="I4451" s="1" t="s">
        <v>44</v>
      </c>
      <c r="J4451" s="1">
        <v>0</v>
      </c>
      <c r="K4451"/>
      <c r="L4451" s="1">
        <v>300</v>
      </c>
      <c r="M4451" s="1">
        <v>0</v>
      </c>
      <c r="N4451" s="1"/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>
        <f t="shared" si="291"/>
        <v>0</v>
      </c>
      <c r="AC4451"/>
      <c r="AD4451"/>
      <c r="AE4451"/>
      <c r="AI4451"/>
      <c r="AL4451"/>
      <c r="AM4451"/>
    </row>
    <row r="4452" spans="1:39" hidden="1" x14ac:dyDescent="0.25">
      <c r="C4452" s="1">
        <v>14396</v>
      </c>
      <c r="D4452" s="1" t="s">
        <v>511</v>
      </c>
      <c r="E4452" s="1">
        <v>0</v>
      </c>
      <c r="F4452" s="1"/>
      <c r="G4452" s="1"/>
      <c r="H4452" s="10">
        <v>0</v>
      </c>
      <c r="I4452" s="1" t="s">
        <v>44</v>
      </c>
      <c r="J4452" s="1">
        <v>0</v>
      </c>
      <c r="K4452"/>
      <c r="L4452" s="1">
        <v>300</v>
      </c>
      <c r="M4452" s="1">
        <v>0</v>
      </c>
      <c r="N4452" s="1"/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>
        <f t="shared" si="291"/>
        <v>0</v>
      </c>
      <c r="AC4452"/>
      <c r="AD4452"/>
      <c r="AE4452"/>
      <c r="AI4452"/>
      <c r="AL4452"/>
      <c r="AM4452"/>
    </row>
    <row r="4453" spans="1:39" hidden="1" x14ac:dyDescent="0.25">
      <c r="A4453" s="1">
        <v>44</v>
      </c>
      <c r="C4453" s="1">
        <v>14397</v>
      </c>
      <c r="D4453" s="1" t="s">
        <v>2693</v>
      </c>
      <c r="E4453" s="1">
        <v>0</v>
      </c>
      <c r="F4453" s="1"/>
      <c r="G4453" s="1"/>
      <c r="H4453" s="10">
        <v>0</v>
      </c>
      <c r="I4453" s="1" t="s">
        <v>44</v>
      </c>
      <c r="J4453" s="1">
        <v>0</v>
      </c>
      <c r="K4453"/>
      <c r="L4453" s="1">
        <v>2000</v>
      </c>
      <c r="M4453" s="1">
        <v>0</v>
      </c>
      <c r="N4453" s="1"/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>
        <f t="shared" si="291"/>
        <v>0</v>
      </c>
      <c r="AC4453"/>
      <c r="AD4453"/>
      <c r="AE4453"/>
      <c r="AI4453"/>
      <c r="AL4453"/>
      <c r="AM4453"/>
    </row>
    <row r="4454" spans="1:39" hidden="1" x14ac:dyDescent="0.25">
      <c r="A4454" s="1" t="s">
        <v>4143</v>
      </c>
      <c r="C4454" s="1">
        <v>14398</v>
      </c>
      <c r="D4454" s="1" t="s">
        <v>2507</v>
      </c>
      <c r="E4454" s="1">
        <v>0</v>
      </c>
      <c r="F4454" s="1"/>
      <c r="G4454" s="1"/>
      <c r="H4454" s="10">
        <v>0</v>
      </c>
      <c r="I4454" s="1" t="s">
        <v>44</v>
      </c>
      <c r="J4454" s="1">
        <v>0</v>
      </c>
      <c r="K4454"/>
      <c r="L4454" s="1">
        <v>2000</v>
      </c>
      <c r="M4454" s="1">
        <v>0</v>
      </c>
      <c r="N4454" s="1"/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>
        <f t="shared" si="291"/>
        <v>0</v>
      </c>
      <c r="AC4454"/>
      <c r="AD4454"/>
      <c r="AE4454"/>
      <c r="AI4454"/>
      <c r="AL4454"/>
      <c r="AM4454"/>
    </row>
    <row r="4455" spans="1:39" hidden="1" x14ac:dyDescent="0.25">
      <c r="A4455" s="1">
        <v>44</v>
      </c>
      <c r="C4455" s="1">
        <v>14399</v>
      </c>
      <c r="D4455" s="1" t="s">
        <v>3555</v>
      </c>
      <c r="E4455" s="1">
        <v>0</v>
      </c>
      <c r="F4455" s="1"/>
      <c r="G4455" s="1"/>
      <c r="H4455" s="10">
        <v>0</v>
      </c>
      <c r="I4455" s="1" t="s">
        <v>44</v>
      </c>
      <c r="J4455" s="1">
        <v>0</v>
      </c>
      <c r="K4455"/>
      <c r="L4455" s="1">
        <v>2000</v>
      </c>
      <c r="M4455" s="1">
        <v>0</v>
      </c>
      <c r="N4455" s="1"/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>
        <f t="shared" si="291"/>
        <v>0</v>
      </c>
      <c r="AC4455"/>
      <c r="AD4455"/>
      <c r="AE4455"/>
      <c r="AI4455"/>
      <c r="AL4455"/>
      <c r="AM4455"/>
    </row>
    <row r="4456" spans="1:39" hidden="1" x14ac:dyDescent="0.25">
      <c r="A4456" s="1" t="s">
        <v>4144</v>
      </c>
      <c r="C4456" s="1">
        <v>14400</v>
      </c>
      <c r="D4456" s="1" t="s">
        <v>4145</v>
      </c>
      <c r="E4456" s="1">
        <v>0</v>
      </c>
      <c r="F4456" s="1"/>
      <c r="G4456" s="1"/>
      <c r="H4456" s="10">
        <v>0</v>
      </c>
      <c r="I4456" s="1" t="s">
        <v>44</v>
      </c>
      <c r="J4456" s="1">
        <v>0</v>
      </c>
      <c r="K4456"/>
      <c r="L4456" s="1">
        <v>2000</v>
      </c>
      <c r="M4456" s="1">
        <v>0</v>
      </c>
      <c r="N4456" s="1"/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>
        <f t="shared" si="291"/>
        <v>0</v>
      </c>
      <c r="AC4456"/>
      <c r="AD4456"/>
      <c r="AE4456"/>
      <c r="AI4456"/>
      <c r="AL4456"/>
      <c r="AM4456"/>
    </row>
    <row r="4457" spans="1:39" hidden="1" x14ac:dyDescent="0.25">
      <c r="A4457" s="1" t="s">
        <v>4146</v>
      </c>
      <c r="C4457" s="1">
        <v>14401</v>
      </c>
      <c r="D4457" s="1" t="s">
        <v>1100</v>
      </c>
      <c r="E4457" s="1">
        <v>0</v>
      </c>
      <c r="F4457" s="1"/>
      <c r="G4457" s="1"/>
      <c r="H4457" s="10">
        <v>0</v>
      </c>
      <c r="I4457" s="1" t="s">
        <v>44</v>
      </c>
      <c r="J4457" s="1">
        <v>0</v>
      </c>
      <c r="K4457"/>
      <c r="L4457" s="1">
        <v>2000</v>
      </c>
      <c r="M4457" s="1">
        <v>0</v>
      </c>
      <c r="N4457" s="1"/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>
        <f t="shared" si="291"/>
        <v>0</v>
      </c>
      <c r="AC4457"/>
      <c r="AD4457"/>
      <c r="AE4457"/>
      <c r="AI4457"/>
      <c r="AL4457"/>
      <c r="AM4457"/>
    </row>
    <row r="4458" spans="1:39" hidden="1" x14ac:dyDescent="0.25">
      <c r="A4458" s="1" t="s">
        <v>4147</v>
      </c>
      <c r="C4458" s="1">
        <v>14402</v>
      </c>
      <c r="D4458" s="1" t="s">
        <v>233</v>
      </c>
      <c r="E4458" s="1">
        <v>0</v>
      </c>
      <c r="F4458" s="1"/>
      <c r="G4458" s="1"/>
      <c r="H4458" s="10">
        <v>0</v>
      </c>
      <c r="I4458" s="1" t="s">
        <v>44</v>
      </c>
      <c r="J4458" s="1">
        <v>0</v>
      </c>
      <c r="K4458"/>
      <c r="L4458" s="1">
        <v>2000</v>
      </c>
      <c r="M4458" s="1">
        <v>0</v>
      </c>
      <c r="N4458" s="1"/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>
        <f t="shared" si="291"/>
        <v>0</v>
      </c>
      <c r="AC4458"/>
      <c r="AD4458"/>
      <c r="AE4458"/>
      <c r="AI4458"/>
      <c r="AL4458"/>
      <c r="AM4458"/>
    </row>
    <row r="4459" spans="1:39" hidden="1" x14ac:dyDescent="0.25">
      <c r="A4459" s="1" t="s">
        <v>4148</v>
      </c>
      <c r="C4459" s="1">
        <v>14403</v>
      </c>
      <c r="D4459" s="1" t="s">
        <v>425</v>
      </c>
      <c r="E4459" s="1">
        <v>0</v>
      </c>
      <c r="F4459" s="1"/>
      <c r="G4459" s="1"/>
      <c r="H4459" s="10">
        <v>0</v>
      </c>
      <c r="I4459" s="1" t="s">
        <v>44</v>
      </c>
      <c r="J4459" s="1">
        <v>0</v>
      </c>
      <c r="K4459"/>
      <c r="L4459" s="1">
        <v>2000</v>
      </c>
      <c r="M4459" s="1">
        <v>0</v>
      </c>
      <c r="N4459" s="1"/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>
        <f t="shared" ref="AB4459:AB4522" si="292">SUM(O4459:AA4459)</f>
        <v>0</v>
      </c>
      <c r="AC4459"/>
      <c r="AD4459"/>
      <c r="AE4459"/>
      <c r="AI4459"/>
      <c r="AL4459"/>
      <c r="AM4459"/>
    </row>
    <row r="4460" spans="1:39" hidden="1" x14ac:dyDescent="0.25">
      <c r="A4460" s="1">
        <v>43</v>
      </c>
      <c r="C4460" s="1">
        <v>14404</v>
      </c>
      <c r="D4460" s="1" t="s">
        <v>361</v>
      </c>
      <c r="E4460" s="1">
        <v>0</v>
      </c>
      <c r="F4460" s="1"/>
      <c r="G4460" s="1"/>
      <c r="H4460" s="10">
        <v>0</v>
      </c>
      <c r="I4460" s="1" t="s">
        <v>44</v>
      </c>
      <c r="J4460" s="1">
        <v>0</v>
      </c>
      <c r="K4460"/>
      <c r="L4460" s="1">
        <v>2000</v>
      </c>
      <c r="M4460" s="1">
        <v>0</v>
      </c>
      <c r="N4460" s="1"/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>
        <f t="shared" si="292"/>
        <v>0</v>
      </c>
      <c r="AC4460"/>
      <c r="AD4460"/>
      <c r="AE4460"/>
      <c r="AI4460"/>
      <c r="AL4460"/>
      <c r="AM4460"/>
    </row>
    <row r="4461" spans="1:39" hidden="1" x14ac:dyDescent="0.25">
      <c r="A4461" s="1">
        <v>44</v>
      </c>
      <c r="C4461" s="1">
        <v>14405</v>
      </c>
      <c r="D4461" s="1" t="s">
        <v>1100</v>
      </c>
      <c r="E4461" s="1">
        <v>0</v>
      </c>
      <c r="F4461" s="1"/>
      <c r="G4461" s="1"/>
      <c r="H4461" s="10">
        <v>0</v>
      </c>
      <c r="I4461" s="1" t="s">
        <v>44</v>
      </c>
      <c r="J4461" s="1">
        <v>0</v>
      </c>
      <c r="K4461"/>
      <c r="L4461" s="1">
        <v>200</v>
      </c>
      <c r="M4461" s="1">
        <v>0</v>
      </c>
      <c r="N4461" s="1"/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>
        <f t="shared" si="292"/>
        <v>0</v>
      </c>
      <c r="AC4461"/>
      <c r="AD4461"/>
      <c r="AE4461"/>
      <c r="AI4461"/>
      <c r="AL4461"/>
      <c r="AM4461"/>
    </row>
    <row r="4462" spans="1:39" hidden="1" x14ac:dyDescent="0.25">
      <c r="A4462" s="1" t="s">
        <v>4149</v>
      </c>
      <c r="C4462" s="1">
        <v>14406</v>
      </c>
      <c r="D4462" s="1" t="s">
        <v>233</v>
      </c>
      <c r="E4462" s="1">
        <v>0</v>
      </c>
      <c r="F4462" s="1"/>
      <c r="G4462" s="1"/>
      <c r="H4462" s="10">
        <v>0</v>
      </c>
      <c r="I4462" s="1" t="s">
        <v>44</v>
      </c>
      <c r="J4462" s="1">
        <v>0</v>
      </c>
      <c r="K4462"/>
      <c r="L4462" s="1">
        <v>200</v>
      </c>
      <c r="M4462" s="1">
        <v>0</v>
      </c>
      <c r="N4462" s="1"/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>
        <f t="shared" si="292"/>
        <v>0</v>
      </c>
      <c r="AC4462"/>
      <c r="AD4462"/>
      <c r="AE4462"/>
      <c r="AI4462"/>
      <c r="AL4462"/>
      <c r="AM4462"/>
    </row>
    <row r="4463" spans="1:39" hidden="1" x14ac:dyDescent="0.25">
      <c r="A4463" s="1">
        <v>46</v>
      </c>
      <c r="C4463" s="1">
        <v>14407</v>
      </c>
      <c r="D4463" s="1" t="s">
        <v>425</v>
      </c>
      <c r="E4463" s="1">
        <v>0</v>
      </c>
      <c r="F4463" s="1"/>
      <c r="G4463" s="1"/>
      <c r="H4463" s="10">
        <v>0</v>
      </c>
      <c r="I4463" s="1" t="s">
        <v>44</v>
      </c>
      <c r="J4463" s="1">
        <v>0</v>
      </c>
      <c r="K4463"/>
      <c r="L4463" s="1">
        <v>200</v>
      </c>
      <c r="M4463" s="1">
        <v>0</v>
      </c>
      <c r="N4463" s="1"/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>
        <f t="shared" si="292"/>
        <v>0</v>
      </c>
      <c r="AC4463"/>
      <c r="AD4463"/>
      <c r="AE4463"/>
      <c r="AI4463"/>
      <c r="AL4463"/>
      <c r="AM4463"/>
    </row>
    <row r="4464" spans="1:39" hidden="1" x14ac:dyDescent="0.25">
      <c r="A4464" s="1">
        <v>44</v>
      </c>
      <c r="C4464" s="1">
        <v>14408</v>
      </c>
      <c r="D4464" s="1" t="s">
        <v>361</v>
      </c>
      <c r="E4464" s="1">
        <v>0</v>
      </c>
      <c r="F4464" s="1"/>
      <c r="G4464" s="1"/>
      <c r="H4464" s="10">
        <v>0</v>
      </c>
      <c r="I4464" s="1" t="s">
        <v>44</v>
      </c>
      <c r="J4464" s="1">
        <v>0</v>
      </c>
      <c r="K4464"/>
      <c r="L4464" s="1">
        <v>200</v>
      </c>
      <c r="M4464" s="1">
        <v>0</v>
      </c>
      <c r="N4464" s="1"/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>
        <f t="shared" si="292"/>
        <v>0</v>
      </c>
      <c r="AC4464"/>
      <c r="AD4464"/>
      <c r="AE4464"/>
      <c r="AI4464"/>
      <c r="AL4464"/>
      <c r="AM4464"/>
    </row>
    <row r="4465" spans="1:39" hidden="1" x14ac:dyDescent="0.25">
      <c r="A4465" s="1">
        <v>44</v>
      </c>
      <c r="C4465" s="1">
        <v>14409</v>
      </c>
      <c r="D4465" s="1" t="s">
        <v>4150</v>
      </c>
      <c r="E4465" s="1">
        <v>0</v>
      </c>
      <c r="F4465" s="1"/>
      <c r="G4465" s="1"/>
      <c r="H4465" s="10">
        <v>0</v>
      </c>
      <c r="I4465" s="1" t="s">
        <v>44</v>
      </c>
      <c r="J4465" s="1">
        <v>0</v>
      </c>
      <c r="K4465"/>
      <c r="L4465" s="1">
        <v>2</v>
      </c>
      <c r="M4465" s="1">
        <v>0</v>
      </c>
      <c r="N4465" s="1"/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>
        <f t="shared" si="292"/>
        <v>0</v>
      </c>
      <c r="AC4465"/>
      <c r="AD4465"/>
      <c r="AE4465"/>
      <c r="AI4465"/>
      <c r="AL4465"/>
      <c r="AM4465"/>
    </row>
    <row r="4466" spans="1:39" hidden="1" x14ac:dyDescent="0.25">
      <c r="A4466" s="1">
        <v>43</v>
      </c>
      <c r="C4466" s="1">
        <v>14410</v>
      </c>
      <c r="D4466" s="1" t="s">
        <v>4151</v>
      </c>
      <c r="E4466" s="1">
        <v>0</v>
      </c>
      <c r="F4466" s="1"/>
      <c r="G4466" s="1"/>
      <c r="H4466" s="10">
        <v>0</v>
      </c>
      <c r="I4466" s="1" t="s">
        <v>44</v>
      </c>
      <c r="J4466" s="1">
        <v>0</v>
      </c>
      <c r="K4466"/>
      <c r="L4466" s="1">
        <v>2</v>
      </c>
      <c r="M4466" s="1">
        <v>0</v>
      </c>
      <c r="N4466" s="1"/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>
        <f t="shared" si="292"/>
        <v>0</v>
      </c>
      <c r="AC4466"/>
      <c r="AD4466"/>
      <c r="AE4466"/>
      <c r="AI4466"/>
      <c r="AL4466"/>
      <c r="AM4466"/>
    </row>
    <row r="4467" spans="1:39" hidden="1" x14ac:dyDescent="0.25">
      <c r="A4467" s="1">
        <v>42</v>
      </c>
      <c r="C4467" s="1">
        <v>14411</v>
      </c>
      <c r="D4467" s="1" t="s">
        <v>4152</v>
      </c>
      <c r="E4467" s="1">
        <v>0</v>
      </c>
      <c r="F4467" s="1"/>
      <c r="G4467" s="1"/>
      <c r="H4467" s="10">
        <v>0</v>
      </c>
      <c r="I4467" s="1" t="s">
        <v>44</v>
      </c>
      <c r="J4467" s="1">
        <v>0</v>
      </c>
      <c r="K4467"/>
      <c r="L4467" s="1">
        <v>2</v>
      </c>
      <c r="M4467" s="1">
        <v>0</v>
      </c>
      <c r="N4467" s="1"/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>
        <f t="shared" si="292"/>
        <v>0</v>
      </c>
      <c r="AC4467"/>
      <c r="AD4467"/>
      <c r="AE4467"/>
      <c r="AI4467"/>
      <c r="AL4467"/>
      <c r="AM4467"/>
    </row>
    <row r="4468" spans="1:39" hidden="1" x14ac:dyDescent="0.25">
      <c r="A4468" s="1">
        <v>41</v>
      </c>
      <c r="C4468" s="1">
        <v>14412</v>
      </c>
      <c r="D4468" s="1" t="s">
        <v>4153</v>
      </c>
      <c r="E4468" s="1">
        <v>0</v>
      </c>
      <c r="F4468" s="1"/>
      <c r="G4468" s="1"/>
      <c r="H4468" s="10">
        <v>0</v>
      </c>
      <c r="I4468" s="1" t="s">
        <v>44</v>
      </c>
      <c r="J4468" s="1">
        <v>0</v>
      </c>
      <c r="K4468"/>
      <c r="L4468" s="1">
        <v>2</v>
      </c>
      <c r="M4468" s="1">
        <v>0</v>
      </c>
      <c r="N4468" s="1"/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>
        <f t="shared" si="292"/>
        <v>0</v>
      </c>
      <c r="AC4468"/>
      <c r="AD4468"/>
      <c r="AE4468"/>
      <c r="AI4468"/>
      <c r="AL4468"/>
      <c r="AM4468"/>
    </row>
    <row r="4469" spans="1:39" hidden="1" x14ac:dyDescent="0.25">
      <c r="A4469" s="1">
        <v>43</v>
      </c>
      <c r="C4469" s="1">
        <v>14413</v>
      </c>
      <c r="D4469" s="1" t="s">
        <v>866</v>
      </c>
      <c r="E4469" s="1">
        <v>0</v>
      </c>
      <c r="F4469" s="1"/>
      <c r="G4469" s="1"/>
      <c r="H4469" s="10">
        <v>0</v>
      </c>
      <c r="I4469" s="1" t="s">
        <v>44</v>
      </c>
      <c r="J4469" s="1">
        <v>0</v>
      </c>
      <c r="K4469"/>
      <c r="L4469" s="1">
        <v>2</v>
      </c>
      <c r="M4469" s="1">
        <v>0</v>
      </c>
      <c r="N4469" s="1"/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>
        <f t="shared" si="292"/>
        <v>0</v>
      </c>
      <c r="AC4469"/>
      <c r="AD4469"/>
      <c r="AE4469"/>
      <c r="AI4469"/>
      <c r="AL4469"/>
      <c r="AM4469"/>
    </row>
    <row r="4470" spans="1:39" hidden="1" x14ac:dyDescent="0.25">
      <c r="A4470" s="1">
        <v>45</v>
      </c>
      <c r="C4470" s="1">
        <v>14414</v>
      </c>
      <c r="D4470" s="1" t="s">
        <v>3136</v>
      </c>
      <c r="E4470" s="1">
        <v>0</v>
      </c>
      <c r="F4470" s="1"/>
      <c r="G4470" s="1"/>
      <c r="H4470" s="10">
        <v>0</v>
      </c>
      <c r="I4470" s="1" t="s">
        <v>44</v>
      </c>
      <c r="J4470" s="1">
        <v>0</v>
      </c>
      <c r="K4470"/>
      <c r="L4470" s="1">
        <v>2</v>
      </c>
      <c r="M4470" s="1">
        <v>0</v>
      </c>
      <c r="N4470" s="1"/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>
        <f t="shared" si="292"/>
        <v>0</v>
      </c>
      <c r="AC4470"/>
      <c r="AD4470"/>
      <c r="AE4470"/>
      <c r="AI4470"/>
      <c r="AL4470"/>
      <c r="AM4470"/>
    </row>
    <row r="4471" spans="1:39" hidden="1" x14ac:dyDescent="0.25">
      <c r="A4471" s="1">
        <v>45</v>
      </c>
      <c r="C4471" s="1">
        <v>14415</v>
      </c>
      <c r="D4471" s="1" t="s">
        <v>3133</v>
      </c>
      <c r="E4471" s="1">
        <v>0</v>
      </c>
      <c r="F4471" s="1"/>
      <c r="G4471" s="1"/>
      <c r="H4471" s="10">
        <v>0</v>
      </c>
      <c r="I4471" s="1" t="s">
        <v>44</v>
      </c>
      <c r="J4471" s="1">
        <v>0</v>
      </c>
      <c r="K4471"/>
      <c r="L4471" s="1">
        <v>2</v>
      </c>
      <c r="M4471" s="1">
        <v>0</v>
      </c>
      <c r="N4471" s="1"/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>
        <f t="shared" si="292"/>
        <v>0</v>
      </c>
      <c r="AC4471"/>
      <c r="AD4471"/>
      <c r="AE4471"/>
      <c r="AI4471"/>
      <c r="AL4471"/>
      <c r="AM4471"/>
    </row>
    <row r="4472" spans="1:39" hidden="1" x14ac:dyDescent="0.25">
      <c r="A4472" s="1" t="s">
        <v>4154</v>
      </c>
      <c r="C4472" s="1">
        <v>14416</v>
      </c>
      <c r="D4472" s="1" t="s">
        <v>3134</v>
      </c>
      <c r="E4472" s="1">
        <v>0</v>
      </c>
      <c r="F4472" s="1"/>
      <c r="G4472" s="1"/>
      <c r="H4472" s="10">
        <v>0</v>
      </c>
      <c r="I4472" s="1" t="s">
        <v>44</v>
      </c>
      <c r="J4472" s="1">
        <v>0</v>
      </c>
      <c r="K4472"/>
      <c r="L4472" s="1">
        <v>2</v>
      </c>
      <c r="M4472" s="1">
        <v>0</v>
      </c>
      <c r="N4472" s="1"/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>
        <f t="shared" si="292"/>
        <v>0</v>
      </c>
      <c r="AC4472"/>
      <c r="AD4472"/>
      <c r="AE4472"/>
      <c r="AI4472"/>
      <c r="AL4472"/>
      <c r="AM4472"/>
    </row>
    <row r="4473" spans="1:39" hidden="1" x14ac:dyDescent="0.25">
      <c r="A4473" s="1">
        <v>41</v>
      </c>
      <c r="C4473" s="1">
        <v>14417</v>
      </c>
      <c r="D4473" s="1" t="s">
        <v>534</v>
      </c>
      <c r="E4473" s="1">
        <v>0</v>
      </c>
      <c r="F4473" s="1"/>
      <c r="G4473" s="1"/>
      <c r="H4473" s="10">
        <v>0</v>
      </c>
      <c r="I4473" s="1" t="s">
        <v>44</v>
      </c>
      <c r="J4473" s="1">
        <v>0</v>
      </c>
      <c r="K4473"/>
      <c r="L4473" s="1">
        <v>200</v>
      </c>
      <c r="M4473" s="1">
        <v>0</v>
      </c>
      <c r="N4473" s="1"/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>
        <f t="shared" si="292"/>
        <v>0</v>
      </c>
      <c r="AC4473"/>
      <c r="AD4473"/>
      <c r="AE4473"/>
      <c r="AI4473"/>
      <c r="AL4473"/>
      <c r="AM4473"/>
    </row>
    <row r="4474" spans="1:39" hidden="1" x14ac:dyDescent="0.25">
      <c r="A4474" s="1" t="s">
        <v>4155</v>
      </c>
      <c r="C4474" s="1">
        <v>14418</v>
      </c>
      <c r="D4474" s="1" t="s">
        <v>421</v>
      </c>
      <c r="E4474" s="1">
        <v>0</v>
      </c>
      <c r="F4474" s="1"/>
      <c r="G4474" s="1"/>
      <c r="H4474" s="10">
        <v>0</v>
      </c>
      <c r="I4474" s="1" t="s">
        <v>44</v>
      </c>
      <c r="J4474" s="1">
        <v>0</v>
      </c>
      <c r="K4474"/>
      <c r="L4474" s="1">
        <v>200</v>
      </c>
      <c r="M4474" s="1">
        <v>0</v>
      </c>
      <c r="N4474" s="1"/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>
        <f t="shared" si="292"/>
        <v>0</v>
      </c>
      <c r="AC4474"/>
      <c r="AD4474"/>
      <c r="AE4474"/>
      <c r="AI4474"/>
      <c r="AL4474"/>
      <c r="AM4474"/>
    </row>
    <row r="4475" spans="1:39" hidden="1" x14ac:dyDescent="0.25">
      <c r="A4475" s="1" t="s">
        <v>4156</v>
      </c>
      <c r="C4475" s="1">
        <v>14419</v>
      </c>
      <c r="D4475" s="1" t="s">
        <v>331</v>
      </c>
      <c r="E4475" s="1">
        <v>0</v>
      </c>
      <c r="F4475" s="1"/>
      <c r="G4475" s="1"/>
      <c r="H4475" s="10">
        <v>0</v>
      </c>
      <c r="I4475" s="1" t="s">
        <v>44</v>
      </c>
      <c r="J4475" s="1">
        <v>0</v>
      </c>
      <c r="K4475"/>
      <c r="L4475" s="1">
        <v>200</v>
      </c>
      <c r="M4475" s="1">
        <v>0</v>
      </c>
      <c r="N4475" s="1"/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>
        <f t="shared" si="292"/>
        <v>0</v>
      </c>
      <c r="AC4475"/>
      <c r="AD4475"/>
      <c r="AE4475"/>
      <c r="AI4475"/>
      <c r="AL4475"/>
      <c r="AM4475"/>
    </row>
    <row r="4476" spans="1:39" hidden="1" x14ac:dyDescent="0.25">
      <c r="A4476" s="1" t="s">
        <v>4157</v>
      </c>
      <c r="C4476" s="1">
        <v>14420</v>
      </c>
      <c r="D4476" s="1" t="s">
        <v>4158</v>
      </c>
      <c r="E4476" s="1">
        <v>0</v>
      </c>
      <c r="F4476" s="1"/>
      <c r="G4476" s="1"/>
      <c r="H4476" s="10">
        <v>0</v>
      </c>
      <c r="I4476" s="1" t="s">
        <v>44</v>
      </c>
      <c r="J4476" s="1">
        <v>0</v>
      </c>
      <c r="K4476"/>
      <c r="L4476" s="1">
        <v>200</v>
      </c>
      <c r="M4476" s="1">
        <v>0</v>
      </c>
      <c r="N4476" s="1"/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>
        <f t="shared" si="292"/>
        <v>0</v>
      </c>
      <c r="AC4476"/>
      <c r="AD4476"/>
      <c r="AE4476"/>
      <c r="AI4476"/>
      <c r="AL4476"/>
      <c r="AM4476"/>
    </row>
    <row r="4477" spans="1:39" hidden="1" x14ac:dyDescent="0.25">
      <c r="A4477" s="1" t="s">
        <v>4159</v>
      </c>
      <c r="C4477" s="1">
        <v>14421</v>
      </c>
      <c r="D4477" s="1" t="s">
        <v>420</v>
      </c>
      <c r="E4477" s="1">
        <v>0</v>
      </c>
      <c r="F4477" s="1"/>
      <c r="G4477" s="1"/>
      <c r="H4477" s="10">
        <v>0</v>
      </c>
      <c r="I4477" s="1" t="s">
        <v>44</v>
      </c>
      <c r="J4477" s="1">
        <v>0</v>
      </c>
      <c r="K4477"/>
      <c r="L4477" s="1">
        <v>300</v>
      </c>
      <c r="M4477" s="1">
        <v>0</v>
      </c>
      <c r="N4477" s="1"/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>
        <f t="shared" si="292"/>
        <v>0</v>
      </c>
      <c r="AC4477"/>
      <c r="AD4477"/>
      <c r="AE4477"/>
      <c r="AI4477"/>
      <c r="AL4477"/>
      <c r="AM4477"/>
    </row>
    <row r="4478" spans="1:39" hidden="1" x14ac:dyDescent="0.25">
      <c r="A4478" s="1" t="s">
        <v>4160</v>
      </c>
      <c r="C4478" s="1">
        <v>14422</v>
      </c>
      <c r="D4478" s="1" t="s">
        <v>505</v>
      </c>
      <c r="E4478" s="1">
        <v>0</v>
      </c>
      <c r="F4478" s="1"/>
      <c r="G4478" s="1"/>
      <c r="H4478" s="10">
        <v>0</v>
      </c>
      <c r="I4478" s="1" t="s">
        <v>44</v>
      </c>
      <c r="J4478" s="1">
        <v>0</v>
      </c>
      <c r="K4478"/>
      <c r="L4478" s="1">
        <v>300</v>
      </c>
      <c r="M4478" s="1">
        <v>0</v>
      </c>
      <c r="N4478" s="1"/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>
        <f t="shared" si="292"/>
        <v>0</v>
      </c>
      <c r="AC4478"/>
      <c r="AD4478"/>
      <c r="AE4478"/>
      <c r="AI4478"/>
      <c r="AL4478"/>
      <c r="AM4478"/>
    </row>
    <row r="4479" spans="1:39" hidden="1" x14ac:dyDescent="0.25">
      <c r="A4479" s="1" t="s">
        <v>4161</v>
      </c>
      <c r="C4479" s="1">
        <v>14423</v>
      </c>
      <c r="D4479" s="1" t="s">
        <v>245</v>
      </c>
      <c r="E4479" s="1">
        <v>0</v>
      </c>
      <c r="F4479" s="1"/>
      <c r="G4479" s="1"/>
      <c r="H4479" s="10">
        <v>0</v>
      </c>
      <c r="I4479" s="1" t="s">
        <v>44</v>
      </c>
      <c r="J4479" s="1">
        <v>0</v>
      </c>
      <c r="K4479"/>
      <c r="L4479" s="1">
        <v>300</v>
      </c>
      <c r="M4479" s="1">
        <v>0</v>
      </c>
      <c r="N4479" s="1"/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>
        <f t="shared" si="292"/>
        <v>0</v>
      </c>
      <c r="AC4479"/>
      <c r="AD4479"/>
      <c r="AE4479"/>
      <c r="AI4479"/>
      <c r="AL4479"/>
      <c r="AM4479"/>
    </row>
    <row r="4480" spans="1:39" hidden="1" x14ac:dyDescent="0.25">
      <c r="A4480" s="1" t="s">
        <v>4162</v>
      </c>
      <c r="C4480" s="1">
        <v>14424</v>
      </c>
      <c r="D4480" s="1" t="s">
        <v>1070</v>
      </c>
      <c r="E4480" s="1">
        <v>0</v>
      </c>
      <c r="F4480" s="1"/>
      <c r="G4480" s="1"/>
      <c r="H4480" s="10">
        <v>0</v>
      </c>
      <c r="I4480" s="1" t="s">
        <v>44</v>
      </c>
      <c r="J4480" s="1">
        <v>0</v>
      </c>
      <c r="K4480"/>
      <c r="L4480" s="1">
        <v>300</v>
      </c>
      <c r="M4480" s="1">
        <v>0</v>
      </c>
      <c r="N4480" s="1"/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>
        <f t="shared" si="292"/>
        <v>0</v>
      </c>
      <c r="AC4480"/>
      <c r="AD4480"/>
      <c r="AE4480"/>
      <c r="AI4480"/>
      <c r="AL4480"/>
      <c r="AM4480"/>
    </row>
    <row r="4481" spans="1:39" hidden="1" x14ac:dyDescent="0.25">
      <c r="A4481" s="1" t="s">
        <v>4163</v>
      </c>
      <c r="C4481" s="1">
        <v>14425</v>
      </c>
      <c r="D4481" s="1" t="s">
        <v>420</v>
      </c>
      <c r="E4481" s="1">
        <v>0</v>
      </c>
      <c r="F4481" s="1"/>
      <c r="G4481" s="1"/>
      <c r="H4481" s="10">
        <v>0</v>
      </c>
      <c r="I4481" s="1" t="s">
        <v>44</v>
      </c>
      <c r="J4481" s="1">
        <v>0</v>
      </c>
      <c r="K4481"/>
      <c r="L4481" s="1">
        <v>1</v>
      </c>
      <c r="M4481" s="1">
        <v>0</v>
      </c>
      <c r="N4481" s="1"/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>
        <f t="shared" si="292"/>
        <v>0</v>
      </c>
      <c r="AC4481"/>
      <c r="AD4481"/>
      <c r="AE4481"/>
      <c r="AI4481"/>
      <c r="AL4481"/>
      <c r="AM4481"/>
    </row>
    <row r="4482" spans="1:39" hidden="1" x14ac:dyDescent="0.25">
      <c r="A4482" s="1" t="s">
        <v>4164</v>
      </c>
      <c r="C4482" s="1">
        <v>14426</v>
      </c>
      <c r="D4482" s="1" t="s">
        <v>505</v>
      </c>
      <c r="E4482" s="1">
        <v>0</v>
      </c>
      <c r="F4482" s="1"/>
      <c r="G4482" s="1"/>
      <c r="H4482" s="10">
        <v>0</v>
      </c>
      <c r="I4482" s="1" t="s">
        <v>44</v>
      </c>
      <c r="J4482" s="1">
        <v>0</v>
      </c>
      <c r="K4482"/>
      <c r="L4482" s="1">
        <v>1</v>
      </c>
      <c r="M4482" s="1">
        <v>0</v>
      </c>
      <c r="N4482" s="1"/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>
        <f t="shared" si="292"/>
        <v>0</v>
      </c>
      <c r="AC4482"/>
      <c r="AD4482"/>
      <c r="AE4482"/>
      <c r="AI4482"/>
      <c r="AL4482"/>
      <c r="AM4482"/>
    </row>
    <row r="4483" spans="1:39" hidden="1" x14ac:dyDescent="0.25">
      <c r="A4483" s="1" t="s">
        <v>4165</v>
      </c>
      <c r="C4483" s="1">
        <v>14427</v>
      </c>
      <c r="D4483" s="1" t="s">
        <v>245</v>
      </c>
      <c r="E4483" s="1">
        <v>0</v>
      </c>
      <c r="F4483" s="1"/>
      <c r="G4483" s="1"/>
      <c r="H4483" s="10">
        <v>0</v>
      </c>
      <c r="I4483" s="1" t="s">
        <v>44</v>
      </c>
      <c r="J4483" s="1">
        <v>0</v>
      </c>
      <c r="K4483"/>
      <c r="L4483" s="1">
        <v>1</v>
      </c>
      <c r="M4483" s="1">
        <v>0</v>
      </c>
      <c r="N4483" s="1"/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>
        <f t="shared" si="292"/>
        <v>0</v>
      </c>
      <c r="AC4483"/>
      <c r="AD4483"/>
      <c r="AE4483"/>
      <c r="AI4483"/>
      <c r="AL4483"/>
      <c r="AM4483"/>
    </row>
    <row r="4484" spans="1:39" hidden="1" x14ac:dyDescent="0.25">
      <c r="A4484" s="1" t="s">
        <v>4166</v>
      </c>
      <c r="C4484" s="1">
        <v>14428</v>
      </c>
      <c r="D4484" s="1" t="s">
        <v>420</v>
      </c>
      <c r="E4484" s="1">
        <v>0</v>
      </c>
      <c r="F4484" s="1"/>
      <c r="G4484" s="1"/>
      <c r="H4484" s="10">
        <v>0</v>
      </c>
      <c r="I4484" s="1" t="s">
        <v>44</v>
      </c>
      <c r="J4484" s="1">
        <v>0</v>
      </c>
      <c r="K4484"/>
      <c r="L4484" s="1">
        <v>200</v>
      </c>
      <c r="M4484" s="1">
        <v>0</v>
      </c>
      <c r="N4484" s="1"/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>
        <f t="shared" si="292"/>
        <v>0</v>
      </c>
      <c r="AC4484"/>
      <c r="AD4484"/>
      <c r="AE4484"/>
      <c r="AI4484"/>
      <c r="AL4484"/>
      <c r="AM4484"/>
    </row>
    <row r="4485" spans="1:39" hidden="1" x14ac:dyDescent="0.25">
      <c r="A4485" s="1" t="s">
        <v>4167</v>
      </c>
      <c r="C4485" s="1">
        <v>14429</v>
      </c>
      <c r="D4485" s="1" t="s">
        <v>505</v>
      </c>
      <c r="E4485" s="1">
        <v>0</v>
      </c>
      <c r="F4485" s="1"/>
      <c r="G4485" s="1"/>
      <c r="H4485" s="10">
        <v>0</v>
      </c>
      <c r="I4485" s="1" t="s">
        <v>44</v>
      </c>
      <c r="J4485" s="1">
        <v>0</v>
      </c>
      <c r="K4485"/>
      <c r="L4485" s="1">
        <v>200</v>
      </c>
      <c r="M4485" s="1">
        <v>0</v>
      </c>
      <c r="N4485" s="1"/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>
        <f t="shared" si="292"/>
        <v>0</v>
      </c>
      <c r="AC4485"/>
      <c r="AD4485"/>
      <c r="AE4485"/>
      <c r="AI4485"/>
      <c r="AL4485"/>
      <c r="AM4485"/>
    </row>
    <row r="4486" spans="1:39" hidden="1" x14ac:dyDescent="0.25">
      <c r="A4486" s="1" t="s">
        <v>4168</v>
      </c>
      <c r="C4486" s="1">
        <v>14430</v>
      </c>
      <c r="D4486" s="1" t="s">
        <v>245</v>
      </c>
      <c r="E4486" s="1">
        <v>0</v>
      </c>
      <c r="F4486" s="1"/>
      <c r="G4486" s="1"/>
      <c r="H4486" s="10">
        <v>0</v>
      </c>
      <c r="I4486" s="1" t="s">
        <v>44</v>
      </c>
      <c r="J4486" s="1">
        <v>0</v>
      </c>
      <c r="K4486"/>
      <c r="L4486" s="1">
        <v>200</v>
      </c>
      <c r="M4486" s="1">
        <v>0</v>
      </c>
      <c r="N4486" s="1"/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>
        <f t="shared" si="292"/>
        <v>0</v>
      </c>
      <c r="AC4486"/>
      <c r="AD4486"/>
      <c r="AE4486"/>
      <c r="AI4486"/>
      <c r="AL4486"/>
      <c r="AM4486"/>
    </row>
    <row r="4487" spans="1:39" hidden="1" x14ac:dyDescent="0.25">
      <c r="A4487" s="1" t="s">
        <v>4169</v>
      </c>
      <c r="C4487" s="1">
        <v>14431</v>
      </c>
      <c r="D4487" s="1" t="s">
        <v>1070</v>
      </c>
      <c r="E4487" s="1">
        <v>0</v>
      </c>
      <c r="F4487" s="1"/>
      <c r="G4487" s="1"/>
      <c r="H4487" s="10">
        <v>0</v>
      </c>
      <c r="I4487" s="1" t="s">
        <v>44</v>
      </c>
      <c r="J4487" s="1">
        <v>0</v>
      </c>
      <c r="K4487"/>
      <c r="L4487" s="1">
        <v>200</v>
      </c>
      <c r="M4487" s="1">
        <v>0</v>
      </c>
      <c r="N4487" s="1"/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>
        <f t="shared" si="292"/>
        <v>0</v>
      </c>
      <c r="AC4487"/>
      <c r="AD4487"/>
      <c r="AE4487"/>
      <c r="AI4487"/>
      <c r="AL4487"/>
      <c r="AM4487"/>
    </row>
    <row r="4488" spans="1:39" hidden="1" x14ac:dyDescent="0.25">
      <c r="A4488" s="1" t="s">
        <v>4170</v>
      </c>
      <c r="C4488" s="1">
        <v>14432</v>
      </c>
      <c r="D4488" s="1" t="s">
        <v>4171</v>
      </c>
      <c r="E4488" s="1">
        <v>0</v>
      </c>
      <c r="F4488" s="1"/>
      <c r="G4488" s="1"/>
      <c r="H4488" s="10">
        <v>0</v>
      </c>
      <c r="I4488" s="1" t="s">
        <v>44</v>
      </c>
      <c r="J4488" s="1">
        <v>0</v>
      </c>
      <c r="K4488"/>
      <c r="L4488" s="1">
        <v>300</v>
      </c>
      <c r="M4488" s="1">
        <v>0</v>
      </c>
      <c r="N4488" s="1"/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>
        <f t="shared" si="292"/>
        <v>0</v>
      </c>
      <c r="AC4488"/>
      <c r="AD4488"/>
      <c r="AE4488"/>
      <c r="AI4488"/>
      <c r="AL4488"/>
      <c r="AM4488"/>
    </row>
    <row r="4489" spans="1:39" hidden="1" x14ac:dyDescent="0.25">
      <c r="A4489" s="1" t="s">
        <v>4172</v>
      </c>
      <c r="C4489" s="1">
        <v>14433</v>
      </c>
      <c r="D4489" s="1" t="s">
        <v>4173</v>
      </c>
      <c r="E4489" s="1">
        <v>0</v>
      </c>
      <c r="F4489" s="1"/>
      <c r="G4489" s="1"/>
      <c r="H4489" s="10">
        <v>0</v>
      </c>
      <c r="I4489" s="1" t="s">
        <v>44</v>
      </c>
      <c r="J4489" s="1">
        <v>0</v>
      </c>
      <c r="K4489"/>
      <c r="L4489" s="1">
        <v>300</v>
      </c>
      <c r="M4489" s="1">
        <v>0</v>
      </c>
      <c r="N4489" s="1"/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>
        <f t="shared" si="292"/>
        <v>0</v>
      </c>
      <c r="AC4489"/>
      <c r="AD4489"/>
      <c r="AE4489"/>
      <c r="AI4489"/>
      <c r="AL4489"/>
      <c r="AM4489"/>
    </row>
    <row r="4490" spans="1:39" hidden="1" x14ac:dyDescent="0.25">
      <c r="A4490" s="1" t="s">
        <v>504</v>
      </c>
      <c r="C4490" s="1">
        <v>14434</v>
      </c>
      <c r="D4490" s="1" t="s">
        <v>4174</v>
      </c>
      <c r="E4490" s="1">
        <v>0</v>
      </c>
      <c r="F4490" s="1"/>
      <c r="G4490" s="1"/>
      <c r="H4490" s="10">
        <v>0</v>
      </c>
      <c r="I4490" s="1" t="s">
        <v>44</v>
      </c>
      <c r="J4490" s="1">
        <v>0</v>
      </c>
      <c r="K4490"/>
      <c r="L4490" s="1">
        <v>300</v>
      </c>
      <c r="M4490" s="1">
        <v>0</v>
      </c>
      <c r="N4490" s="1"/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>
        <f t="shared" si="292"/>
        <v>0</v>
      </c>
      <c r="AC4490"/>
      <c r="AD4490"/>
      <c r="AE4490"/>
      <c r="AI4490"/>
      <c r="AL4490"/>
      <c r="AM4490"/>
    </row>
    <row r="4491" spans="1:39" hidden="1" x14ac:dyDescent="0.25">
      <c r="C4491" s="1">
        <v>14435</v>
      </c>
      <c r="D4491" s="1" t="s">
        <v>4175</v>
      </c>
      <c r="E4491" s="1">
        <v>0</v>
      </c>
      <c r="F4491" s="1"/>
      <c r="G4491" s="1"/>
      <c r="H4491" s="10">
        <v>0</v>
      </c>
      <c r="I4491" s="1" t="s">
        <v>44</v>
      </c>
      <c r="J4491" s="1">
        <v>0</v>
      </c>
      <c r="K4491"/>
      <c r="L4491" s="1">
        <v>300</v>
      </c>
      <c r="M4491" s="1">
        <v>0</v>
      </c>
      <c r="N4491" s="1"/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>
        <f t="shared" si="292"/>
        <v>0</v>
      </c>
      <c r="AC4491"/>
      <c r="AD4491"/>
      <c r="AE4491"/>
      <c r="AI4491"/>
      <c r="AL4491"/>
      <c r="AM4491"/>
    </row>
    <row r="4492" spans="1:39" hidden="1" x14ac:dyDescent="0.25">
      <c r="C4492" s="1">
        <v>14436</v>
      </c>
      <c r="D4492" s="1" t="s">
        <v>4176</v>
      </c>
      <c r="E4492" s="1">
        <v>0</v>
      </c>
      <c r="F4492" s="1"/>
      <c r="G4492" s="1"/>
      <c r="H4492" s="10">
        <v>0</v>
      </c>
      <c r="I4492" s="1" t="s">
        <v>44</v>
      </c>
      <c r="J4492" s="1">
        <v>0</v>
      </c>
      <c r="K4492"/>
      <c r="L4492" s="1">
        <v>300</v>
      </c>
      <c r="M4492" s="1">
        <v>0</v>
      </c>
      <c r="N4492" s="1"/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>
        <f t="shared" si="292"/>
        <v>0</v>
      </c>
      <c r="AC4492"/>
      <c r="AD4492"/>
      <c r="AE4492"/>
      <c r="AI4492"/>
      <c r="AL4492"/>
      <c r="AM4492"/>
    </row>
    <row r="4493" spans="1:39" hidden="1" x14ac:dyDescent="0.25">
      <c r="C4493" s="1">
        <v>14437</v>
      </c>
      <c r="D4493" s="1" t="s">
        <v>4177</v>
      </c>
      <c r="E4493" s="1">
        <v>0</v>
      </c>
      <c r="F4493" s="1"/>
      <c r="G4493" s="1"/>
      <c r="H4493" s="10">
        <v>0</v>
      </c>
      <c r="I4493" s="1" t="s">
        <v>44</v>
      </c>
      <c r="J4493" s="1">
        <v>0</v>
      </c>
      <c r="K4493"/>
      <c r="L4493" s="1">
        <v>300</v>
      </c>
      <c r="M4493" s="1">
        <v>0</v>
      </c>
      <c r="N4493" s="1"/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>
        <f t="shared" si="292"/>
        <v>0</v>
      </c>
      <c r="AC4493"/>
      <c r="AD4493"/>
      <c r="AE4493"/>
      <c r="AI4493"/>
      <c r="AL4493"/>
      <c r="AM4493"/>
    </row>
    <row r="4494" spans="1:39" hidden="1" x14ac:dyDescent="0.25">
      <c r="C4494" s="1">
        <v>14438</v>
      </c>
      <c r="D4494" s="1" t="s">
        <v>4178</v>
      </c>
      <c r="E4494" s="1">
        <v>0</v>
      </c>
      <c r="F4494" s="1"/>
      <c r="G4494" s="1"/>
      <c r="H4494" s="10">
        <v>0</v>
      </c>
      <c r="I4494" s="1" t="s">
        <v>44</v>
      </c>
      <c r="J4494" s="1">
        <v>0</v>
      </c>
      <c r="K4494"/>
      <c r="L4494" s="1">
        <v>300</v>
      </c>
      <c r="M4494" s="1">
        <v>0</v>
      </c>
      <c r="N4494" s="1"/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>
        <f t="shared" si="292"/>
        <v>0</v>
      </c>
      <c r="AC4494"/>
      <c r="AD4494"/>
      <c r="AE4494"/>
      <c r="AI4494"/>
      <c r="AL4494"/>
      <c r="AM4494"/>
    </row>
    <row r="4495" spans="1:39" hidden="1" x14ac:dyDescent="0.25">
      <c r="A4495" s="1">
        <v>42</v>
      </c>
      <c r="C4495" s="1">
        <v>14439</v>
      </c>
      <c r="D4495" s="1" t="s">
        <v>4175</v>
      </c>
      <c r="E4495" s="1">
        <v>0</v>
      </c>
      <c r="F4495" s="1"/>
      <c r="G4495" s="1"/>
      <c r="H4495" s="10">
        <v>0</v>
      </c>
      <c r="I4495" s="1" t="s">
        <v>44</v>
      </c>
      <c r="J4495" s="1">
        <v>0</v>
      </c>
      <c r="K4495"/>
      <c r="L4495" s="1">
        <v>300</v>
      </c>
      <c r="M4495" s="1">
        <v>0</v>
      </c>
      <c r="N4495" s="1"/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>
        <f t="shared" si="292"/>
        <v>0</v>
      </c>
      <c r="AC4495"/>
      <c r="AD4495"/>
      <c r="AE4495"/>
      <c r="AI4495"/>
      <c r="AL4495"/>
      <c r="AM4495"/>
    </row>
    <row r="4496" spans="1:39" hidden="1" x14ac:dyDescent="0.25">
      <c r="A4496" s="1">
        <v>42</v>
      </c>
      <c r="C4496" s="1">
        <v>14440</v>
      </c>
      <c r="D4496" s="1" t="s">
        <v>4176</v>
      </c>
      <c r="E4496" s="1">
        <v>0</v>
      </c>
      <c r="F4496" s="1"/>
      <c r="G4496" s="1"/>
      <c r="H4496" s="10">
        <v>0</v>
      </c>
      <c r="I4496" s="1" t="s">
        <v>44</v>
      </c>
      <c r="J4496" s="1">
        <v>0</v>
      </c>
      <c r="K4496"/>
      <c r="L4496" s="1">
        <v>300</v>
      </c>
      <c r="M4496" s="1">
        <v>0</v>
      </c>
      <c r="N4496" s="1"/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>
        <f t="shared" si="292"/>
        <v>0</v>
      </c>
      <c r="AC4496"/>
      <c r="AD4496"/>
      <c r="AE4496"/>
      <c r="AI4496"/>
      <c r="AL4496"/>
      <c r="AM4496"/>
    </row>
    <row r="4497" spans="1:39" hidden="1" x14ac:dyDescent="0.25">
      <c r="C4497" s="1">
        <v>14441</v>
      </c>
      <c r="D4497" s="1" t="s">
        <v>4177</v>
      </c>
      <c r="E4497" s="1">
        <v>0</v>
      </c>
      <c r="F4497" s="1"/>
      <c r="G4497" s="1"/>
      <c r="H4497" s="10">
        <v>0</v>
      </c>
      <c r="I4497" s="1" t="s">
        <v>44</v>
      </c>
      <c r="J4497" s="1">
        <v>0</v>
      </c>
      <c r="K4497"/>
      <c r="L4497" s="1">
        <v>300</v>
      </c>
      <c r="M4497" s="1">
        <v>0</v>
      </c>
      <c r="N4497" s="1"/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>
        <f t="shared" si="292"/>
        <v>0</v>
      </c>
      <c r="AC4497"/>
      <c r="AD4497"/>
      <c r="AE4497"/>
      <c r="AI4497"/>
      <c r="AL4497"/>
      <c r="AM4497"/>
    </row>
    <row r="4498" spans="1:39" hidden="1" x14ac:dyDescent="0.25">
      <c r="C4498" s="1">
        <v>14442</v>
      </c>
      <c r="D4498" s="1" t="s">
        <v>4178</v>
      </c>
      <c r="E4498" s="1">
        <v>0</v>
      </c>
      <c r="F4498" s="1"/>
      <c r="G4498" s="1"/>
      <c r="H4498" s="10">
        <v>0</v>
      </c>
      <c r="I4498" s="1" t="s">
        <v>44</v>
      </c>
      <c r="J4498" s="1">
        <v>0</v>
      </c>
      <c r="K4498"/>
      <c r="L4498" s="1">
        <v>300</v>
      </c>
      <c r="M4498" s="1">
        <v>0</v>
      </c>
      <c r="N4498" s="1"/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>
        <f t="shared" si="292"/>
        <v>0</v>
      </c>
      <c r="AC4498"/>
      <c r="AD4498"/>
      <c r="AE4498"/>
      <c r="AI4498"/>
      <c r="AL4498"/>
      <c r="AM4498"/>
    </row>
    <row r="4499" spans="1:39" hidden="1" x14ac:dyDescent="0.25">
      <c r="A4499" s="1" t="s">
        <v>4179</v>
      </c>
      <c r="C4499" s="1">
        <v>14443</v>
      </c>
      <c r="D4499" s="1" t="s">
        <v>4175</v>
      </c>
      <c r="E4499" s="1">
        <v>0</v>
      </c>
      <c r="F4499" s="1"/>
      <c r="G4499" s="1"/>
      <c r="H4499" s="10">
        <v>0</v>
      </c>
      <c r="I4499" s="1" t="s">
        <v>44</v>
      </c>
      <c r="J4499" s="1">
        <v>0</v>
      </c>
      <c r="K4499"/>
      <c r="L4499" s="1">
        <v>300</v>
      </c>
      <c r="M4499" s="1">
        <v>0</v>
      </c>
      <c r="N4499" s="1"/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>
        <f t="shared" si="292"/>
        <v>0</v>
      </c>
      <c r="AC4499"/>
      <c r="AD4499"/>
      <c r="AE4499"/>
      <c r="AI4499"/>
      <c r="AL4499"/>
      <c r="AM4499"/>
    </row>
    <row r="4500" spans="1:39" hidden="1" x14ac:dyDescent="0.25">
      <c r="C4500" s="1">
        <v>14444</v>
      </c>
      <c r="D4500" s="1" t="s">
        <v>4180</v>
      </c>
      <c r="E4500" s="1">
        <v>0</v>
      </c>
      <c r="F4500" s="1"/>
      <c r="G4500" s="1"/>
      <c r="H4500" s="10">
        <v>0</v>
      </c>
      <c r="I4500" s="1" t="s">
        <v>44</v>
      </c>
      <c r="J4500" s="1">
        <v>0</v>
      </c>
      <c r="K4500"/>
      <c r="L4500" s="1">
        <v>300</v>
      </c>
      <c r="M4500" s="1">
        <v>0</v>
      </c>
      <c r="N4500" s="1"/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>
        <f t="shared" si="292"/>
        <v>0</v>
      </c>
      <c r="AC4500"/>
      <c r="AD4500"/>
      <c r="AE4500"/>
      <c r="AI4500"/>
      <c r="AL4500"/>
      <c r="AM4500"/>
    </row>
    <row r="4501" spans="1:39" hidden="1" x14ac:dyDescent="0.25">
      <c r="A4501" s="1">
        <v>38</v>
      </c>
      <c r="C4501" s="1">
        <v>14445</v>
      </c>
      <c r="D4501" s="1" t="s">
        <v>4181</v>
      </c>
      <c r="E4501" s="1">
        <v>0</v>
      </c>
      <c r="F4501" s="1"/>
      <c r="G4501" s="1"/>
      <c r="H4501" s="10">
        <v>0</v>
      </c>
      <c r="I4501" s="1" t="s">
        <v>44</v>
      </c>
      <c r="J4501" s="1">
        <v>0</v>
      </c>
      <c r="K4501"/>
      <c r="L4501" s="1">
        <v>300</v>
      </c>
      <c r="M4501" s="1">
        <v>0</v>
      </c>
      <c r="N4501" s="1"/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>
        <f t="shared" si="292"/>
        <v>0</v>
      </c>
      <c r="AC4501"/>
      <c r="AD4501"/>
      <c r="AE4501"/>
      <c r="AI4501"/>
      <c r="AL4501"/>
      <c r="AM4501"/>
    </row>
    <row r="4502" spans="1:39" hidden="1" x14ac:dyDescent="0.25">
      <c r="A4502" s="1" t="s">
        <v>4182</v>
      </c>
      <c r="C4502" s="1">
        <v>14446</v>
      </c>
      <c r="D4502" s="1" t="s">
        <v>4183</v>
      </c>
      <c r="E4502" s="1">
        <v>0</v>
      </c>
      <c r="F4502" s="1"/>
      <c r="G4502" s="1"/>
      <c r="H4502" s="10">
        <v>0</v>
      </c>
      <c r="I4502" s="1" t="s">
        <v>44</v>
      </c>
      <c r="J4502" s="1">
        <v>0</v>
      </c>
      <c r="K4502"/>
      <c r="L4502" s="1">
        <v>300</v>
      </c>
      <c r="M4502" s="1">
        <v>0</v>
      </c>
      <c r="N4502" s="1"/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>
        <f t="shared" si="292"/>
        <v>0</v>
      </c>
      <c r="AC4502"/>
      <c r="AD4502"/>
      <c r="AE4502"/>
      <c r="AI4502"/>
      <c r="AL4502"/>
      <c r="AM4502"/>
    </row>
    <row r="4503" spans="1:39" hidden="1" x14ac:dyDescent="0.25">
      <c r="A4503" s="1" t="s">
        <v>4184</v>
      </c>
      <c r="C4503" s="1">
        <v>14447</v>
      </c>
      <c r="D4503" s="1" t="s">
        <v>4185</v>
      </c>
      <c r="E4503" s="1">
        <v>0</v>
      </c>
      <c r="F4503" s="1"/>
      <c r="G4503" s="1"/>
      <c r="H4503" s="10">
        <v>0</v>
      </c>
      <c r="I4503" s="1" t="s">
        <v>44</v>
      </c>
      <c r="J4503" s="1">
        <v>0</v>
      </c>
      <c r="K4503"/>
      <c r="L4503" s="1">
        <v>300</v>
      </c>
      <c r="M4503" s="1">
        <v>0</v>
      </c>
      <c r="N4503" s="1"/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>
        <f t="shared" si="292"/>
        <v>0</v>
      </c>
      <c r="AC4503"/>
      <c r="AD4503"/>
      <c r="AE4503"/>
      <c r="AI4503"/>
      <c r="AL4503"/>
      <c r="AM4503"/>
    </row>
    <row r="4504" spans="1:39" hidden="1" x14ac:dyDescent="0.25">
      <c r="A4504" s="1">
        <v>42</v>
      </c>
      <c r="C4504" s="1">
        <v>14448</v>
      </c>
      <c r="D4504" s="1" t="s">
        <v>4180</v>
      </c>
      <c r="E4504" s="1">
        <v>0</v>
      </c>
      <c r="F4504" s="1"/>
      <c r="G4504" s="1"/>
      <c r="H4504" s="10">
        <v>0</v>
      </c>
      <c r="I4504" s="1" t="s">
        <v>44</v>
      </c>
      <c r="J4504" s="1">
        <v>0</v>
      </c>
      <c r="K4504"/>
      <c r="L4504" s="1">
        <v>300</v>
      </c>
      <c r="M4504" s="1">
        <v>0</v>
      </c>
      <c r="N4504" s="1"/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>
        <f t="shared" si="292"/>
        <v>0</v>
      </c>
      <c r="AC4504"/>
      <c r="AD4504"/>
      <c r="AE4504"/>
      <c r="AI4504"/>
      <c r="AL4504"/>
      <c r="AM4504"/>
    </row>
    <row r="4505" spans="1:39" hidden="1" x14ac:dyDescent="0.25">
      <c r="C4505" s="1">
        <v>14449</v>
      </c>
      <c r="D4505" s="1" t="s">
        <v>4181</v>
      </c>
      <c r="E4505" s="1">
        <v>0</v>
      </c>
      <c r="F4505" s="1"/>
      <c r="G4505" s="1"/>
      <c r="H4505" s="10">
        <v>0</v>
      </c>
      <c r="I4505" s="1" t="s">
        <v>44</v>
      </c>
      <c r="J4505" s="1">
        <v>0</v>
      </c>
      <c r="K4505"/>
      <c r="L4505" s="1">
        <v>300</v>
      </c>
      <c r="M4505" s="1">
        <v>0</v>
      </c>
      <c r="N4505" s="1"/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>
        <f t="shared" si="292"/>
        <v>0</v>
      </c>
      <c r="AC4505"/>
      <c r="AD4505"/>
      <c r="AE4505"/>
      <c r="AI4505"/>
      <c r="AL4505"/>
      <c r="AM4505"/>
    </row>
    <row r="4506" spans="1:39" hidden="1" x14ac:dyDescent="0.25">
      <c r="A4506" s="1" t="s">
        <v>4186</v>
      </c>
      <c r="C4506" s="1">
        <v>14450</v>
      </c>
      <c r="D4506" s="1" t="s">
        <v>4183</v>
      </c>
      <c r="E4506" s="1">
        <v>0</v>
      </c>
      <c r="F4506" s="1"/>
      <c r="G4506" s="1"/>
      <c r="H4506" s="10">
        <v>0</v>
      </c>
      <c r="I4506" s="1" t="s">
        <v>44</v>
      </c>
      <c r="J4506" s="1">
        <v>0</v>
      </c>
      <c r="K4506"/>
      <c r="L4506" s="1">
        <v>300</v>
      </c>
      <c r="M4506" s="1">
        <v>0</v>
      </c>
      <c r="N4506" s="1"/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>
        <f t="shared" si="292"/>
        <v>0</v>
      </c>
      <c r="AC4506"/>
      <c r="AD4506"/>
      <c r="AE4506"/>
      <c r="AI4506"/>
      <c r="AL4506"/>
      <c r="AM4506"/>
    </row>
    <row r="4507" spans="1:39" hidden="1" x14ac:dyDescent="0.25">
      <c r="A4507" s="1">
        <v>45</v>
      </c>
      <c r="C4507" s="1">
        <v>14451</v>
      </c>
      <c r="D4507" s="1" t="s">
        <v>4185</v>
      </c>
      <c r="E4507" s="1">
        <v>0</v>
      </c>
      <c r="F4507" s="1"/>
      <c r="G4507" s="1"/>
      <c r="H4507" s="10">
        <v>0</v>
      </c>
      <c r="I4507" s="1" t="s">
        <v>44</v>
      </c>
      <c r="J4507" s="1">
        <v>0</v>
      </c>
      <c r="K4507"/>
      <c r="L4507" s="1">
        <v>300</v>
      </c>
      <c r="M4507" s="1">
        <v>0</v>
      </c>
      <c r="N4507" s="1"/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>
        <f t="shared" si="292"/>
        <v>0</v>
      </c>
      <c r="AC4507"/>
      <c r="AD4507"/>
      <c r="AE4507"/>
      <c r="AI4507"/>
      <c r="AL4507"/>
      <c r="AM4507"/>
    </row>
    <row r="4508" spans="1:39" hidden="1" x14ac:dyDescent="0.25">
      <c r="A4508" s="1">
        <v>45</v>
      </c>
      <c r="C4508" s="1">
        <v>14452</v>
      </c>
      <c r="D4508" s="1" t="s">
        <v>4180</v>
      </c>
      <c r="E4508" s="1">
        <v>0</v>
      </c>
      <c r="F4508" s="1"/>
      <c r="G4508" s="1"/>
      <c r="H4508" s="10">
        <v>0</v>
      </c>
      <c r="I4508" s="1" t="s">
        <v>44</v>
      </c>
      <c r="J4508" s="1">
        <v>0</v>
      </c>
      <c r="K4508"/>
      <c r="L4508" s="1">
        <v>300</v>
      </c>
      <c r="M4508" s="1">
        <v>0</v>
      </c>
      <c r="N4508" s="1"/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>
        <f t="shared" si="292"/>
        <v>0</v>
      </c>
      <c r="AC4508"/>
      <c r="AD4508"/>
      <c r="AE4508"/>
      <c r="AI4508"/>
      <c r="AL4508"/>
      <c r="AM4508"/>
    </row>
    <row r="4509" spans="1:39" hidden="1" x14ac:dyDescent="0.25">
      <c r="A4509" s="1">
        <v>42</v>
      </c>
      <c r="C4509" s="1">
        <v>14453</v>
      </c>
      <c r="D4509" s="1" t="s">
        <v>4181</v>
      </c>
      <c r="E4509" s="1">
        <v>0</v>
      </c>
      <c r="F4509" s="1"/>
      <c r="G4509" s="1"/>
      <c r="H4509" s="10">
        <v>0</v>
      </c>
      <c r="I4509" s="1" t="s">
        <v>44</v>
      </c>
      <c r="J4509" s="1">
        <v>0</v>
      </c>
      <c r="K4509"/>
      <c r="L4509" s="1">
        <v>300</v>
      </c>
      <c r="M4509" s="1">
        <v>0</v>
      </c>
      <c r="N4509" s="1"/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>
        <f t="shared" si="292"/>
        <v>0</v>
      </c>
      <c r="AC4509"/>
      <c r="AD4509"/>
      <c r="AE4509"/>
      <c r="AI4509"/>
      <c r="AL4509"/>
      <c r="AM4509"/>
    </row>
    <row r="4510" spans="1:39" hidden="1" x14ac:dyDescent="0.25">
      <c r="A4510" s="1">
        <v>38</v>
      </c>
      <c r="C4510" s="1">
        <v>14454</v>
      </c>
      <c r="D4510" s="1" t="s">
        <v>4183</v>
      </c>
      <c r="E4510" s="1">
        <v>0</v>
      </c>
      <c r="F4510" s="1"/>
      <c r="G4510" s="1"/>
      <c r="H4510" s="10">
        <v>0</v>
      </c>
      <c r="I4510" s="1" t="s">
        <v>44</v>
      </c>
      <c r="J4510" s="1">
        <v>0</v>
      </c>
      <c r="K4510"/>
      <c r="L4510" s="1">
        <v>300</v>
      </c>
      <c r="M4510" s="1">
        <v>0</v>
      </c>
      <c r="N4510" s="1"/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>
        <f t="shared" si="292"/>
        <v>0</v>
      </c>
      <c r="AC4510"/>
      <c r="AD4510"/>
      <c r="AE4510"/>
      <c r="AI4510"/>
      <c r="AL4510"/>
      <c r="AM4510"/>
    </row>
    <row r="4511" spans="1:39" hidden="1" x14ac:dyDescent="0.25">
      <c r="A4511" s="1" t="s">
        <v>1537</v>
      </c>
      <c r="C4511" s="1">
        <v>14455</v>
      </c>
      <c r="D4511" s="1" t="s">
        <v>4185</v>
      </c>
      <c r="E4511" s="1">
        <v>0</v>
      </c>
      <c r="F4511" s="1"/>
      <c r="G4511" s="1"/>
      <c r="H4511" s="10">
        <v>0</v>
      </c>
      <c r="I4511" s="1" t="s">
        <v>44</v>
      </c>
      <c r="J4511" s="1">
        <v>0</v>
      </c>
      <c r="K4511"/>
      <c r="L4511" s="1">
        <v>300</v>
      </c>
      <c r="M4511" s="1">
        <v>0</v>
      </c>
      <c r="N4511" s="1"/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>
        <f t="shared" si="292"/>
        <v>0</v>
      </c>
      <c r="AC4511"/>
      <c r="AD4511"/>
      <c r="AE4511"/>
      <c r="AI4511"/>
      <c r="AL4511"/>
      <c r="AM4511"/>
    </row>
    <row r="4512" spans="1:39" hidden="1" x14ac:dyDescent="0.25">
      <c r="A4512" s="1" t="s">
        <v>143</v>
      </c>
      <c r="C4512" s="1">
        <v>14456</v>
      </c>
      <c r="D4512" s="1" t="s">
        <v>4180</v>
      </c>
      <c r="E4512" s="1">
        <v>0</v>
      </c>
      <c r="F4512" s="1"/>
      <c r="G4512" s="1"/>
      <c r="H4512" s="10">
        <v>0</v>
      </c>
      <c r="I4512" s="1" t="s">
        <v>44</v>
      </c>
      <c r="J4512" s="1">
        <v>0</v>
      </c>
      <c r="K4512"/>
      <c r="L4512" s="1">
        <v>300</v>
      </c>
      <c r="M4512" s="1">
        <v>0</v>
      </c>
      <c r="N4512" s="1"/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>
        <f t="shared" si="292"/>
        <v>0</v>
      </c>
      <c r="AC4512"/>
      <c r="AD4512"/>
      <c r="AE4512"/>
      <c r="AI4512"/>
      <c r="AL4512"/>
      <c r="AM4512"/>
    </row>
    <row r="4513" spans="1:39" hidden="1" x14ac:dyDescent="0.25">
      <c r="A4513" s="1" t="s">
        <v>4187</v>
      </c>
      <c r="C4513" s="1">
        <v>14457</v>
      </c>
      <c r="D4513" s="1" t="s">
        <v>4181</v>
      </c>
      <c r="E4513" s="1">
        <v>0</v>
      </c>
      <c r="F4513" s="1"/>
      <c r="G4513" s="1"/>
      <c r="H4513" s="10">
        <v>0</v>
      </c>
      <c r="I4513" s="1" t="s">
        <v>44</v>
      </c>
      <c r="J4513" s="1">
        <v>0</v>
      </c>
      <c r="K4513"/>
      <c r="L4513" s="1">
        <v>300</v>
      </c>
      <c r="M4513" s="1">
        <v>0</v>
      </c>
      <c r="N4513" s="1"/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>
        <f t="shared" si="292"/>
        <v>0</v>
      </c>
      <c r="AC4513"/>
      <c r="AD4513"/>
      <c r="AE4513"/>
      <c r="AI4513"/>
      <c r="AL4513"/>
      <c r="AM4513"/>
    </row>
    <row r="4514" spans="1:39" hidden="1" x14ac:dyDescent="0.25">
      <c r="A4514" s="1" t="s">
        <v>4188</v>
      </c>
      <c r="C4514" s="1">
        <v>14458</v>
      </c>
      <c r="D4514" s="1" t="s">
        <v>4189</v>
      </c>
      <c r="E4514" s="1">
        <v>0</v>
      </c>
      <c r="F4514" s="1"/>
      <c r="G4514" s="1"/>
      <c r="H4514" s="10">
        <v>0</v>
      </c>
      <c r="I4514" s="1" t="s">
        <v>44</v>
      </c>
      <c r="J4514" s="1">
        <v>0</v>
      </c>
      <c r="K4514"/>
      <c r="L4514" s="1">
        <v>300</v>
      </c>
      <c r="M4514" s="1">
        <v>0</v>
      </c>
      <c r="N4514" s="1"/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>
        <f t="shared" si="292"/>
        <v>0</v>
      </c>
      <c r="AC4514"/>
      <c r="AD4514"/>
      <c r="AE4514"/>
      <c r="AI4514"/>
      <c r="AL4514"/>
      <c r="AM4514"/>
    </row>
    <row r="4515" spans="1:39" hidden="1" x14ac:dyDescent="0.25">
      <c r="A4515" s="1" t="s">
        <v>4190</v>
      </c>
      <c r="C4515" s="1">
        <v>14459</v>
      </c>
      <c r="D4515" s="1" t="s">
        <v>4191</v>
      </c>
      <c r="E4515" s="1">
        <v>0</v>
      </c>
      <c r="F4515" s="1"/>
      <c r="G4515" s="1"/>
      <c r="H4515" s="10">
        <v>0</v>
      </c>
      <c r="I4515" s="1" t="s">
        <v>44</v>
      </c>
      <c r="J4515" s="1">
        <v>0</v>
      </c>
      <c r="K4515"/>
      <c r="L4515" s="1">
        <v>300</v>
      </c>
      <c r="M4515" s="1">
        <v>0</v>
      </c>
      <c r="N4515" s="1"/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>
        <f t="shared" si="292"/>
        <v>0</v>
      </c>
      <c r="AC4515"/>
      <c r="AD4515"/>
      <c r="AE4515"/>
      <c r="AI4515"/>
      <c r="AL4515"/>
      <c r="AM4515"/>
    </row>
    <row r="4516" spans="1:39" hidden="1" x14ac:dyDescent="0.25">
      <c r="A4516" s="1" t="s">
        <v>4192</v>
      </c>
      <c r="C4516" s="1">
        <v>14460</v>
      </c>
      <c r="D4516" s="1" t="s">
        <v>4193</v>
      </c>
      <c r="E4516" s="1">
        <v>0</v>
      </c>
      <c r="F4516" s="1"/>
      <c r="G4516" s="1"/>
      <c r="H4516" s="10">
        <v>0</v>
      </c>
      <c r="I4516" s="1" t="s">
        <v>44</v>
      </c>
      <c r="J4516" s="1">
        <v>0</v>
      </c>
      <c r="K4516"/>
      <c r="L4516" s="1">
        <v>300</v>
      </c>
      <c r="M4516" s="1">
        <v>0</v>
      </c>
      <c r="N4516" s="1"/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>
        <f t="shared" si="292"/>
        <v>0</v>
      </c>
      <c r="AC4516"/>
      <c r="AD4516"/>
      <c r="AE4516"/>
      <c r="AI4516"/>
      <c r="AL4516"/>
      <c r="AM4516"/>
    </row>
    <row r="4517" spans="1:39" hidden="1" x14ac:dyDescent="0.25">
      <c r="A4517" s="1" t="s">
        <v>4194</v>
      </c>
      <c r="C4517" s="1">
        <v>14461</v>
      </c>
      <c r="D4517" s="1" t="s">
        <v>4195</v>
      </c>
      <c r="E4517" s="1">
        <v>0</v>
      </c>
      <c r="F4517" s="1"/>
      <c r="G4517" s="1"/>
      <c r="H4517" s="10">
        <v>0</v>
      </c>
      <c r="I4517" s="1" t="s">
        <v>44</v>
      </c>
      <c r="J4517" s="1">
        <v>0</v>
      </c>
      <c r="K4517"/>
      <c r="L4517" s="1">
        <v>300</v>
      </c>
      <c r="M4517" s="1">
        <v>0</v>
      </c>
      <c r="N4517" s="1"/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>
        <f t="shared" si="292"/>
        <v>0</v>
      </c>
      <c r="AC4517"/>
      <c r="AD4517"/>
      <c r="AE4517"/>
      <c r="AI4517"/>
      <c r="AL4517"/>
      <c r="AM4517"/>
    </row>
    <row r="4518" spans="1:39" hidden="1" x14ac:dyDescent="0.25">
      <c r="A4518" s="1" t="s">
        <v>4196</v>
      </c>
      <c r="C4518" s="1">
        <v>14462</v>
      </c>
      <c r="D4518" s="1" t="s">
        <v>4189</v>
      </c>
      <c r="E4518" s="1">
        <v>0</v>
      </c>
      <c r="F4518" s="1"/>
      <c r="G4518" s="1"/>
      <c r="H4518" s="10">
        <v>0</v>
      </c>
      <c r="I4518" s="1" t="s">
        <v>44</v>
      </c>
      <c r="J4518" s="1">
        <v>0</v>
      </c>
      <c r="K4518"/>
      <c r="L4518" s="1">
        <v>300</v>
      </c>
      <c r="M4518" s="1">
        <v>0</v>
      </c>
      <c r="N4518" s="1"/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>
        <f t="shared" si="292"/>
        <v>0</v>
      </c>
      <c r="AC4518"/>
      <c r="AD4518"/>
      <c r="AE4518"/>
      <c r="AI4518"/>
      <c r="AL4518"/>
      <c r="AM4518"/>
    </row>
    <row r="4519" spans="1:39" hidden="1" x14ac:dyDescent="0.25">
      <c r="A4519" s="1">
        <v>39</v>
      </c>
      <c r="C4519" s="1">
        <v>14463</v>
      </c>
      <c r="D4519" s="1" t="s">
        <v>4191</v>
      </c>
      <c r="E4519" s="1">
        <v>0</v>
      </c>
      <c r="F4519" s="1"/>
      <c r="G4519" s="1"/>
      <c r="H4519" s="10">
        <v>0</v>
      </c>
      <c r="I4519" s="1" t="s">
        <v>44</v>
      </c>
      <c r="J4519" s="1">
        <v>0</v>
      </c>
      <c r="K4519"/>
      <c r="L4519" s="1">
        <v>300</v>
      </c>
      <c r="M4519" s="1">
        <v>0</v>
      </c>
      <c r="N4519" s="1"/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>
        <f t="shared" si="292"/>
        <v>0</v>
      </c>
      <c r="AC4519"/>
      <c r="AD4519"/>
      <c r="AE4519"/>
      <c r="AI4519"/>
      <c r="AL4519"/>
      <c r="AM4519"/>
    </row>
    <row r="4520" spans="1:39" hidden="1" x14ac:dyDescent="0.25">
      <c r="A4520" s="1">
        <v>47</v>
      </c>
      <c r="C4520" s="1">
        <v>14464</v>
      </c>
      <c r="D4520" s="1" t="s">
        <v>4193</v>
      </c>
      <c r="E4520" s="1">
        <v>0</v>
      </c>
      <c r="F4520" s="1"/>
      <c r="G4520" s="1"/>
      <c r="H4520" s="10">
        <v>0</v>
      </c>
      <c r="I4520" s="1" t="s">
        <v>44</v>
      </c>
      <c r="J4520" s="1">
        <v>0</v>
      </c>
      <c r="K4520"/>
      <c r="L4520" s="1">
        <v>300</v>
      </c>
      <c r="M4520" s="1">
        <v>0</v>
      </c>
      <c r="N4520" s="1"/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>
        <f t="shared" si="292"/>
        <v>0</v>
      </c>
      <c r="AC4520"/>
      <c r="AD4520"/>
      <c r="AE4520"/>
      <c r="AI4520"/>
      <c r="AL4520"/>
      <c r="AM4520"/>
    </row>
    <row r="4521" spans="1:39" hidden="1" x14ac:dyDescent="0.25">
      <c r="A4521" s="1">
        <v>38</v>
      </c>
      <c r="C4521" s="1">
        <v>14465</v>
      </c>
      <c r="D4521" s="1" t="s">
        <v>4195</v>
      </c>
      <c r="E4521" s="1">
        <v>0</v>
      </c>
      <c r="F4521" s="1"/>
      <c r="G4521" s="1"/>
      <c r="H4521" s="10">
        <v>0</v>
      </c>
      <c r="I4521" s="1" t="s">
        <v>44</v>
      </c>
      <c r="J4521" s="1">
        <v>0</v>
      </c>
      <c r="K4521"/>
      <c r="L4521" s="1">
        <v>300</v>
      </c>
      <c r="M4521" s="1">
        <v>0</v>
      </c>
      <c r="N4521" s="1"/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>
        <f t="shared" si="292"/>
        <v>0</v>
      </c>
      <c r="AC4521"/>
      <c r="AD4521"/>
      <c r="AE4521"/>
      <c r="AI4521"/>
      <c r="AL4521"/>
      <c r="AM4521"/>
    </row>
    <row r="4522" spans="1:39" hidden="1" x14ac:dyDescent="0.25">
      <c r="A4522" s="1">
        <v>39</v>
      </c>
      <c r="C4522" s="1">
        <v>14466</v>
      </c>
      <c r="D4522" s="1" t="s">
        <v>4197</v>
      </c>
      <c r="E4522" s="1">
        <v>0</v>
      </c>
      <c r="F4522" s="1"/>
      <c r="G4522" s="1"/>
      <c r="H4522" s="10">
        <v>0</v>
      </c>
      <c r="I4522" s="1" t="s">
        <v>44</v>
      </c>
      <c r="J4522" s="1">
        <v>0</v>
      </c>
      <c r="K4522"/>
      <c r="L4522" s="1">
        <v>300</v>
      </c>
      <c r="M4522" s="1">
        <v>0</v>
      </c>
      <c r="N4522" s="1"/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>
        <f t="shared" si="292"/>
        <v>0</v>
      </c>
      <c r="AC4522"/>
      <c r="AD4522"/>
      <c r="AE4522"/>
      <c r="AI4522"/>
      <c r="AL4522"/>
      <c r="AM4522"/>
    </row>
    <row r="4523" spans="1:39" hidden="1" x14ac:dyDescent="0.25">
      <c r="A4523" s="1">
        <v>40</v>
      </c>
      <c r="C4523" s="1">
        <v>14467</v>
      </c>
      <c r="D4523" s="1" t="s">
        <v>4198</v>
      </c>
      <c r="E4523" s="1">
        <v>0</v>
      </c>
      <c r="F4523" s="1"/>
      <c r="G4523" s="1"/>
      <c r="H4523" s="10">
        <v>0</v>
      </c>
      <c r="I4523" s="1" t="s">
        <v>44</v>
      </c>
      <c r="J4523" s="1">
        <v>0</v>
      </c>
      <c r="K4523"/>
      <c r="L4523" s="1">
        <v>300</v>
      </c>
      <c r="M4523" s="1">
        <v>0</v>
      </c>
      <c r="N4523" s="1"/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>
        <f t="shared" ref="AB4523:AB4586" si="293">SUM(O4523:AA4523)</f>
        <v>0</v>
      </c>
      <c r="AC4523"/>
      <c r="AD4523"/>
      <c r="AE4523"/>
      <c r="AI4523"/>
      <c r="AL4523"/>
      <c r="AM4523"/>
    </row>
    <row r="4524" spans="1:39" hidden="1" x14ac:dyDescent="0.25">
      <c r="A4524" s="1">
        <v>41</v>
      </c>
      <c r="C4524" s="1">
        <v>14468</v>
      </c>
      <c r="D4524" s="1" t="s">
        <v>4199</v>
      </c>
      <c r="E4524" s="1">
        <v>0</v>
      </c>
      <c r="F4524" s="1"/>
      <c r="G4524" s="1"/>
      <c r="H4524" s="10">
        <v>0</v>
      </c>
      <c r="I4524" s="1" t="s">
        <v>44</v>
      </c>
      <c r="J4524" s="1">
        <v>0</v>
      </c>
      <c r="K4524"/>
      <c r="L4524" s="1">
        <v>300</v>
      </c>
      <c r="M4524" s="1">
        <v>0</v>
      </c>
      <c r="N4524" s="1"/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>
        <f t="shared" si="293"/>
        <v>0</v>
      </c>
      <c r="AC4524"/>
      <c r="AD4524"/>
      <c r="AE4524"/>
      <c r="AI4524"/>
      <c r="AL4524"/>
      <c r="AM4524"/>
    </row>
    <row r="4525" spans="1:39" hidden="1" x14ac:dyDescent="0.25">
      <c r="A4525" s="1">
        <v>40</v>
      </c>
      <c r="C4525" s="1">
        <v>14469</v>
      </c>
      <c r="D4525" s="1" t="s">
        <v>4200</v>
      </c>
      <c r="E4525" s="1">
        <v>0</v>
      </c>
      <c r="F4525" s="1"/>
      <c r="G4525" s="1"/>
      <c r="H4525" s="10">
        <v>0</v>
      </c>
      <c r="I4525" s="1" t="s">
        <v>44</v>
      </c>
      <c r="J4525" s="1">
        <v>0</v>
      </c>
      <c r="K4525"/>
      <c r="L4525" s="1">
        <v>300</v>
      </c>
      <c r="M4525" s="1">
        <v>0</v>
      </c>
      <c r="N4525" s="1"/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>
        <f t="shared" si="293"/>
        <v>0</v>
      </c>
      <c r="AC4525"/>
      <c r="AD4525"/>
      <c r="AE4525"/>
      <c r="AI4525"/>
      <c r="AL4525"/>
      <c r="AM4525"/>
    </row>
    <row r="4526" spans="1:39" hidden="1" x14ac:dyDescent="0.25">
      <c r="A4526" s="1" t="s">
        <v>4201</v>
      </c>
      <c r="C4526" s="1">
        <v>14470</v>
      </c>
      <c r="D4526" s="1" t="s">
        <v>154</v>
      </c>
      <c r="E4526" s="1">
        <v>0</v>
      </c>
      <c r="F4526" s="1"/>
      <c r="G4526" s="1"/>
      <c r="H4526" s="10">
        <v>0</v>
      </c>
      <c r="I4526" s="1" t="s">
        <v>44</v>
      </c>
      <c r="J4526" s="1">
        <v>0</v>
      </c>
      <c r="K4526"/>
      <c r="L4526" s="1">
        <v>300</v>
      </c>
      <c r="M4526" s="1">
        <v>5.71</v>
      </c>
      <c r="N4526" s="1"/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>
        <f t="shared" si="293"/>
        <v>0</v>
      </c>
      <c r="AC4526"/>
      <c r="AD4526"/>
      <c r="AE4526"/>
      <c r="AI4526"/>
      <c r="AL4526"/>
      <c r="AM4526"/>
    </row>
    <row r="4527" spans="1:39" hidden="1" x14ac:dyDescent="0.25">
      <c r="A4527" s="1" t="s">
        <v>4202</v>
      </c>
      <c r="C4527" s="1">
        <v>6349</v>
      </c>
      <c r="D4527" s="1" t="s">
        <v>4203</v>
      </c>
      <c r="E4527" s="1">
        <v>2</v>
      </c>
      <c r="F4527" s="1"/>
      <c r="G4527" s="1"/>
      <c r="H4527" s="10">
        <v>0</v>
      </c>
      <c r="I4527" s="1">
        <v>2</v>
      </c>
      <c r="J4527" s="1">
        <v>0</v>
      </c>
      <c r="K4527"/>
      <c r="L4527" s="1">
        <v>0</v>
      </c>
      <c r="M4527" s="1">
        <v>10600</v>
      </c>
      <c r="N4527" s="1"/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>
        <f t="shared" si="293"/>
        <v>0</v>
      </c>
      <c r="AC4527"/>
      <c r="AD4527"/>
      <c r="AE4527"/>
      <c r="AI4527"/>
      <c r="AL4527"/>
      <c r="AM4527"/>
    </row>
    <row r="4528" spans="1:39" hidden="1" x14ac:dyDescent="0.25">
      <c r="A4528" s="1" t="s">
        <v>4204</v>
      </c>
      <c r="C4528" s="1">
        <v>8036</v>
      </c>
      <c r="D4528" s="1" t="s">
        <v>4205</v>
      </c>
      <c r="E4528" s="1">
        <v>2</v>
      </c>
      <c r="F4528" s="1"/>
      <c r="G4528" s="1"/>
      <c r="H4528" s="10">
        <v>0</v>
      </c>
      <c r="I4528" s="1">
        <v>2</v>
      </c>
      <c r="J4528" s="1">
        <v>0</v>
      </c>
      <c r="K4528"/>
      <c r="L4528" s="1">
        <v>0</v>
      </c>
      <c r="M4528" s="1">
        <v>0</v>
      </c>
      <c r="N4528" s="1"/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>
        <f t="shared" si="293"/>
        <v>0</v>
      </c>
      <c r="AC4528"/>
      <c r="AD4528"/>
      <c r="AE4528"/>
      <c r="AI4528"/>
      <c r="AL4528"/>
      <c r="AM4528"/>
    </row>
    <row r="4529" spans="1:39" hidden="1" x14ac:dyDescent="0.25">
      <c r="A4529" s="1" t="s">
        <v>4206</v>
      </c>
      <c r="C4529" s="1">
        <v>11354</v>
      </c>
      <c r="D4529" s="1" t="s">
        <v>4207</v>
      </c>
      <c r="E4529" s="1">
        <v>2</v>
      </c>
      <c r="F4529" s="1"/>
      <c r="G4529" s="1"/>
      <c r="H4529" s="10">
        <v>0</v>
      </c>
      <c r="I4529" s="1">
        <v>2</v>
      </c>
      <c r="J4529" s="1">
        <v>0</v>
      </c>
      <c r="K4529"/>
      <c r="L4529" s="1">
        <v>0</v>
      </c>
      <c r="M4529" s="1">
        <v>65</v>
      </c>
      <c r="N4529" s="1"/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>
        <f t="shared" si="293"/>
        <v>0</v>
      </c>
      <c r="AC4529"/>
      <c r="AD4529"/>
      <c r="AE4529"/>
      <c r="AI4529"/>
      <c r="AL4529"/>
      <c r="AM4529"/>
    </row>
    <row r="4530" spans="1:39" hidden="1" x14ac:dyDescent="0.25">
      <c r="A4530" s="1" t="s">
        <v>1800</v>
      </c>
      <c r="C4530" s="1">
        <v>12472</v>
      </c>
      <c r="D4530" s="1" t="s">
        <v>4208</v>
      </c>
      <c r="E4530" s="1">
        <v>2</v>
      </c>
      <c r="F4530" s="1"/>
      <c r="G4530" s="1"/>
      <c r="H4530" s="10">
        <v>0</v>
      </c>
      <c r="I4530" s="1">
        <v>2</v>
      </c>
      <c r="J4530" s="1">
        <v>0</v>
      </c>
      <c r="K4530"/>
      <c r="L4530" s="1">
        <v>0</v>
      </c>
      <c r="M4530" s="1">
        <v>539</v>
      </c>
      <c r="N4530" s="1"/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>
        <f t="shared" si="293"/>
        <v>0</v>
      </c>
      <c r="AC4530"/>
      <c r="AD4530"/>
      <c r="AE4530"/>
      <c r="AI4530"/>
      <c r="AL4530"/>
      <c r="AM4530"/>
    </row>
    <row r="4531" spans="1:39" hidden="1" x14ac:dyDescent="0.25">
      <c r="A4531" s="1" t="s">
        <v>4209</v>
      </c>
      <c r="C4531" s="1">
        <v>14112</v>
      </c>
      <c r="D4531" s="1" t="s">
        <v>4207</v>
      </c>
      <c r="E4531" s="1">
        <v>2</v>
      </c>
      <c r="F4531" s="1"/>
      <c r="G4531" s="1"/>
      <c r="H4531" s="10">
        <v>0</v>
      </c>
      <c r="I4531" s="1">
        <v>2</v>
      </c>
      <c r="J4531" s="1">
        <v>0</v>
      </c>
      <c r="K4531"/>
      <c r="L4531" s="1">
        <v>0</v>
      </c>
      <c r="M4531" s="1">
        <v>75</v>
      </c>
      <c r="N4531" s="1"/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>
        <f t="shared" si="293"/>
        <v>0</v>
      </c>
      <c r="AC4531"/>
      <c r="AD4531"/>
      <c r="AE4531"/>
      <c r="AI4531"/>
      <c r="AL4531"/>
      <c r="AM4531"/>
    </row>
    <row r="4532" spans="1:39" hidden="1" x14ac:dyDescent="0.25">
      <c r="A4532" s="1" t="s">
        <v>4210</v>
      </c>
      <c r="C4532" s="1">
        <v>10672</v>
      </c>
      <c r="D4532" s="1" t="s">
        <v>4211</v>
      </c>
      <c r="E4532" s="1">
        <v>2</v>
      </c>
      <c r="F4532" s="1"/>
      <c r="G4532" s="1"/>
      <c r="H4532" s="10">
        <v>0</v>
      </c>
      <c r="I4532" s="1">
        <v>2</v>
      </c>
      <c r="J4532" s="1">
        <v>0</v>
      </c>
      <c r="K4532"/>
      <c r="L4532" s="1">
        <v>0</v>
      </c>
      <c r="M4532" s="1">
        <v>0</v>
      </c>
      <c r="N4532" s="1"/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>
        <f t="shared" si="293"/>
        <v>0</v>
      </c>
      <c r="AC4532"/>
      <c r="AD4532"/>
      <c r="AE4532"/>
      <c r="AI4532"/>
      <c r="AL4532"/>
      <c r="AM4532"/>
    </row>
    <row r="4533" spans="1:39" hidden="1" x14ac:dyDescent="0.25">
      <c r="A4533" s="1" t="s">
        <v>4212</v>
      </c>
      <c r="C4533" s="1">
        <v>8232</v>
      </c>
      <c r="D4533" s="1" t="s">
        <v>4213</v>
      </c>
      <c r="E4533" s="1">
        <v>2</v>
      </c>
      <c r="F4533" s="1"/>
      <c r="G4533" s="1"/>
      <c r="H4533" s="10">
        <v>0</v>
      </c>
      <c r="I4533" s="1">
        <v>2</v>
      </c>
      <c r="J4533" s="1">
        <v>0</v>
      </c>
      <c r="K4533"/>
      <c r="L4533" s="1">
        <v>0</v>
      </c>
      <c r="M4533" s="1">
        <v>0</v>
      </c>
      <c r="N4533" s="1"/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>
        <f t="shared" si="293"/>
        <v>0</v>
      </c>
      <c r="AC4533"/>
      <c r="AD4533"/>
      <c r="AE4533"/>
      <c r="AI4533"/>
      <c r="AL4533"/>
      <c r="AM4533"/>
    </row>
    <row r="4534" spans="1:39" hidden="1" x14ac:dyDescent="0.25">
      <c r="A4534" s="1" t="s">
        <v>4214</v>
      </c>
      <c r="C4534" s="1">
        <v>8233</v>
      </c>
      <c r="D4534" s="1" t="s">
        <v>4215</v>
      </c>
      <c r="E4534" s="1">
        <v>2</v>
      </c>
      <c r="F4534" s="1"/>
      <c r="G4534" s="1"/>
      <c r="H4534" s="10">
        <v>0</v>
      </c>
      <c r="I4534" s="1">
        <v>2</v>
      </c>
      <c r="J4534" s="1">
        <v>0</v>
      </c>
      <c r="K4534"/>
      <c r="L4534" s="1">
        <v>0</v>
      </c>
      <c r="M4534" s="1">
        <v>0</v>
      </c>
      <c r="N4534" s="1"/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>
        <f t="shared" si="293"/>
        <v>0</v>
      </c>
      <c r="AC4534"/>
      <c r="AD4534"/>
      <c r="AE4534"/>
      <c r="AI4534"/>
      <c r="AL4534"/>
      <c r="AM4534"/>
    </row>
    <row r="4535" spans="1:39" hidden="1" x14ac:dyDescent="0.25">
      <c r="A4535" s="1" t="s">
        <v>1813</v>
      </c>
      <c r="C4535" s="1">
        <v>7570</v>
      </c>
      <c r="D4535" s="1" t="s">
        <v>4216</v>
      </c>
      <c r="E4535" s="1">
        <v>2</v>
      </c>
      <c r="F4535" s="1"/>
      <c r="G4535" s="1"/>
      <c r="H4535" s="10">
        <v>0</v>
      </c>
      <c r="I4535" s="1">
        <v>2</v>
      </c>
      <c r="J4535" s="1">
        <v>0</v>
      </c>
      <c r="K4535"/>
      <c r="L4535" s="1">
        <v>0</v>
      </c>
      <c r="M4535" s="1">
        <v>7.1</v>
      </c>
      <c r="N4535" s="1"/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>
        <f t="shared" si="293"/>
        <v>0</v>
      </c>
      <c r="AC4535"/>
      <c r="AD4535"/>
      <c r="AE4535"/>
      <c r="AI4535"/>
      <c r="AL4535"/>
      <c r="AM4535"/>
    </row>
    <row r="4536" spans="1:39" hidden="1" x14ac:dyDescent="0.25">
      <c r="A4536" s="1" t="s">
        <v>4217</v>
      </c>
      <c r="C4536" s="1">
        <v>7571</v>
      </c>
      <c r="D4536" s="1" t="s">
        <v>4218</v>
      </c>
      <c r="E4536" s="1">
        <v>2</v>
      </c>
      <c r="F4536" s="1"/>
      <c r="G4536" s="1"/>
      <c r="H4536" s="10">
        <v>0</v>
      </c>
      <c r="I4536" s="1">
        <v>2</v>
      </c>
      <c r="J4536" s="1">
        <v>0</v>
      </c>
      <c r="K4536"/>
      <c r="L4536" s="1">
        <v>0</v>
      </c>
      <c r="M4536" s="1">
        <v>306.57</v>
      </c>
      <c r="N4536" s="1"/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>
        <f t="shared" si="293"/>
        <v>0</v>
      </c>
      <c r="AC4536"/>
      <c r="AD4536"/>
      <c r="AE4536"/>
      <c r="AI4536"/>
      <c r="AL4536"/>
      <c r="AM4536"/>
    </row>
    <row r="4537" spans="1:39" hidden="1" x14ac:dyDescent="0.25">
      <c r="A4537" s="1" t="s">
        <v>1728</v>
      </c>
      <c r="C4537" s="1">
        <v>7573</v>
      </c>
      <c r="D4537" s="1" t="s">
        <v>4219</v>
      </c>
      <c r="E4537" s="1">
        <v>2</v>
      </c>
      <c r="F4537" s="1"/>
      <c r="G4537" s="1"/>
      <c r="H4537" s="10">
        <v>0</v>
      </c>
      <c r="I4537" s="1">
        <v>2</v>
      </c>
      <c r="J4537" s="1">
        <v>0</v>
      </c>
      <c r="K4537"/>
      <c r="L4537" s="1">
        <v>0</v>
      </c>
      <c r="M4537" s="1">
        <v>3.2</v>
      </c>
      <c r="N4537" s="1"/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>
        <f t="shared" si="293"/>
        <v>0</v>
      </c>
      <c r="AC4537"/>
      <c r="AD4537"/>
      <c r="AE4537"/>
      <c r="AI4537"/>
      <c r="AL4537"/>
      <c r="AM4537"/>
    </row>
    <row r="4538" spans="1:39" hidden="1" x14ac:dyDescent="0.25">
      <c r="A4538" s="1" t="s">
        <v>4220</v>
      </c>
      <c r="C4538" s="1">
        <v>8168</v>
      </c>
      <c r="D4538" s="1" t="s">
        <v>4221</v>
      </c>
      <c r="E4538" s="1">
        <v>2</v>
      </c>
      <c r="F4538" s="1"/>
      <c r="G4538" s="1"/>
      <c r="H4538" s="10">
        <v>0</v>
      </c>
      <c r="I4538" s="1">
        <v>2</v>
      </c>
      <c r="J4538" s="1">
        <v>0</v>
      </c>
      <c r="K4538"/>
      <c r="L4538" s="1">
        <v>0</v>
      </c>
      <c r="M4538" s="1">
        <v>0</v>
      </c>
      <c r="N4538" s="1"/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>
        <f t="shared" si="293"/>
        <v>0</v>
      </c>
      <c r="AC4538"/>
      <c r="AD4538"/>
      <c r="AE4538"/>
      <c r="AI4538"/>
      <c r="AL4538"/>
      <c r="AM4538"/>
    </row>
    <row r="4539" spans="1:39" hidden="1" x14ac:dyDescent="0.25">
      <c r="A4539" s="1" t="s">
        <v>4222</v>
      </c>
      <c r="C4539" s="1">
        <v>9156</v>
      </c>
      <c r="D4539" s="1" t="s">
        <v>4223</v>
      </c>
      <c r="E4539" s="1">
        <v>2</v>
      </c>
      <c r="F4539" s="1"/>
      <c r="G4539" s="1"/>
      <c r="H4539" s="10">
        <v>0</v>
      </c>
      <c r="I4539" s="1">
        <v>2</v>
      </c>
      <c r="J4539" s="1">
        <v>0</v>
      </c>
      <c r="K4539"/>
      <c r="L4539" s="1">
        <v>0</v>
      </c>
      <c r="M4539" s="1">
        <v>649.13</v>
      </c>
      <c r="N4539" s="1"/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>
        <f t="shared" si="293"/>
        <v>0</v>
      </c>
      <c r="AC4539"/>
      <c r="AD4539"/>
      <c r="AE4539"/>
      <c r="AI4539"/>
      <c r="AL4539"/>
      <c r="AM4539"/>
    </row>
    <row r="4540" spans="1:39" hidden="1" x14ac:dyDescent="0.25">
      <c r="A4540" s="1" t="s">
        <v>4224</v>
      </c>
      <c r="C4540" s="1">
        <v>11063</v>
      </c>
      <c r="D4540" s="1" t="s">
        <v>3191</v>
      </c>
      <c r="E4540" s="1">
        <v>2</v>
      </c>
      <c r="F4540" s="1"/>
      <c r="G4540" s="1"/>
      <c r="H4540" s="10">
        <v>0</v>
      </c>
      <c r="I4540" s="1">
        <v>2</v>
      </c>
      <c r="J4540" s="1">
        <v>0</v>
      </c>
      <c r="K4540"/>
      <c r="L4540" s="1">
        <v>0</v>
      </c>
      <c r="M4540" s="1">
        <v>117</v>
      </c>
      <c r="N4540" s="1"/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>
        <f t="shared" si="293"/>
        <v>0</v>
      </c>
      <c r="AC4540"/>
      <c r="AD4540"/>
      <c r="AE4540"/>
      <c r="AI4540"/>
      <c r="AL4540"/>
      <c r="AM4540"/>
    </row>
    <row r="4541" spans="1:39" hidden="1" x14ac:dyDescent="0.25">
      <c r="A4541" s="1" t="s">
        <v>4225</v>
      </c>
      <c r="C4541" s="1">
        <v>7718</v>
      </c>
      <c r="D4541" s="1" t="s">
        <v>4226</v>
      </c>
      <c r="E4541" s="1">
        <v>2</v>
      </c>
      <c r="F4541" s="1"/>
      <c r="G4541" s="1"/>
      <c r="H4541" s="10">
        <v>0</v>
      </c>
      <c r="I4541" s="1">
        <v>2</v>
      </c>
      <c r="J4541" s="1">
        <v>0</v>
      </c>
      <c r="K4541"/>
      <c r="L4541" s="1">
        <v>0</v>
      </c>
      <c r="M4541" s="1">
        <v>0</v>
      </c>
      <c r="N4541" s="1"/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>
        <f t="shared" si="293"/>
        <v>0</v>
      </c>
      <c r="AC4541"/>
      <c r="AD4541"/>
      <c r="AE4541"/>
      <c r="AI4541"/>
      <c r="AL4541"/>
      <c r="AM4541"/>
    </row>
    <row r="4542" spans="1:39" hidden="1" x14ac:dyDescent="0.25">
      <c r="A4542" s="1" t="s">
        <v>1485</v>
      </c>
      <c r="C4542" s="1">
        <v>7811</v>
      </c>
      <c r="D4542" s="1" t="s">
        <v>4227</v>
      </c>
      <c r="E4542" s="1">
        <v>2</v>
      </c>
      <c r="F4542" s="1"/>
      <c r="G4542" s="1"/>
      <c r="H4542" s="10">
        <v>0</v>
      </c>
      <c r="I4542" s="1">
        <v>2</v>
      </c>
      <c r="J4542" s="1">
        <v>0</v>
      </c>
      <c r="K4542"/>
      <c r="L4542" s="1">
        <v>0</v>
      </c>
      <c r="M4542" s="1">
        <v>0</v>
      </c>
      <c r="N4542" s="1"/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>
        <f t="shared" si="293"/>
        <v>0</v>
      </c>
      <c r="AC4542"/>
      <c r="AD4542"/>
      <c r="AE4542"/>
      <c r="AI4542"/>
      <c r="AL4542"/>
      <c r="AM4542"/>
    </row>
    <row r="4543" spans="1:39" hidden="1" x14ac:dyDescent="0.25">
      <c r="A4543" s="1" t="s">
        <v>4228</v>
      </c>
      <c r="C4543" s="1">
        <v>7813</v>
      </c>
      <c r="D4543" s="1" t="s">
        <v>4229</v>
      </c>
      <c r="E4543" s="1">
        <v>2</v>
      </c>
      <c r="F4543" s="1"/>
      <c r="G4543" s="1"/>
      <c r="H4543" s="10">
        <v>0</v>
      </c>
      <c r="I4543" s="1">
        <v>2</v>
      </c>
      <c r="J4543" s="1">
        <v>0</v>
      </c>
      <c r="K4543"/>
      <c r="L4543" s="1">
        <v>0</v>
      </c>
      <c r="M4543" s="1">
        <v>0</v>
      </c>
      <c r="N4543" s="1"/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>
        <f t="shared" si="293"/>
        <v>0</v>
      </c>
      <c r="AC4543"/>
      <c r="AD4543"/>
      <c r="AE4543"/>
      <c r="AI4543"/>
      <c r="AL4543"/>
      <c r="AM4543"/>
    </row>
    <row r="4544" spans="1:39" hidden="1" x14ac:dyDescent="0.25">
      <c r="A4544" s="1" t="s">
        <v>4230</v>
      </c>
      <c r="C4544" s="1">
        <v>8037</v>
      </c>
      <c r="D4544" s="1" t="s">
        <v>4231</v>
      </c>
      <c r="E4544" s="1">
        <v>2</v>
      </c>
      <c r="F4544" s="1"/>
      <c r="G4544" s="1"/>
      <c r="H4544" s="10">
        <v>0</v>
      </c>
      <c r="I4544" s="1">
        <v>2</v>
      </c>
      <c r="J4544" s="1">
        <v>0</v>
      </c>
      <c r="K4544"/>
      <c r="L4544" s="1">
        <v>0</v>
      </c>
      <c r="M4544" s="1">
        <v>0</v>
      </c>
      <c r="N4544" s="1"/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>
        <f t="shared" si="293"/>
        <v>0</v>
      </c>
      <c r="AC4544"/>
      <c r="AD4544"/>
      <c r="AE4544"/>
      <c r="AI4544"/>
      <c r="AL4544"/>
      <c r="AM4544"/>
    </row>
    <row r="4545" spans="1:39" hidden="1" x14ac:dyDescent="0.25">
      <c r="A4545" s="1" t="s">
        <v>4232</v>
      </c>
      <c r="C4545" s="1">
        <v>8060</v>
      </c>
      <c r="D4545" s="1" t="s">
        <v>4233</v>
      </c>
      <c r="E4545" s="1">
        <v>2</v>
      </c>
      <c r="F4545" s="1"/>
      <c r="G4545" s="1"/>
      <c r="H4545" s="10">
        <v>0</v>
      </c>
      <c r="I4545" s="1">
        <v>2</v>
      </c>
      <c r="J4545" s="1">
        <v>0</v>
      </c>
      <c r="K4545"/>
      <c r="L4545" s="1">
        <v>0</v>
      </c>
      <c r="M4545" s="1">
        <v>0</v>
      </c>
      <c r="N4545" s="1"/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>
        <f t="shared" si="293"/>
        <v>0</v>
      </c>
      <c r="AC4545"/>
      <c r="AD4545"/>
      <c r="AE4545"/>
      <c r="AI4545"/>
      <c r="AL4545"/>
      <c r="AM4545"/>
    </row>
    <row r="4546" spans="1:39" hidden="1" x14ac:dyDescent="0.25">
      <c r="A4546" s="1" t="s">
        <v>4234</v>
      </c>
      <c r="C4546" s="1">
        <v>8332</v>
      </c>
      <c r="D4546" s="1" t="s">
        <v>4235</v>
      </c>
      <c r="E4546" s="1">
        <v>2</v>
      </c>
      <c r="F4546" s="1"/>
      <c r="G4546" s="1"/>
      <c r="H4546" s="10">
        <v>0</v>
      </c>
      <c r="I4546" s="1">
        <v>2</v>
      </c>
      <c r="J4546" s="1">
        <v>0</v>
      </c>
      <c r="K4546"/>
      <c r="L4546" s="1">
        <v>0</v>
      </c>
      <c r="M4546" s="1">
        <v>0</v>
      </c>
      <c r="N4546" s="1"/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>
        <f t="shared" si="293"/>
        <v>0</v>
      </c>
      <c r="AC4546"/>
      <c r="AD4546"/>
      <c r="AE4546"/>
      <c r="AI4546"/>
      <c r="AL4546"/>
      <c r="AM4546"/>
    </row>
    <row r="4547" spans="1:39" hidden="1" x14ac:dyDescent="0.25">
      <c r="A4547" s="1" t="s">
        <v>4236</v>
      </c>
      <c r="C4547" s="1">
        <v>9668</v>
      </c>
      <c r="D4547" s="1" t="s">
        <v>4237</v>
      </c>
      <c r="E4547" s="1">
        <v>2</v>
      </c>
      <c r="F4547" s="1"/>
      <c r="G4547" s="1"/>
      <c r="H4547" s="10">
        <v>0</v>
      </c>
      <c r="I4547" s="1">
        <v>2</v>
      </c>
      <c r="J4547" s="1">
        <v>0</v>
      </c>
      <c r="K4547"/>
      <c r="L4547" s="1">
        <v>0</v>
      </c>
      <c r="M4547" s="1">
        <v>0</v>
      </c>
      <c r="N4547" s="1"/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>
        <f t="shared" si="293"/>
        <v>0</v>
      </c>
      <c r="AC4547"/>
      <c r="AD4547"/>
      <c r="AE4547"/>
      <c r="AI4547"/>
      <c r="AL4547"/>
      <c r="AM4547"/>
    </row>
    <row r="4548" spans="1:39" hidden="1" x14ac:dyDescent="0.25">
      <c r="A4548" s="1" t="s">
        <v>4238</v>
      </c>
      <c r="C4548" s="1">
        <v>9967</v>
      </c>
      <c r="D4548" s="1" t="s">
        <v>4239</v>
      </c>
      <c r="E4548" s="1">
        <v>2</v>
      </c>
      <c r="F4548" s="1"/>
      <c r="G4548" s="1"/>
      <c r="H4548" s="10">
        <v>0</v>
      </c>
      <c r="I4548" s="1">
        <v>2</v>
      </c>
      <c r="J4548" s="1">
        <v>0</v>
      </c>
      <c r="K4548"/>
      <c r="L4548" s="1">
        <v>0</v>
      </c>
      <c r="M4548" s="1">
        <v>0</v>
      </c>
      <c r="N4548" s="1"/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>
        <f t="shared" si="293"/>
        <v>0</v>
      </c>
      <c r="AC4548"/>
      <c r="AD4548"/>
      <c r="AE4548"/>
      <c r="AI4548"/>
      <c r="AL4548"/>
      <c r="AM4548"/>
    </row>
    <row r="4549" spans="1:39" hidden="1" x14ac:dyDescent="0.25">
      <c r="A4549" s="1" t="s">
        <v>4240</v>
      </c>
      <c r="C4549" s="1">
        <v>12877</v>
      </c>
      <c r="D4549" s="1" t="s">
        <v>4241</v>
      </c>
      <c r="E4549" s="1">
        <v>2</v>
      </c>
      <c r="F4549" s="1"/>
      <c r="G4549" s="1"/>
      <c r="H4549" s="10">
        <v>0</v>
      </c>
      <c r="I4549" s="1">
        <v>2</v>
      </c>
      <c r="J4549" s="1">
        <v>0</v>
      </c>
      <c r="K4549"/>
      <c r="L4549" s="1">
        <v>0</v>
      </c>
      <c r="M4549" s="1">
        <v>599.98</v>
      </c>
      <c r="N4549" s="1"/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>
        <f t="shared" si="293"/>
        <v>0</v>
      </c>
      <c r="AC4549"/>
      <c r="AD4549"/>
      <c r="AE4549"/>
      <c r="AI4549"/>
      <c r="AL4549"/>
      <c r="AM4549"/>
    </row>
    <row r="4550" spans="1:39" hidden="1" x14ac:dyDescent="0.25">
      <c r="A4550" s="1" t="s">
        <v>961</v>
      </c>
      <c r="C4550" s="1">
        <v>13634</v>
      </c>
      <c r="D4550" s="1" t="s">
        <v>4242</v>
      </c>
      <c r="E4550" s="1">
        <v>2</v>
      </c>
      <c r="F4550" s="1"/>
      <c r="G4550" s="1"/>
      <c r="H4550" s="10">
        <v>0</v>
      </c>
      <c r="I4550" s="1">
        <v>2</v>
      </c>
      <c r="J4550" s="1">
        <v>0</v>
      </c>
      <c r="K4550"/>
      <c r="L4550" s="1">
        <v>0</v>
      </c>
      <c r="M4550" s="1">
        <v>0</v>
      </c>
      <c r="N4550" s="1"/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>
        <f t="shared" si="293"/>
        <v>0</v>
      </c>
      <c r="AC4550"/>
      <c r="AD4550"/>
      <c r="AE4550"/>
      <c r="AI4550"/>
      <c r="AL4550"/>
      <c r="AM4550"/>
    </row>
    <row r="4551" spans="1:39" hidden="1" x14ac:dyDescent="0.25">
      <c r="A4551" s="1" t="s">
        <v>4243</v>
      </c>
      <c r="C4551" s="1">
        <v>14189</v>
      </c>
      <c r="D4551" s="1" t="s">
        <v>4244</v>
      </c>
      <c r="E4551" s="1">
        <v>2</v>
      </c>
      <c r="F4551" s="1"/>
      <c r="G4551" s="1"/>
      <c r="H4551" s="10">
        <v>0</v>
      </c>
      <c r="I4551" s="1">
        <v>2</v>
      </c>
      <c r="J4551" s="1">
        <v>0</v>
      </c>
      <c r="K4551"/>
      <c r="L4551" s="1">
        <v>15</v>
      </c>
      <c r="M4551" s="1">
        <v>0</v>
      </c>
      <c r="N4551" s="1"/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>
        <f t="shared" si="293"/>
        <v>0</v>
      </c>
      <c r="AC4551"/>
      <c r="AD4551"/>
      <c r="AE4551"/>
      <c r="AI4551"/>
      <c r="AL4551"/>
      <c r="AM4551"/>
    </row>
    <row r="4552" spans="1:39" hidden="1" x14ac:dyDescent="0.25">
      <c r="A4552" s="1" t="s">
        <v>4245</v>
      </c>
      <c r="C4552" s="1">
        <v>13100</v>
      </c>
      <c r="D4552" s="1" t="s">
        <v>4246</v>
      </c>
      <c r="E4552" s="1">
        <v>2</v>
      </c>
      <c r="F4552" s="1"/>
      <c r="G4552" s="1"/>
      <c r="H4552" s="10">
        <v>0</v>
      </c>
      <c r="I4552" s="1">
        <v>2</v>
      </c>
      <c r="J4552" s="1">
        <v>0</v>
      </c>
      <c r="K4552"/>
      <c r="L4552" s="1">
        <v>0</v>
      </c>
      <c r="M4552" s="1">
        <v>0</v>
      </c>
      <c r="N4552" s="1"/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>
        <f t="shared" si="293"/>
        <v>0</v>
      </c>
      <c r="AC4552"/>
      <c r="AD4552"/>
      <c r="AE4552"/>
      <c r="AI4552"/>
      <c r="AL4552"/>
      <c r="AM4552"/>
    </row>
    <row r="4553" spans="1:39" hidden="1" x14ac:dyDescent="0.25">
      <c r="A4553" s="1" t="s">
        <v>4247</v>
      </c>
      <c r="C4553" s="1">
        <v>9007</v>
      </c>
      <c r="D4553" s="1" t="s">
        <v>4248</v>
      </c>
      <c r="E4553" s="1">
        <v>2</v>
      </c>
      <c r="F4553" s="1"/>
      <c r="G4553" s="1"/>
      <c r="H4553" s="10">
        <v>0</v>
      </c>
      <c r="I4553" s="1">
        <v>2</v>
      </c>
      <c r="J4553" s="1">
        <v>0</v>
      </c>
      <c r="K4553"/>
      <c r="L4553" s="1">
        <v>0</v>
      </c>
      <c r="M4553" s="1">
        <v>0</v>
      </c>
      <c r="N4553" s="1"/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>
        <f t="shared" si="293"/>
        <v>0</v>
      </c>
      <c r="AC4553"/>
      <c r="AD4553"/>
      <c r="AE4553"/>
      <c r="AI4553"/>
      <c r="AL4553"/>
      <c r="AM4553"/>
    </row>
    <row r="4554" spans="1:39" hidden="1" x14ac:dyDescent="0.25">
      <c r="A4554" s="1" t="s">
        <v>4249</v>
      </c>
      <c r="C4554" s="1">
        <v>9015</v>
      </c>
      <c r="D4554" s="1" t="s">
        <v>4250</v>
      </c>
      <c r="E4554" s="1">
        <v>2</v>
      </c>
      <c r="F4554" s="1"/>
      <c r="G4554" s="1"/>
      <c r="H4554" s="10">
        <v>0</v>
      </c>
      <c r="I4554" s="1">
        <v>2</v>
      </c>
      <c r="J4554" s="1">
        <v>0</v>
      </c>
      <c r="K4554"/>
      <c r="L4554" s="1">
        <v>0</v>
      </c>
      <c r="M4554" s="1">
        <v>0</v>
      </c>
      <c r="N4554" s="1"/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>
        <f t="shared" si="293"/>
        <v>0</v>
      </c>
      <c r="AC4554"/>
      <c r="AD4554"/>
      <c r="AE4554"/>
      <c r="AI4554"/>
      <c r="AL4554"/>
      <c r="AM4554"/>
    </row>
    <row r="4555" spans="1:39" hidden="1" x14ac:dyDescent="0.25">
      <c r="C4555" s="1">
        <v>9043</v>
      </c>
      <c r="D4555" s="1" t="s">
        <v>4251</v>
      </c>
      <c r="E4555" s="1">
        <v>2</v>
      </c>
      <c r="F4555" s="1"/>
      <c r="G4555" s="1"/>
      <c r="H4555" s="10">
        <v>0</v>
      </c>
      <c r="I4555" s="1">
        <v>2</v>
      </c>
      <c r="J4555" s="1">
        <v>0</v>
      </c>
      <c r="K4555"/>
      <c r="L4555" s="1">
        <v>0</v>
      </c>
      <c r="M4555" s="1">
        <v>0</v>
      </c>
      <c r="N4555" s="1"/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>
        <f t="shared" si="293"/>
        <v>0</v>
      </c>
      <c r="AC4555"/>
      <c r="AD4555"/>
      <c r="AE4555"/>
      <c r="AI4555"/>
      <c r="AL4555"/>
      <c r="AM4555"/>
    </row>
    <row r="4556" spans="1:39" hidden="1" x14ac:dyDescent="0.25">
      <c r="C4556" s="1">
        <v>14343</v>
      </c>
      <c r="D4556" s="1" t="s">
        <v>4252</v>
      </c>
      <c r="E4556" s="1">
        <v>0</v>
      </c>
      <c r="F4556" s="1"/>
      <c r="G4556" s="1"/>
      <c r="H4556" s="10">
        <v>0</v>
      </c>
      <c r="I4556" s="1" t="s">
        <v>44</v>
      </c>
      <c r="J4556" s="1">
        <v>0</v>
      </c>
      <c r="K4556"/>
      <c r="L4556" s="1">
        <v>500</v>
      </c>
      <c r="M4556" s="1">
        <v>0</v>
      </c>
      <c r="N4556" s="1"/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>
        <f t="shared" si="293"/>
        <v>0</v>
      </c>
      <c r="AC4556"/>
      <c r="AD4556"/>
      <c r="AE4556"/>
      <c r="AI4556"/>
      <c r="AL4556"/>
      <c r="AM4556"/>
    </row>
    <row r="4557" spans="1:39" hidden="1" x14ac:dyDescent="0.25">
      <c r="C4557" s="1">
        <v>14345</v>
      </c>
      <c r="D4557" s="1" t="s">
        <v>4253</v>
      </c>
      <c r="E4557" s="1">
        <v>0</v>
      </c>
      <c r="F4557" s="1"/>
      <c r="G4557" s="1"/>
      <c r="H4557" s="10">
        <v>0</v>
      </c>
      <c r="I4557" s="1" t="s">
        <v>44</v>
      </c>
      <c r="J4557" s="1">
        <v>0</v>
      </c>
      <c r="K4557"/>
      <c r="L4557" s="1">
        <v>800</v>
      </c>
      <c r="M4557" s="1">
        <v>0</v>
      </c>
      <c r="N4557" s="1"/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>
        <f t="shared" si="293"/>
        <v>0</v>
      </c>
      <c r="AC4557"/>
      <c r="AD4557"/>
      <c r="AE4557"/>
      <c r="AI4557"/>
      <c r="AL4557"/>
      <c r="AM4557"/>
    </row>
    <row r="4558" spans="1:39" hidden="1" x14ac:dyDescent="0.25">
      <c r="A4558" s="1" t="s">
        <v>616</v>
      </c>
      <c r="C4558" s="1">
        <v>14330</v>
      </c>
      <c r="D4558" s="1" t="s">
        <v>4254</v>
      </c>
      <c r="E4558" s="1">
        <v>0</v>
      </c>
      <c r="F4558" s="1"/>
      <c r="G4558" s="1"/>
      <c r="H4558" s="10">
        <v>0</v>
      </c>
      <c r="I4558" s="1" t="s">
        <v>44</v>
      </c>
      <c r="J4558" s="1">
        <v>0</v>
      </c>
      <c r="K4558"/>
      <c r="L4558" s="1">
        <v>280</v>
      </c>
      <c r="M4558" s="1">
        <v>0</v>
      </c>
      <c r="N4558" s="1"/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>
        <f t="shared" si="293"/>
        <v>0</v>
      </c>
      <c r="AC4558"/>
      <c r="AD4558"/>
      <c r="AE4558"/>
      <c r="AI4558"/>
      <c r="AL4558"/>
      <c r="AM4558"/>
    </row>
    <row r="4559" spans="1:39" hidden="1" x14ac:dyDescent="0.25">
      <c r="A4559" s="1" t="s">
        <v>1738</v>
      </c>
      <c r="C4559" s="1">
        <v>12102</v>
      </c>
      <c r="D4559" s="1" t="s">
        <v>4255</v>
      </c>
      <c r="E4559" s="1">
        <v>2</v>
      </c>
      <c r="F4559" s="1"/>
      <c r="G4559" s="1"/>
      <c r="H4559" s="10">
        <v>0</v>
      </c>
      <c r="I4559" s="1">
        <v>2</v>
      </c>
      <c r="J4559" s="1">
        <v>0</v>
      </c>
      <c r="K4559"/>
      <c r="L4559" s="1">
        <v>0</v>
      </c>
      <c r="M4559" s="1">
        <v>0</v>
      </c>
      <c r="N4559" s="1"/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>
        <f t="shared" si="293"/>
        <v>0</v>
      </c>
      <c r="AC4559"/>
      <c r="AD4559"/>
      <c r="AE4559"/>
      <c r="AI4559"/>
      <c r="AL4559"/>
      <c r="AM4559"/>
    </row>
    <row r="4560" spans="1:39" hidden="1" x14ac:dyDescent="0.25">
      <c r="A4560" s="1" t="s">
        <v>2037</v>
      </c>
      <c r="C4560" s="1">
        <v>12015</v>
      </c>
      <c r="D4560" s="1" t="s">
        <v>4256</v>
      </c>
      <c r="E4560" s="1">
        <v>2</v>
      </c>
      <c r="F4560" s="1"/>
      <c r="G4560" s="1"/>
      <c r="H4560" s="10">
        <v>0</v>
      </c>
      <c r="I4560" s="1">
        <v>2</v>
      </c>
      <c r="J4560" s="1">
        <v>0</v>
      </c>
      <c r="K4560"/>
      <c r="L4560" s="1">
        <v>0</v>
      </c>
      <c r="M4560" s="1">
        <v>0</v>
      </c>
      <c r="N4560" s="1"/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>
        <f t="shared" si="293"/>
        <v>0</v>
      </c>
      <c r="AC4560"/>
      <c r="AD4560"/>
      <c r="AE4560"/>
      <c r="AI4560"/>
      <c r="AL4560"/>
      <c r="AM4560"/>
    </row>
    <row r="4561" spans="1:39" hidden="1" x14ac:dyDescent="0.25">
      <c r="A4561" s="1" t="s">
        <v>631</v>
      </c>
      <c r="C4561" s="1">
        <v>12101</v>
      </c>
      <c r="D4561" s="1" t="s">
        <v>4257</v>
      </c>
      <c r="E4561" s="1">
        <v>2</v>
      </c>
      <c r="F4561" s="1"/>
      <c r="G4561" s="1"/>
      <c r="H4561" s="10">
        <v>0</v>
      </c>
      <c r="I4561" s="1">
        <v>2</v>
      </c>
      <c r="J4561" s="1">
        <v>0</v>
      </c>
      <c r="K4561"/>
      <c r="L4561" s="1">
        <v>0</v>
      </c>
      <c r="M4561" s="1">
        <v>0</v>
      </c>
      <c r="N4561" s="1"/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>
        <f t="shared" si="293"/>
        <v>0</v>
      </c>
      <c r="AC4561"/>
      <c r="AD4561"/>
      <c r="AE4561"/>
      <c r="AI4561"/>
      <c r="AL4561"/>
      <c r="AM4561"/>
    </row>
    <row r="4562" spans="1:39" hidden="1" x14ac:dyDescent="0.25">
      <c r="A4562" s="1" t="s">
        <v>631</v>
      </c>
      <c r="C4562" s="1">
        <v>12105</v>
      </c>
      <c r="D4562" s="1" t="s">
        <v>4258</v>
      </c>
      <c r="E4562" s="1">
        <v>2</v>
      </c>
      <c r="F4562" s="1"/>
      <c r="G4562" s="1"/>
      <c r="H4562" s="10">
        <v>0</v>
      </c>
      <c r="I4562" s="1">
        <v>2</v>
      </c>
      <c r="J4562" s="1">
        <v>0</v>
      </c>
      <c r="K4562"/>
      <c r="L4562" s="1">
        <v>0</v>
      </c>
      <c r="M4562" s="1">
        <v>0</v>
      </c>
      <c r="N4562" s="1"/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>
        <f t="shared" si="293"/>
        <v>0</v>
      </c>
      <c r="AC4562"/>
      <c r="AD4562"/>
      <c r="AE4562"/>
      <c r="AI4562"/>
      <c r="AL4562"/>
      <c r="AM4562"/>
    </row>
    <row r="4563" spans="1:39" hidden="1" x14ac:dyDescent="0.25">
      <c r="A4563" s="1" t="s">
        <v>631</v>
      </c>
      <c r="C4563" s="1">
        <v>12426</v>
      </c>
      <c r="D4563" s="1" t="s">
        <v>202</v>
      </c>
      <c r="E4563" s="1">
        <v>2</v>
      </c>
      <c r="F4563" s="1"/>
      <c r="G4563" s="1"/>
      <c r="H4563" s="10">
        <v>0</v>
      </c>
      <c r="I4563" s="1">
        <v>2</v>
      </c>
      <c r="J4563" s="1">
        <v>0</v>
      </c>
      <c r="K4563"/>
      <c r="L4563" s="1">
        <v>0</v>
      </c>
      <c r="M4563" s="1">
        <v>62.73</v>
      </c>
      <c r="N4563" s="1"/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>
        <f t="shared" si="293"/>
        <v>0</v>
      </c>
      <c r="AC4563"/>
      <c r="AD4563"/>
      <c r="AE4563"/>
      <c r="AI4563"/>
      <c r="AL4563"/>
      <c r="AM4563"/>
    </row>
    <row r="4564" spans="1:39" hidden="1" x14ac:dyDescent="0.25">
      <c r="A4564" s="1" t="s">
        <v>631</v>
      </c>
      <c r="C4564" s="1">
        <v>12427</v>
      </c>
      <c r="D4564" s="1" t="s">
        <v>1205</v>
      </c>
      <c r="E4564" s="1">
        <v>2</v>
      </c>
      <c r="F4564" s="1"/>
      <c r="G4564" s="1"/>
      <c r="H4564" s="10">
        <v>0</v>
      </c>
      <c r="I4564" s="1">
        <v>2</v>
      </c>
      <c r="J4564" s="1">
        <v>0</v>
      </c>
      <c r="K4564"/>
      <c r="L4564" s="1">
        <v>0</v>
      </c>
      <c r="M4564" s="1">
        <v>41.86</v>
      </c>
      <c r="N4564" s="1"/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>
        <f t="shared" si="293"/>
        <v>0</v>
      </c>
      <c r="AC4564"/>
      <c r="AD4564"/>
      <c r="AE4564"/>
      <c r="AI4564"/>
      <c r="AL4564"/>
      <c r="AM4564"/>
    </row>
    <row r="4565" spans="1:39" hidden="1" x14ac:dyDescent="0.25">
      <c r="A4565" s="1" t="s">
        <v>631</v>
      </c>
      <c r="C4565" s="1">
        <v>13108</v>
      </c>
      <c r="D4565" s="1" t="s">
        <v>4259</v>
      </c>
      <c r="E4565" s="1">
        <v>2</v>
      </c>
      <c r="F4565" s="1"/>
      <c r="G4565" s="1"/>
      <c r="H4565" s="10">
        <v>0</v>
      </c>
      <c r="I4565" s="1">
        <v>2</v>
      </c>
      <c r="J4565" s="1">
        <v>0</v>
      </c>
      <c r="K4565"/>
      <c r="L4565" s="1">
        <v>0</v>
      </c>
      <c r="M4565" s="1">
        <v>0</v>
      </c>
      <c r="N4565" s="1"/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>
        <f t="shared" si="293"/>
        <v>0</v>
      </c>
      <c r="AC4565"/>
      <c r="AD4565"/>
      <c r="AE4565"/>
      <c r="AI4565"/>
      <c r="AL4565"/>
      <c r="AM4565"/>
    </row>
    <row r="4566" spans="1:39" hidden="1" x14ac:dyDescent="0.25">
      <c r="A4566" s="1" t="s">
        <v>631</v>
      </c>
      <c r="C4566" s="1">
        <v>13500</v>
      </c>
      <c r="D4566" s="1" t="s">
        <v>4260</v>
      </c>
      <c r="E4566" s="1">
        <v>2</v>
      </c>
      <c r="F4566" s="1"/>
      <c r="G4566" s="1"/>
      <c r="H4566" s="10">
        <v>0</v>
      </c>
      <c r="I4566" s="1">
        <v>2</v>
      </c>
      <c r="J4566" s="1">
        <v>0</v>
      </c>
      <c r="K4566"/>
      <c r="L4566" s="1">
        <v>0</v>
      </c>
      <c r="M4566" s="1">
        <v>0</v>
      </c>
      <c r="N4566" s="1"/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>
        <f t="shared" si="293"/>
        <v>0</v>
      </c>
      <c r="AC4566"/>
      <c r="AD4566"/>
      <c r="AE4566"/>
      <c r="AI4566"/>
      <c r="AL4566"/>
      <c r="AM4566"/>
    </row>
    <row r="4567" spans="1:39" hidden="1" x14ac:dyDescent="0.25">
      <c r="A4567" s="1" t="s">
        <v>631</v>
      </c>
      <c r="C4567" s="1">
        <v>13514</v>
      </c>
      <c r="D4567" s="1" t="s">
        <v>4261</v>
      </c>
      <c r="E4567" s="1">
        <v>2</v>
      </c>
      <c r="F4567" s="1"/>
      <c r="G4567" s="1"/>
      <c r="H4567" s="10">
        <v>0</v>
      </c>
      <c r="I4567" s="1">
        <v>2</v>
      </c>
      <c r="J4567" s="1">
        <v>0</v>
      </c>
      <c r="K4567"/>
      <c r="L4567" s="1">
        <v>0</v>
      </c>
      <c r="M4567" s="1">
        <v>0</v>
      </c>
      <c r="N4567" s="1"/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>
        <f t="shared" si="293"/>
        <v>0</v>
      </c>
      <c r="AC4567"/>
      <c r="AD4567"/>
      <c r="AE4567"/>
      <c r="AI4567"/>
      <c r="AL4567"/>
      <c r="AM4567"/>
    </row>
    <row r="4568" spans="1:39" hidden="1" x14ac:dyDescent="0.25">
      <c r="A4568" s="1" t="s">
        <v>631</v>
      </c>
      <c r="C4568" s="1">
        <v>13515</v>
      </c>
      <c r="D4568" s="1" t="s">
        <v>4262</v>
      </c>
      <c r="E4568" s="1">
        <v>2</v>
      </c>
      <c r="F4568" s="1"/>
      <c r="G4568" s="1"/>
      <c r="H4568" s="10">
        <v>0</v>
      </c>
      <c r="I4568" s="1">
        <v>2</v>
      </c>
      <c r="J4568" s="1">
        <v>0</v>
      </c>
      <c r="K4568"/>
      <c r="L4568" s="1">
        <v>0</v>
      </c>
      <c r="M4568" s="1">
        <v>0</v>
      </c>
      <c r="N4568" s="1"/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>
        <f t="shared" si="293"/>
        <v>0</v>
      </c>
      <c r="AC4568"/>
      <c r="AD4568"/>
      <c r="AE4568"/>
      <c r="AI4568"/>
      <c r="AL4568"/>
      <c r="AM4568"/>
    </row>
    <row r="4569" spans="1:39" hidden="1" x14ac:dyDescent="0.25">
      <c r="C4569" s="1">
        <v>13517</v>
      </c>
      <c r="D4569" s="1" t="s">
        <v>4263</v>
      </c>
      <c r="E4569" s="1">
        <v>2</v>
      </c>
      <c r="F4569" s="1"/>
      <c r="G4569" s="1"/>
      <c r="H4569" s="10">
        <v>0</v>
      </c>
      <c r="I4569" s="1">
        <v>2</v>
      </c>
      <c r="J4569" s="1">
        <v>0</v>
      </c>
      <c r="K4569"/>
      <c r="L4569" s="1">
        <v>0</v>
      </c>
      <c r="M4569" s="1">
        <v>0</v>
      </c>
      <c r="N4569" s="1"/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>
        <f t="shared" si="293"/>
        <v>0</v>
      </c>
      <c r="AC4569"/>
      <c r="AD4569"/>
      <c r="AE4569"/>
      <c r="AI4569"/>
      <c r="AL4569"/>
      <c r="AM4569"/>
    </row>
    <row r="4570" spans="1:39" hidden="1" x14ac:dyDescent="0.25">
      <c r="C4570" s="1">
        <v>13518</v>
      </c>
      <c r="D4570" s="1" t="s">
        <v>4264</v>
      </c>
      <c r="E4570" s="1">
        <v>2</v>
      </c>
      <c r="F4570" s="1"/>
      <c r="G4570" s="1"/>
      <c r="H4570" s="10">
        <v>0</v>
      </c>
      <c r="I4570" s="1">
        <v>2</v>
      </c>
      <c r="J4570" s="1">
        <v>0</v>
      </c>
      <c r="K4570"/>
      <c r="L4570" s="1">
        <v>0</v>
      </c>
      <c r="M4570" s="1">
        <v>0</v>
      </c>
      <c r="N4570" s="1"/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>
        <f t="shared" si="293"/>
        <v>0</v>
      </c>
      <c r="AC4570"/>
      <c r="AD4570"/>
      <c r="AE4570"/>
      <c r="AI4570"/>
      <c r="AL4570"/>
      <c r="AM4570"/>
    </row>
    <row r="4571" spans="1:39" hidden="1" x14ac:dyDescent="0.25">
      <c r="C4571" s="1">
        <v>13524</v>
      </c>
      <c r="D4571" s="1" t="s">
        <v>4265</v>
      </c>
      <c r="E4571" s="1">
        <v>2</v>
      </c>
      <c r="F4571" s="1"/>
      <c r="G4571" s="1"/>
      <c r="H4571" s="10">
        <v>0</v>
      </c>
      <c r="I4571" s="1">
        <v>2</v>
      </c>
      <c r="J4571" s="1">
        <v>0</v>
      </c>
      <c r="K4571"/>
      <c r="L4571" s="1">
        <v>0</v>
      </c>
      <c r="M4571" s="1">
        <v>0</v>
      </c>
      <c r="N4571" s="1"/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>
        <f t="shared" si="293"/>
        <v>0</v>
      </c>
      <c r="AC4571"/>
      <c r="AD4571"/>
      <c r="AE4571"/>
      <c r="AI4571"/>
      <c r="AL4571"/>
      <c r="AM4571"/>
    </row>
    <row r="4572" spans="1:39" hidden="1" x14ac:dyDescent="0.25">
      <c r="C4572" s="1">
        <v>13611</v>
      </c>
      <c r="D4572" s="1" t="s">
        <v>4266</v>
      </c>
      <c r="E4572" s="1">
        <v>2</v>
      </c>
      <c r="F4572" s="1"/>
      <c r="G4572" s="1"/>
      <c r="H4572" s="10">
        <v>0</v>
      </c>
      <c r="I4572" s="1">
        <v>2</v>
      </c>
      <c r="J4572" s="1">
        <v>0</v>
      </c>
      <c r="K4572"/>
      <c r="L4572" s="1">
        <v>0</v>
      </c>
      <c r="M4572" s="1">
        <v>0</v>
      </c>
      <c r="N4572" s="1"/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>
        <f t="shared" si="293"/>
        <v>0</v>
      </c>
      <c r="AC4572"/>
      <c r="AD4572"/>
      <c r="AE4572"/>
      <c r="AI4572"/>
      <c r="AL4572"/>
      <c r="AM4572"/>
    </row>
    <row r="4573" spans="1:39" hidden="1" x14ac:dyDescent="0.25">
      <c r="C4573" s="1">
        <v>13612</v>
      </c>
      <c r="D4573" s="1" t="s">
        <v>4266</v>
      </c>
      <c r="E4573" s="1">
        <v>2</v>
      </c>
      <c r="F4573" s="1"/>
      <c r="G4573" s="1"/>
      <c r="H4573" s="10">
        <v>0</v>
      </c>
      <c r="I4573" s="1">
        <v>2</v>
      </c>
      <c r="J4573" s="1">
        <v>0</v>
      </c>
      <c r="K4573"/>
      <c r="L4573" s="1">
        <v>0</v>
      </c>
      <c r="M4573" s="1">
        <v>0</v>
      </c>
      <c r="N4573" s="1"/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>
        <f t="shared" si="293"/>
        <v>0</v>
      </c>
      <c r="AC4573"/>
      <c r="AD4573"/>
      <c r="AE4573"/>
      <c r="AI4573"/>
      <c r="AL4573"/>
      <c r="AM4573"/>
    </row>
    <row r="4574" spans="1:39" hidden="1" x14ac:dyDescent="0.25">
      <c r="A4574" s="1" t="s">
        <v>4267</v>
      </c>
      <c r="C4574" s="1">
        <v>13613</v>
      </c>
      <c r="D4574" s="1" t="s">
        <v>4268</v>
      </c>
      <c r="E4574" s="1">
        <v>2</v>
      </c>
      <c r="F4574" s="1"/>
      <c r="G4574" s="1"/>
      <c r="H4574" s="10">
        <v>0</v>
      </c>
      <c r="I4574" s="1">
        <v>2</v>
      </c>
      <c r="J4574" s="1">
        <v>0</v>
      </c>
      <c r="K4574"/>
      <c r="L4574" s="1">
        <v>0</v>
      </c>
      <c r="M4574" s="1">
        <v>0</v>
      </c>
      <c r="N4574" s="1"/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>
        <f t="shared" si="293"/>
        <v>0</v>
      </c>
      <c r="AC4574"/>
      <c r="AD4574"/>
      <c r="AE4574"/>
      <c r="AI4574"/>
      <c r="AL4574"/>
      <c r="AM4574"/>
    </row>
    <row r="4575" spans="1:39" hidden="1" x14ac:dyDescent="0.25">
      <c r="A4575" s="1" t="s">
        <v>3381</v>
      </c>
      <c r="C4575" s="1">
        <v>13614</v>
      </c>
      <c r="D4575" s="1" t="s">
        <v>4268</v>
      </c>
      <c r="E4575" s="1">
        <v>2</v>
      </c>
      <c r="F4575" s="1"/>
      <c r="G4575" s="1"/>
      <c r="H4575" s="10">
        <v>0</v>
      </c>
      <c r="I4575" s="1">
        <v>2</v>
      </c>
      <c r="J4575" s="1">
        <v>0</v>
      </c>
      <c r="K4575"/>
      <c r="L4575" s="1">
        <v>0</v>
      </c>
      <c r="M4575" s="1">
        <v>0</v>
      </c>
      <c r="N4575" s="1"/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>
        <f t="shared" si="293"/>
        <v>0</v>
      </c>
      <c r="AC4575"/>
      <c r="AD4575"/>
      <c r="AE4575"/>
      <c r="AI4575"/>
      <c r="AL4575"/>
      <c r="AM4575"/>
    </row>
    <row r="4576" spans="1:39" hidden="1" x14ac:dyDescent="0.25">
      <c r="A4576" s="1" t="s">
        <v>1415</v>
      </c>
      <c r="C4576" s="1">
        <v>13615</v>
      </c>
      <c r="D4576" s="1" t="s">
        <v>4269</v>
      </c>
      <c r="E4576" s="1">
        <v>2</v>
      </c>
      <c r="F4576" s="1"/>
      <c r="G4576" s="1"/>
      <c r="H4576" s="10">
        <v>0</v>
      </c>
      <c r="I4576" s="1">
        <v>2</v>
      </c>
      <c r="J4576" s="1">
        <v>0</v>
      </c>
      <c r="K4576"/>
      <c r="L4576" s="1">
        <v>0</v>
      </c>
      <c r="M4576" s="1">
        <v>0</v>
      </c>
      <c r="N4576" s="1"/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>
        <f t="shared" si="293"/>
        <v>0</v>
      </c>
      <c r="AC4576"/>
      <c r="AD4576"/>
      <c r="AE4576"/>
      <c r="AI4576"/>
      <c r="AL4576"/>
      <c r="AM4576"/>
    </row>
    <row r="4577" spans="1:39" hidden="1" x14ac:dyDescent="0.25">
      <c r="A4577" s="1" t="s">
        <v>631</v>
      </c>
      <c r="C4577" s="1">
        <v>13616</v>
      </c>
      <c r="D4577" s="1" t="s">
        <v>4269</v>
      </c>
      <c r="E4577" s="1">
        <v>2</v>
      </c>
      <c r="F4577" s="1"/>
      <c r="G4577" s="1"/>
      <c r="H4577" s="10">
        <v>0</v>
      </c>
      <c r="I4577" s="1">
        <v>2</v>
      </c>
      <c r="J4577" s="1">
        <v>0</v>
      </c>
      <c r="K4577"/>
      <c r="L4577" s="1">
        <v>0</v>
      </c>
      <c r="M4577" s="1">
        <v>0</v>
      </c>
      <c r="N4577" s="1"/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>
        <f t="shared" si="293"/>
        <v>0</v>
      </c>
      <c r="AC4577"/>
      <c r="AD4577"/>
      <c r="AE4577"/>
      <c r="AI4577"/>
      <c r="AL4577"/>
      <c r="AM4577"/>
    </row>
    <row r="4578" spans="1:39" hidden="1" x14ac:dyDescent="0.25">
      <c r="A4578" s="1" t="s">
        <v>631</v>
      </c>
      <c r="C4578" s="1">
        <v>13617</v>
      </c>
      <c r="D4578" s="1" t="s">
        <v>4270</v>
      </c>
      <c r="E4578" s="1">
        <v>2</v>
      </c>
      <c r="F4578" s="1"/>
      <c r="G4578" s="1"/>
      <c r="H4578" s="10">
        <v>0</v>
      </c>
      <c r="I4578" s="1">
        <v>2</v>
      </c>
      <c r="J4578" s="1">
        <v>0</v>
      </c>
      <c r="K4578"/>
      <c r="L4578" s="1">
        <v>0</v>
      </c>
      <c r="M4578" s="1">
        <v>0</v>
      </c>
      <c r="N4578" s="1"/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>
        <f t="shared" si="293"/>
        <v>0</v>
      </c>
      <c r="AC4578"/>
      <c r="AD4578"/>
      <c r="AE4578"/>
      <c r="AI4578"/>
      <c r="AL4578"/>
      <c r="AM4578"/>
    </row>
    <row r="4579" spans="1:39" hidden="1" x14ac:dyDescent="0.25">
      <c r="A4579" s="1" t="s">
        <v>4271</v>
      </c>
      <c r="C4579" s="1">
        <v>13618</v>
      </c>
      <c r="D4579" s="1" t="s">
        <v>4270</v>
      </c>
      <c r="E4579" s="1">
        <v>2</v>
      </c>
      <c r="F4579" s="1"/>
      <c r="G4579" s="1"/>
      <c r="H4579" s="10">
        <v>0</v>
      </c>
      <c r="I4579" s="1">
        <v>2</v>
      </c>
      <c r="J4579" s="1">
        <v>0</v>
      </c>
      <c r="K4579"/>
      <c r="L4579" s="1">
        <v>0</v>
      </c>
      <c r="M4579" s="1">
        <v>0</v>
      </c>
      <c r="N4579" s="1"/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>
        <f t="shared" si="293"/>
        <v>0</v>
      </c>
      <c r="AC4579"/>
      <c r="AD4579"/>
      <c r="AE4579"/>
      <c r="AI4579"/>
      <c r="AL4579"/>
      <c r="AM4579"/>
    </row>
    <row r="4580" spans="1:39" hidden="1" x14ac:dyDescent="0.25">
      <c r="A4580" s="1" t="s">
        <v>631</v>
      </c>
      <c r="C4580" s="1">
        <v>13619</v>
      </c>
      <c r="D4580" s="1" t="s">
        <v>4270</v>
      </c>
      <c r="E4580" s="1">
        <v>2</v>
      </c>
      <c r="F4580" s="1"/>
      <c r="G4580" s="1"/>
      <c r="H4580" s="10">
        <v>0</v>
      </c>
      <c r="I4580" s="1">
        <v>2</v>
      </c>
      <c r="J4580" s="1">
        <v>0</v>
      </c>
      <c r="K4580"/>
      <c r="L4580" s="1">
        <v>0</v>
      </c>
      <c r="M4580" s="1">
        <v>0</v>
      </c>
      <c r="N4580" s="1"/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>
        <f t="shared" si="293"/>
        <v>0</v>
      </c>
      <c r="AC4580"/>
      <c r="AD4580"/>
      <c r="AE4580"/>
      <c r="AI4580"/>
      <c r="AL4580"/>
      <c r="AM4580"/>
    </row>
    <row r="4581" spans="1:39" hidden="1" x14ac:dyDescent="0.25">
      <c r="A4581" s="1" t="s">
        <v>631</v>
      </c>
      <c r="C4581" s="1">
        <v>13620</v>
      </c>
      <c r="D4581" s="1" t="s">
        <v>4272</v>
      </c>
      <c r="E4581" s="1">
        <v>2</v>
      </c>
      <c r="F4581" s="1"/>
      <c r="G4581" s="1"/>
      <c r="H4581" s="10">
        <v>0</v>
      </c>
      <c r="I4581" s="1">
        <v>2</v>
      </c>
      <c r="J4581" s="1">
        <v>0</v>
      </c>
      <c r="K4581"/>
      <c r="L4581" s="1">
        <v>0</v>
      </c>
      <c r="M4581" s="1">
        <v>0</v>
      </c>
      <c r="N4581" s="1"/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>
        <f t="shared" si="293"/>
        <v>0</v>
      </c>
      <c r="AC4581"/>
      <c r="AD4581"/>
      <c r="AE4581"/>
      <c r="AI4581"/>
      <c r="AL4581"/>
      <c r="AM4581"/>
    </row>
    <row r="4582" spans="1:39" hidden="1" x14ac:dyDescent="0.25">
      <c r="A4582" s="1" t="s">
        <v>4271</v>
      </c>
      <c r="C4582" s="1">
        <v>13621</v>
      </c>
      <c r="D4582" s="1" t="s">
        <v>4273</v>
      </c>
      <c r="E4582" s="1">
        <v>2</v>
      </c>
      <c r="F4582" s="1"/>
      <c r="G4582" s="1"/>
      <c r="H4582" s="10">
        <v>0</v>
      </c>
      <c r="I4582" s="1">
        <v>2</v>
      </c>
      <c r="J4582" s="1">
        <v>0</v>
      </c>
      <c r="K4582"/>
      <c r="L4582" s="1">
        <v>0</v>
      </c>
      <c r="M4582" s="1">
        <v>0</v>
      </c>
      <c r="N4582" s="1"/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>
        <f t="shared" si="293"/>
        <v>0</v>
      </c>
      <c r="AC4582"/>
      <c r="AD4582"/>
      <c r="AE4582"/>
      <c r="AI4582"/>
      <c r="AL4582"/>
      <c r="AM4582"/>
    </row>
    <row r="4583" spans="1:39" hidden="1" x14ac:dyDescent="0.25">
      <c r="A4583" s="1" t="s">
        <v>631</v>
      </c>
      <c r="C4583" s="1">
        <v>13622</v>
      </c>
      <c r="D4583" s="1" t="s">
        <v>4274</v>
      </c>
      <c r="E4583" s="1">
        <v>2</v>
      </c>
      <c r="F4583" s="1"/>
      <c r="G4583" s="1"/>
      <c r="H4583" s="10">
        <v>0</v>
      </c>
      <c r="I4583" s="1">
        <v>2</v>
      </c>
      <c r="J4583" s="1">
        <v>0</v>
      </c>
      <c r="K4583"/>
      <c r="L4583" s="1">
        <v>0</v>
      </c>
      <c r="M4583" s="1">
        <v>0</v>
      </c>
      <c r="N4583" s="1"/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>
        <f t="shared" si="293"/>
        <v>0</v>
      </c>
      <c r="AC4583"/>
      <c r="AD4583"/>
      <c r="AE4583"/>
      <c r="AI4583"/>
      <c r="AL4583"/>
      <c r="AM4583"/>
    </row>
    <row r="4584" spans="1:39" hidden="1" x14ac:dyDescent="0.25">
      <c r="A4584" s="1" t="s">
        <v>4271</v>
      </c>
      <c r="C4584" s="1">
        <v>13623</v>
      </c>
      <c r="D4584" s="1" t="s">
        <v>4274</v>
      </c>
      <c r="E4584" s="1">
        <v>2</v>
      </c>
      <c r="F4584" s="1"/>
      <c r="G4584" s="1"/>
      <c r="H4584" s="10">
        <v>0</v>
      </c>
      <c r="I4584" s="1">
        <v>2</v>
      </c>
      <c r="J4584" s="1">
        <v>0</v>
      </c>
      <c r="K4584"/>
      <c r="L4584" s="1">
        <v>0</v>
      </c>
      <c r="M4584" s="1">
        <v>0</v>
      </c>
      <c r="N4584" s="1"/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>
        <f t="shared" si="293"/>
        <v>0</v>
      </c>
      <c r="AC4584"/>
      <c r="AD4584"/>
      <c r="AE4584"/>
      <c r="AI4584"/>
      <c r="AL4584"/>
      <c r="AM4584"/>
    </row>
    <row r="4585" spans="1:39" hidden="1" x14ac:dyDescent="0.25">
      <c r="A4585" s="1" t="s">
        <v>631</v>
      </c>
      <c r="C4585" s="1">
        <v>13809</v>
      </c>
      <c r="D4585" s="1" t="s">
        <v>4275</v>
      </c>
      <c r="E4585" s="1">
        <v>2</v>
      </c>
      <c r="F4585" s="1"/>
      <c r="G4585" s="1"/>
      <c r="H4585" s="10">
        <v>0</v>
      </c>
      <c r="I4585" s="1">
        <v>2</v>
      </c>
      <c r="J4585" s="1">
        <v>0</v>
      </c>
      <c r="K4585"/>
      <c r="L4585" s="1">
        <v>0</v>
      </c>
      <c r="M4585" s="1">
        <v>0</v>
      </c>
      <c r="N4585" s="1"/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>
        <f t="shared" si="293"/>
        <v>0</v>
      </c>
      <c r="AC4585"/>
      <c r="AD4585"/>
      <c r="AE4585"/>
      <c r="AI4585"/>
      <c r="AL4585"/>
      <c r="AM4585"/>
    </row>
    <row r="4586" spans="1:39" hidden="1" x14ac:dyDescent="0.25">
      <c r="A4586" s="1" t="s">
        <v>3102</v>
      </c>
      <c r="C4586" s="1">
        <v>14014</v>
      </c>
      <c r="D4586" s="1" t="s">
        <v>4276</v>
      </c>
      <c r="E4586" s="1">
        <v>2</v>
      </c>
      <c r="F4586" s="1"/>
      <c r="G4586" s="1"/>
      <c r="H4586" s="10">
        <v>0</v>
      </c>
      <c r="I4586" s="1">
        <v>2</v>
      </c>
      <c r="J4586" s="1">
        <v>0</v>
      </c>
      <c r="K4586"/>
      <c r="L4586" s="1">
        <v>5</v>
      </c>
      <c r="M4586" s="1">
        <v>0</v>
      </c>
      <c r="N4586" s="1"/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>
        <f t="shared" si="293"/>
        <v>0</v>
      </c>
      <c r="AC4586"/>
      <c r="AD4586"/>
      <c r="AE4586"/>
      <c r="AI4586"/>
      <c r="AL4586"/>
      <c r="AM4586"/>
    </row>
    <row r="4587" spans="1:39" hidden="1" x14ac:dyDescent="0.25">
      <c r="A4587" s="1" t="s">
        <v>4271</v>
      </c>
      <c r="C4587" s="1">
        <v>14030</v>
      </c>
      <c r="D4587" s="1" t="s">
        <v>4277</v>
      </c>
      <c r="E4587" s="1">
        <v>2</v>
      </c>
      <c r="F4587" s="1"/>
      <c r="G4587" s="1"/>
      <c r="H4587" s="10">
        <v>0</v>
      </c>
      <c r="I4587" s="1">
        <v>2</v>
      </c>
      <c r="J4587" s="1">
        <v>0</v>
      </c>
      <c r="K4587"/>
      <c r="L4587" s="1">
        <v>800</v>
      </c>
      <c r="M4587" s="1">
        <v>32.96</v>
      </c>
      <c r="N4587" s="1"/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>
        <f t="shared" ref="AB4587:AB4650" si="294">SUM(O4587:AA4587)</f>
        <v>0</v>
      </c>
      <c r="AC4587"/>
      <c r="AD4587"/>
      <c r="AE4587"/>
      <c r="AI4587"/>
      <c r="AL4587"/>
      <c r="AM4587"/>
    </row>
    <row r="4588" spans="1:39" hidden="1" x14ac:dyDescent="0.25">
      <c r="A4588" s="1" t="s">
        <v>631</v>
      </c>
      <c r="C4588" s="1">
        <v>14135</v>
      </c>
      <c r="D4588" s="1" t="s">
        <v>4278</v>
      </c>
      <c r="E4588" s="1">
        <v>2</v>
      </c>
      <c r="F4588" s="1"/>
      <c r="G4588" s="1"/>
      <c r="H4588" s="10">
        <v>0</v>
      </c>
      <c r="I4588" s="1">
        <v>2</v>
      </c>
      <c r="J4588" s="1">
        <v>0</v>
      </c>
      <c r="K4588"/>
      <c r="L4588" s="1">
        <v>0</v>
      </c>
      <c r="M4588" s="1">
        <v>0</v>
      </c>
      <c r="N4588" s="1"/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>
        <f t="shared" si="294"/>
        <v>0</v>
      </c>
      <c r="AC4588"/>
      <c r="AD4588"/>
      <c r="AE4588"/>
      <c r="AI4588"/>
      <c r="AL4588"/>
      <c r="AM4588"/>
    </row>
    <row r="4589" spans="1:39" hidden="1" x14ac:dyDescent="0.25">
      <c r="A4589" s="1" t="s">
        <v>4271</v>
      </c>
      <c r="C4589" s="1">
        <v>14150</v>
      </c>
      <c r="D4589" s="1" t="s">
        <v>4279</v>
      </c>
      <c r="E4589" s="1">
        <v>2</v>
      </c>
      <c r="F4589" s="1"/>
      <c r="G4589" s="1"/>
      <c r="H4589" s="10">
        <v>0</v>
      </c>
      <c r="I4589" s="1">
        <v>2</v>
      </c>
      <c r="J4589" s="1">
        <v>0</v>
      </c>
      <c r="K4589"/>
      <c r="L4589" s="1">
        <v>60</v>
      </c>
      <c r="M4589" s="1">
        <v>0</v>
      </c>
      <c r="N4589" s="1"/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>
        <f t="shared" si="294"/>
        <v>0</v>
      </c>
      <c r="AC4589"/>
      <c r="AD4589"/>
      <c r="AE4589"/>
      <c r="AI4589"/>
      <c r="AL4589"/>
      <c r="AM4589"/>
    </row>
    <row r="4590" spans="1:39" hidden="1" x14ac:dyDescent="0.25">
      <c r="A4590" s="1" t="s">
        <v>3102</v>
      </c>
      <c r="C4590" s="1">
        <v>14220</v>
      </c>
      <c r="D4590" s="1" t="s">
        <v>4280</v>
      </c>
      <c r="E4590" s="1">
        <v>2</v>
      </c>
      <c r="F4590" s="1"/>
      <c r="G4590" s="1"/>
      <c r="H4590" s="10">
        <v>0</v>
      </c>
      <c r="I4590" s="1" t="s">
        <v>44</v>
      </c>
      <c r="J4590" s="1">
        <v>0</v>
      </c>
      <c r="K4590"/>
      <c r="L4590" s="1">
        <v>0</v>
      </c>
      <c r="M4590" s="1">
        <v>0</v>
      </c>
      <c r="N4590" s="1"/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>
        <f t="shared" si="294"/>
        <v>0</v>
      </c>
      <c r="AC4590"/>
      <c r="AD4590"/>
      <c r="AE4590"/>
      <c r="AI4590"/>
      <c r="AL4590"/>
      <c r="AM4590"/>
    </row>
    <row r="4591" spans="1:39" hidden="1" x14ac:dyDescent="0.25">
      <c r="A4591" s="1" t="s">
        <v>631</v>
      </c>
      <c r="C4591" s="1">
        <v>14221</v>
      </c>
      <c r="D4591" s="1" t="s">
        <v>4281</v>
      </c>
      <c r="E4591" s="1">
        <v>2</v>
      </c>
      <c r="F4591" s="1"/>
      <c r="G4591" s="1"/>
      <c r="H4591" s="10">
        <v>0</v>
      </c>
      <c r="I4591" s="1" t="s">
        <v>44</v>
      </c>
      <c r="J4591" s="1">
        <v>0</v>
      </c>
      <c r="K4591"/>
      <c r="L4591" s="1">
        <v>1</v>
      </c>
      <c r="M4591" s="1">
        <v>0</v>
      </c>
      <c r="N4591" s="1"/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>
        <f t="shared" si="294"/>
        <v>0</v>
      </c>
      <c r="AC4591"/>
      <c r="AD4591"/>
      <c r="AE4591"/>
      <c r="AI4591"/>
      <c r="AL4591"/>
      <c r="AM4591"/>
    </row>
    <row r="4592" spans="1:39" hidden="1" x14ac:dyDescent="0.25">
      <c r="A4592" s="1" t="s">
        <v>4271</v>
      </c>
      <c r="C4592" s="1">
        <v>14222</v>
      </c>
      <c r="D4592" s="1" t="s">
        <v>4282</v>
      </c>
      <c r="E4592" s="1">
        <v>2</v>
      </c>
      <c r="F4592" s="1"/>
      <c r="G4592" s="1"/>
      <c r="H4592" s="10">
        <v>0</v>
      </c>
      <c r="I4592" s="1" t="s">
        <v>44</v>
      </c>
      <c r="J4592" s="1">
        <v>0</v>
      </c>
      <c r="K4592"/>
      <c r="L4592" s="1">
        <v>1</v>
      </c>
      <c r="M4592" s="1">
        <v>0</v>
      </c>
      <c r="N4592" s="1"/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>
        <f t="shared" si="294"/>
        <v>0</v>
      </c>
      <c r="AC4592"/>
      <c r="AD4592"/>
      <c r="AE4592"/>
      <c r="AI4592"/>
      <c r="AL4592"/>
      <c r="AM4592"/>
    </row>
    <row r="4593" spans="1:39" hidden="1" x14ac:dyDescent="0.25">
      <c r="A4593" s="1" t="s">
        <v>4283</v>
      </c>
      <c r="C4593" s="1">
        <v>14223</v>
      </c>
      <c r="D4593" s="1" t="s">
        <v>4284</v>
      </c>
      <c r="E4593" s="1">
        <v>2</v>
      </c>
      <c r="F4593" s="1"/>
      <c r="G4593" s="1"/>
      <c r="H4593" s="10">
        <v>0</v>
      </c>
      <c r="I4593" s="1">
        <v>2</v>
      </c>
      <c r="J4593" s="1">
        <v>0</v>
      </c>
      <c r="K4593"/>
      <c r="L4593" s="1">
        <v>0</v>
      </c>
      <c r="M4593" s="1">
        <v>0</v>
      </c>
      <c r="N4593" s="1"/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>
        <f t="shared" si="294"/>
        <v>0</v>
      </c>
      <c r="AC4593"/>
      <c r="AD4593"/>
      <c r="AE4593"/>
      <c r="AI4593"/>
      <c r="AL4593"/>
      <c r="AM4593"/>
    </row>
    <row r="4594" spans="1:39" hidden="1" x14ac:dyDescent="0.25">
      <c r="A4594" s="1" t="s">
        <v>4285</v>
      </c>
      <c r="C4594" s="1">
        <v>14285</v>
      </c>
      <c r="D4594" s="1" t="s">
        <v>743</v>
      </c>
      <c r="E4594" s="1">
        <v>0</v>
      </c>
      <c r="F4594" s="1"/>
      <c r="G4594" s="1"/>
      <c r="H4594" s="10">
        <v>0</v>
      </c>
      <c r="I4594" s="1" t="s">
        <v>44</v>
      </c>
      <c r="J4594" s="1">
        <v>0</v>
      </c>
      <c r="K4594"/>
      <c r="L4594" s="1">
        <v>50</v>
      </c>
      <c r="M4594" s="1">
        <v>0</v>
      </c>
      <c r="N4594" s="1"/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>
        <f t="shared" si="294"/>
        <v>0</v>
      </c>
      <c r="AC4594"/>
      <c r="AD4594"/>
      <c r="AE4594"/>
      <c r="AI4594"/>
      <c r="AL4594"/>
      <c r="AM4594"/>
    </row>
    <row r="4595" spans="1:39" hidden="1" x14ac:dyDescent="0.25">
      <c r="A4595" s="1" t="s">
        <v>4286</v>
      </c>
      <c r="C4595" s="1">
        <v>14291</v>
      </c>
      <c r="D4595" s="1" t="s">
        <v>743</v>
      </c>
      <c r="E4595" s="1">
        <v>0</v>
      </c>
      <c r="F4595" s="1"/>
      <c r="G4595" s="1"/>
      <c r="H4595" s="10">
        <v>0</v>
      </c>
      <c r="I4595" s="1" t="s">
        <v>44</v>
      </c>
      <c r="J4595" s="1">
        <v>0</v>
      </c>
      <c r="K4595"/>
      <c r="L4595" s="1">
        <v>50</v>
      </c>
      <c r="M4595" s="1">
        <v>0</v>
      </c>
      <c r="N4595" s="1"/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>
        <f t="shared" si="294"/>
        <v>0</v>
      </c>
      <c r="AC4595"/>
      <c r="AD4595"/>
      <c r="AE4595"/>
      <c r="AI4595"/>
      <c r="AL4595"/>
      <c r="AM4595"/>
    </row>
    <row r="4596" spans="1:39" hidden="1" x14ac:dyDescent="0.25">
      <c r="A4596" s="1" t="s">
        <v>631</v>
      </c>
      <c r="C4596" s="1">
        <v>14292</v>
      </c>
      <c r="D4596" s="1" t="s">
        <v>743</v>
      </c>
      <c r="E4596" s="1">
        <v>0</v>
      </c>
      <c r="F4596" s="1"/>
      <c r="G4596" s="1"/>
      <c r="H4596" s="10">
        <v>0</v>
      </c>
      <c r="I4596" s="1" t="s">
        <v>44</v>
      </c>
      <c r="J4596" s="1">
        <v>0</v>
      </c>
      <c r="K4596"/>
      <c r="L4596" s="1">
        <v>50</v>
      </c>
      <c r="M4596" s="1">
        <v>0</v>
      </c>
      <c r="N4596" s="1"/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>
        <f t="shared" si="294"/>
        <v>0</v>
      </c>
      <c r="AC4596"/>
      <c r="AD4596"/>
      <c r="AE4596"/>
      <c r="AI4596"/>
      <c r="AL4596"/>
      <c r="AM4596"/>
    </row>
    <row r="4597" spans="1:39" hidden="1" x14ac:dyDescent="0.25">
      <c r="A4597" s="1" t="s">
        <v>631</v>
      </c>
      <c r="C4597" s="1">
        <v>14293</v>
      </c>
      <c r="D4597" s="1" t="s">
        <v>743</v>
      </c>
      <c r="E4597" s="1">
        <v>0</v>
      </c>
      <c r="F4597" s="1"/>
      <c r="G4597" s="1"/>
      <c r="H4597" s="10">
        <v>0</v>
      </c>
      <c r="I4597" s="1" t="s">
        <v>44</v>
      </c>
      <c r="J4597" s="1">
        <v>0</v>
      </c>
      <c r="K4597"/>
      <c r="L4597" s="1">
        <v>50</v>
      </c>
      <c r="M4597" s="1">
        <v>0</v>
      </c>
      <c r="N4597" s="1"/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>
        <f t="shared" si="294"/>
        <v>0</v>
      </c>
      <c r="AC4597"/>
      <c r="AD4597"/>
      <c r="AE4597"/>
      <c r="AI4597"/>
      <c r="AL4597"/>
      <c r="AM4597"/>
    </row>
    <row r="4598" spans="1:39" hidden="1" x14ac:dyDescent="0.25">
      <c r="A4598" s="1" t="s">
        <v>1061</v>
      </c>
      <c r="C4598" s="1">
        <v>14294</v>
      </c>
      <c r="D4598" s="1" t="s">
        <v>743</v>
      </c>
      <c r="E4598" s="1">
        <v>0</v>
      </c>
      <c r="F4598" s="1"/>
      <c r="G4598" s="1"/>
      <c r="H4598" s="10">
        <v>0</v>
      </c>
      <c r="I4598" s="1" t="s">
        <v>44</v>
      </c>
      <c r="J4598" s="1">
        <v>0</v>
      </c>
      <c r="K4598"/>
      <c r="L4598" s="1">
        <v>50</v>
      </c>
      <c r="M4598" s="1">
        <v>0</v>
      </c>
      <c r="N4598" s="1"/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>
        <f t="shared" si="294"/>
        <v>0</v>
      </c>
      <c r="AC4598"/>
      <c r="AD4598"/>
      <c r="AE4598"/>
      <c r="AI4598"/>
      <c r="AL4598"/>
      <c r="AM4598"/>
    </row>
    <row r="4599" spans="1:39" hidden="1" x14ac:dyDescent="0.25">
      <c r="A4599" s="1" t="s">
        <v>1061</v>
      </c>
      <c r="C4599" s="1">
        <v>14295</v>
      </c>
      <c r="D4599" s="1" t="s">
        <v>743</v>
      </c>
      <c r="E4599" s="1">
        <v>0</v>
      </c>
      <c r="F4599" s="1"/>
      <c r="G4599" s="1"/>
      <c r="H4599" s="10">
        <v>0</v>
      </c>
      <c r="I4599" s="1" t="s">
        <v>44</v>
      </c>
      <c r="J4599" s="1">
        <v>0</v>
      </c>
      <c r="K4599"/>
      <c r="L4599" s="1">
        <v>50</v>
      </c>
      <c r="M4599" s="1">
        <v>0</v>
      </c>
      <c r="N4599" s="1"/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>
        <f t="shared" si="294"/>
        <v>0</v>
      </c>
      <c r="AC4599"/>
      <c r="AD4599"/>
      <c r="AE4599"/>
      <c r="AI4599"/>
      <c r="AL4599"/>
      <c r="AM4599"/>
    </row>
    <row r="4600" spans="1:39" hidden="1" x14ac:dyDescent="0.25">
      <c r="A4600" s="1" t="s">
        <v>1061</v>
      </c>
      <c r="C4600" s="1">
        <v>14296</v>
      </c>
      <c r="D4600" s="1" t="s">
        <v>3486</v>
      </c>
      <c r="E4600" s="1">
        <v>0</v>
      </c>
      <c r="F4600" s="1"/>
      <c r="G4600" s="1"/>
      <c r="H4600" s="10">
        <v>0</v>
      </c>
      <c r="I4600" s="1" t="s">
        <v>44</v>
      </c>
      <c r="J4600" s="1">
        <v>0</v>
      </c>
      <c r="K4600"/>
      <c r="L4600" s="1">
        <v>32</v>
      </c>
      <c r="M4600" s="1">
        <v>0</v>
      </c>
      <c r="N4600" s="1"/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>
        <f t="shared" si="294"/>
        <v>0</v>
      </c>
      <c r="AC4600"/>
      <c r="AD4600"/>
      <c r="AE4600"/>
      <c r="AI4600"/>
      <c r="AL4600"/>
      <c r="AM4600"/>
    </row>
    <row r="4601" spans="1:39" hidden="1" x14ac:dyDescent="0.25">
      <c r="A4601" s="1" t="s">
        <v>4287</v>
      </c>
      <c r="C4601" s="1">
        <v>14297</v>
      </c>
      <c r="D4601" s="1" t="s">
        <v>3488</v>
      </c>
      <c r="E4601" s="1">
        <v>0</v>
      </c>
      <c r="F4601" s="1"/>
      <c r="G4601" s="1"/>
      <c r="H4601" s="10">
        <v>0</v>
      </c>
      <c r="I4601" s="1" t="s">
        <v>44</v>
      </c>
      <c r="J4601" s="1">
        <v>0</v>
      </c>
      <c r="K4601"/>
      <c r="L4601" s="1">
        <v>32</v>
      </c>
      <c r="M4601" s="1">
        <v>0</v>
      </c>
      <c r="N4601" s="1"/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>
        <f t="shared" si="294"/>
        <v>0</v>
      </c>
      <c r="AC4601"/>
      <c r="AD4601"/>
      <c r="AE4601"/>
      <c r="AI4601"/>
      <c r="AL4601"/>
      <c r="AM4601"/>
    </row>
    <row r="4602" spans="1:39" hidden="1" x14ac:dyDescent="0.25">
      <c r="A4602" s="1" t="s">
        <v>4287</v>
      </c>
      <c r="C4602" s="1">
        <v>14298</v>
      </c>
      <c r="D4602" s="1" t="s">
        <v>4288</v>
      </c>
      <c r="E4602" s="1">
        <v>0</v>
      </c>
      <c r="F4602" s="1"/>
      <c r="G4602" s="1"/>
      <c r="H4602" s="10">
        <v>0</v>
      </c>
      <c r="I4602" s="1" t="s">
        <v>44</v>
      </c>
      <c r="J4602" s="1">
        <v>0</v>
      </c>
      <c r="K4602"/>
      <c r="L4602" s="1">
        <v>50</v>
      </c>
      <c r="M4602" s="1">
        <v>0</v>
      </c>
      <c r="N4602" s="1"/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>
        <f t="shared" si="294"/>
        <v>0</v>
      </c>
      <c r="AC4602"/>
      <c r="AD4602"/>
      <c r="AE4602"/>
      <c r="AI4602"/>
      <c r="AL4602"/>
      <c r="AM4602"/>
    </row>
    <row r="4603" spans="1:39" hidden="1" x14ac:dyDescent="0.25">
      <c r="A4603" s="1" t="s">
        <v>4287</v>
      </c>
      <c r="C4603" s="1">
        <v>14299</v>
      </c>
      <c r="D4603" s="1" t="s">
        <v>4289</v>
      </c>
      <c r="E4603" s="1">
        <v>0</v>
      </c>
      <c r="F4603" s="1"/>
      <c r="G4603" s="1"/>
      <c r="H4603" s="10">
        <v>0</v>
      </c>
      <c r="I4603" s="1" t="s">
        <v>44</v>
      </c>
      <c r="J4603" s="1">
        <v>0</v>
      </c>
      <c r="K4603"/>
      <c r="L4603" s="1">
        <v>50</v>
      </c>
      <c r="M4603" s="1">
        <v>0</v>
      </c>
      <c r="N4603" s="1"/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>
        <f t="shared" si="294"/>
        <v>0</v>
      </c>
      <c r="AC4603"/>
      <c r="AD4603"/>
      <c r="AE4603"/>
      <c r="AI4603"/>
      <c r="AL4603"/>
      <c r="AM4603"/>
    </row>
    <row r="4604" spans="1:39" hidden="1" x14ac:dyDescent="0.25">
      <c r="A4604" s="1" t="s">
        <v>969</v>
      </c>
      <c r="C4604" s="1">
        <v>14300</v>
      </c>
      <c r="D4604" s="1" t="s">
        <v>4290</v>
      </c>
      <c r="E4604" s="1">
        <v>0</v>
      </c>
      <c r="F4604" s="1"/>
      <c r="G4604" s="1"/>
      <c r="H4604" s="10">
        <v>0</v>
      </c>
      <c r="I4604" s="1" t="s">
        <v>44</v>
      </c>
      <c r="J4604" s="1">
        <v>0</v>
      </c>
      <c r="K4604"/>
      <c r="L4604" s="1">
        <v>50</v>
      </c>
      <c r="M4604" s="1">
        <v>0</v>
      </c>
      <c r="N4604" s="1"/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>
        <f t="shared" si="294"/>
        <v>0</v>
      </c>
      <c r="AC4604"/>
      <c r="AD4604"/>
      <c r="AE4604"/>
      <c r="AI4604"/>
      <c r="AL4604"/>
      <c r="AM4604"/>
    </row>
    <row r="4605" spans="1:39" hidden="1" x14ac:dyDescent="0.25">
      <c r="A4605" s="1" t="s">
        <v>181</v>
      </c>
      <c r="C4605" s="1">
        <v>14301</v>
      </c>
      <c r="D4605" s="1" t="s">
        <v>4288</v>
      </c>
      <c r="E4605" s="1">
        <v>0</v>
      </c>
      <c r="F4605" s="1"/>
      <c r="G4605" s="1"/>
      <c r="H4605" s="10">
        <v>0</v>
      </c>
      <c r="I4605" s="1" t="s">
        <v>44</v>
      </c>
      <c r="J4605" s="1">
        <v>0</v>
      </c>
      <c r="K4605"/>
      <c r="L4605" s="1">
        <v>50</v>
      </c>
      <c r="M4605" s="1">
        <v>0</v>
      </c>
      <c r="N4605" s="1"/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>
        <f t="shared" si="294"/>
        <v>0</v>
      </c>
      <c r="AC4605"/>
      <c r="AD4605"/>
      <c r="AE4605"/>
      <c r="AI4605"/>
      <c r="AL4605"/>
      <c r="AM4605"/>
    </row>
    <row r="4606" spans="1:39" hidden="1" x14ac:dyDescent="0.25">
      <c r="C4606" s="1">
        <v>14302</v>
      </c>
      <c r="D4606" s="1" t="s">
        <v>4289</v>
      </c>
      <c r="E4606" s="1">
        <v>0</v>
      </c>
      <c r="F4606" s="1"/>
      <c r="G4606" s="1"/>
      <c r="H4606" s="10">
        <v>0</v>
      </c>
      <c r="I4606" s="1" t="s">
        <v>44</v>
      </c>
      <c r="J4606" s="1">
        <v>0</v>
      </c>
      <c r="K4606"/>
      <c r="L4606" s="1">
        <v>50</v>
      </c>
      <c r="M4606" s="1">
        <v>0</v>
      </c>
      <c r="N4606" s="1"/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>
        <f t="shared" si="294"/>
        <v>0</v>
      </c>
      <c r="AC4606"/>
      <c r="AD4606"/>
      <c r="AE4606"/>
      <c r="AI4606"/>
      <c r="AL4606"/>
      <c r="AM4606"/>
    </row>
    <row r="4607" spans="1:39" hidden="1" x14ac:dyDescent="0.25">
      <c r="C4607" s="1">
        <v>14303</v>
      </c>
      <c r="D4607" s="1" t="s">
        <v>4290</v>
      </c>
      <c r="E4607" s="1">
        <v>0</v>
      </c>
      <c r="F4607" s="1"/>
      <c r="G4607" s="1"/>
      <c r="H4607" s="10">
        <v>0</v>
      </c>
      <c r="I4607" s="1" t="s">
        <v>44</v>
      </c>
      <c r="J4607" s="1">
        <v>0</v>
      </c>
      <c r="K4607"/>
      <c r="L4607" s="1">
        <v>50</v>
      </c>
      <c r="M4607" s="1">
        <v>0</v>
      </c>
      <c r="N4607" s="1"/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>
        <f t="shared" si="294"/>
        <v>0</v>
      </c>
      <c r="AC4607"/>
      <c r="AD4607"/>
      <c r="AE4607"/>
      <c r="AI4607"/>
      <c r="AL4607"/>
      <c r="AM4607"/>
    </row>
    <row r="4608" spans="1:39" hidden="1" x14ac:dyDescent="0.25">
      <c r="C4608" s="1">
        <v>14304</v>
      </c>
      <c r="D4608" s="1" t="s">
        <v>4291</v>
      </c>
      <c r="E4608" s="1">
        <v>0</v>
      </c>
      <c r="F4608" s="1"/>
      <c r="G4608" s="1"/>
      <c r="H4608" s="10">
        <v>0</v>
      </c>
      <c r="I4608" s="1" t="s">
        <v>44</v>
      </c>
      <c r="J4608" s="1">
        <v>0</v>
      </c>
      <c r="K4608"/>
      <c r="L4608" s="1">
        <v>32</v>
      </c>
      <c r="M4608" s="1">
        <v>0</v>
      </c>
      <c r="N4608" s="1"/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>
        <f t="shared" si="294"/>
        <v>0</v>
      </c>
      <c r="AC4608"/>
      <c r="AD4608"/>
      <c r="AE4608"/>
      <c r="AI4608"/>
      <c r="AL4608"/>
      <c r="AM4608"/>
    </row>
    <row r="4609" spans="1:39" hidden="1" x14ac:dyDescent="0.25">
      <c r="C4609" s="1">
        <v>14305</v>
      </c>
      <c r="D4609" s="1" t="s">
        <v>4292</v>
      </c>
      <c r="E4609" s="1">
        <v>0</v>
      </c>
      <c r="F4609" s="1"/>
      <c r="G4609" s="1"/>
      <c r="H4609" s="10">
        <v>0</v>
      </c>
      <c r="I4609" s="1" t="s">
        <v>44</v>
      </c>
      <c r="J4609" s="1">
        <v>0</v>
      </c>
      <c r="K4609"/>
      <c r="L4609" s="1">
        <v>32</v>
      </c>
      <c r="M4609" s="1">
        <v>0</v>
      </c>
      <c r="N4609" s="1"/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>
        <f t="shared" si="294"/>
        <v>0</v>
      </c>
      <c r="AC4609"/>
      <c r="AD4609"/>
      <c r="AE4609"/>
      <c r="AI4609"/>
      <c r="AL4609"/>
      <c r="AM4609"/>
    </row>
    <row r="4610" spans="1:39" hidden="1" x14ac:dyDescent="0.25">
      <c r="C4610" s="1">
        <v>14306</v>
      </c>
      <c r="D4610" s="1" t="s">
        <v>4291</v>
      </c>
      <c r="E4610" s="1">
        <v>0</v>
      </c>
      <c r="F4610" s="1"/>
      <c r="G4610" s="1"/>
      <c r="H4610" s="10">
        <v>0</v>
      </c>
      <c r="I4610" s="1" t="s">
        <v>44</v>
      </c>
      <c r="J4610" s="1">
        <v>0</v>
      </c>
      <c r="K4610"/>
      <c r="L4610" s="1">
        <v>32</v>
      </c>
      <c r="M4610" s="1">
        <v>0</v>
      </c>
      <c r="N4610" s="1"/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>
        <f t="shared" si="294"/>
        <v>0</v>
      </c>
      <c r="AC4610"/>
      <c r="AD4610"/>
      <c r="AE4610"/>
      <c r="AI4610"/>
      <c r="AL4610"/>
      <c r="AM4610"/>
    </row>
    <row r="4611" spans="1:39" hidden="1" x14ac:dyDescent="0.25">
      <c r="C4611" s="1">
        <v>14307</v>
      </c>
      <c r="D4611" s="1" t="s">
        <v>4292</v>
      </c>
      <c r="E4611" s="1">
        <v>0</v>
      </c>
      <c r="F4611" s="1"/>
      <c r="G4611" s="1"/>
      <c r="H4611" s="10">
        <v>0</v>
      </c>
      <c r="I4611" s="1" t="s">
        <v>44</v>
      </c>
      <c r="J4611" s="1">
        <v>0</v>
      </c>
      <c r="K4611"/>
      <c r="L4611" s="1">
        <v>32</v>
      </c>
      <c r="M4611" s="1">
        <v>0</v>
      </c>
      <c r="N4611" s="1"/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>
        <f t="shared" si="294"/>
        <v>0</v>
      </c>
      <c r="AC4611"/>
      <c r="AD4611"/>
      <c r="AE4611"/>
      <c r="AI4611"/>
      <c r="AL4611"/>
      <c r="AM4611"/>
    </row>
    <row r="4612" spans="1:39" hidden="1" x14ac:dyDescent="0.25">
      <c r="C4612" s="1">
        <v>14309</v>
      </c>
      <c r="D4612" s="1" t="s">
        <v>4293</v>
      </c>
      <c r="E4612" s="1">
        <v>0</v>
      </c>
      <c r="F4612" s="1"/>
      <c r="G4612" s="1"/>
      <c r="H4612" s="10">
        <v>0</v>
      </c>
      <c r="I4612" s="1" t="s">
        <v>44</v>
      </c>
      <c r="J4612" s="1">
        <v>0</v>
      </c>
      <c r="K4612"/>
      <c r="L4612" s="1">
        <v>1</v>
      </c>
      <c r="M4612" s="1">
        <v>0</v>
      </c>
      <c r="N4612" s="1"/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>
        <f t="shared" si="294"/>
        <v>0</v>
      </c>
      <c r="AC4612"/>
      <c r="AD4612"/>
      <c r="AE4612"/>
      <c r="AI4612"/>
      <c r="AL4612"/>
      <c r="AM4612"/>
    </row>
    <row r="4613" spans="1:39" hidden="1" x14ac:dyDescent="0.25">
      <c r="C4613" s="1">
        <v>14310</v>
      </c>
      <c r="D4613" s="1" t="s">
        <v>4294</v>
      </c>
      <c r="E4613" s="1">
        <v>0</v>
      </c>
      <c r="F4613" s="1"/>
      <c r="G4613" s="1"/>
      <c r="H4613" s="10">
        <v>0</v>
      </c>
      <c r="I4613" s="1" t="s">
        <v>44</v>
      </c>
      <c r="J4613" s="1">
        <v>0</v>
      </c>
      <c r="K4613"/>
      <c r="L4613" s="1">
        <v>1</v>
      </c>
      <c r="M4613" s="1">
        <v>0</v>
      </c>
      <c r="N4613" s="1"/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>
        <f t="shared" si="294"/>
        <v>0</v>
      </c>
      <c r="AC4613"/>
      <c r="AD4613"/>
      <c r="AE4613"/>
      <c r="AI4613"/>
      <c r="AL4613"/>
      <c r="AM4613"/>
    </row>
    <row r="4614" spans="1:39" hidden="1" x14ac:dyDescent="0.25">
      <c r="C4614" s="1">
        <v>14311</v>
      </c>
      <c r="D4614" s="1" t="s">
        <v>4294</v>
      </c>
      <c r="E4614" s="1">
        <v>0</v>
      </c>
      <c r="F4614" s="1"/>
      <c r="G4614" s="1"/>
      <c r="H4614" s="10">
        <v>0</v>
      </c>
      <c r="I4614" s="1" t="s">
        <v>44</v>
      </c>
      <c r="J4614" s="1">
        <v>0</v>
      </c>
      <c r="K4614"/>
      <c r="L4614" s="1">
        <v>1</v>
      </c>
      <c r="M4614" s="1">
        <v>0</v>
      </c>
      <c r="N4614" s="1"/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>
        <f t="shared" si="294"/>
        <v>0</v>
      </c>
      <c r="AC4614"/>
      <c r="AD4614"/>
      <c r="AE4614"/>
      <c r="AI4614"/>
      <c r="AL4614"/>
      <c r="AM4614"/>
    </row>
    <row r="4615" spans="1:39" hidden="1" x14ac:dyDescent="0.25">
      <c r="A4615" s="1" t="s">
        <v>4295</v>
      </c>
      <c r="C4615" s="1">
        <v>14313</v>
      </c>
      <c r="D4615" s="1" t="s">
        <v>4296</v>
      </c>
      <c r="E4615" s="1">
        <v>0</v>
      </c>
      <c r="F4615" s="1"/>
      <c r="G4615" s="1"/>
      <c r="H4615" s="10">
        <v>0</v>
      </c>
      <c r="I4615" s="1" t="s">
        <v>44</v>
      </c>
      <c r="J4615" s="1">
        <v>0</v>
      </c>
      <c r="K4615"/>
      <c r="L4615" s="1">
        <v>700</v>
      </c>
      <c r="M4615" s="1">
        <v>0</v>
      </c>
      <c r="N4615" s="1"/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>
        <f t="shared" si="294"/>
        <v>0</v>
      </c>
      <c r="AC4615"/>
      <c r="AD4615"/>
      <c r="AE4615"/>
      <c r="AI4615"/>
      <c r="AL4615"/>
      <c r="AM4615"/>
    </row>
    <row r="4616" spans="1:39" hidden="1" x14ac:dyDescent="0.25">
      <c r="C4616" s="1">
        <v>14314</v>
      </c>
      <c r="D4616" s="1" t="s">
        <v>4297</v>
      </c>
      <c r="E4616" s="1">
        <v>0</v>
      </c>
      <c r="F4616" s="1"/>
      <c r="G4616" s="1"/>
      <c r="H4616" s="10">
        <v>0</v>
      </c>
      <c r="I4616" s="1" t="s">
        <v>44</v>
      </c>
      <c r="J4616" s="1">
        <v>0</v>
      </c>
      <c r="K4616"/>
      <c r="L4616" s="1">
        <v>700</v>
      </c>
      <c r="M4616" s="1">
        <v>0</v>
      </c>
      <c r="N4616" s="1"/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>
        <f t="shared" si="294"/>
        <v>0</v>
      </c>
      <c r="AC4616"/>
      <c r="AD4616"/>
      <c r="AE4616"/>
      <c r="AI4616"/>
      <c r="AL4616"/>
      <c r="AM4616"/>
    </row>
    <row r="4617" spans="1:39" hidden="1" x14ac:dyDescent="0.25">
      <c r="C4617" s="1">
        <v>14315</v>
      </c>
      <c r="D4617" s="1" t="s">
        <v>4297</v>
      </c>
      <c r="E4617" s="1">
        <v>0</v>
      </c>
      <c r="F4617" s="1"/>
      <c r="G4617" s="1"/>
      <c r="H4617" s="10">
        <v>0</v>
      </c>
      <c r="I4617" s="1" t="s">
        <v>44</v>
      </c>
      <c r="J4617" s="1">
        <v>0</v>
      </c>
      <c r="K4617"/>
      <c r="L4617" s="1">
        <v>700</v>
      </c>
      <c r="M4617" s="1">
        <v>0</v>
      </c>
      <c r="N4617" s="1"/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>
        <f t="shared" si="294"/>
        <v>0</v>
      </c>
      <c r="AC4617"/>
      <c r="AD4617"/>
      <c r="AE4617"/>
      <c r="AI4617"/>
      <c r="AL4617"/>
      <c r="AM4617"/>
    </row>
    <row r="4618" spans="1:39" hidden="1" x14ac:dyDescent="0.25">
      <c r="A4618" s="1" t="s">
        <v>4298</v>
      </c>
      <c r="C4618" s="1">
        <v>14316</v>
      </c>
      <c r="D4618" s="1" t="s">
        <v>4299</v>
      </c>
      <c r="E4618" s="1">
        <v>0</v>
      </c>
      <c r="F4618" s="1"/>
      <c r="G4618" s="1"/>
      <c r="H4618" s="10">
        <v>0</v>
      </c>
      <c r="I4618" s="1" t="s">
        <v>44</v>
      </c>
      <c r="J4618" s="1">
        <v>0</v>
      </c>
      <c r="K4618"/>
      <c r="L4618" s="1">
        <v>300</v>
      </c>
      <c r="M4618" s="1">
        <v>0</v>
      </c>
      <c r="N4618" s="1"/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>
        <f t="shared" si="294"/>
        <v>0</v>
      </c>
      <c r="AC4618"/>
      <c r="AD4618"/>
      <c r="AE4618"/>
      <c r="AI4618"/>
      <c r="AL4618"/>
      <c r="AM4618"/>
    </row>
    <row r="4619" spans="1:39" hidden="1" x14ac:dyDescent="0.25">
      <c r="A4619" s="1" t="s">
        <v>4300</v>
      </c>
      <c r="C4619" s="1">
        <v>14317</v>
      </c>
      <c r="D4619" s="1" t="s">
        <v>4301</v>
      </c>
      <c r="E4619" s="1">
        <v>0</v>
      </c>
      <c r="F4619" s="1"/>
      <c r="G4619" s="1"/>
      <c r="H4619" s="10">
        <v>0</v>
      </c>
      <c r="I4619" s="1" t="s">
        <v>44</v>
      </c>
      <c r="J4619" s="1">
        <v>0</v>
      </c>
      <c r="K4619"/>
      <c r="L4619" s="1">
        <v>300</v>
      </c>
      <c r="M4619" s="1">
        <v>0</v>
      </c>
      <c r="N4619" s="1"/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>
        <f t="shared" si="294"/>
        <v>0</v>
      </c>
      <c r="AC4619"/>
      <c r="AD4619"/>
      <c r="AE4619"/>
      <c r="AI4619"/>
      <c r="AL4619"/>
      <c r="AM4619"/>
    </row>
    <row r="4620" spans="1:39" hidden="1" x14ac:dyDescent="0.25">
      <c r="A4620" s="1" t="s">
        <v>4302</v>
      </c>
      <c r="C4620" s="1">
        <v>14318</v>
      </c>
      <c r="D4620" s="1" t="s">
        <v>1089</v>
      </c>
      <c r="E4620" s="1">
        <v>0</v>
      </c>
      <c r="F4620" s="1"/>
      <c r="G4620" s="1"/>
      <c r="H4620" s="10">
        <v>0</v>
      </c>
      <c r="I4620" s="1" t="s">
        <v>44</v>
      </c>
      <c r="J4620" s="1">
        <v>0</v>
      </c>
      <c r="K4620"/>
      <c r="L4620" s="1">
        <v>1</v>
      </c>
      <c r="M4620" s="1">
        <v>0</v>
      </c>
      <c r="N4620" s="1"/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>
        <f t="shared" si="294"/>
        <v>0</v>
      </c>
      <c r="AC4620"/>
      <c r="AD4620"/>
      <c r="AE4620"/>
      <c r="AI4620"/>
      <c r="AL4620"/>
      <c r="AM4620"/>
    </row>
    <row r="4621" spans="1:39" hidden="1" x14ac:dyDescent="0.25">
      <c r="A4621" s="1" t="s">
        <v>4303</v>
      </c>
      <c r="C4621" s="1">
        <v>14319</v>
      </c>
      <c r="D4621" s="1" t="s">
        <v>4304</v>
      </c>
      <c r="E4621" s="1">
        <v>0</v>
      </c>
      <c r="F4621" s="1"/>
      <c r="G4621" s="1"/>
      <c r="H4621" s="10">
        <v>0</v>
      </c>
      <c r="I4621" s="1" t="s">
        <v>44</v>
      </c>
      <c r="J4621" s="1">
        <v>0</v>
      </c>
      <c r="K4621"/>
      <c r="L4621" s="1">
        <v>1</v>
      </c>
      <c r="M4621" s="1">
        <v>0</v>
      </c>
      <c r="N4621" s="1"/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>
        <f t="shared" si="294"/>
        <v>0</v>
      </c>
      <c r="AC4621"/>
      <c r="AD4621"/>
      <c r="AE4621"/>
      <c r="AI4621"/>
      <c r="AL4621"/>
      <c r="AM4621"/>
    </row>
    <row r="4622" spans="1:39" hidden="1" x14ac:dyDescent="0.25">
      <c r="A4622" s="1" t="s">
        <v>4305</v>
      </c>
      <c r="C4622" s="1">
        <v>14320</v>
      </c>
      <c r="D4622" s="1" t="s">
        <v>1091</v>
      </c>
      <c r="E4622" s="1">
        <v>0</v>
      </c>
      <c r="F4622" s="1"/>
      <c r="G4622" s="1"/>
      <c r="H4622" s="10">
        <v>0</v>
      </c>
      <c r="I4622" s="1" t="s">
        <v>44</v>
      </c>
      <c r="J4622" s="1">
        <v>0</v>
      </c>
      <c r="K4622"/>
      <c r="L4622" s="1">
        <v>397</v>
      </c>
      <c r="M4622" s="1">
        <v>0</v>
      </c>
      <c r="N4622" s="1"/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>
        <f t="shared" si="294"/>
        <v>0</v>
      </c>
      <c r="AC4622"/>
      <c r="AD4622"/>
      <c r="AE4622"/>
      <c r="AI4622"/>
      <c r="AL4622"/>
      <c r="AM4622"/>
    </row>
    <row r="4623" spans="1:39" hidden="1" x14ac:dyDescent="0.25">
      <c r="C4623" s="1">
        <v>14321</v>
      </c>
      <c r="D4623" s="1" t="s">
        <v>4306</v>
      </c>
      <c r="E4623" s="1">
        <v>0</v>
      </c>
      <c r="F4623" s="1"/>
      <c r="G4623" s="1"/>
      <c r="H4623" s="10">
        <v>0</v>
      </c>
      <c r="I4623" s="1" t="s">
        <v>44</v>
      </c>
      <c r="J4623" s="1">
        <v>0</v>
      </c>
      <c r="K4623"/>
      <c r="L4623" s="1">
        <v>397</v>
      </c>
      <c r="M4623" s="1">
        <v>0</v>
      </c>
      <c r="N4623" s="1"/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>
        <f t="shared" si="294"/>
        <v>0</v>
      </c>
      <c r="AC4623"/>
      <c r="AD4623"/>
      <c r="AE4623"/>
      <c r="AI4623"/>
      <c r="AL4623"/>
      <c r="AM4623"/>
    </row>
    <row r="4624" spans="1:39" hidden="1" x14ac:dyDescent="0.25">
      <c r="A4624" s="1" t="s">
        <v>1415</v>
      </c>
      <c r="C4624" s="1">
        <v>14322</v>
      </c>
      <c r="D4624" s="1" t="s">
        <v>4307</v>
      </c>
      <c r="E4624" s="1">
        <v>0</v>
      </c>
      <c r="F4624" s="1"/>
      <c r="G4624" s="1"/>
      <c r="H4624" s="10">
        <v>0</v>
      </c>
      <c r="I4624" s="1" t="s">
        <v>44</v>
      </c>
      <c r="J4624" s="1">
        <v>0</v>
      </c>
      <c r="K4624"/>
      <c r="L4624" s="1">
        <v>1000</v>
      </c>
      <c r="M4624" s="1">
        <v>0</v>
      </c>
      <c r="N4624" s="1"/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>
        <f t="shared" si="294"/>
        <v>0</v>
      </c>
      <c r="AC4624"/>
      <c r="AD4624"/>
      <c r="AE4624"/>
      <c r="AI4624"/>
      <c r="AL4624"/>
      <c r="AM4624"/>
    </row>
    <row r="4625" spans="1:39" hidden="1" x14ac:dyDescent="0.25">
      <c r="C4625" s="1">
        <v>14324</v>
      </c>
      <c r="D4625" s="1" t="s">
        <v>4308</v>
      </c>
      <c r="E4625" s="1">
        <v>0</v>
      </c>
      <c r="F4625" s="1"/>
      <c r="G4625" s="1"/>
      <c r="H4625" s="10">
        <v>0</v>
      </c>
      <c r="I4625" s="1" t="s">
        <v>44</v>
      </c>
      <c r="J4625" s="1">
        <v>0</v>
      </c>
      <c r="K4625"/>
      <c r="L4625" s="1">
        <v>805</v>
      </c>
      <c r="M4625" s="1">
        <v>0</v>
      </c>
      <c r="N4625" s="1"/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>
        <f t="shared" si="294"/>
        <v>0</v>
      </c>
      <c r="AC4625"/>
      <c r="AD4625"/>
      <c r="AE4625"/>
      <c r="AI4625"/>
      <c r="AL4625"/>
      <c r="AM4625"/>
    </row>
    <row r="4626" spans="1:39" hidden="1" x14ac:dyDescent="0.25">
      <c r="C4626" s="1">
        <v>14325</v>
      </c>
      <c r="D4626" s="1" t="s">
        <v>518</v>
      </c>
      <c r="E4626" s="1">
        <v>0</v>
      </c>
      <c r="F4626" s="1"/>
      <c r="G4626" s="1"/>
      <c r="H4626" s="10">
        <v>0</v>
      </c>
      <c r="I4626" s="1" t="s">
        <v>44</v>
      </c>
      <c r="J4626" s="1">
        <v>0</v>
      </c>
      <c r="K4626"/>
      <c r="L4626" s="1">
        <v>280</v>
      </c>
      <c r="M4626" s="1">
        <v>0</v>
      </c>
      <c r="N4626" s="1"/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>
        <f t="shared" si="294"/>
        <v>0</v>
      </c>
      <c r="AC4626"/>
      <c r="AD4626"/>
      <c r="AE4626"/>
      <c r="AI4626"/>
      <c r="AL4626"/>
      <c r="AM4626"/>
    </row>
    <row r="4627" spans="1:39" hidden="1" x14ac:dyDescent="0.25">
      <c r="C4627" s="1">
        <v>14327</v>
      </c>
      <c r="D4627" s="1" t="s">
        <v>518</v>
      </c>
      <c r="E4627" s="1">
        <v>0</v>
      </c>
      <c r="F4627" s="1"/>
      <c r="G4627" s="1"/>
      <c r="H4627" s="10">
        <v>0</v>
      </c>
      <c r="I4627" s="1" t="s">
        <v>44</v>
      </c>
      <c r="J4627" s="1">
        <v>0</v>
      </c>
      <c r="K4627"/>
      <c r="L4627" s="1">
        <v>19</v>
      </c>
      <c r="M4627" s="1">
        <v>0</v>
      </c>
      <c r="N4627" s="1"/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>
        <f t="shared" si="294"/>
        <v>0</v>
      </c>
      <c r="AC4627"/>
      <c r="AD4627"/>
      <c r="AE4627"/>
      <c r="AI4627"/>
      <c r="AL4627"/>
      <c r="AM4627"/>
    </row>
    <row r="4628" spans="1:39" hidden="1" x14ac:dyDescent="0.25">
      <c r="C4628" s="1">
        <v>14328</v>
      </c>
      <c r="D4628" s="1" t="s">
        <v>576</v>
      </c>
      <c r="E4628" s="1">
        <v>0</v>
      </c>
      <c r="F4628" s="1"/>
      <c r="G4628" s="1"/>
      <c r="H4628" s="10">
        <v>0</v>
      </c>
      <c r="I4628" s="1" t="s">
        <v>44</v>
      </c>
      <c r="J4628" s="1">
        <v>0</v>
      </c>
      <c r="K4628"/>
      <c r="L4628" s="1">
        <v>154</v>
      </c>
      <c r="M4628" s="1">
        <v>0</v>
      </c>
      <c r="N4628" s="1"/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>
        <f t="shared" si="294"/>
        <v>0</v>
      </c>
      <c r="AC4628"/>
      <c r="AD4628"/>
      <c r="AE4628"/>
      <c r="AI4628"/>
      <c r="AL4628"/>
      <c r="AM4628"/>
    </row>
    <row r="4629" spans="1:39" hidden="1" x14ac:dyDescent="0.25">
      <c r="A4629" s="1" t="s">
        <v>4309</v>
      </c>
      <c r="C4629" s="1">
        <v>14331</v>
      </c>
      <c r="D4629" s="1" t="s">
        <v>4310</v>
      </c>
      <c r="E4629" s="1">
        <v>0</v>
      </c>
      <c r="F4629" s="1"/>
      <c r="G4629" s="1"/>
      <c r="H4629" s="10">
        <v>0</v>
      </c>
      <c r="I4629" s="1" t="s">
        <v>44</v>
      </c>
      <c r="J4629" s="1">
        <v>0</v>
      </c>
      <c r="K4629"/>
      <c r="L4629" s="1">
        <v>400</v>
      </c>
      <c r="M4629" s="1">
        <v>0</v>
      </c>
      <c r="N4629" s="1"/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>
        <f t="shared" si="294"/>
        <v>0</v>
      </c>
      <c r="AC4629"/>
      <c r="AD4629"/>
      <c r="AE4629"/>
      <c r="AI4629"/>
      <c r="AL4629"/>
      <c r="AM4629"/>
    </row>
    <row r="4630" spans="1:39" hidden="1" x14ac:dyDescent="0.25">
      <c r="C4630" s="1">
        <v>14334</v>
      </c>
      <c r="D4630" s="1" t="s">
        <v>4311</v>
      </c>
      <c r="E4630" s="1">
        <v>0</v>
      </c>
      <c r="F4630" s="1"/>
      <c r="G4630" s="1"/>
      <c r="H4630" s="10">
        <v>0</v>
      </c>
      <c r="I4630" s="1" t="s">
        <v>44</v>
      </c>
      <c r="J4630" s="1">
        <v>0</v>
      </c>
      <c r="K4630"/>
      <c r="L4630" s="1">
        <v>700</v>
      </c>
      <c r="M4630" s="1">
        <v>0</v>
      </c>
      <c r="N4630" s="1"/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>
        <f t="shared" si="294"/>
        <v>0</v>
      </c>
      <c r="AC4630"/>
      <c r="AD4630"/>
      <c r="AE4630"/>
      <c r="AI4630"/>
      <c r="AL4630"/>
      <c r="AM4630"/>
    </row>
    <row r="4631" spans="1:39" hidden="1" x14ac:dyDescent="0.25">
      <c r="C4631" s="1">
        <v>14335</v>
      </c>
      <c r="D4631" s="1" t="s">
        <v>4311</v>
      </c>
      <c r="E4631" s="1">
        <v>0</v>
      </c>
      <c r="F4631" s="1"/>
      <c r="G4631" s="1"/>
      <c r="H4631" s="10">
        <v>0</v>
      </c>
      <c r="I4631" s="1" t="s">
        <v>44</v>
      </c>
      <c r="J4631" s="1">
        <v>0</v>
      </c>
      <c r="K4631"/>
      <c r="L4631" s="1">
        <v>700</v>
      </c>
      <c r="M4631" s="1">
        <v>0</v>
      </c>
      <c r="N4631" s="1"/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>
        <f t="shared" si="294"/>
        <v>0</v>
      </c>
      <c r="AC4631"/>
      <c r="AD4631"/>
      <c r="AE4631"/>
      <c r="AI4631"/>
      <c r="AL4631"/>
      <c r="AM4631"/>
    </row>
    <row r="4632" spans="1:39" hidden="1" x14ac:dyDescent="0.25">
      <c r="C4632" s="1">
        <v>14336</v>
      </c>
      <c r="D4632" s="1" t="s">
        <v>4312</v>
      </c>
      <c r="E4632" s="1">
        <v>0</v>
      </c>
      <c r="F4632" s="1"/>
      <c r="G4632" s="1"/>
      <c r="H4632" s="10">
        <v>0</v>
      </c>
      <c r="I4632" s="1" t="s">
        <v>44</v>
      </c>
      <c r="J4632" s="1">
        <v>0</v>
      </c>
      <c r="K4632"/>
      <c r="L4632" s="1">
        <v>15</v>
      </c>
      <c r="M4632" s="1">
        <v>0</v>
      </c>
      <c r="N4632" s="1"/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>
        <f t="shared" si="294"/>
        <v>0</v>
      </c>
      <c r="AC4632"/>
      <c r="AD4632"/>
      <c r="AE4632"/>
      <c r="AI4632"/>
      <c r="AL4632"/>
      <c r="AM4632"/>
    </row>
    <row r="4633" spans="1:39" hidden="1" x14ac:dyDescent="0.25">
      <c r="C4633" s="1">
        <v>14337</v>
      </c>
      <c r="D4633" s="1" t="s">
        <v>4313</v>
      </c>
      <c r="E4633" s="1">
        <v>0</v>
      </c>
      <c r="F4633" s="1"/>
      <c r="G4633" s="1"/>
      <c r="H4633" s="10">
        <v>0</v>
      </c>
      <c r="I4633" s="1" t="s">
        <v>44</v>
      </c>
      <c r="J4633" s="1">
        <v>0</v>
      </c>
      <c r="K4633"/>
      <c r="L4633" s="1">
        <v>50</v>
      </c>
      <c r="M4633" s="1">
        <v>0</v>
      </c>
      <c r="N4633" s="1"/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>
        <f t="shared" si="294"/>
        <v>0</v>
      </c>
      <c r="AC4633"/>
      <c r="AD4633"/>
      <c r="AE4633"/>
      <c r="AI4633"/>
      <c r="AL4633"/>
      <c r="AM4633"/>
    </row>
    <row r="4634" spans="1:39" hidden="1" x14ac:dyDescent="0.25">
      <c r="A4634" s="1" t="s">
        <v>3470</v>
      </c>
      <c r="C4634" s="1">
        <v>14338</v>
      </c>
      <c r="D4634" s="1" t="s">
        <v>4314</v>
      </c>
      <c r="E4634" s="1">
        <v>0</v>
      </c>
      <c r="F4634" s="1"/>
      <c r="G4634" s="1"/>
      <c r="H4634" s="10">
        <v>0</v>
      </c>
      <c r="I4634" s="1" t="s">
        <v>44</v>
      </c>
      <c r="J4634" s="1">
        <v>0</v>
      </c>
      <c r="K4634"/>
      <c r="L4634" s="1">
        <v>5</v>
      </c>
      <c r="M4634" s="1">
        <v>0</v>
      </c>
      <c r="N4634" s="1"/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>
        <f t="shared" si="294"/>
        <v>0</v>
      </c>
      <c r="AC4634"/>
      <c r="AD4634"/>
      <c r="AE4634"/>
      <c r="AI4634"/>
      <c r="AL4634"/>
      <c r="AM4634"/>
    </row>
    <row r="4635" spans="1:39" hidden="1" x14ac:dyDescent="0.25">
      <c r="C4635" s="1">
        <v>14339</v>
      </c>
      <c r="D4635" s="1" t="s">
        <v>4315</v>
      </c>
      <c r="E4635" s="1">
        <v>0</v>
      </c>
      <c r="F4635" s="1"/>
      <c r="G4635" s="1"/>
      <c r="H4635" s="10">
        <v>0</v>
      </c>
      <c r="I4635" s="1" t="s">
        <v>44</v>
      </c>
      <c r="J4635" s="1">
        <v>0</v>
      </c>
      <c r="K4635"/>
      <c r="L4635" s="1">
        <v>5</v>
      </c>
      <c r="M4635" s="1">
        <v>0</v>
      </c>
      <c r="N4635" s="1"/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>
        <f t="shared" si="294"/>
        <v>0</v>
      </c>
      <c r="AC4635"/>
      <c r="AD4635"/>
      <c r="AE4635"/>
      <c r="AI4635"/>
      <c r="AL4635"/>
      <c r="AM4635"/>
    </row>
    <row r="4636" spans="1:39" hidden="1" x14ac:dyDescent="0.25">
      <c r="A4636" s="1" t="s">
        <v>2894</v>
      </c>
      <c r="C4636" s="1">
        <v>14340</v>
      </c>
      <c r="D4636" s="1" t="s">
        <v>4316</v>
      </c>
      <c r="E4636" s="1">
        <v>0</v>
      </c>
      <c r="F4636" s="1"/>
      <c r="G4636" s="1"/>
      <c r="H4636" s="10">
        <v>0</v>
      </c>
      <c r="I4636" s="1" t="s">
        <v>44</v>
      </c>
      <c r="J4636" s="1">
        <v>0</v>
      </c>
      <c r="K4636"/>
      <c r="L4636" s="1">
        <v>5</v>
      </c>
      <c r="M4636" s="1">
        <v>0</v>
      </c>
      <c r="N4636" s="1"/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>
        <f t="shared" si="294"/>
        <v>0</v>
      </c>
      <c r="AC4636"/>
      <c r="AD4636"/>
      <c r="AE4636"/>
      <c r="AI4636"/>
      <c r="AL4636"/>
      <c r="AM4636"/>
    </row>
    <row r="4637" spans="1:39" hidden="1" x14ac:dyDescent="0.25">
      <c r="A4637" s="1">
        <v>360838</v>
      </c>
      <c r="C4637" s="1">
        <v>14341</v>
      </c>
      <c r="D4637" s="1" t="s">
        <v>4317</v>
      </c>
      <c r="E4637" s="1">
        <v>0</v>
      </c>
      <c r="F4637" s="1"/>
      <c r="G4637" s="1"/>
      <c r="H4637" s="10">
        <v>0</v>
      </c>
      <c r="I4637" s="1" t="s">
        <v>44</v>
      </c>
      <c r="J4637" s="1">
        <v>0</v>
      </c>
      <c r="K4637"/>
      <c r="L4637" s="1">
        <v>5</v>
      </c>
      <c r="M4637" s="1">
        <v>0</v>
      </c>
      <c r="N4637" s="1"/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>
        <f t="shared" si="294"/>
        <v>0</v>
      </c>
      <c r="AC4637"/>
      <c r="AD4637"/>
      <c r="AE4637"/>
      <c r="AI4637"/>
      <c r="AL4637"/>
      <c r="AM4637"/>
    </row>
    <row r="4638" spans="1:39" hidden="1" x14ac:dyDescent="0.25">
      <c r="A4638" s="1">
        <v>500855</v>
      </c>
      <c r="C4638" s="1">
        <v>14342</v>
      </c>
      <c r="D4638" s="1" t="s">
        <v>4318</v>
      </c>
      <c r="E4638" s="1">
        <v>0</v>
      </c>
      <c r="F4638" s="1"/>
      <c r="G4638" s="1"/>
      <c r="H4638" s="10">
        <v>0</v>
      </c>
      <c r="I4638" s="1" t="s">
        <v>44</v>
      </c>
      <c r="J4638" s="1">
        <v>0</v>
      </c>
      <c r="K4638"/>
      <c r="L4638" s="1">
        <v>5</v>
      </c>
      <c r="M4638" s="1">
        <v>0</v>
      </c>
      <c r="N4638" s="1"/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>
        <f t="shared" si="294"/>
        <v>0</v>
      </c>
      <c r="AC4638"/>
      <c r="AD4638"/>
      <c r="AE4638"/>
      <c r="AI4638"/>
      <c r="AL4638"/>
      <c r="AM4638"/>
    </row>
    <row r="4639" spans="1:39" hidden="1" x14ac:dyDescent="0.25">
      <c r="A4639" s="1" t="s">
        <v>1757</v>
      </c>
      <c r="C4639" s="1">
        <v>14344</v>
      </c>
      <c r="D4639" s="1" t="s">
        <v>4252</v>
      </c>
      <c r="E4639" s="1">
        <v>0</v>
      </c>
      <c r="F4639" s="1"/>
      <c r="G4639" s="1"/>
      <c r="H4639" s="10">
        <v>0</v>
      </c>
      <c r="I4639" s="1" t="s">
        <v>44</v>
      </c>
      <c r="J4639" s="1">
        <v>0</v>
      </c>
      <c r="K4639"/>
      <c r="L4639" s="1">
        <v>500</v>
      </c>
      <c r="M4639" s="1">
        <v>0</v>
      </c>
      <c r="N4639" s="1"/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>
        <f t="shared" si="294"/>
        <v>0</v>
      </c>
      <c r="AC4639"/>
      <c r="AD4639"/>
      <c r="AE4639"/>
      <c r="AI4639"/>
      <c r="AL4639"/>
      <c r="AM4639"/>
    </row>
    <row r="4640" spans="1:39" hidden="1" x14ac:dyDescent="0.25">
      <c r="A4640" s="1" t="s">
        <v>1715</v>
      </c>
      <c r="C4640" s="1">
        <v>14346</v>
      </c>
      <c r="D4640" s="1" t="s">
        <v>4253</v>
      </c>
      <c r="E4640" s="1">
        <v>0</v>
      </c>
      <c r="F4640" s="1"/>
      <c r="G4640" s="1"/>
      <c r="H4640" s="10">
        <v>0</v>
      </c>
      <c r="I4640" s="1" t="s">
        <v>44</v>
      </c>
      <c r="J4640" s="1">
        <v>0</v>
      </c>
      <c r="K4640"/>
      <c r="L4640" s="1">
        <v>800</v>
      </c>
      <c r="M4640" s="1">
        <v>0</v>
      </c>
      <c r="N4640" s="1"/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>
        <f t="shared" si="294"/>
        <v>0</v>
      </c>
      <c r="AC4640"/>
      <c r="AD4640"/>
      <c r="AE4640"/>
      <c r="AI4640"/>
      <c r="AL4640"/>
      <c r="AM4640"/>
    </row>
    <row r="4641" spans="1:39" hidden="1" x14ac:dyDescent="0.25">
      <c r="A4641" s="1" t="s">
        <v>4319</v>
      </c>
      <c r="C4641" s="1">
        <v>14347</v>
      </c>
      <c r="D4641" s="1" t="s">
        <v>4320</v>
      </c>
      <c r="E4641" s="1">
        <v>0</v>
      </c>
      <c r="F4641" s="1"/>
      <c r="G4641" s="1"/>
      <c r="H4641" s="10">
        <v>0</v>
      </c>
      <c r="I4641" s="1" t="s">
        <v>44</v>
      </c>
      <c r="J4641" s="1">
        <v>0</v>
      </c>
      <c r="K4641"/>
      <c r="L4641" s="1">
        <v>2</v>
      </c>
      <c r="M4641" s="1">
        <v>0</v>
      </c>
      <c r="N4641" s="1"/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>
        <f t="shared" si="294"/>
        <v>0</v>
      </c>
      <c r="AC4641"/>
      <c r="AD4641"/>
      <c r="AE4641"/>
      <c r="AI4641"/>
      <c r="AL4641"/>
      <c r="AM4641"/>
    </row>
    <row r="4642" spans="1:39" hidden="1" x14ac:dyDescent="0.25">
      <c r="A4642" s="1" t="s">
        <v>300</v>
      </c>
      <c r="C4642" s="1">
        <v>14348</v>
      </c>
      <c r="D4642" s="1" t="s">
        <v>4321</v>
      </c>
      <c r="E4642" s="1">
        <v>0</v>
      </c>
      <c r="F4642" s="1"/>
      <c r="G4642" s="1"/>
      <c r="H4642" s="10">
        <v>0</v>
      </c>
      <c r="I4642" s="1" t="s">
        <v>44</v>
      </c>
      <c r="J4642" s="1">
        <v>0</v>
      </c>
      <c r="K4642"/>
      <c r="L4642" s="1">
        <v>950</v>
      </c>
      <c r="M4642" s="1">
        <v>0</v>
      </c>
      <c r="N4642" s="1"/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>
        <f t="shared" si="294"/>
        <v>0</v>
      </c>
      <c r="AC4642"/>
      <c r="AD4642"/>
      <c r="AE4642"/>
      <c r="AI4642"/>
      <c r="AL4642"/>
      <c r="AM4642"/>
    </row>
    <row r="4643" spans="1:39" hidden="1" x14ac:dyDescent="0.25">
      <c r="A4643" s="1" t="s">
        <v>1800</v>
      </c>
      <c r="C4643" s="1">
        <v>14349</v>
      </c>
      <c r="D4643" s="1" t="s">
        <v>4322</v>
      </c>
      <c r="E4643" s="1">
        <v>0</v>
      </c>
      <c r="F4643" s="1"/>
      <c r="G4643" s="1"/>
      <c r="H4643" s="10">
        <v>0</v>
      </c>
      <c r="I4643" s="1" t="s">
        <v>44</v>
      </c>
      <c r="J4643" s="1">
        <v>0</v>
      </c>
      <c r="K4643"/>
      <c r="L4643" s="1">
        <v>1</v>
      </c>
      <c r="M4643" s="1">
        <v>0</v>
      </c>
      <c r="N4643" s="1"/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>
        <f t="shared" si="294"/>
        <v>0</v>
      </c>
      <c r="AC4643"/>
      <c r="AD4643"/>
      <c r="AE4643"/>
      <c r="AI4643"/>
      <c r="AL4643"/>
      <c r="AM4643"/>
    </row>
    <row r="4644" spans="1:39" hidden="1" x14ac:dyDescent="0.25">
      <c r="A4644" s="1" t="s">
        <v>3240</v>
      </c>
      <c r="C4644" s="1">
        <v>14362</v>
      </c>
      <c r="D4644" s="1" t="s">
        <v>4323</v>
      </c>
      <c r="E4644" s="1">
        <v>0</v>
      </c>
      <c r="F4644" s="1"/>
      <c r="G4644" s="1"/>
      <c r="H4644" s="10">
        <v>0</v>
      </c>
      <c r="I4644" s="1" t="s">
        <v>44</v>
      </c>
      <c r="J4644" s="1">
        <v>0</v>
      </c>
      <c r="K4644"/>
      <c r="L4644" s="1">
        <v>2000</v>
      </c>
      <c r="M4644" s="1">
        <v>0</v>
      </c>
      <c r="N4644" s="1"/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>
        <f t="shared" si="294"/>
        <v>0</v>
      </c>
      <c r="AC4644"/>
      <c r="AD4644"/>
      <c r="AE4644"/>
      <c r="AI4644"/>
      <c r="AL4644"/>
      <c r="AM4644"/>
    </row>
    <row r="4645" spans="1:39" hidden="1" x14ac:dyDescent="0.25">
      <c r="A4645" s="1" t="s">
        <v>2634</v>
      </c>
      <c r="C4645" s="1">
        <v>14363</v>
      </c>
      <c r="D4645" s="1" t="s">
        <v>4324</v>
      </c>
      <c r="E4645" s="1">
        <v>0</v>
      </c>
      <c r="F4645" s="1"/>
      <c r="G4645" s="1"/>
      <c r="H4645" s="10">
        <v>0</v>
      </c>
      <c r="I4645" s="1" t="s">
        <v>44</v>
      </c>
      <c r="J4645" s="1">
        <v>0</v>
      </c>
      <c r="K4645"/>
      <c r="L4645" s="1">
        <v>2000</v>
      </c>
      <c r="M4645" s="1">
        <v>0</v>
      </c>
      <c r="N4645" s="1"/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>
        <f t="shared" si="294"/>
        <v>0</v>
      </c>
      <c r="AC4645"/>
      <c r="AD4645"/>
      <c r="AE4645"/>
      <c r="AI4645"/>
      <c r="AL4645"/>
      <c r="AM4645"/>
    </row>
    <row r="4646" spans="1:39" hidden="1" x14ac:dyDescent="0.25">
      <c r="C4646" s="1">
        <v>14364</v>
      </c>
      <c r="D4646" s="1" t="s">
        <v>4325</v>
      </c>
      <c r="E4646" s="1">
        <v>0</v>
      </c>
      <c r="F4646" s="1"/>
      <c r="G4646" s="1"/>
      <c r="H4646" s="10">
        <v>0</v>
      </c>
      <c r="I4646" s="1" t="s">
        <v>44</v>
      </c>
      <c r="J4646" s="1">
        <v>0</v>
      </c>
      <c r="K4646"/>
      <c r="L4646" s="1">
        <v>2000</v>
      </c>
      <c r="M4646" s="1">
        <v>0</v>
      </c>
      <c r="N4646" s="1"/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>
        <f t="shared" si="294"/>
        <v>0</v>
      </c>
      <c r="AC4646"/>
      <c r="AD4646"/>
      <c r="AE4646"/>
      <c r="AI4646"/>
      <c r="AL4646"/>
      <c r="AM4646"/>
    </row>
    <row r="4647" spans="1:39" hidden="1" x14ac:dyDescent="0.25">
      <c r="A4647" s="1" t="s">
        <v>4326</v>
      </c>
      <c r="C4647" s="1">
        <v>14365</v>
      </c>
      <c r="D4647" s="1" t="s">
        <v>4324</v>
      </c>
      <c r="E4647" s="1">
        <v>0</v>
      </c>
      <c r="F4647" s="1"/>
      <c r="G4647" s="1"/>
      <c r="H4647" s="10">
        <v>0</v>
      </c>
      <c r="I4647" s="1" t="s">
        <v>44</v>
      </c>
      <c r="J4647" s="1">
        <v>0</v>
      </c>
      <c r="K4647"/>
      <c r="L4647" s="1">
        <v>2000</v>
      </c>
      <c r="M4647" s="1">
        <v>0</v>
      </c>
      <c r="N4647" s="1"/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>
        <f t="shared" si="294"/>
        <v>0</v>
      </c>
      <c r="AC4647"/>
      <c r="AD4647"/>
      <c r="AE4647"/>
      <c r="AI4647"/>
      <c r="AL4647"/>
      <c r="AM4647"/>
    </row>
    <row r="4648" spans="1:39" hidden="1" x14ac:dyDescent="0.25">
      <c r="A4648" s="1" t="s">
        <v>4327</v>
      </c>
      <c r="C4648" s="1">
        <v>14366</v>
      </c>
      <c r="D4648" s="1" t="s">
        <v>4325</v>
      </c>
      <c r="E4648" s="1">
        <v>0</v>
      </c>
      <c r="F4648" s="1"/>
      <c r="G4648" s="1"/>
      <c r="H4648" s="10">
        <v>0</v>
      </c>
      <c r="I4648" s="1" t="s">
        <v>44</v>
      </c>
      <c r="J4648" s="1">
        <v>0</v>
      </c>
      <c r="K4648"/>
      <c r="L4648" s="1">
        <v>2000</v>
      </c>
      <c r="M4648" s="1">
        <v>0</v>
      </c>
      <c r="N4648" s="1"/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>
        <f t="shared" si="294"/>
        <v>0</v>
      </c>
      <c r="AC4648"/>
      <c r="AD4648"/>
      <c r="AE4648"/>
      <c r="AI4648"/>
      <c r="AL4648"/>
      <c r="AM4648"/>
    </row>
    <row r="4649" spans="1:39" hidden="1" x14ac:dyDescent="0.25">
      <c r="A4649" s="1" t="s">
        <v>4328</v>
      </c>
      <c r="C4649" s="1">
        <v>14367</v>
      </c>
      <c r="D4649" s="1" t="s">
        <v>4324</v>
      </c>
      <c r="E4649" s="1">
        <v>0</v>
      </c>
      <c r="F4649" s="1"/>
      <c r="G4649" s="1"/>
      <c r="H4649" s="10">
        <v>0</v>
      </c>
      <c r="I4649" s="1" t="s">
        <v>44</v>
      </c>
      <c r="J4649" s="1">
        <v>0</v>
      </c>
      <c r="K4649"/>
      <c r="L4649" s="1">
        <v>2000</v>
      </c>
      <c r="M4649" s="1">
        <v>0</v>
      </c>
      <c r="N4649" s="1"/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>
        <f t="shared" si="294"/>
        <v>0</v>
      </c>
      <c r="AC4649"/>
      <c r="AD4649"/>
      <c r="AE4649"/>
      <c r="AI4649"/>
      <c r="AL4649"/>
      <c r="AM4649"/>
    </row>
    <row r="4650" spans="1:39" hidden="1" x14ac:dyDescent="0.25">
      <c r="A4650" s="1" t="s">
        <v>2773</v>
      </c>
      <c r="C4650" s="1">
        <v>14368</v>
      </c>
      <c r="D4650" s="1" t="s">
        <v>4324</v>
      </c>
      <c r="E4650" s="1">
        <v>0</v>
      </c>
      <c r="F4650" s="1"/>
      <c r="G4650" s="1"/>
      <c r="H4650" s="10">
        <v>0</v>
      </c>
      <c r="I4650" s="1" t="s">
        <v>44</v>
      </c>
      <c r="J4650" s="1">
        <v>0</v>
      </c>
      <c r="K4650"/>
      <c r="L4650" s="1">
        <v>2000</v>
      </c>
      <c r="M4650" s="1">
        <v>0</v>
      </c>
      <c r="N4650" s="1"/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>
        <f t="shared" si="294"/>
        <v>0</v>
      </c>
      <c r="AC4650"/>
      <c r="AD4650"/>
      <c r="AE4650"/>
      <c r="AI4650"/>
      <c r="AL4650"/>
      <c r="AM4650"/>
    </row>
    <row r="4651" spans="1:39" hidden="1" x14ac:dyDescent="0.25">
      <c r="A4651" s="1" t="s">
        <v>1917</v>
      </c>
      <c r="C4651" s="1">
        <v>14369</v>
      </c>
      <c r="D4651" s="1" t="s">
        <v>4329</v>
      </c>
      <c r="E4651" s="1">
        <v>0</v>
      </c>
      <c r="F4651" s="1"/>
      <c r="G4651" s="1"/>
      <c r="H4651" s="10">
        <v>0</v>
      </c>
      <c r="I4651" s="1" t="s">
        <v>44</v>
      </c>
      <c r="J4651" s="1">
        <v>0</v>
      </c>
      <c r="K4651"/>
      <c r="L4651" s="1">
        <v>2000</v>
      </c>
      <c r="M4651" s="1">
        <v>0</v>
      </c>
      <c r="N4651" s="1"/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>
        <f t="shared" ref="AB4651:AB4714" si="295">SUM(O4651:AA4651)</f>
        <v>0</v>
      </c>
      <c r="AC4651"/>
      <c r="AD4651"/>
      <c r="AE4651"/>
      <c r="AI4651"/>
      <c r="AL4651"/>
      <c r="AM4651"/>
    </row>
    <row r="4652" spans="1:39" hidden="1" x14ac:dyDescent="0.25">
      <c r="A4652" s="1" t="s">
        <v>756</v>
      </c>
      <c r="C4652" s="1">
        <v>14370</v>
      </c>
      <c r="D4652" s="1" t="s">
        <v>4330</v>
      </c>
      <c r="E4652" s="1">
        <v>0</v>
      </c>
      <c r="F4652" s="1"/>
      <c r="G4652" s="1"/>
      <c r="H4652" s="10">
        <v>0</v>
      </c>
      <c r="I4652" s="1" t="s">
        <v>44</v>
      </c>
      <c r="J4652" s="1">
        <v>0</v>
      </c>
      <c r="K4652"/>
      <c r="L4652" s="1">
        <v>2000</v>
      </c>
      <c r="M4652" s="1">
        <v>0</v>
      </c>
      <c r="N4652" s="1"/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>
        <f t="shared" si="295"/>
        <v>0</v>
      </c>
      <c r="AC4652"/>
      <c r="AD4652"/>
      <c r="AE4652"/>
      <c r="AI4652"/>
      <c r="AL4652"/>
      <c r="AM4652"/>
    </row>
    <row r="4653" spans="1:39" hidden="1" x14ac:dyDescent="0.25">
      <c r="A4653" s="1" t="s">
        <v>756</v>
      </c>
      <c r="C4653" s="1">
        <v>14371</v>
      </c>
      <c r="D4653" s="1" t="s">
        <v>4330</v>
      </c>
      <c r="E4653" s="1">
        <v>0</v>
      </c>
      <c r="F4653" s="1"/>
      <c r="G4653" s="1"/>
      <c r="H4653" s="10">
        <v>0</v>
      </c>
      <c r="I4653" s="1" t="s">
        <v>44</v>
      </c>
      <c r="J4653" s="1">
        <v>0</v>
      </c>
      <c r="K4653"/>
      <c r="L4653" s="1">
        <v>2000</v>
      </c>
      <c r="M4653" s="1">
        <v>0</v>
      </c>
      <c r="N4653" s="1"/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>
        <f t="shared" si="295"/>
        <v>0</v>
      </c>
      <c r="AC4653"/>
      <c r="AD4653"/>
      <c r="AE4653"/>
      <c r="AI4653"/>
      <c r="AL4653"/>
      <c r="AM4653"/>
    </row>
    <row r="4654" spans="1:39" hidden="1" x14ac:dyDescent="0.25">
      <c r="A4654" s="1" t="s">
        <v>4331</v>
      </c>
      <c r="C4654" s="1">
        <v>14372</v>
      </c>
      <c r="D4654" s="1" t="s">
        <v>4332</v>
      </c>
      <c r="E4654" s="1">
        <v>0</v>
      </c>
      <c r="F4654" s="1"/>
      <c r="G4654" s="1"/>
      <c r="H4654" s="10">
        <v>0</v>
      </c>
      <c r="I4654" s="1" t="s">
        <v>44</v>
      </c>
      <c r="J4654" s="1">
        <v>0</v>
      </c>
      <c r="K4654"/>
      <c r="L4654" s="1">
        <v>150</v>
      </c>
      <c r="M4654" s="1">
        <v>0</v>
      </c>
      <c r="N4654" s="1"/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>
        <f t="shared" si="295"/>
        <v>0</v>
      </c>
      <c r="AC4654"/>
      <c r="AD4654"/>
      <c r="AE4654"/>
      <c r="AI4654"/>
      <c r="AL4654"/>
      <c r="AM4654"/>
    </row>
    <row r="4655" spans="1:39" hidden="1" x14ac:dyDescent="0.25">
      <c r="A4655" s="1" t="s">
        <v>4333</v>
      </c>
      <c r="C4655" s="1">
        <v>14373</v>
      </c>
      <c r="D4655" s="1" t="s">
        <v>4334</v>
      </c>
      <c r="E4655" s="1">
        <v>0</v>
      </c>
      <c r="F4655" s="1"/>
      <c r="G4655" s="1"/>
      <c r="H4655" s="10">
        <v>0</v>
      </c>
      <c r="I4655" s="1" t="s">
        <v>44</v>
      </c>
      <c r="J4655" s="1">
        <v>0</v>
      </c>
      <c r="K4655"/>
      <c r="L4655" s="1">
        <v>150</v>
      </c>
      <c r="M4655" s="1">
        <v>0</v>
      </c>
      <c r="N4655" s="1"/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>
        <f t="shared" si="295"/>
        <v>0</v>
      </c>
      <c r="AC4655"/>
      <c r="AD4655"/>
      <c r="AE4655"/>
      <c r="AI4655"/>
      <c r="AL4655"/>
      <c r="AM4655"/>
    </row>
    <row r="4656" spans="1:39" hidden="1" x14ac:dyDescent="0.25">
      <c r="A4656" s="1" t="s">
        <v>3125</v>
      </c>
      <c r="C4656" s="1">
        <v>14374</v>
      </c>
      <c r="D4656" s="1" t="s">
        <v>4334</v>
      </c>
      <c r="E4656" s="1">
        <v>0</v>
      </c>
      <c r="F4656" s="1"/>
      <c r="G4656" s="1"/>
      <c r="H4656" s="10">
        <v>0</v>
      </c>
      <c r="I4656" s="1" t="s">
        <v>44</v>
      </c>
      <c r="J4656" s="1">
        <v>0</v>
      </c>
      <c r="K4656"/>
      <c r="L4656" s="1">
        <v>150</v>
      </c>
      <c r="M4656" s="1">
        <v>0</v>
      </c>
      <c r="N4656" s="1"/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>
        <f t="shared" si="295"/>
        <v>0</v>
      </c>
      <c r="AC4656"/>
      <c r="AD4656"/>
      <c r="AE4656"/>
      <c r="AI4656"/>
      <c r="AL4656"/>
      <c r="AM4656"/>
    </row>
    <row r="4657" spans="1:39" hidden="1" x14ac:dyDescent="0.25">
      <c r="A4657" s="1" t="s">
        <v>3260</v>
      </c>
      <c r="C4657" s="1">
        <v>14375</v>
      </c>
      <c r="D4657" s="1" t="s">
        <v>4334</v>
      </c>
      <c r="E4657" s="1">
        <v>0</v>
      </c>
      <c r="F4657" s="1"/>
      <c r="G4657" s="1"/>
      <c r="H4657" s="10">
        <v>0</v>
      </c>
      <c r="I4657" s="1" t="s">
        <v>44</v>
      </c>
      <c r="J4657" s="1">
        <v>0</v>
      </c>
      <c r="K4657"/>
      <c r="L4657" s="1">
        <v>150</v>
      </c>
      <c r="M4657" s="1">
        <v>0</v>
      </c>
      <c r="N4657" s="1"/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>
        <f t="shared" si="295"/>
        <v>0</v>
      </c>
      <c r="AC4657"/>
      <c r="AD4657"/>
      <c r="AE4657"/>
      <c r="AI4657"/>
      <c r="AL4657"/>
      <c r="AM4657"/>
    </row>
    <row r="4658" spans="1:39" hidden="1" x14ac:dyDescent="0.25">
      <c r="C4658" s="1">
        <v>14376</v>
      </c>
      <c r="D4658" s="1" t="s">
        <v>4335</v>
      </c>
      <c r="E4658" s="1">
        <v>0</v>
      </c>
      <c r="F4658" s="1"/>
      <c r="G4658" s="1"/>
      <c r="H4658" s="10">
        <v>0</v>
      </c>
      <c r="I4658" s="1" t="s">
        <v>44</v>
      </c>
      <c r="J4658" s="1">
        <v>0</v>
      </c>
      <c r="K4658"/>
      <c r="L4658" s="1">
        <v>150</v>
      </c>
      <c r="M4658" s="1">
        <v>0</v>
      </c>
      <c r="N4658" s="1"/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>
        <f t="shared" si="295"/>
        <v>0</v>
      </c>
      <c r="AC4658"/>
      <c r="AD4658"/>
      <c r="AE4658"/>
      <c r="AI4658"/>
      <c r="AL4658"/>
      <c r="AM4658"/>
    </row>
    <row r="4659" spans="1:39" hidden="1" x14ac:dyDescent="0.25">
      <c r="A4659" s="1" t="s">
        <v>1061</v>
      </c>
      <c r="C4659" s="1">
        <v>14377</v>
      </c>
      <c r="D4659" s="1" t="s">
        <v>4336</v>
      </c>
      <c r="E4659" s="1">
        <v>0</v>
      </c>
      <c r="F4659" s="1"/>
      <c r="G4659" s="1"/>
      <c r="H4659" s="10">
        <v>0</v>
      </c>
      <c r="I4659" s="1" t="s">
        <v>44</v>
      </c>
      <c r="J4659" s="1">
        <v>0</v>
      </c>
      <c r="K4659"/>
      <c r="L4659" s="1">
        <v>150</v>
      </c>
      <c r="M4659" s="1">
        <v>0</v>
      </c>
      <c r="N4659" s="1"/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>
        <f t="shared" si="295"/>
        <v>0</v>
      </c>
      <c r="AC4659"/>
      <c r="AD4659"/>
      <c r="AE4659"/>
      <c r="AI4659"/>
      <c r="AL4659"/>
      <c r="AM4659"/>
    </row>
    <row r="4660" spans="1:39" hidden="1" x14ac:dyDescent="0.25">
      <c r="A4660" s="1" t="s">
        <v>4287</v>
      </c>
      <c r="C4660" s="1">
        <v>14378</v>
      </c>
      <c r="D4660" s="1" t="s">
        <v>4337</v>
      </c>
      <c r="E4660" s="1">
        <v>0</v>
      </c>
      <c r="F4660" s="1"/>
      <c r="G4660" s="1"/>
      <c r="H4660" s="10">
        <v>0</v>
      </c>
      <c r="I4660" s="1" t="s">
        <v>44</v>
      </c>
      <c r="J4660" s="1">
        <v>0</v>
      </c>
      <c r="K4660"/>
      <c r="L4660" s="1">
        <v>55</v>
      </c>
      <c r="M4660" s="1">
        <v>0</v>
      </c>
      <c r="N4660" s="1"/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>
        <f t="shared" si="295"/>
        <v>0</v>
      </c>
      <c r="AC4660"/>
      <c r="AD4660"/>
      <c r="AE4660"/>
      <c r="AI4660"/>
      <c r="AL4660"/>
      <c r="AM4660"/>
    </row>
    <row r="4661" spans="1:39" hidden="1" x14ac:dyDescent="0.25">
      <c r="A4661" s="1" t="s">
        <v>4338</v>
      </c>
      <c r="C4661" s="1">
        <v>12538</v>
      </c>
      <c r="D4661" s="1" t="s">
        <v>2538</v>
      </c>
      <c r="E4661" s="1">
        <v>2</v>
      </c>
      <c r="F4661" s="1"/>
      <c r="G4661" s="1"/>
      <c r="H4661" s="10">
        <v>0</v>
      </c>
      <c r="I4661" s="1">
        <v>2</v>
      </c>
      <c r="J4661" s="1">
        <v>0</v>
      </c>
      <c r="K4661"/>
      <c r="L4661" s="1">
        <v>0</v>
      </c>
      <c r="M4661" s="1">
        <v>0</v>
      </c>
      <c r="N4661" s="1"/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>
        <f t="shared" si="295"/>
        <v>0</v>
      </c>
      <c r="AC4661"/>
      <c r="AD4661"/>
      <c r="AE4661"/>
      <c r="AI4661"/>
      <c r="AL4661"/>
      <c r="AM4661"/>
    </row>
    <row r="4662" spans="1:39" hidden="1" x14ac:dyDescent="0.25">
      <c r="C4662" s="1">
        <v>12787</v>
      </c>
      <c r="D4662" s="1" t="s">
        <v>4339</v>
      </c>
      <c r="E4662" s="1">
        <v>2</v>
      </c>
      <c r="F4662" s="1"/>
      <c r="G4662" s="1"/>
      <c r="H4662" s="10">
        <v>0</v>
      </c>
      <c r="I4662" s="1">
        <v>2</v>
      </c>
      <c r="J4662" s="1">
        <v>0</v>
      </c>
      <c r="K4662"/>
      <c r="L4662" s="1">
        <v>0</v>
      </c>
      <c r="M4662" s="1">
        <v>0</v>
      </c>
      <c r="N4662" s="1"/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>
        <f t="shared" si="295"/>
        <v>0</v>
      </c>
      <c r="AC4662"/>
      <c r="AD4662"/>
      <c r="AE4662"/>
      <c r="AI4662"/>
      <c r="AL4662"/>
      <c r="AM4662"/>
    </row>
    <row r="4663" spans="1:39" hidden="1" x14ac:dyDescent="0.25">
      <c r="A4663" s="1" t="s">
        <v>4340</v>
      </c>
      <c r="C4663" s="1">
        <v>12788</v>
      </c>
      <c r="D4663" s="1" t="s">
        <v>2832</v>
      </c>
      <c r="E4663" s="1">
        <v>2</v>
      </c>
      <c r="F4663" s="1"/>
      <c r="G4663" s="1"/>
      <c r="H4663" s="10">
        <v>0</v>
      </c>
      <c r="I4663" s="1">
        <v>2</v>
      </c>
      <c r="J4663" s="1">
        <v>0</v>
      </c>
      <c r="K4663"/>
      <c r="L4663" s="1">
        <v>0</v>
      </c>
      <c r="M4663" s="1">
        <v>0</v>
      </c>
      <c r="N4663" s="1"/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>
        <f t="shared" si="295"/>
        <v>0</v>
      </c>
      <c r="AC4663"/>
      <c r="AD4663"/>
      <c r="AE4663"/>
      <c r="AI4663"/>
      <c r="AL4663"/>
      <c r="AM4663"/>
    </row>
    <row r="4664" spans="1:39" hidden="1" x14ac:dyDescent="0.25">
      <c r="C4664" s="1">
        <v>12789</v>
      </c>
      <c r="D4664" s="1" t="s">
        <v>2768</v>
      </c>
      <c r="E4664" s="1">
        <v>2</v>
      </c>
      <c r="F4664" s="1"/>
      <c r="G4664" s="1"/>
      <c r="H4664" s="10">
        <v>0</v>
      </c>
      <c r="I4664" s="1">
        <v>2</v>
      </c>
      <c r="J4664" s="1">
        <v>0</v>
      </c>
      <c r="K4664"/>
      <c r="L4664" s="1">
        <v>0</v>
      </c>
      <c r="M4664" s="1">
        <v>0</v>
      </c>
      <c r="N4664" s="1"/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>
        <f t="shared" si="295"/>
        <v>0</v>
      </c>
      <c r="AC4664"/>
      <c r="AD4664"/>
      <c r="AE4664"/>
      <c r="AI4664"/>
      <c r="AL4664"/>
      <c r="AM4664"/>
    </row>
    <row r="4665" spans="1:39" hidden="1" x14ac:dyDescent="0.25">
      <c r="C4665" s="1">
        <v>12790</v>
      </c>
      <c r="D4665" s="1" t="s">
        <v>2527</v>
      </c>
      <c r="E4665" s="1">
        <v>2</v>
      </c>
      <c r="F4665" s="1"/>
      <c r="G4665" s="1"/>
      <c r="H4665" s="10">
        <v>0</v>
      </c>
      <c r="I4665" s="1">
        <v>2</v>
      </c>
      <c r="J4665" s="1">
        <v>0</v>
      </c>
      <c r="K4665"/>
      <c r="L4665" s="1">
        <v>0</v>
      </c>
      <c r="M4665" s="1">
        <v>0</v>
      </c>
      <c r="N4665" s="1"/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>
        <f t="shared" si="295"/>
        <v>0</v>
      </c>
      <c r="AC4665"/>
      <c r="AD4665"/>
      <c r="AE4665"/>
      <c r="AI4665"/>
      <c r="AL4665"/>
      <c r="AM4665"/>
    </row>
    <row r="4666" spans="1:39" hidden="1" x14ac:dyDescent="0.25">
      <c r="A4666" s="1" t="s">
        <v>468</v>
      </c>
      <c r="C4666" s="1">
        <v>12791</v>
      </c>
      <c r="D4666" s="1" t="s">
        <v>3454</v>
      </c>
      <c r="E4666" s="1">
        <v>2</v>
      </c>
      <c r="F4666" s="1"/>
      <c r="G4666" s="1"/>
      <c r="H4666" s="10">
        <v>0</v>
      </c>
      <c r="I4666" s="1">
        <v>2</v>
      </c>
      <c r="J4666" s="1">
        <v>0</v>
      </c>
      <c r="K4666"/>
      <c r="L4666" s="1">
        <v>0</v>
      </c>
      <c r="M4666" s="1">
        <v>0</v>
      </c>
      <c r="N4666" s="1"/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>
        <f t="shared" si="295"/>
        <v>0</v>
      </c>
      <c r="AC4666"/>
      <c r="AD4666"/>
      <c r="AE4666"/>
      <c r="AI4666"/>
      <c r="AL4666"/>
      <c r="AM4666"/>
    </row>
    <row r="4667" spans="1:39" hidden="1" x14ac:dyDescent="0.25">
      <c r="A4667" s="1" t="s">
        <v>371</v>
      </c>
      <c r="C4667" s="1">
        <v>12792</v>
      </c>
      <c r="D4667" s="1" t="s">
        <v>3454</v>
      </c>
      <c r="E4667" s="1">
        <v>2</v>
      </c>
      <c r="F4667" s="1"/>
      <c r="G4667" s="1"/>
      <c r="H4667" s="10">
        <v>0</v>
      </c>
      <c r="I4667" s="1">
        <v>2</v>
      </c>
      <c r="J4667" s="1">
        <v>0</v>
      </c>
      <c r="K4667"/>
      <c r="L4667" s="1">
        <v>0</v>
      </c>
      <c r="M4667" s="1">
        <v>0</v>
      </c>
      <c r="N4667" s="1"/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>
        <f t="shared" si="295"/>
        <v>0</v>
      </c>
      <c r="AC4667"/>
      <c r="AD4667"/>
      <c r="AE4667"/>
      <c r="AI4667"/>
      <c r="AL4667"/>
      <c r="AM4667"/>
    </row>
    <row r="4668" spans="1:39" hidden="1" x14ac:dyDescent="0.25">
      <c r="C4668" s="1">
        <v>12793</v>
      </c>
      <c r="D4668" s="1" t="s">
        <v>3454</v>
      </c>
      <c r="E4668" s="1">
        <v>2</v>
      </c>
      <c r="F4668" s="1"/>
      <c r="G4668" s="1"/>
      <c r="H4668" s="10">
        <v>0</v>
      </c>
      <c r="I4668" s="1">
        <v>2</v>
      </c>
      <c r="J4668" s="1">
        <v>0</v>
      </c>
      <c r="K4668"/>
      <c r="L4668" s="1">
        <v>0</v>
      </c>
      <c r="M4668" s="1">
        <v>0</v>
      </c>
      <c r="N4668" s="1"/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>
        <f t="shared" si="295"/>
        <v>0</v>
      </c>
      <c r="AC4668"/>
      <c r="AD4668"/>
      <c r="AE4668"/>
      <c r="AI4668"/>
      <c r="AL4668"/>
      <c r="AM4668"/>
    </row>
    <row r="4669" spans="1:39" hidden="1" x14ac:dyDescent="0.25">
      <c r="A4669" s="1" t="s">
        <v>4341</v>
      </c>
      <c r="C4669" s="1">
        <v>12794</v>
      </c>
      <c r="D4669" s="1" t="s">
        <v>2731</v>
      </c>
      <c r="E4669" s="1">
        <v>2</v>
      </c>
      <c r="F4669" s="1"/>
      <c r="G4669" s="1"/>
      <c r="H4669" s="10">
        <v>0</v>
      </c>
      <c r="I4669" s="1">
        <v>2</v>
      </c>
      <c r="J4669" s="1">
        <v>0</v>
      </c>
      <c r="K4669"/>
      <c r="L4669" s="1">
        <v>0</v>
      </c>
      <c r="M4669" s="1">
        <v>0</v>
      </c>
      <c r="N4669" s="1"/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>
        <f t="shared" si="295"/>
        <v>0</v>
      </c>
      <c r="AC4669"/>
      <c r="AD4669"/>
      <c r="AE4669"/>
      <c r="AI4669"/>
      <c r="AL4669"/>
      <c r="AM4669"/>
    </row>
    <row r="4670" spans="1:39" hidden="1" x14ac:dyDescent="0.25">
      <c r="A4670" s="1" t="s">
        <v>3472</v>
      </c>
      <c r="C4670" s="1">
        <v>12795</v>
      </c>
      <c r="D4670" s="1" t="s">
        <v>4342</v>
      </c>
      <c r="E4670" s="1">
        <v>2</v>
      </c>
      <c r="F4670" s="1"/>
      <c r="G4670" s="1"/>
      <c r="H4670" s="10">
        <v>0</v>
      </c>
      <c r="I4670" s="1">
        <v>2</v>
      </c>
      <c r="J4670" s="1">
        <v>0</v>
      </c>
      <c r="K4670"/>
      <c r="L4670" s="1">
        <v>0</v>
      </c>
      <c r="M4670" s="1">
        <v>0</v>
      </c>
      <c r="N4670" s="1"/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>
        <f t="shared" si="295"/>
        <v>0</v>
      </c>
      <c r="AC4670"/>
      <c r="AD4670"/>
      <c r="AE4670"/>
      <c r="AI4670"/>
      <c r="AL4670"/>
      <c r="AM4670"/>
    </row>
    <row r="4671" spans="1:39" hidden="1" x14ac:dyDescent="0.25">
      <c r="A4671" s="1" t="s">
        <v>4154</v>
      </c>
      <c r="C4671" s="1">
        <v>12796</v>
      </c>
      <c r="D4671" s="1" t="s">
        <v>4343</v>
      </c>
      <c r="E4671" s="1">
        <v>2</v>
      </c>
      <c r="F4671" s="1"/>
      <c r="G4671" s="1"/>
      <c r="H4671" s="10">
        <v>0</v>
      </c>
      <c r="I4671" s="1">
        <v>2</v>
      </c>
      <c r="J4671" s="1">
        <v>0</v>
      </c>
      <c r="K4671"/>
      <c r="L4671" s="1">
        <v>0</v>
      </c>
      <c r="M4671" s="1">
        <v>0</v>
      </c>
      <c r="N4671" s="1"/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>
        <f t="shared" si="295"/>
        <v>0</v>
      </c>
      <c r="AC4671"/>
      <c r="AD4671"/>
      <c r="AE4671"/>
      <c r="AI4671"/>
      <c r="AL4671"/>
      <c r="AM4671"/>
    </row>
    <row r="4672" spans="1:39" hidden="1" x14ac:dyDescent="0.25">
      <c r="A4672" s="1" t="s">
        <v>4344</v>
      </c>
      <c r="C4672" s="1">
        <v>12797</v>
      </c>
      <c r="D4672" s="1" t="s">
        <v>4345</v>
      </c>
      <c r="E4672" s="1">
        <v>2</v>
      </c>
      <c r="F4672" s="1"/>
      <c r="G4672" s="1"/>
      <c r="H4672" s="10">
        <v>0</v>
      </c>
      <c r="I4672" s="1">
        <v>2</v>
      </c>
      <c r="J4672" s="1">
        <v>0</v>
      </c>
      <c r="K4672"/>
      <c r="L4672" s="1">
        <v>0</v>
      </c>
      <c r="M4672" s="1">
        <v>0</v>
      </c>
      <c r="N4672" s="1"/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>
        <f t="shared" si="295"/>
        <v>0</v>
      </c>
      <c r="AC4672"/>
      <c r="AD4672"/>
      <c r="AE4672"/>
      <c r="AI4672"/>
      <c r="AL4672"/>
      <c r="AM4672"/>
    </row>
    <row r="4673" spans="1:39" hidden="1" x14ac:dyDescent="0.25">
      <c r="A4673" s="1" t="s">
        <v>4346</v>
      </c>
      <c r="C4673" s="1">
        <v>12798</v>
      </c>
      <c r="D4673" s="1" t="s">
        <v>4347</v>
      </c>
      <c r="E4673" s="1">
        <v>2</v>
      </c>
      <c r="F4673" s="1"/>
      <c r="G4673" s="1"/>
      <c r="H4673" s="10">
        <v>0</v>
      </c>
      <c r="I4673" s="1">
        <v>2</v>
      </c>
      <c r="J4673" s="1">
        <v>0</v>
      </c>
      <c r="K4673"/>
      <c r="L4673" s="1">
        <v>0</v>
      </c>
      <c r="M4673" s="1">
        <v>0</v>
      </c>
      <c r="N4673" s="1"/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>
        <f t="shared" si="295"/>
        <v>0</v>
      </c>
      <c r="AC4673"/>
      <c r="AD4673"/>
      <c r="AE4673"/>
      <c r="AI4673"/>
      <c r="AL4673"/>
      <c r="AM4673"/>
    </row>
    <row r="4674" spans="1:39" hidden="1" x14ac:dyDescent="0.25">
      <c r="A4674" s="1" t="s">
        <v>4348</v>
      </c>
      <c r="C4674" s="1">
        <v>12799</v>
      </c>
      <c r="D4674" s="1" t="s">
        <v>3008</v>
      </c>
      <c r="E4674" s="1">
        <v>2</v>
      </c>
      <c r="F4674" s="1"/>
      <c r="G4674" s="1"/>
      <c r="H4674" s="10">
        <v>0</v>
      </c>
      <c r="I4674" s="1">
        <v>2</v>
      </c>
      <c r="J4674" s="1">
        <v>0</v>
      </c>
      <c r="K4674"/>
      <c r="L4674" s="1">
        <v>0</v>
      </c>
      <c r="M4674" s="1">
        <v>0</v>
      </c>
      <c r="N4674" s="1"/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>
        <f t="shared" si="295"/>
        <v>0</v>
      </c>
      <c r="AC4674"/>
      <c r="AD4674"/>
      <c r="AE4674"/>
      <c r="AI4674"/>
      <c r="AL4674"/>
      <c r="AM4674"/>
    </row>
    <row r="4675" spans="1:39" hidden="1" x14ac:dyDescent="0.25">
      <c r="A4675" s="1" t="s">
        <v>4349</v>
      </c>
      <c r="C4675" s="1">
        <v>12802</v>
      </c>
      <c r="D4675" s="1" t="s">
        <v>3008</v>
      </c>
      <c r="E4675" s="1">
        <v>2</v>
      </c>
      <c r="F4675" s="1"/>
      <c r="G4675" s="1"/>
      <c r="H4675" s="10">
        <v>0</v>
      </c>
      <c r="I4675" s="1">
        <v>2</v>
      </c>
      <c r="J4675" s="1">
        <v>0</v>
      </c>
      <c r="K4675"/>
      <c r="L4675" s="1">
        <v>0</v>
      </c>
      <c r="M4675" s="1">
        <v>0</v>
      </c>
      <c r="N4675" s="1"/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>
        <f t="shared" si="295"/>
        <v>0</v>
      </c>
      <c r="AC4675"/>
      <c r="AD4675"/>
      <c r="AE4675"/>
      <c r="AI4675"/>
      <c r="AL4675"/>
      <c r="AM4675"/>
    </row>
    <row r="4676" spans="1:39" hidden="1" x14ac:dyDescent="0.25">
      <c r="A4676" s="1" t="s">
        <v>4350</v>
      </c>
      <c r="C4676" s="1">
        <v>13588</v>
      </c>
      <c r="D4676" s="1" t="s">
        <v>3591</v>
      </c>
      <c r="E4676" s="1">
        <v>2</v>
      </c>
      <c r="F4676" s="1"/>
      <c r="G4676" s="1"/>
      <c r="H4676" s="10">
        <v>0</v>
      </c>
      <c r="I4676" s="1">
        <v>2</v>
      </c>
      <c r="J4676" s="1">
        <v>0</v>
      </c>
      <c r="K4676"/>
      <c r="L4676" s="1">
        <v>0</v>
      </c>
      <c r="M4676" s="1">
        <v>0</v>
      </c>
      <c r="N4676" s="1"/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>
        <f t="shared" si="295"/>
        <v>0</v>
      </c>
      <c r="AC4676"/>
      <c r="AD4676"/>
      <c r="AE4676"/>
      <c r="AI4676"/>
      <c r="AL4676"/>
      <c r="AM4676"/>
    </row>
    <row r="4677" spans="1:39" hidden="1" x14ac:dyDescent="0.25">
      <c r="A4677" s="1" t="s">
        <v>1728</v>
      </c>
      <c r="C4677" s="1">
        <v>13760</v>
      </c>
      <c r="D4677" s="1" t="s">
        <v>4351</v>
      </c>
      <c r="E4677" s="1">
        <v>2</v>
      </c>
      <c r="F4677" s="1"/>
      <c r="G4677" s="1"/>
      <c r="H4677" s="10">
        <v>0</v>
      </c>
      <c r="I4677" s="1">
        <v>2</v>
      </c>
      <c r="J4677" s="1">
        <v>0</v>
      </c>
      <c r="K4677"/>
      <c r="L4677" s="1">
        <v>0</v>
      </c>
      <c r="M4677" s="1">
        <v>0</v>
      </c>
      <c r="N4677" s="1"/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>
        <f t="shared" si="295"/>
        <v>0</v>
      </c>
      <c r="AC4677"/>
      <c r="AD4677"/>
      <c r="AE4677"/>
      <c r="AI4677"/>
      <c r="AL4677"/>
      <c r="AM4677"/>
    </row>
    <row r="4678" spans="1:39" hidden="1" x14ac:dyDescent="0.25">
      <c r="A4678" s="1" t="s">
        <v>367</v>
      </c>
      <c r="C4678" s="1">
        <v>13762</v>
      </c>
      <c r="D4678" s="1" t="s">
        <v>4352</v>
      </c>
      <c r="E4678" s="1">
        <v>2</v>
      </c>
      <c r="F4678" s="1"/>
      <c r="G4678" s="1"/>
      <c r="H4678" s="10">
        <v>0</v>
      </c>
      <c r="I4678" s="1">
        <v>2</v>
      </c>
      <c r="J4678" s="1">
        <v>0</v>
      </c>
      <c r="K4678"/>
      <c r="L4678" s="1">
        <v>0</v>
      </c>
      <c r="M4678" s="1">
        <v>0</v>
      </c>
      <c r="N4678" s="1"/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>
        <f t="shared" si="295"/>
        <v>0</v>
      </c>
      <c r="AC4678"/>
      <c r="AD4678"/>
      <c r="AE4678"/>
      <c r="AI4678"/>
      <c r="AL4678"/>
      <c r="AM4678"/>
    </row>
    <row r="4679" spans="1:39" hidden="1" x14ac:dyDescent="0.25">
      <c r="A4679" s="1" t="s">
        <v>4353</v>
      </c>
      <c r="C4679" s="1">
        <v>13763</v>
      </c>
      <c r="D4679" s="1" t="s">
        <v>4354</v>
      </c>
      <c r="E4679" s="1">
        <v>2</v>
      </c>
      <c r="F4679" s="1"/>
      <c r="G4679" s="1"/>
      <c r="H4679" s="10">
        <v>0</v>
      </c>
      <c r="I4679" s="1">
        <v>2</v>
      </c>
      <c r="J4679" s="1">
        <v>0</v>
      </c>
      <c r="K4679"/>
      <c r="L4679" s="1">
        <v>0</v>
      </c>
      <c r="M4679" s="1">
        <v>0</v>
      </c>
      <c r="N4679" s="1"/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>
        <f t="shared" si="295"/>
        <v>0</v>
      </c>
      <c r="AC4679"/>
      <c r="AD4679"/>
      <c r="AE4679"/>
      <c r="AI4679"/>
      <c r="AL4679"/>
      <c r="AM4679"/>
    </row>
    <row r="4680" spans="1:39" hidden="1" x14ac:dyDescent="0.25">
      <c r="A4680" s="1" t="s">
        <v>4355</v>
      </c>
      <c r="C4680" s="1">
        <v>13800</v>
      </c>
      <c r="D4680" s="1" t="s">
        <v>4356</v>
      </c>
      <c r="E4680" s="1">
        <v>2</v>
      </c>
      <c r="F4680" s="1"/>
      <c r="G4680" s="1"/>
      <c r="H4680" s="10">
        <v>0</v>
      </c>
      <c r="I4680" s="1">
        <v>2</v>
      </c>
      <c r="J4680" s="1">
        <v>0</v>
      </c>
      <c r="K4680"/>
      <c r="L4680" s="1">
        <v>0</v>
      </c>
      <c r="M4680" s="1">
        <v>0</v>
      </c>
      <c r="N4680" s="1"/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>
        <f t="shared" si="295"/>
        <v>0</v>
      </c>
      <c r="AC4680"/>
      <c r="AD4680"/>
      <c r="AE4680"/>
      <c r="AI4680"/>
      <c r="AL4680"/>
      <c r="AM4680"/>
    </row>
    <row r="4681" spans="1:39" hidden="1" x14ac:dyDescent="0.25">
      <c r="A4681" s="1" t="s">
        <v>4357</v>
      </c>
      <c r="C4681" s="1">
        <v>13801</v>
      </c>
      <c r="D4681" s="1" t="s">
        <v>4358</v>
      </c>
      <c r="E4681" s="1">
        <v>2</v>
      </c>
      <c r="F4681" s="1"/>
      <c r="G4681" s="1"/>
      <c r="H4681" s="10">
        <v>0</v>
      </c>
      <c r="I4681" s="1">
        <v>2</v>
      </c>
      <c r="J4681" s="1">
        <v>0</v>
      </c>
      <c r="K4681"/>
      <c r="L4681" s="1">
        <v>0</v>
      </c>
      <c r="M4681" s="1">
        <v>0</v>
      </c>
      <c r="N4681" s="1"/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>
        <f t="shared" si="295"/>
        <v>0</v>
      </c>
      <c r="AC4681"/>
      <c r="AD4681"/>
      <c r="AE4681"/>
      <c r="AI4681"/>
      <c r="AL4681"/>
      <c r="AM4681"/>
    </row>
    <row r="4682" spans="1:39" hidden="1" x14ac:dyDescent="0.25">
      <c r="A4682" s="1" t="s">
        <v>1415</v>
      </c>
      <c r="C4682" s="1">
        <v>14012</v>
      </c>
      <c r="D4682" s="1" t="s">
        <v>4359</v>
      </c>
      <c r="E4682" s="1">
        <v>2</v>
      </c>
      <c r="F4682" s="1"/>
      <c r="G4682" s="1"/>
      <c r="H4682" s="10">
        <v>0</v>
      </c>
      <c r="I4682" s="1">
        <v>2</v>
      </c>
      <c r="J4682" s="1">
        <v>0</v>
      </c>
      <c r="K4682"/>
      <c r="L4682" s="1">
        <v>1</v>
      </c>
      <c r="M4682" s="1">
        <v>0</v>
      </c>
      <c r="N4682" s="1"/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>
        <f t="shared" si="295"/>
        <v>0</v>
      </c>
      <c r="AC4682"/>
      <c r="AD4682"/>
      <c r="AE4682"/>
      <c r="AI4682"/>
      <c r="AL4682"/>
      <c r="AM4682"/>
    </row>
    <row r="4683" spans="1:39" hidden="1" x14ac:dyDescent="0.25">
      <c r="A4683" s="1" t="s">
        <v>4360</v>
      </c>
      <c r="C4683" s="1">
        <v>14056</v>
      </c>
      <c r="D4683" s="1" t="s">
        <v>3755</v>
      </c>
      <c r="E4683" s="1">
        <v>2</v>
      </c>
      <c r="F4683" s="1"/>
      <c r="G4683" s="1"/>
      <c r="H4683" s="10">
        <v>0</v>
      </c>
      <c r="I4683" s="1">
        <v>2</v>
      </c>
      <c r="J4683" s="1">
        <v>0</v>
      </c>
      <c r="K4683"/>
      <c r="L4683" s="1">
        <v>1</v>
      </c>
      <c r="M4683" s="1">
        <v>0</v>
      </c>
      <c r="N4683" s="1"/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>
        <f t="shared" si="295"/>
        <v>0</v>
      </c>
      <c r="AC4683"/>
      <c r="AD4683"/>
      <c r="AE4683"/>
      <c r="AI4683"/>
      <c r="AL4683"/>
      <c r="AM4683"/>
    </row>
    <row r="4684" spans="1:39" hidden="1" x14ac:dyDescent="0.25">
      <c r="A4684" s="1" t="s">
        <v>1415</v>
      </c>
      <c r="C4684" s="1">
        <v>14098</v>
      </c>
      <c r="D4684" s="1" t="s">
        <v>3018</v>
      </c>
      <c r="E4684" s="1">
        <v>2</v>
      </c>
      <c r="F4684" s="1"/>
      <c r="G4684" s="1"/>
      <c r="H4684" s="10">
        <v>0</v>
      </c>
      <c r="I4684" s="1">
        <v>2</v>
      </c>
      <c r="J4684" s="1">
        <v>0</v>
      </c>
      <c r="K4684"/>
      <c r="L4684" s="1">
        <v>1</v>
      </c>
      <c r="M4684" s="1">
        <v>507.11</v>
      </c>
      <c r="N4684" s="1"/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>
        <f t="shared" si="295"/>
        <v>0</v>
      </c>
      <c r="AC4684"/>
      <c r="AD4684"/>
      <c r="AE4684"/>
      <c r="AI4684"/>
      <c r="AL4684"/>
      <c r="AM4684"/>
    </row>
    <row r="4685" spans="1:39" hidden="1" x14ac:dyDescent="0.25">
      <c r="C4685" s="1">
        <v>14201</v>
      </c>
      <c r="D4685" s="1" t="s">
        <v>4361</v>
      </c>
      <c r="E4685" s="1">
        <v>2</v>
      </c>
      <c r="F4685" s="1"/>
      <c r="G4685" s="1"/>
      <c r="H4685" s="10">
        <v>0</v>
      </c>
      <c r="I4685" s="1">
        <v>2</v>
      </c>
      <c r="J4685" s="1">
        <v>0</v>
      </c>
      <c r="K4685"/>
      <c r="L4685" s="1">
        <v>0</v>
      </c>
      <c r="M4685" s="1">
        <v>0</v>
      </c>
      <c r="N4685" s="1"/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>
        <f t="shared" si="295"/>
        <v>0</v>
      </c>
      <c r="AC4685"/>
      <c r="AD4685"/>
      <c r="AE4685"/>
      <c r="AI4685"/>
      <c r="AL4685"/>
      <c r="AM4685"/>
    </row>
    <row r="4686" spans="1:39" hidden="1" x14ac:dyDescent="0.25">
      <c r="C4686" s="1">
        <v>14208</v>
      </c>
      <c r="D4686" s="1" t="s">
        <v>4362</v>
      </c>
      <c r="E4686" s="1">
        <v>2</v>
      </c>
      <c r="F4686" s="1"/>
      <c r="G4686" s="1"/>
      <c r="H4686" s="10">
        <v>0</v>
      </c>
      <c r="I4686" s="1">
        <v>2</v>
      </c>
      <c r="J4686" s="1">
        <v>0</v>
      </c>
      <c r="K4686"/>
      <c r="L4686" s="1">
        <v>0</v>
      </c>
      <c r="M4686" s="1">
        <v>0</v>
      </c>
      <c r="N4686" s="1"/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>
        <f t="shared" si="295"/>
        <v>0</v>
      </c>
      <c r="AC4686"/>
      <c r="AD4686"/>
      <c r="AE4686"/>
      <c r="AI4686"/>
      <c r="AL4686"/>
      <c r="AM4686"/>
    </row>
    <row r="4687" spans="1:39" hidden="1" x14ac:dyDescent="0.25">
      <c r="A4687" s="1" t="s">
        <v>4363</v>
      </c>
      <c r="C4687" s="1">
        <v>14209</v>
      </c>
      <c r="D4687" s="1" t="s">
        <v>4364</v>
      </c>
      <c r="E4687" s="1">
        <v>2</v>
      </c>
      <c r="F4687" s="1"/>
      <c r="G4687" s="1"/>
      <c r="H4687" s="10">
        <v>0</v>
      </c>
      <c r="I4687" s="1">
        <v>2</v>
      </c>
      <c r="J4687" s="1">
        <v>0</v>
      </c>
      <c r="K4687"/>
      <c r="L4687" s="1">
        <v>0</v>
      </c>
      <c r="M4687" s="1">
        <v>0</v>
      </c>
      <c r="N4687" s="1"/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>
        <f t="shared" si="295"/>
        <v>0</v>
      </c>
      <c r="AC4687"/>
      <c r="AD4687"/>
      <c r="AE4687"/>
      <c r="AI4687"/>
      <c r="AL4687"/>
      <c r="AM4687"/>
    </row>
    <row r="4688" spans="1:39" hidden="1" x14ac:dyDescent="0.25">
      <c r="C4688" s="1">
        <v>7500</v>
      </c>
      <c r="D4688" s="1" t="s">
        <v>4365</v>
      </c>
      <c r="E4688" s="1">
        <v>1</v>
      </c>
      <c r="F4688" s="1"/>
      <c r="G4688" s="1"/>
      <c r="H4688" s="10">
        <v>0</v>
      </c>
      <c r="I4688" s="1">
        <v>1</v>
      </c>
      <c r="J4688" s="1">
        <v>0</v>
      </c>
      <c r="K4688"/>
      <c r="L4688" s="1">
        <v>0</v>
      </c>
      <c r="M4688" s="1">
        <v>1</v>
      </c>
      <c r="N4688" s="1"/>
      <c r="O4688" s="1">
        <v>-3</v>
      </c>
      <c r="P4688" s="1">
        <v>-2</v>
      </c>
      <c r="Q4688" s="1">
        <v>-3</v>
      </c>
      <c r="R4688" s="1">
        <v>-4</v>
      </c>
      <c r="S4688" s="1">
        <v>-4</v>
      </c>
      <c r="T4688" s="1">
        <v>-3</v>
      </c>
      <c r="U4688" s="1">
        <v>-3</v>
      </c>
      <c r="V4688" s="1">
        <v>-9</v>
      </c>
      <c r="W4688" s="1">
        <v>0</v>
      </c>
      <c r="X4688" s="1">
        <v>-2</v>
      </c>
      <c r="Y4688" s="1">
        <v>-2</v>
      </c>
      <c r="Z4688" s="1">
        <v>-4</v>
      </c>
      <c r="AA4688" s="1">
        <v>0</v>
      </c>
      <c r="AB4688" s="42">
        <f t="shared" si="295"/>
        <v>-39</v>
      </c>
      <c r="AC4688" s="43">
        <f t="shared" ref="AC4688:AC4698" si="296">AB4688/12</f>
        <v>-3.25</v>
      </c>
      <c r="AD4688"/>
      <c r="AE4688"/>
      <c r="AI4688"/>
      <c r="AL4688"/>
      <c r="AM4688"/>
    </row>
    <row r="4689" spans="1:39" hidden="1" x14ac:dyDescent="0.25">
      <c r="A4689" s="1" t="s">
        <v>2749</v>
      </c>
      <c r="C4689" s="1">
        <v>13879</v>
      </c>
      <c r="D4689" s="1" t="s">
        <v>4366</v>
      </c>
      <c r="E4689" s="1">
        <v>2</v>
      </c>
      <c r="F4689" s="1"/>
      <c r="G4689" s="1"/>
      <c r="H4689" s="10">
        <v>0</v>
      </c>
      <c r="I4689" s="1">
        <v>2</v>
      </c>
      <c r="J4689" s="1">
        <v>0</v>
      </c>
      <c r="K4689"/>
      <c r="L4689" s="1">
        <v>0</v>
      </c>
      <c r="M4689" s="1">
        <v>0</v>
      </c>
      <c r="N4689" s="1"/>
      <c r="O4689" s="1">
        <v>0</v>
      </c>
      <c r="P4689" s="1">
        <v>1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42">
        <f t="shared" si="295"/>
        <v>1</v>
      </c>
      <c r="AC4689" s="43">
        <f t="shared" si="296"/>
        <v>8.3333333333333329E-2</v>
      </c>
      <c r="AD4689"/>
      <c r="AE4689"/>
      <c r="AI4689"/>
      <c r="AL4689"/>
      <c r="AM4689"/>
    </row>
    <row r="4690" spans="1:39" hidden="1" x14ac:dyDescent="0.25">
      <c r="A4690" s="1" t="s">
        <v>2799</v>
      </c>
      <c r="C4690" s="1">
        <v>14078</v>
      </c>
      <c r="D4690" s="1" t="s">
        <v>4367</v>
      </c>
      <c r="E4690" s="1">
        <v>2</v>
      </c>
      <c r="F4690" s="1"/>
      <c r="G4690" s="1"/>
      <c r="H4690" s="10">
        <v>0</v>
      </c>
      <c r="I4690" s="1">
        <v>2</v>
      </c>
      <c r="J4690" s="1">
        <v>0</v>
      </c>
      <c r="K4690"/>
      <c r="L4690" s="1">
        <v>9</v>
      </c>
      <c r="M4690" s="1">
        <v>0</v>
      </c>
      <c r="N4690" s="1"/>
      <c r="O4690" s="1">
        <v>0</v>
      </c>
      <c r="P4690" s="1">
        <v>0</v>
      </c>
      <c r="Q4690" s="1">
        <v>0</v>
      </c>
      <c r="R4690" s="1">
        <v>0</v>
      </c>
      <c r="S4690" s="1">
        <v>1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42">
        <f t="shared" si="295"/>
        <v>1</v>
      </c>
      <c r="AC4690" s="43">
        <f t="shared" si="296"/>
        <v>8.3333333333333329E-2</v>
      </c>
      <c r="AD4690"/>
      <c r="AE4690"/>
      <c r="AI4690"/>
      <c r="AL4690"/>
      <c r="AM4690"/>
    </row>
    <row r="4691" spans="1:39" hidden="1" x14ac:dyDescent="0.25">
      <c r="C4691" s="1">
        <v>14081</v>
      </c>
      <c r="D4691" s="1" t="s">
        <v>4368</v>
      </c>
      <c r="E4691" s="1">
        <v>2</v>
      </c>
      <c r="F4691" s="1"/>
      <c r="G4691" s="1"/>
      <c r="H4691" s="10">
        <v>0</v>
      </c>
      <c r="I4691" s="1">
        <v>2</v>
      </c>
      <c r="J4691" s="1">
        <v>0</v>
      </c>
      <c r="K4691"/>
      <c r="L4691" s="1">
        <v>0</v>
      </c>
      <c r="M4691" s="1">
        <v>0</v>
      </c>
      <c r="N4691" s="1"/>
      <c r="O4691" s="1">
        <v>0</v>
      </c>
      <c r="P4691" s="1">
        <v>0</v>
      </c>
      <c r="Q4691" s="1">
        <v>0</v>
      </c>
      <c r="R4691" s="1">
        <v>0</v>
      </c>
      <c r="S4691" s="1">
        <v>1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42">
        <f t="shared" si="295"/>
        <v>1</v>
      </c>
      <c r="AC4691" s="43">
        <f t="shared" si="296"/>
        <v>8.3333333333333329E-2</v>
      </c>
      <c r="AD4691"/>
      <c r="AE4691"/>
      <c r="AI4691"/>
      <c r="AL4691"/>
      <c r="AM4691"/>
    </row>
    <row r="4692" spans="1:39" hidden="1" x14ac:dyDescent="0.25">
      <c r="C4692" s="1">
        <v>13719</v>
      </c>
      <c r="D4692" s="1" t="s">
        <v>4369</v>
      </c>
      <c r="E4692" s="1">
        <v>2</v>
      </c>
      <c r="F4692" s="1"/>
      <c r="G4692" s="1"/>
      <c r="H4692" s="10">
        <v>0</v>
      </c>
      <c r="I4692" s="1">
        <v>2</v>
      </c>
      <c r="J4692" s="1">
        <v>0</v>
      </c>
      <c r="K4692"/>
      <c r="L4692" s="1">
        <v>0</v>
      </c>
      <c r="M4692" s="1">
        <v>0</v>
      </c>
      <c r="N4692" s="1"/>
      <c r="O4692" s="1">
        <v>1</v>
      </c>
      <c r="P4692" s="1">
        <v>5</v>
      </c>
      <c r="Q4692" s="1">
        <v>13</v>
      </c>
      <c r="R4692" s="1">
        <v>3</v>
      </c>
      <c r="S4692" s="1">
        <v>3</v>
      </c>
      <c r="T4692" s="1">
        <v>3</v>
      </c>
      <c r="U4692" s="1">
        <v>20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42">
        <f t="shared" si="295"/>
        <v>48</v>
      </c>
      <c r="AC4692" s="43">
        <f t="shared" si="296"/>
        <v>4</v>
      </c>
      <c r="AD4692"/>
      <c r="AE4692"/>
      <c r="AI4692"/>
      <c r="AL4692"/>
      <c r="AM4692"/>
    </row>
    <row r="4693" spans="1:39" hidden="1" x14ac:dyDescent="0.25">
      <c r="C4693" s="1">
        <v>13722</v>
      </c>
      <c r="D4693" s="1" t="s">
        <v>4369</v>
      </c>
      <c r="E4693" s="1">
        <v>2</v>
      </c>
      <c r="F4693" s="1"/>
      <c r="G4693" s="1"/>
      <c r="H4693" s="10">
        <v>0</v>
      </c>
      <c r="I4693" s="1">
        <v>2</v>
      </c>
      <c r="J4693" s="1">
        <v>0</v>
      </c>
      <c r="K4693"/>
      <c r="L4693" s="1">
        <v>0</v>
      </c>
      <c r="M4693" s="1">
        <v>0</v>
      </c>
      <c r="N4693" s="1"/>
      <c r="O4693" s="1">
        <v>0</v>
      </c>
      <c r="P4693" s="1">
        <v>6</v>
      </c>
      <c r="Q4693" s="1">
        <v>4</v>
      </c>
      <c r="R4693" s="1">
        <v>3</v>
      </c>
      <c r="S4693" s="1">
        <v>2</v>
      </c>
      <c r="T4693" s="1">
        <v>1</v>
      </c>
      <c r="U4693" s="1">
        <v>14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42">
        <f t="shared" si="295"/>
        <v>30</v>
      </c>
      <c r="AC4693" s="43">
        <f t="shared" si="296"/>
        <v>2.5</v>
      </c>
      <c r="AD4693"/>
      <c r="AE4693"/>
      <c r="AI4693"/>
      <c r="AL4693"/>
      <c r="AM4693"/>
    </row>
    <row r="4694" spans="1:39" hidden="1" x14ac:dyDescent="0.25">
      <c r="C4694" s="1">
        <v>13725</v>
      </c>
      <c r="D4694" s="1" t="s">
        <v>4369</v>
      </c>
      <c r="E4694" s="1">
        <v>2</v>
      </c>
      <c r="F4694" s="1"/>
      <c r="G4694" s="1"/>
      <c r="H4694" s="10">
        <v>0</v>
      </c>
      <c r="I4694" s="1">
        <v>2</v>
      </c>
      <c r="J4694" s="1">
        <v>0</v>
      </c>
      <c r="K4694"/>
      <c r="L4694" s="1">
        <v>0</v>
      </c>
      <c r="M4694" s="1">
        <v>0</v>
      </c>
      <c r="N4694" s="1"/>
      <c r="O4694" s="1">
        <v>1</v>
      </c>
      <c r="P4694" s="1">
        <v>4</v>
      </c>
      <c r="Q4694" s="1">
        <v>11</v>
      </c>
      <c r="R4694" s="1">
        <v>2</v>
      </c>
      <c r="S4694" s="1">
        <v>2</v>
      </c>
      <c r="T4694" s="1">
        <v>3</v>
      </c>
      <c r="U4694" s="1">
        <v>20</v>
      </c>
      <c r="V4694" s="1">
        <v>6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42">
        <f t="shared" si="295"/>
        <v>49</v>
      </c>
      <c r="AC4694" s="43">
        <f t="shared" si="296"/>
        <v>4.083333333333333</v>
      </c>
      <c r="AD4694"/>
      <c r="AE4694"/>
      <c r="AI4694"/>
      <c r="AL4694"/>
      <c r="AM4694"/>
    </row>
    <row r="4695" spans="1:39" hidden="1" x14ac:dyDescent="0.25">
      <c r="C4695" s="1">
        <v>13729</v>
      </c>
      <c r="D4695" s="1" t="s">
        <v>4370</v>
      </c>
      <c r="E4695" s="1">
        <v>2</v>
      </c>
      <c r="F4695" s="1"/>
      <c r="G4695" s="1"/>
      <c r="H4695" s="10">
        <v>0</v>
      </c>
      <c r="I4695" s="1">
        <v>2</v>
      </c>
      <c r="J4695" s="1">
        <v>0</v>
      </c>
      <c r="K4695"/>
      <c r="L4695" s="1">
        <v>0</v>
      </c>
      <c r="M4695" s="1">
        <v>0</v>
      </c>
      <c r="N4695" s="1"/>
      <c r="O4695" s="1">
        <v>5</v>
      </c>
      <c r="P4695" s="1">
        <v>5</v>
      </c>
      <c r="Q4695" s="1">
        <v>4</v>
      </c>
      <c r="R4695" s="1">
        <v>10</v>
      </c>
      <c r="S4695" s="1">
        <v>7</v>
      </c>
      <c r="T4695" s="1">
        <v>1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42">
        <f t="shared" si="295"/>
        <v>32</v>
      </c>
      <c r="AC4695" s="43">
        <f t="shared" si="296"/>
        <v>2.6666666666666665</v>
      </c>
      <c r="AD4695"/>
      <c r="AE4695"/>
      <c r="AI4695"/>
      <c r="AL4695"/>
      <c r="AM4695"/>
    </row>
    <row r="4696" spans="1:39" hidden="1" x14ac:dyDescent="0.25">
      <c r="C4696" s="1">
        <v>13739</v>
      </c>
      <c r="D4696" s="1" t="s">
        <v>4371</v>
      </c>
      <c r="E4696" s="1">
        <v>3</v>
      </c>
      <c r="F4696" s="1"/>
      <c r="G4696" s="1"/>
      <c r="H4696" s="10">
        <v>0</v>
      </c>
      <c r="I4696" s="1">
        <v>3</v>
      </c>
      <c r="J4696" s="1">
        <v>0</v>
      </c>
      <c r="K4696"/>
      <c r="L4696" s="1">
        <v>0</v>
      </c>
      <c r="M4696" s="1">
        <v>0</v>
      </c>
      <c r="N4696" s="1"/>
      <c r="O4696" s="1">
        <v>0</v>
      </c>
      <c r="P4696" s="1">
        <v>3</v>
      </c>
      <c r="Q4696" s="1">
        <v>2</v>
      </c>
      <c r="R4696" s="1">
        <v>2</v>
      </c>
      <c r="S4696" s="1">
        <v>0</v>
      </c>
      <c r="T4696" s="1">
        <v>2</v>
      </c>
      <c r="U4696" s="1">
        <v>2</v>
      </c>
      <c r="V4696" s="1">
        <v>1</v>
      </c>
      <c r="W4696" s="1">
        <v>2</v>
      </c>
      <c r="X4696" s="1">
        <v>1</v>
      </c>
      <c r="Y4696" s="1">
        <v>7</v>
      </c>
      <c r="Z4696" s="1">
        <v>0</v>
      </c>
      <c r="AA4696" s="1">
        <v>6</v>
      </c>
      <c r="AB4696" s="42">
        <f t="shared" si="295"/>
        <v>28</v>
      </c>
      <c r="AC4696" s="43">
        <f t="shared" si="296"/>
        <v>2.3333333333333335</v>
      </c>
      <c r="AD4696"/>
      <c r="AE4696"/>
      <c r="AI4696"/>
      <c r="AL4696"/>
      <c r="AM4696"/>
    </row>
    <row r="4697" spans="1:39" hidden="1" x14ac:dyDescent="0.25">
      <c r="C4697" s="1">
        <v>13745</v>
      </c>
      <c r="D4697" s="1" t="s">
        <v>1096</v>
      </c>
      <c r="E4697" s="1">
        <v>3</v>
      </c>
      <c r="F4697" s="1"/>
      <c r="G4697" s="1"/>
      <c r="H4697" s="10">
        <v>0</v>
      </c>
      <c r="I4697" s="1">
        <v>3</v>
      </c>
      <c r="J4697" s="1">
        <v>0</v>
      </c>
      <c r="K4697"/>
      <c r="L4697" s="1">
        <v>0</v>
      </c>
      <c r="M4697" s="1">
        <v>0</v>
      </c>
      <c r="N4697" s="1"/>
      <c r="O4697" s="1">
        <v>0</v>
      </c>
      <c r="P4697" s="1">
        <v>4</v>
      </c>
      <c r="Q4697" s="1">
        <v>4</v>
      </c>
      <c r="R4697" s="1">
        <v>1</v>
      </c>
      <c r="S4697" s="1">
        <v>3</v>
      </c>
      <c r="T4697" s="1">
        <v>3</v>
      </c>
      <c r="U4697" s="1">
        <v>1</v>
      </c>
      <c r="V4697" s="1">
        <v>2</v>
      </c>
      <c r="W4697" s="1">
        <v>2</v>
      </c>
      <c r="X4697" s="1">
        <v>3</v>
      </c>
      <c r="Y4697" s="1">
        <v>5</v>
      </c>
      <c r="Z4697" s="1">
        <v>0</v>
      </c>
      <c r="AA4697" s="1">
        <v>0</v>
      </c>
      <c r="AB4697" s="42">
        <f t="shared" si="295"/>
        <v>28</v>
      </c>
      <c r="AC4697" s="43">
        <f t="shared" si="296"/>
        <v>2.3333333333333335</v>
      </c>
      <c r="AD4697"/>
      <c r="AE4697"/>
      <c r="AI4697"/>
      <c r="AL4697"/>
      <c r="AM4697"/>
    </row>
    <row r="4698" spans="1:39" hidden="1" x14ac:dyDescent="0.25">
      <c r="C4698" s="1">
        <v>13749</v>
      </c>
      <c r="D4698" s="1" t="s">
        <v>1096</v>
      </c>
      <c r="E4698" s="1">
        <v>3</v>
      </c>
      <c r="F4698" s="1"/>
      <c r="G4698" s="1"/>
      <c r="H4698" s="10">
        <v>0</v>
      </c>
      <c r="I4698" s="1">
        <v>3</v>
      </c>
      <c r="J4698" s="1">
        <v>0</v>
      </c>
      <c r="K4698"/>
      <c r="L4698" s="1">
        <v>0</v>
      </c>
      <c r="M4698" s="1">
        <v>0</v>
      </c>
      <c r="N4698" s="1"/>
      <c r="O4698" s="1">
        <v>0</v>
      </c>
      <c r="P4698" s="1">
        <v>1</v>
      </c>
      <c r="Q4698" s="1">
        <v>0</v>
      </c>
      <c r="R4698" s="1">
        <v>1</v>
      </c>
      <c r="S4698" s="1">
        <v>0</v>
      </c>
      <c r="T4698" s="1">
        <v>0</v>
      </c>
      <c r="U4698" s="1">
        <v>1</v>
      </c>
      <c r="V4698" s="1">
        <v>1</v>
      </c>
      <c r="W4698" s="1">
        <v>2</v>
      </c>
      <c r="X4698" s="1">
        <v>0</v>
      </c>
      <c r="Y4698" s="1">
        <v>4</v>
      </c>
      <c r="Z4698" s="1">
        <v>5</v>
      </c>
      <c r="AA4698" s="1">
        <v>0</v>
      </c>
      <c r="AB4698" s="42">
        <f t="shared" si="295"/>
        <v>15</v>
      </c>
      <c r="AC4698" s="43">
        <f t="shared" si="296"/>
        <v>1.25</v>
      </c>
      <c r="AD4698"/>
      <c r="AE4698"/>
      <c r="AI4698"/>
      <c r="AL4698"/>
      <c r="AM4698"/>
    </row>
    <row r="4699" spans="1:39" hidden="1" x14ac:dyDescent="0.25">
      <c r="C4699" s="1">
        <v>14257</v>
      </c>
      <c r="D4699" s="1" t="s">
        <v>4372</v>
      </c>
      <c r="E4699" s="1">
        <v>2</v>
      </c>
      <c r="F4699" s="1"/>
      <c r="G4699" s="1"/>
      <c r="H4699" s="10">
        <v>0</v>
      </c>
      <c r="I4699" s="1">
        <v>2</v>
      </c>
      <c r="J4699" s="1">
        <v>0</v>
      </c>
      <c r="K4699"/>
      <c r="L4699" s="1">
        <v>0</v>
      </c>
      <c r="M4699" s="1">
        <v>0</v>
      </c>
      <c r="N4699" s="1"/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>
        <f t="shared" si="295"/>
        <v>0</v>
      </c>
      <c r="AC4699"/>
      <c r="AD4699"/>
      <c r="AE4699"/>
      <c r="AI4699"/>
      <c r="AL4699"/>
      <c r="AM4699"/>
    </row>
    <row r="4700" spans="1:39" hidden="1" x14ac:dyDescent="0.25">
      <c r="C4700" s="1">
        <v>13794</v>
      </c>
      <c r="D4700" s="1" t="s">
        <v>4373</v>
      </c>
      <c r="E4700" s="1">
        <v>2</v>
      </c>
      <c r="F4700" s="1"/>
      <c r="G4700" s="1"/>
      <c r="H4700" s="10">
        <v>0</v>
      </c>
      <c r="I4700" s="1">
        <v>2</v>
      </c>
      <c r="J4700" s="1">
        <v>0</v>
      </c>
      <c r="K4700"/>
      <c r="L4700" s="1">
        <v>0</v>
      </c>
      <c r="M4700" s="1">
        <v>0</v>
      </c>
      <c r="N4700" s="1"/>
      <c r="O4700" s="1">
        <v>1</v>
      </c>
      <c r="P4700" s="1">
        <v>0</v>
      </c>
      <c r="Q4700" s="1">
        <v>1</v>
      </c>
      <c r="R4700" s="1">
        <v>1</v>
      </c>
      <c r="S4700" s="1">
        <v>0</v>
      </c>
      <c r="T4700" s="1">
        <v>0</v>
      </c>
      <c r="U4700" s="1">
        <v>3</v>
      </c>
      <c r="V4700" s="1">
        <v>0</v>
      </c>
      <c r="W4700" s="1">
        <v>2</v>
      </c>
      <c r="X4700" s="1">
        <v>0</v>
      </c>
      <c r="Y4700" s="1">
        <v>0</v>
      </c>
      <c r="Z4700" s="1">
        <v>0</v>
      </c>
      <c r="AA4700" s="1">
        <v>0</v>
      </c>
      <c r="AB4700" s="42">
        <f t="shared" si="295"/>
        <v>8</v>
      </c>
      <c r="AC4700" s="43">
        <f t="shared" ref="AC4700:AC4709" si="297">AB4700/12</f>
        <v>0.66666666666666663</v>
      </c>
      <c r="AD4700"/>
      <c r="AE4700"/>
      <c r="AI4700"/>
      <c r="AL4700"/>
      <c r="AM4700"/>
    </row>
    <row r="4701" spans="1:39" hidden="1" x14ac:dyDescent="0.25">
      <c r="C4701" s="1">
        <v>13796</v>
      </c>
      <c r="D4701" s="1" t="s">
        <v>4374</v>
      </c>
      <c r="E4701" s="1">
        <v>1</v>
      </c>
      <c r="F4701" s="1"/>
      <c r="G4701" s="1"/>
      <c r="H4701" s="10">
        <v>0</v>
      </c>
      <c r="I4701" s="1">
        <v>1</v>
      </c>
      <c r="J4701" s="1">
        <v>0</v>
      </c>
      <c r="K4701"/>
      <c r="L4701" s="1">
        <v>0</v>
      </c>
      <c r="M4701" s="1">
        <v>0</v>
      </c>
      <c r="N4701" s="1"/>
      <c r="O4701" s="1">
        <v>0</v>
      </c>
      <c r="P4701" s="1">
        <v>2</v>
      </c>
      <c r="Q4701" s="1">
        <v>1</v>
      </c>
      <c r="R4701" s="1">
        <v>0</v>
      </c>
      <c r="S4701" s="1">
        <v>1</v>
      </c>
      <c r="T4701" s="1">
        <v>2</v>
      </c>
      <c r="U4701" s="1">
        <v>1</v>
      </c>
      <c r="V4701" s="1">
        <v>0</v>
      </c>
      <c r="W4701" s="1">
        <v>0</v>
      </c>
      <c r="X4701" s="1">
        <v>1</v>
      </c>
      <c r="Y4701" s="1">
        <v>0</v>
      </c>
      <c r="Z4701" s="1">
        <v>0</v>
      </c>
      <c r="AA4701" s="1">
        <v>0</v>
      </c>
      <c r="AB4701" s="42">
        <f t="shared" si="295"/>
        <v>8</v>
      </c>
      <c r="AC4701" s="43">
        <f t="shared" si="297"/>
        <v>0.66666666666666663</v>
      </c>
      <c r="AD4701"/>
      <c r="AE4701"/>
      <c r="AI4701"/>
      <c r="AL4701"/>
      <c r="AM4701"/>
    </row>
    <row r="4702" spans="1:39" hidden="1" x14ac:dyDescent="0.25">
      <c r="C4702" s="1">
        <v>13983</v>
      </c>
      <c r="D4702" s="1" t="s">
        <v>3178</v>
      </c>
      <c r="E4702" s="1">
        <v>1</v>
      </c>
      <c r="F4702" s="1"/>
      <c r="G4702" s="1"/>
      <c r="H4702" s="10">
        <v>0</v>
      </c>
      <c r="I4702" s="1">
        <v>1</v>
      </c>
      <c r="J4702" s="1">
        <v>0</v>
      </c>
      <c r="K4702"/>
      <c r="L4702" s="1">
        <v>1</v>
      </c>
      <c r="M4702" s="1">
        <v>1028.19</v>
      </c>
      <c r="N4702" s="1"/>
      <c r="O4702" s="1">
        <v>0</v>
      </c>
      <c r="P4702" s="1">
        <v>0</v>
      </c>
      <c r="Q4702" s="1">
        <v>1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1</v>
      </c>
      <c r="Z4702" s="1">
        <v>1</v>
      </c>
      <c r="AA4702" s="1">
        <v>0</v>
      </c>
      <c r="AB4702" s="42">
        <f t="shared" si="295"/>
        <v>3</v>
      </c>
      <c r="AC4702" s="43">
        <f t="shared" si="297"/>
        <v>0.25</v>
      </c>
      <c r="AD4702"/>
      <c r="AE4702"/>
      <c r="AI4702"/>
      <c r="AL4702"/>
      <c r="AM4702"/>
    </row>
    <row r="4703" spans="1:39" hidden="1" x14ac:dyDescent="0.25">
      <c r="C4703" s="1">
        <v>14041</v>
      </c>
      <c r="D4703" s="1" t="s">
        <v>1057</v>
      </c>
      <c r="E4703" s="1">
        <v>1</v>
      </c>
      <c r="F4703" s="1"/>
      <c r="G4703" s="1"/>
      <c r="H4703" s="10">
        <v>0</v>
      </c>
      <c r="I4703" s="1">
        <v>1</v>
      </c>
      <c r="J4703" s="1">
        <v>0</v>
      </c>
      <c r="K4703"/>
      <c r="L4703" s="1">
        <v>0</v>
      </c>
      <c r="M4703" s="1">
        <v>0</v>
      </c>
      <c r="N4703" s="1"/>
      <c r="O4703" s="1">
        <v>0</v>
      </c>
      <c r="P4703" s="1">
        <v>0</v>
      </c>
      <c r="Q4703" s="1">
        <v>0</v>
      </c>
      <c r="R4703" s="1">
        <v>0</v>
      </c>
      <c r="S4703" s="1">
        <v>4</v>
      </c>
      <c r="T4703" s="1">
        <v>4</v>
      </c>
      <c r="U4703" s="1">
        <v>9</v>
      </c>
      <c r="V4703" s="1">
        <v>3</v>
      </c>
      <c r="W4703" s="1">
        <v>14</v>
      </c>
      <c r="X4703" s="1">
        <v>2</v>
      </c>
      <c r="Y4703" s="1">
        <v>0</v>
      </c>
      <c r="Z4703" s="1">
        <v>0</v>
      </c>
      <c r="AA4703" s="1">
        <v>0</v>
      </c>
      <c r="AB4703" s="42">
        <f t="shared" si="295"/>
        <v>36</v>
      </c>
      <c r="AC4703" s="43">
        <f t="shared" si="297"/>
        <v>3</v>
      </c>
      <c r="AD4703"/>
      <c r="AE4703"/>
      <c r="AI4703"/>
      <c r="AL4703"/>
      <c r="AM4703"/>
    </row>
    <row r="4704" spans="1:39" hidden="1" x14ac:dyDescent="0.25">
      <c r="C4704" s="1">
        <v>14043</v>
      </c>
      <c r="D4704" s="1" t="s">
        <v>1060</v>
      </c>
      <c r="E4704" s="1">
        <v>2</v>
      </c>
      <c r="F4704" s="1"/>
      <c r="G4704" s="1"/>
      <c r="H4704" s="10">
        <v>0</v>
      </c>
      <c r="I4704" s="1">
        <v>2</v>
      </c>
      <c r="J4704" s="1">
        <v>0</v>
      </c>
      <c r="K4704"/>
      <c r="L4704" s="1">
        <v>0</v>
      </c>
      <c r="M4704" s="1">
        <v>0</v>
      </c>
      <c r="N4704" s="1"/>
      <c r="O4704" s="1">
        <v>0</v>
      </c>
      <c r="P4704" s="1">
        <v>0</v>
      </c>
      <c r="Q4704" s="1">
        <v>0</v>
      </c>
      <c r="R4704" s="1">
        <v>0</v>
      </c>
      <c r="S4704" s="1">
        <v>2</v>
      </c>
      <c r="T4704" s="1">
        <v>3</v>
      </c>
      <c r="U4704" s="1">
        <v>5</v>
      </c>
      <c r="V4704" s="1">
        <v>5</v>
      </c>
      <c r="W4704" s="1">
        <v>2</v>
      </c>
      <c r="X4704" s="1">
        <v>2</v>
      </c>
      <c r="Y4704" s="1">
        <v>2</v>
      </c>
      <c r="Z4704" s="1">
        <v>0</v>
      </c>
      <c r="AA4704" s="1">
        <v>0</v>
      </c>
      <c r="AB4704" s="42">
        <f t="shared" si="295"/>
        <v>21</v>
      </c>
      <c r="AC4704" s="43">
        <f t="shared" si="297"/>
        <v>1.75</v>
      </c>
      <c r="AD4704"/>
      <c r="AE4704"/>
      <c r="AI4704"/>
      <c r="AL4704"/>
      <c r="AM4704"/>
    </row>
    <row r="4705" spans="1:39" hidden="1" x14ac:dyDescent="0.25">
      <c r="A4705" s="1" t="s">
        <v>4375</v>
      </c>
      <c r="C4705" s="1">
        <v>14053</v>
      </c>
      <c r="D4705" s="1" t="s">
        <v>3568</v>
      </c>
      <c r="E4705" s="1">
        <v>2</v>
      </c>
      <c r="F4705" s="1"/>
      <c r="G4705" s="1"/>
      <c r="H4705" s="10">
        <v>0</v>
      </c>
      <c r="I4705" s="1">
        <v>2</v>
      </c>
      <c r="J4705" s="1">
        <v>0</v>
      </c>
      <c r="K4705"/>
      <c r="L4705" s="1">
        <v>0</v>
      </c>
      <c r="M4705" s="1">
        <v>0</v>
      </c>
      <c r="N4705" s="1"/>
      <c r="O4705" s="1">
        <v>0</v>
      </c>
      <c r="P4705" s="1">
        <v>0</v>
      </c>
      <c r="Q4705" s="1">
        <v>0</v>
      </c>
      <c r="R4705" s="1">
        <v>0</v>
      </c>
      <c r="S4705" s="1">
        <v>1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42">
        <f t="shared" si="295"/>
        <v>1</v>
      </c>
      <c r="AC4705" s="43">
        <f t="shared" si="297"/>
        <v>8.3333333333333329E-2</v>
      </c>
      <c r="AD4705"/>
      <c r="AE4705"/>
      <c r="AI4705"/>
      <c r="AL4705"/>
      <c r="AM4705"/>
    </row>
    <row r="4706" spans="1:39" hidden="1" x14ac:dyDescent="0.25">
      <c r="A4706" s="1" t="s">
        <v>4376</v>
      </c>
      <c r="C4706" s="1">
        <v>14069</v>
      </c>
      <c r="D4706" s="1" t="s">
        <v>3564</v>
      </c>
      <c r="E4706" s="1">
        <v>1</v>
      </c>
      <c r="F4706" s="1"/>
      <c r="G4706" s="1"/>
      <c r="H4706" s="10">
        <v>0</v>
      </c>
      <c r="I4706" s="1">
        <v>1</v>
      </c>
      <c r="J4706" s="1">
        <v>0</v>
      </c>
      <c r="K4706"/>
      <c r="L4706" s="1">
        <v>0</v>
      </c>
      <c r="M4706" s="1">
        <v>0</v>
      </c>
      <c r="N4706" s="1"/>
      <c r="O4706" s="1">
        <v>0</v>
      </c>
      <c r="P4706" s="1">
        <v>0</v>
      </c>
      <c r="Q4706" s="1">
        <v>0</v>
      </c>
      <c r="R4706" s="1">
        <v>0</v>
      </c>
      <c r="S4706" s="1">
        <v>1</v>
      </c>
      <c r="T4706" s="1">
        <v>3</v>
      </c>
      <c r="U4706" s="1">
        <v>3</v>
      </c>
      <c r="V4706" s="1">
        <v>2</v>
      </c>
      <c r="W4706" s="1">
        <v>0</v>
      </c>
      <c r="X4706" s="1">
        <v>1</v>
      </c>
      <c r="Y4706" s="1">
        <v>0</v>
      </c>
      <c r="Z4706" s="1">
        <v>0</v>
      </c>
      <c r="AA4706" s="1">
        <v>0</v>
      </c>
      <c r="AB4706" s="42">
        <f t="shared" si="295"/>
        <v>10</v>
      </c>
      <c r="AC4706" s="43">
        <f t="shared" si="297"/>
        <v>0.83333333333333337</v>
      </c>
      <c r="AD4706"/>
      <c r="AE4706"/>
      <c r="AI4706"/>
      <c r="AL4706"/>
      <c r="AM4706"/>
    </row>
    <row r="4707" spans="1:39" hidden="1" x14ac:dyDescent="0.25">
      <c r="C4707" s="1">
        <v>14072</v>
      </c>
      <c r="D4707" s="1" t="s">
        <v>4377</v>
      </c>
      <c r="E4707" s="1">
        <v>2</v>
      </c>
      <c r="F4707" s="1"/>
      <c r="G4707" s="1"/>
      <c r="H4707" s="10">
        <v>0</v>
      </c>
      <c r="I4707" s="1">
        <v>2</v>
      </c>
      <c r="J4707" s="1">
        <v>0</v>
      </c>
      <c r="K4707"/>
      <c r="L4707" s="1">
        <v>2</v>
      </c>
      <c r="M4707" s="1">
        <v>0</v>
      </c>
      <c r="N4707" s="1"/>
      <c r="O4707" s="1">
        <v>0</v>
      </c>
      <c r="P4707" s="1">
        <v>0</v>
      </c>
      <c r="Q4707" s="1">
        <v>0</v>
      </c>
      <c r="R4707" s="1">
        <v>0</v>
      </c>
      <c r="S4707" s="1">
        <v>1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42">
        <f t="shared" si="295"/>
        <v>1</v>
      </c>
      <c r="AC4707" s="43">
        <f t="shared" si="297"/>
        <v>8.3333333333333329E-2</v>
      </c>
      <c r="AD4707"/>
      <c r="AE4707"/>
      <c r="AI4707"/>
      <c r="AL4707"/>
      <c r="AM4707"/>
    </row>
    <row r="4708" spans="1:39" hidden="1" x14ac:dyDescent="0.25">
      <c r="A4708" s="1" t="s">
        <v>46</v>
      </c>
      <c r="C4708" s="1">
        <v>14091</v>
      </c>
      <c r="D4708" s="1" t="s">
        <v>4354</v>
      </c>
      <c r="E4708" s="1">
        <v>1</v>
      </c>
      <c r="F4708" s="1"/>
      <c r="G4708" s="1"/>
      <c r="H4708" s="10">
        <v>0</v>
      </c>
      <c r="I4708" s="1">
        <v>1</v>
      </c>
      <c r="J4708" s="1">
        <v>0</v>
      </c>
      <c r="K4708"/>
      <c r="L4708" s="1">
        <v>0</v>
      </c>
      <c r="M4708" s="1">
        <v>0</v>
      </c>
      <c r="N4708" s="1"/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1</v>
      </c>
      <c r="AA4708" s="1">
        <v>1</v>
      </c>
      <c r="AB4708" s="42">
        <f t="shared" si="295"/>
        <v>2</v>
      </c>
      <c r="AC4708" s="43">
        <f t="shared" si="297"/>
        <v>0.16666666666666666</v>
      </c>
      <c r="AD4708"/>
      <c r="AE4708"/>
      <c r="AI4708"/>
      <c r="AL4708"/>
      <c r="AM4708"/>
    </row>
    <row r="4709" spans="1:39" hidden="1" x14ac:dyDescent="0.25">
      <c r="A4709" s="1" t="s">
        <v>575</v>
      </c>
      <c r="C4709" s="1">
        <v>14093</v>
      </c>
      <c r="D4709" s="1" t="s">
        <v>4378</v>
      </c>
      <c r="E4709" s="1">
        <v>2</v>
      </c>
      <c r="F4709" s="1"/>
      <c r="G4709" s="1"/>
      <c r="H4709" s="10">
        <v>0</v>
      </c>
      <c r="I4709" s="1">
        <v>2</v>
      </c>
      <c r="J4709" s="1">
        <v>0</v>
      </c>
      <c r="K4709"/>
      <c r="L4709" s="1">
        <v>0</v>
      </c>
      <c r="M4709" s="1">
        <v>0</v>
      </c>
      <c r="N4709" s="1"/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1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42">
        <f t="shared" si="295"/>
        <v>1</v>
      </c>
      <c r="AC4709" s="43">
        <f t="shared" si="297"/>
        <v>8.3333333333333329E-2</v>
      </c>
      <c r="AD4709"/>
      <c r="AE4709"/>
      <c r="AI4709"/>
      <c r="AL4709"/>
      <c r="AM4709"/>
    </row>
    <row r="4710" spans="1:39" hidden="1" x14ac:dyDescent="0.25">
      <c r="A4710" s="1" t="s">
        <v>575</v>
      </c>
      <c r="C4710" s="1">
        <v>14361</v>
      </c>
      <c r="D4710" s="1" t="s">
        <v>1129</v>
      </c>
      <c r="E4710" s="1">
        <v>0</v>
      </c>
      <c r="F4710" s="1"/>
      <c r="G4710" s="1"/>
      <c r="H4710" s="10">
        <v>0</v>
      </c>
      <c r="I4710" s="1" t="s">
        <v>44</v>
      </c>
      <c r="J4710" s="1">
        <v>0</v>
      </c>
      <c r="K4710"/>
      <c r="L4710" s="1">
        <v>0</v>
      </c>
      <c r="M4710" s="1">
        <v>0</v>
      </c>
      <c r="N4710" s="1"/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>
        <f t="shared" si="295"/>
        <v>0</v>
      </c>
      <c r="AC4710"/>
      <c r="AD4710"/>
      <c r="AE4710"/>
      <c r="AI4710"/>
      <c r="AL4710"/>
      <c r="AM4710"/>
    </row>
    <row r="4711" spans="1:39" hidden="1" x14ac:dyDescent="0.25">
      <c r="A4711" s="1" t="s">
        <v>4379</v>
      </c>
      <c r="C4711" s="1">
        <v>14100</v>
      </c>
      <c r="D4711" s="1" t="s">
        <v>4380</v>
      </c>
      <c r="E4711" s="1">
        <v>2</v>
      </c>
      <c r="F4711" s="1"/>
      <c r="G4711" s="1"/>
      <c r="H4711" s="10">
        <v>0</v>
      </c>
      <c r="I4711" s="1">
        <v>2</v>
      </c>
      <c r="J4711" s="1">
        <v>0</v>
      </c>
      <c r="K4711"/>
      <c r="L4711" s="1">
        <v>0</v>
      </c>
      <c r="M4711" s="1">
        <v>0</v>
      </c>
      <c r="N4711" s="1"/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1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42">
        <f t="shared" si="295"/>
        <v>1</v>
      </c>
      <c r="AC4711" s="43">
        <f t="shared" ref="AC4711:AC4731" si="298">AB4711/12</f>
        <v>8.3333333333333329E-2</v>
      </c>
      <c r="AD4711"/>
      <c r="AE4711"/>
      <c r="AI4711"/>
      <c r="AL4711"/>
      <c r="AM4711"/>
    </row>
    <row r="4712" spans="1:39" hidden="1" x14ac:dyDescent="0.25">
      <c r="A4712" s="1" t="s">
        <v>1035</v>
      </c>
      <c r="C4712" s="1">
        <v>14105</v>
      </c>
      <c r="D4712" s="1" t="s">
        <v>4381</v>
      </c>
      <c r="E4712" s="1">
        <v>2</v>
      </c>
      <c r="F4712" s="1"/>
      <c r="G4712" s="1"/>
      <c r="H4712" s="10">
        <v>0</v>
      </c>
      <c r="I4712" s="1">
        <v>3</v>
      </c>
      <c r="J4712" s="1">
        <v>0</v>
      </c>
      <c r="K4712"/>
      <c r="L4712" s="1">
        <v>12</v>
      </c>
      <c r="M4712" s="1">
        <v>712.47</v>
      </c>
      <c r="N4712" s="1"/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5</v>
      </c>
      <c r="V4712" s="1">
        <v>2</v>
      </c>
      <c r="W4712" s="1">
        <v>0</v>
      </c>
      <c r="X4712" s="1">
        <v>1</v>
      </c>
      <c r="Y4712" s="1">
        <v>2</v>
      </c>
      <c r="Z4712" s="1">
        <v>2</v>
      </c>
      <c r="AA4712" s="1">
        <v>0</v>
      </c>
      <c r="AB4712" s="42">
        <f t="shared" si="295"/>
        <v>12</v>
      </c>
      <c r="AC4712" s="43">
        <f t="shared" si="298"/>
        <v>1</v>
      </c>
      <c r="AD4712"/>
      <c r="AE4712"/>
      <c r="AI4712"/>
      <c r="AL4712"/>
      <c r="AM4712"/>
    </row>
    <row r="4713" spans="1:39" hidden="1" x14ac:dyDescent="0.25">
      <c r="A4713" s="1" t="s">
        <v>1035</v>
      </c>
      <c r="C4713" s="1">
        <v>14114</v>
      </c>
      <c r="D4713" s="1" t="s">
        <v>4382</v>
      </c>
      <c r="E4713" s="1">
        <v>2</v>
      </c>
      <c r="F4713" s="1"/>
      <c r="G4713" s="1"/>
      <c r="H4713" s="10">
        <v>0</v>
      </c>
      <c r="I4713" s="1">
        <v>2</v>
      </c>
      <c r="J4713" s="1">
        <v>0</v>
      </c>
      <c r="K4713"/>
      <c r="L4713" s="1">
        <v>0</v>
      </c>
      <c r="M4713" s="1">
        <v>0</v>
      </c>
      <c r="N4713" s="1"/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1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42">
        <f t="shared" si="295"/>
        <v>1</v>
      </c>
      <c r="AC4713" s="43">
        <f t="shared" si="298"/>
        <v>8.3333333333333329E-2</v>
      </c>
      <c r="AD4713"/>
      <c r="AE4713"/>
      <c r="AI4713"/>
      <c r="AL4713"/>
      <c r="AM4713"/>
    </row>
    <row r="4714" spans="1:39" hidden="1" x14ac:dyDescent="0.25">
      <c r="A4714" s="1" t="s">
        <v>4383</v>
      </c>
      <c r="C4714" s="1">
        <v>14134</v>
      </c>
      <c r="D4714" s="1" t="s">
        <v>4384</v>
      </c>
      <c r="E4714" s="1">
        <v>2</v>
      </c>
      <c r="F4714" s="1"/>
      <c r="G4714" s="1"/>
      <c r="H4714" s="10">
        <v>0</v>
      </c>
      <c r="I4714" s="1">
        <v>2</v>
      </c>
      <c r="J4714" s="1">
        <v>0</v>
      </c>
      <c r="K4714"/>
      <c r="L4714" s="1">
        <v>0</v>
      </c>
      <c r="M4714" s="1">
        <v>0</v>
      </c>
      <c r="N4714" s="1"/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1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42">
        <f t="shared" si="295"/>
        <v>1</v>
      </c>
      <c r="AC4714" s="43">
        <f t="shared" si="298"/>
        <v>8.3333333333333329E-2</v>
      </c>
      <c r="AD4714"/>
      <c r="AE4714"/>
      <c r="AI4714"/>
      <c r="AL4714"/>
      <c r="AM4714"/>
    </row>
    <row r="4715" spans="1:39" hidden="1" x14ac:dyDescent="0.25">
      <c r="A4715" s="1" t="s">
        <v>4385</v>
      </c>
      <c r="C4715" s="1">
        <v>14136</v>
      </c>
      <c r="D4715" s="1" t="s">
        <v>4386</v>
      </c>
      <c r="E4715" s="1">
        <v>2</v>
      </c>
      <c r="F4715" s="1"/>
      <c r="G4715" s="1"/>
      <c r="H4715" s="10">
        <v>0</v>
      </c>
      <c r="I4715" s="1">
        <v>2</v>
      </c>
      <c r="J4715" s="1">
        <v>0</v>
      </c>
      <c r="K4715"/>
      <c r="L4715" s="1">
        <v>0</v>
      </c>
      <c r="M4715" s="1">
        <v>0</v>
      </c>
      <c r="N4715" s="1"/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1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42">
        <f t="shared" ref="AB4715:AB4778" si="299">SUM(O4715:AA4715)</f>
        <v>1</v>
      </c>
      <c r="AC4715" s="43">
        <f t="shared" si="298"/>
        <v>8.3333333333333329E-2</v>
      </c>
      <c r="AD4715"/>
      <c r="AE4715"/>
      <c r="AI4715"/>
      <c r="AL4715"/>
      <c r="AM4715"/>
    </row>
    <row r="4716" spans="1:39" hidden="1" x14ac:dyDescent="0.25">
      <c r="A4716" s="1" t="s">
        <v>3017</v>
      </c>
      <c r="C4716" s="1">
        <v>14144</v>
      </c>
      <c r="D4716" s="1" t="s">
        <v>4387</v>
      </c>
      <c r="E4716" s="1">
        <v>2</v>
      </c>
      <c r="F4716" s="1"/>
      <c r="G4716" s="1"/>
      <c r="H4716" s="10">
        <v>0</v>
      </c>
      <c r="I4716" s="1">
        <v>2</v>
      </c>
      <c r="J4716" s="1">
        <v>0</v>
      </c>
      <c r="K4716"/>
      <c r="L4716" s="1">
        <v>0</v>
      </c>
      <c r="M4716" s="1">
        <v>0</v>
      </c>
      <c r="N4716" s="1"/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1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42">
        <f t="shared" si="299"/>
        <v>1</v>
      </c>
      <c r="AC4716" s="43">
        <f t="shared" si="298"/>
        <v>8.3333333333333329E-2</v>
      </c>
      <c r="AD4716"/>
      <c r="AE4716"/>
      <c r="AI4716"/>
      <c r="AL4716"/>
      <c r="AM4716"/>
    </row>
    <row r="4717" spans="1:39" hidden="1" x14ac:dyDescent="0.25">
      <c r="A4717" s="1" t="s">
        <v>631</v>
      </c>
      <c r="C4717" s="1">
        <v>14171</v>
      </c>
      <c r="D4717" s="1" t="s">
        <v>4388</v>
      </c>
      <c r="E4717" s="1">
        <v>2</v>
      </c>
      <c r="F4717" s="1"/>
      <c r="G4717" s="1"/>
      <c r="H4717" s="10">
        <v>0</v>
      </c>
      <c r="I4717" s="1">
        <v>2</v>
      </c>
      <c r="J4717" s="1">
        <v>0</v>
      </c>
      <c r="K4717"/>
      <c r="L4717" s="1">
        <v>0</v>
      </c>
      <c r="M4717" s="1">
        <v>0</v>
      </c>
      <c r="N4717" s="1"/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1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42">
        <f t="shared" si="299"/>
        <v>1</v>
      </c>
      <c r="AC4717" s="43">
        <f t="shared" si="298"/>
        <v>8.3333333333333329E-2</v>
      </c>
      <c r="AD4717"/>
      <c r="AE4717"/>
      <c r="AI4717"/>
      <c r="AL4717"/>
      <c r="AM4717"/>
    </row>
    <row r="4718" spans="1:39" hidden="1" x14ac:dyDescent="0.25">
      <c r="A4718" s="1" t="s">
        <v>631</v>
      </c>
      <c r="C4718" s="1">
        <v>14173</v>
      </c>
      <c r="D4718" s="1" t="s">
        <v>4389</v>
      </c>
      <c r="E4718" s="1">
        <v>2</v>
      </c>
      <c r="F4718" s="1"/>
      <c r="G4718" s="1"/>
      <c r="H4718" s="10">
        <v>0</v>
      </c>
      <c r="I4718" s="1">
        <v>2</v>
      </c>
      <c r="J4718" s="1">
        <v>0</v>
      </c>
      <c r="K4718"/>
      <c r="L4718" s="1">
        <v>0</v>
      </c>
      <c r="M4718" s="1">
        <v>0</v>
      </c>
      <c r="N4718" s="1"/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1</v>
      </c>
      <c r="X4718" s="1">
        <v>0</v>
      </c>
      <c r="Y4718" s="1">
        <v>0</v>
      </c>
      <c r="Z4718" s="1">
        <v>0</v>
      </c>
      <c r="AA4718" s="1">
        <v>0</v>
      </c>
      <c r="AB4718" s="42">
        <f t="shared" si="299"/>
        <v>1</v>
      </c>
      <c r="AC4718" s="43">
        <f t="shared" si="298"/>
        <v>8.3333333333333329E-2</v>
      </c>
      <c r="AD4718"/>
      <c r="AE4718"/>
      <c r="AI4718"/>
      <c r="AL4718"/>
      <c r="AM4718"/>
    </row>
    <row r="4719" spans="1:39" hidden="1" x14ac:dyDescent="0.25">
      <c r="A4719" s="1" t="s">
        <v>631</v>
      </c>
      <c r="C4719" s="1">
        <v>14200</v>
      </c>
      <c r="D4719" s="1" t="s">
        <v>4390</v>
      </c>
      <c r="E4719" s="1">
        <v>1</v>
      </c>
      <c r="F4719" s="1"/>
      <c r="G4719" s="1"/>
      <c r="H4719" s="10">
        <v>0</v>
      </c>
      <c r="I4719" s="1">
        <v>1</v>
      </c>
      <c r="J4719" s="1">
        <v>0</v>
      </c>
      <c r="K4719"/>
      <c r="L4719" s="1">
        <v>0</v>
      </c>
      <c r="M4719" s="1">
        <v>0</v>
      </c>
      <c r="N4719" s="1"/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1</v>
      </c>
      <c r="Y4719" s="1">
        <v>0</v>
      </c>
      <c r="Z4719" s="1">
        <v>0</v>
      </c>
      <c r="AA4719" s="1">
        <v>0</v>
      </c>
      <c r="AB4719" s="42">
        <f t="shared" si="299"/>
        <v>1</v>
      </c>
      <c r="AC4719" s="43">
        <f t="shared" si="298"/>
        <v>8.3333333333333329E-2</v>
      </c>
      <c r="AD4719"/>
      <c r="AE4719"/>
      <c r="AI4719"/>
      <c r="AL4719"/>
      <c r="AM4719"/>
    </row>
    <row r="4720" spans="1:39" hidden="1" x14ac:dyDescent="0.25">
      <c r="C4720" s="1">
        <v>14202</v>
      </c>
      <c r="D4720" s="1" t="s">
        <v>3177</v>
      </c>
      <c r="E4720" s="1">
        <v>2</v>
      </c>
      <c r="F4720" s="1"/>
      <c r="G4720" s="1"/>
      <c r="H4720" s="10">
        <v>0</v>
      </c>
      <c r="I4720" s="1">
        <v>2</v>
      </c>
      <c r="J4720" s="1">
        <v>0</v>
      </c>
      <c r="K4720"/>
      <c r="L4720" s="1">
        <v>1</v>
      </c>
      <c r="M4720" s="1">
        <v>0</v>
      </c>
      <c r="N4720" s="1"/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3</v>
      </c>
      <c r="AA4720" s="1">
        <v>0</v>
      </c>
      <c r="AB4720" s="42">
        <f t="shared" si="299"/>
        <v>3</v>
      </c>
      <c r="AC4720" s="43">
        <f t="shared" si="298"/>
        <v>0.25</v>
      </c>
      <c r="AD4720"/>
      <c r="AE4720"/>
      <c r="AI4720"/>
      <c r="AL4720"/>
      <c r="AM4720"/>
    </row>
    <row r="4721" spans="1:39" hidden="1" x14ac:dyDescent="0.25">
      <c r="A4721" s="1" t="s">
        <v>4391</v>
      </c>
      <c r="C4721" s="1">
        <v>14218</v>
      </c>
      <c r="D4721" s="1" t="s">
        <v>4390</v>
      </c>
      <c r="E4721" s="1">
        <v>1</v>
      </c>
      <c r="F4721" s="1"/>
      <c r="G4721" s="1"/>
      <c r="H4721" s="10">
        <v>0</v>
      </c>
      <c r="I4721" s="1">
        <v>1</v>
      </c>
      <c r="J4721" s="1">
        <v>0</v>
      </c>
      <c r="K4721"/>
      <c r="L4721" s="1">
        <v>0</v>
      </c>
      <c r="M4721" s="1">
        <v>0</v>
      </c>
      <c r="N4721" s="1"/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1</v>
      </c>
      <c r="Y4721" s="1">
        <v>0</v>
      </c>
      <c r="Z4721" s="1">
        <v>0</v>
      </c>
      <c r="AA4721" s="1">
        <v>0</v>
      </c>
      <c r="AB4721" s="42">
        <f t="shared" si="299"/>
        <v>1</v>
      </c>
      <c r="AC4721" s="43">
        <f t="shared" si="298"/>
        <v>8.3333333333333329E-2</v>
      </c>
      <c r="AD4721"/>
      <c r="AE4721"/>
      <c r="AI4721"/>
      <c r="AL4721"/>
      <c r="AM4721"/>
    </row>
    <row r="4722" spans="1:39" hidden="1" x14ac:dyDescent="0.25">
      <c r="A4722" s="1" t="s">
        <v>4392</v>
      </c>
      <c r="C4722" s="1">
        <v>14226</v>
      </c>
      <c r="D4722" s="1" t="s">
        <v>4393</v>
      </c>
      <c r="E4722" s="1">
        <v>3</v>
      </c>
      <c r="F4722" s="1"/>
      <c r="G4722" s="1"/>
      <c r="H4722" s="10">
        <v>0</v>
      </c>
      <c r="I4722" s="1">
        <v>3</v>
      </c>
      <c r="J4722" s="1">
        <v>0</v>
      </c>
      <c r="K4722"/>
      <c r="L4722" s="1">
        <v>0</v>
      </c>
      <c r="M4722" s="1">
        <v>0</v>
      </c>
      <c r="N4722" s="1"/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3</v>
      </c>
      <c r="Z4722" s="1">
        <v>0</v>
      </c>
      <c r="AA4722" s="1">
        <v>0</v>
      </c>
      <c r="AB4722" s="42">
        <f t="shared" si="299"/>
        <v>3</v>
      </c>
      <c r="AC4722" s="43">
        <f t="shared" si="298"/>
        <v>0.25</v>
      </c>
      <c r="AD4722"/>
      <c r="AE4722"/>
      <c r="AI4722"/>
      <c r="AL4722"/>
      <c r="AM4722"/>
    </row>
    <row r="4723" spans="1:39" hidden="1" x14ac:dyDescent="0.25">
      <c r="A4723" s="1" t="s">
        <v>4394</v>
      </c>
      <c r="C4723" s="1">
        <v>14227</v>
      </c>
      <c r="D4723" s="1" t="s">
        <v>4395</v>
      </c>
      <c r="E4723" s="1">
        <v>1</v>
      </c>
      <c r="F4723" s="1"/>
      <c r="G4723" s="1"/>
      <c r="H4723" s="10">
        <v>0</v>
      </c>
      <c r="I4723" s="1">
        <v>1</v>
      </c>
      <c r="J4723" s="1">
        <v>0</v>
      </c>
      <c r="K4723"/>
      <c r="L4723" s="1">
        <v>0</v>
      </c>
      <c r="M4723" s="1">
        <v>0</v>
      </c>
      <c r="N4723" s="1"/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1</v>
      </c>
      <c r="AA4723" s="1">
        <v>0</v>
      </c>
      <c r="AB4723" s="42">
        <f t="shared" si="299"/>
        <v>1</v>
      </c>
      <c r="AC4723" s="43">
        <f t="shared" si="298"/>
        <v>8.3333333333333329E-2</v>
      </c>
      <c r="AD4723"/>
      <c r="AE4723"/>
      <c r="AI4723"/>
      <c r="AL4723"/>
      <c r="AM4723"/>
    </row>
    <row r="4724" spans="1:39" hidden="1" x14ac:dyDescent="0.25">
      <c r="C4724" s="1">
        <v>14231</v>
      </c>
      <c r="D4724" s="1" t="s">
        <v>4396</v>
      </c>
      <c r="E4724" s="1">
        <v>1</v>
      </c>
      <c r="F4724" s="1"/>
      <c r="G4724" s="1"/>
      <c r="H4724" s="10">
        <v>0</v>
      </c>
      <c r="I4724" s="1">
        <v>1</v>
      </c>
      <c r="J4724" s="1">
        <v>0</v>
      </c>
      <c r="K4724"/>
      <c r="L4724" s="1">
        <v>0</v>
      </c>
      <c r="M4724" s="1">
        <v>0</v>
      </c>
      <c r="N4724" s="1"/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1</v>
      </c>
      <c r="AA4724" s="1">
        <v>0</v>
      </c>
      <c r="AB4724" s="42">
        <f t="shared" si="299"/>
        <v>1</v>
      </c>
      <c r="AC4724" s="43">
        <f t="shared" si="298"/>
        <v>8.3333333333333329E-2</v>
      </c>
      <c r="AD4724"/>
      <c r="AE4724"/>
      <c r="AI4724"/>
      <c r="AL4724"/>
      <c r="AM4724"/>
    </row>
    <row r="4725" spans="1:39" hidden="1" x14ac:dyDescent="0.25">
      <c r="A4725" s="1" t="s">
        <v>4397</v>
      </c>
      <c r="C4725" s="1">
        <v>14232</v>
      </c>
      <c r="D4725" s="1" t="s">
        <v>4398</v>
      </c>
      <c r="E4725" s="1">
        <v>1</v>
      </c>
      <c r="F4725" s="1"/>
      <c r="G4725" s="1"/>
      <c r="H4725" s="10">
        <v>0</v>
      </c>
      <c r="I4725" s="1">
        <v>1</v>
      </c>
      <c r="J4725" s="1">
        <v>0</v>
      </c>
      <c r="K4725"/>
      <c r="L4725" s="1">
        <v>0</v>
      </c>
      <c r="M4725" s="1">
        <v>0</v>
      </c>
      <c r="N4725" s="1"/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1</v>
      </c>
      <c r="AA4725" s="1">
        <v>0</v>
      </c>
      <c r="AB4725" s="42">
        <f t="shared" si="299"/>
        <v>1</v>
      </c>
      <c r="AC4725" s="43">
        <f t="shared" si="298"/>
        <v>8.3333333333333329E-2</v>
      </c>
      <c r="AD4725"/>
      <c r="AE4725"/>
      <c r="AI4725"/>
      <c r="AL4725"/>
      <c r="AM4725"/>
    </row>
    <row r="4726" spans="1:39" hidden="1" x14ac:dyDescent="0.25">
      <c r="A4726" s="1" t="s">
        <v>4399</v>
      </c>
      <c r="C4726" s="1">
        <v>14233</v>
      </c>
      <c r="D4726" s="1" t="s">
        <v>4396</v>
      </c>
      <c r="E4726" s="1">
        <v>1</v>
      </c>
      <c r="F4726" s="1"/>
      <c r="G4726" s="1"/>
      <c r="H4726" s="10">
        <v>0</v>
      </c>
      <c r="I4726" s="1">
        <v>1</v>
      </c>
      <c r="J4726" s="1">
        <v>0</v>
      </c>
      <c r="K4726"/>
      <c r="L4726" s="1">
        <v>0</v>
      </c>
      <c r="M4726" s="1">
        <v>0</v>
      </c>
      <c r="N4726" s="1"/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</v>
      </c>
      <c r="AA4726" s="1">
        <v>0</v>
      </c>
      <c r="AB4726" s="42">
        <f t="shared" si="299"/>
        <v>1</v>
      </c>
      <c r="AC4726" s="43">
        <f t="shared" si="298"/>
        <v>8.3333333333333329E-2</v>
      </c>
      <c r="AD4726"/>
      <c r="AE4726"/>
      <c r="AI4726"/>
      <c r="AL4726"/>
      <c r="AM4726"/>
    </row>
    <row r="4727" spans="1:39" hidden="1" x14ac:dyDescent="0.25">
      <c r="A4727" s="1" t="s">
        <v>4400</v>
      </c>
      <c r="C4727" s="1">
        <v>14234</v>
      </c>
      <c r="D4727" s="1" t="s">
        <v>4398</v>
      </c>
      <c r="E4727" s="1">
        <v>1</v>
      </c>
      <c r="F4727" s="1"/>
      <c r="G4727" s="1"/>
      <c r="H4727" s="10">
        <v>0</v>
      </c>
      <c r="I4727" s="1">
        <v>1</v>
      </c>
      <c r="J4727" s="1">
        <v>0</v>
      </c>
      <c r="K4727"/>
      <c r="L4727" s="1">
        <v>0</v>
      </c>
      <c r="M4727" s="1">
        <v>0</v>
      </c>
      <c r="N4727" s="1"/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1</v>
      </c>
      <c r="AA4727" s="1">
        <v>0</v>
      </c>
      <c r="AB4727" s="42">
        <f t="shared" si="299"/>
        <v>1</v>
      </c>
      <c r="AC4727" s="43">
        <f t="shared" si="298"/>
        <v>8.3333333333333329E-2</v>
      </c>
      <c r="AD4727"/>
      <c r="AE4727"/>
      <c r="AI4727"/>
      <c r="AL4727"/>
      <c r="AM4727"/>
    </row>
    <row r="4728" spans="1:39" hidden="1" x14ac:dyDescent="0.25">
      <c r="A4728" s="1" t="s">
        <v>351</v>
      </c>
      <c r="C4728" s="1">
        <v>14235</v>
      </c>
      <c r="D4728" s="1" t="s">
        <v>4401</v>
      </c>
      <c r="E4728" s="1">
        <v>1</v>
      </c>
      <c r="F4728" s="1"/>
      <c r="G4728" s="1"/>
      <c r="H4728" s="10">
        <v>0</v>
      </c>
      <c r="I4728" s="1">
        <v>1</v>
      </c>
      <c r="J4728" s="1">
        <v>0</v>
      </c>
      <c r="K4728"/>
      <c r="L4728" s="1">
        <v>0</v>
      </c>
      <c r="M4728" s="1">
        <v>0</v>
      </c>
      <c r="N4728" s="1"/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1</v>
      </c>
      <c r="AA4728" s="1">
        <v>0</v>
      </c>
      <c r="AB4728" s="42">
        <f t="shared" si="299"/>
        <v>1</v>
      </c>
      <c r="AC4728" s="43">
        <f t="shared" si="298"/>
        <v>8.3333333333333329E-2</v>
      </c>
      <c r="AD4728"/>
      <c r="AE4728"/>
      <c r="AI4728"/>
      <c r="AL4728"/>
      <c r="AM4728"/>
    </row>
    <row r="4729" spans="1:39" hidden="1" x14ac:dyDescent="0.25">
      <c r="C4729" s="1">
        <v>14236</v>
      </c>
      <c r="D4729" s="1" t="s">
        <v>4401</v>
      </c>
      <c r="E4729" s="1">
        <v>1</v>
      </c>
      <c r="F4729" s="1"/>
      <c r="G4729" s="1"/>
      <c r="H4729" s="10">
        <v>0</v>
      </c>
      <c r="I4729" s="1">
        <v>1</v>
      </c>
      <c r="J4729" s="1">
        <v>0</v>
      </c>
      <c r="K4729"/>
      <c r="L4729" s="1">
        <v>0</v>
      </c>
      <c r="M4729" s="1">
        <v>0</v>
      </c>
      <c r="N4729" s="1"/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1</v>
      </c>
      <c r="AA4729" s="1">
        <v>0</v>
      </c>
      <c r="AB4729" s="42">
        <f t="shared" si="299"/>
        <v>1</v>
      </c>
      <c r="AC4729" s="43">
        <f t="shared" si="298"/>
        <v>8.3333333333333329E-2</v>
      </c>
      <c r="AD4729"/>
      <c r="AE4729"/>
      <c r="AI4729"/>
      <c r="AL4729"/>
      <c r="AM4729"/>
    </row>
    <row r="4730" spans="1:39" hidden="1" x14ac:dyDescent="0.25">
      <c r="A4730" s="1" t="s">
        <v>675</v>
      </c>
      <c r="C4730" s="1">
        <v>14237</v>
      </c>
      <c r="D4730" s="1" t="s">
        <v>4401</v>
      </c>
      <c r="E4730" s="1">
        <v>1</v>
      </c>
      <c r="F4730" s="1"/>
      <c r="G4730" s="1"/>
      <c r="H4730" s="10">
        <v>0</v>
      </c>
      <c r="I4730" s="1">
        <v>1</v>
      </c>
      <c r="J4730" s="1">
        <v>0</v>
      </c>
      <c r="K4730"/>
      <c r="L4730" s="1">
        <v>0</v>
      </c>
      <c r="M4730" s="1">
        <v>0</v>
      </c>
      <c r="N4730" s="1"/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1</v>
      </c>
      <c r="AA4730" s="1">
        <v>0</v>
      </c>
      <c r="AB4730" s="42">
        <f t="shared" si="299"/>
        <v>1</v>
      </c>
      <c r="AC4730" s="43">
        <f t="shared" si="298"/>
        <v>8.3333333333333329E-2</v>
      </c>
      <c r="AD4730"/>
      <c r="AE4730"/>
      <c r="AI4730"/>
      <c r="AL4730"/>
      <c r="AM4730"/>
    </row>
    <row r="4731" spans="1:39" hidden="1" x14ac:dyDescent="0.25">
      <c r="A4731" s="1" t="s">
        <v>673</v>
      </c>
      <c r="C4731" s="1">
        <v>14238</v>
      </c>
      <c r="D4731" s="1" t="s">
        <v>4402</v>
      </c>
      <c r="E4731" s="1">
        <v>1</v>
      </c>
      <c r="F4731" s="1"/>
      <c r="G4731" s="1"/>
      <c r="H4731" s="10">
        <v>0</v>
      </c>
      <c r="I4731" s="1">
        <v>1</v>
      </c>
      <c r="J4731" s="1">
        <v>0</v>
      </c>
      <c r="K4731"/>
      <c r="L4731" s="1">
        <v>0</v>
      </c>
      <c r="M4731" s="1">
        <v>0</v>
      </c>
      <c r="N4731" s="1"/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1</v>
      </c>
      <c r="AA4731" s="1">
        <v>0</v>
      </c>
      <c r="AB4731" s="42">
        <f t="shared" si="299"/>
        <v>1</v>
      </c>
      <c r="AC4731" s="43">
        <f t="shared" si="298"/>
        <v>8.3333333333333329E-2</v>
      </c>
      <c r="AD4731"/>
      <c r="AE4731"/>
      <c r="AI4731"/>
      <c r="AL4731"/>
      <c r="AM4731"/>
    </row>
    <row r="4732" spans="1:39" hidden="1" x14ac:dyDescent="0.25">
      <c r="A4732" s="1" t="s">
        <v>4403</v>
      </c>
      <c r="C4732" s="1">
        <v>14175</v>
      </c>
      <c r="D4732" s="1" t="s">
        <v>4404</v>
      </c>
      <c r="E4732" s="1">
        <v>2</v>
      </c>
      <c r="F4732" s="1"/>
      <c r="G4732" s="1"/>
      <c r="H4732" s="10">
        <v>0</v>
      </c>
      <c r="I4732" s="1">
        <v>2</v>
      </c>
      <c r="J4732" s="1">
        <v>0</v>
      </c>
      <c r="K4732"/>
      <c r="L4732" s="1">
        <v>4</v>
      </c>
      <c r="M4732" s="1">
        <v>0</v>
      </c>
      <c r="N4732" s="1"/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>
        <f t="shared" si="299"/>
        <v>0</v>
      </c>
      <c r="AC4732"/>
      <c r="AD4732"/>
      <c r="AE4732"/>
      <c r="AI4732"/>
      <c r="AL4732"/>
      <c r="AM4732"/>
    </row>
    <row r="4733" spans="1:39" hidden="1" x14ac:dyDescent="0.25">
      <c r="C4733" s="1">
        <v>14239</v>
      </c>
      <c r="D4733" s="1" t="s">
        <v>4402</v>
      </c>
      <c r="E4733" s="1">
        <v>1</v>
      </c>
      <c r="F4733" s="1"/>
      <c r="G4733" s="1"/>
      <c r="H4733" s="10">
        <v>0</v>
      </c>
      <c r="I4733" s="1">
        <v>1</v>
      </c>
      <c r="J4733" s="1">
        <v>0</v>
      </c>
      <c r="K4733"/>
      <c r="L4733" s="1">
        <v>0</v>
      </c>
      <c r="M4733" s="1">
        <v>0</v>
      </c>
      <c r="N4733" s="1"/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1</v>
      </c>
      <c r="AA4733" s="1">
        <v>0</v>
      </c>
      <c r="AB4733" s="42">
        <f t="shared" si="299"/>
        <v>1</v>
      </c>
      <c r="AC4733" s="43">
        <f>AB4733/12</f>
        <v>8.3333333333333329E-2</v>
      </c>
      <c r="AD4733"/>
      <c r="AE4733"/>
      <c r="AI4733"/>
      <c r="AL4733"/>
      <c r="AM4733"/>
    </row>
    <row r="4734" spans="1:39" hidden="1" x14ac:dyDescent="0.25">
      <c r="A4734" s="1" t="s">
        <v>4405</v>
      </c>
      <c r="C4734" s="1">
        <v>14251</v>
      </c>
      <c r="D4734" s="1" t="s">
        <v>4406</v>
      </c>
      <c r="E4734" s="1">
        <v>1</v>
      </c>
      <c r="F4734" s="1"/>
      <c r="G4734" s="1"/>
      <c r="H4734" s="10">
        <v>0</v>
      </c>
      <c r="I4734" s="1">
        <v>1</v>
      </c>
      <c r="J4734" s="1">
        <v>0</v>
      </c>
      <c r="K4734"/>
      <c r="L4734" s="1">
        <v>2</v>
      </c>
      <c r="M4734" s="1">
        <v>5021.58</v>
      </c>
      <c r="N4734" s="1"/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</v>
      </c>
      <c r="Z4734" s="1">
        <v>0</v>
      </c>
      <c r="AA4734" s="1">
        <v>0</v>
      </c>
      <c r="AB4734" s="42">
        <f t="shared" si="299"/>
        <v>1</v>
      </c>
      <c r="AC4734" s="43">
        <f>AB4734/12</f>
        <v>8.3333333333333329E-2</v>
      </c>
      <c r="AD4734"/>
      <c r="AE4734"/>
      <c r="AI4734"/>
      <c r="AL4734"/>
      <c r="AM4734"/>
    </row>
    <row r="4735" spans="1:39" hidden="1" x14ac:dyDescent="0.25">
      <c r="A4735" s="1" t="s">
        <v>4407</v>
      </c>
      <c r="C4735" s="1">
        <v>14260</v>
      </c>
      <c r="D4735" s="1" t="s">
        <v>4402</v>
      </c>
      <c r="E4735" s="1">
        <v>1</v>
      </c>
      <c r="F4735" s="1"/>
      <c r="G4735" s="1"/>
      <c r="H4735" s="10">
        <v>0</v>
      </c>
      <c r="I4735" s="1">
        <v>1</v>
      </c>
      <c r="J4735" s="1">
        <v>0</v>
      </c>
      <c r="K4735"/>
      <c r="L4735" s="1">
        <v>0</v>
      </c>
      <c r="M4735" s="1">
        <v>0</v>
      </c>
      <c r="N4735" s="1"/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1</v>
      </c>
      <c r="AA4735" s="1">
        <v>0</v>
      </c>
      <c r="AB4735" s="42">
        <f t="shared" si="299"/>
        <v>1</v>
      </c>
      <c r="AC4735" s="43">
        <f>AB4735/12</f>
        <v>8.3333333333333329E-2</v>
      </c>
      <c r="AD4735"/>
      <c r="AE4735"/>
      <c r="AI4735"/>
      <c r="AL4735"/>
      <c r="AM4735"/>
    </row>
    <row r="4736" spans="1:39" hidden="1" x14ac:dyDescent="0.25">
      <c r="A4736" s="1" t="s">
        <v>4408</v>
      </c>
      <c r="C4736" s="1">
        <v>7812</v>
      </c>
      <c r="D4736" s="1" t="s">
        <v>4409</v>
      </c>
      <c r="E4736" s="1">
        <v>2</v>
      </c>
      <c r="F4736" s="1"/>
      <c r="G4736" s="1"/>
      <c r="H4736" s="10">
        <v>0</v>
      </c>
      <c r="I4736" s="1">
        <v>2</v>
      </c>
      <c r="J4736" s="1">
        <v>0</v>
      </c>
      <c r="K4736"/>
      <c r="L4736" s="1">
        <v>0</v>
      </c>
      <c r="M4736" s="1">
        <v>6.5</v>
      </c>
      <c r="N4736" s="1"/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>
        <f t="shared" si="299"/>
        <v>0</v>
      </c>
      <c r="AC4736"/>
      <c r="AD4736"/>
      <c r="AE4736"/>
      <c r="AI4736"/>
      <c r="AL4736"/>
      <c r="AM4736"/>
    </row>
    <row r="4737" spans="1:39" hidden="1" x14ac:dyDescent="0.25">
      <c r="A4737" s="1" t="s">
        <v>4410</v>
      </c>
      <c r="C4737" s="1">
        <v>13101</v>
      </c>
      <c r="D4737" s="1" t="s">
        <v>4411</v>
      </c>
      <c r="E4737" s="1">
        <v>2</v>
      </c>
      <c r="F4737" s="1"/>
      <c r="G4737" s="1"/>
      <c r="H4737" s="10">
        <v>0</v>
      </c>
      <c r="I4737" s="1">
        <v>2</v>
      </c>
      <c r="J4737" s="1">
        <v>0</v>
      </c>
      <c r="K4737"/>
      <c r="L4737" s="1">
        <v>0</v>
      </c>
      <c r="M4737" s="1">
        <v>0</v>
      </c>
      <c r="N4737" s="1"/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>
        <f t="shared" si="299"/>
        <v>0</v>
      </c>
      <c r="AC4737"/>
      <c r="AD4737"/>
      <c r="AE4737"/>
      <c r="AI4737"/>
      <c r="AL4737"/>
      <c r="AM4737"/>
    </row>
    <row r="4738" spans="1:39" hidden="1" x14ac:dyDescent="0.25">
      <c r="A4738" s="1" t="s">
        <v>1080</v>
      </c>
      <c r="C4738" s="1">
        <v>13982</v>
      </c>
      <c r="D4738" s="1" t="s">
        <v>4412</v>
      </c>
      <c r="E4738" s="1">
        <v>2</v>
      </c>
      <c r="F4738" s="1"/>
      <c r="G4738" s="1"/>
      <c r="H4738" s="10">
        <v>0</v>
      </c>
      <c r="I4738" s="1">
        <v>2</v>
      </c>
      <c r="J4738" s="1">
        <v>0</v>
      </c>
      <c r="K4738"/>
      <c r="L4738" s="1">
        <v>0</v>
      </c>
      <c r="M4738" s="1">
        <v>0</v>
      </c>
      <c r="N4738" s="1"/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>
        <f t="shared" si="299"/>
        <v>0</v>
      </c>
      <c r="AC4738"/>
      <c r="AD4738"/>
      <c r="AE4738"/>
      <c r="AI4738"/>
      <c r="AL4738"/>
      <c r="AM4738"/>
    </row>
    <row r="4739" spans="1:39" hidden="1" x14ac:dyDescent="0.25">
      <c r="A4739" s="1" t="s">
        <v>4413</v>
      </c>
      <c r="C4739" s="1">
        <v>14261</v>
      </c>
      <c r="D4739" s="1" t="s">
        <v>4401</v>
      </c>
      <c r="E4739" s="1">
        <v>1</v>
      </c>
      <c r="F4739" s="1"/>
      <c r="G4739" s="1"/>
      <c r="H4739" s="10">
        <v>0</v>
      </c>
      <c r="I4739" s="1">
        <v>1</v>
      </c>
      <c r="J4739" s="1">
        <v>0</v>
      </c>
      <c r="K4739"/>
      <c r="L4739" s="1">
        <v>0</v>
      </c>
      <c r="M4739" s="1">
        <v>0</v>
      </c>
      <c r="N4739" s="1"/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1</v>
      </c>
      <c r="AA4739" s="1">
        <v>0</v>
      </c>
      <c r="AB4739" s="42">
        <f t="shared" si="299"/>
        <v>1</v>
      </c>
      <c r="AC4739" s="43">
        <f>AB4739/12</f>
        <v>8.3333333333333329E-2</v>
      </c>
      <c r="AD4739"/>
      <c r="AE4739"/>
      <c r="AI4739"/>
      <c r="AL4739"/>
      <c r="AM4739"/>
    </row>
    <row r="4740" spans="1:39" hidden="1" x14ac:dyDescent="0.25">
      <c r="A4740" s="1" t="s">
        <v>1080</v>
      </c>
      <c r="C4740" s="1">
        <v>13375</v>
      </c>
      <c r="D4740" s="1" t="s">
        <v>4414</v>
      </c>
      <c r="E4740" s="1">
        <v>2</v>
      </c>
      <c r="F4740" s="1"/>
      <c r="G4740" s="1"/>
      <c r="H4740" s="10">
        <v>0</v>
      </c>
      <c r="I4740" s="1">
        <v>2</v>
      </c>
      <c r="J4740" s="1">
        <v>0</v>
      </c>
      <c r="K4740"/>
      <c r="L4740" s="1">
        <v>0</v>
      </c>
      <c r="M4740" s="1">
        <v>0</v>
      </c>
      <c r="N4740" s="1"/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>
        <f t="shared" si="299"/>
        <v>0</v>
      </c>
      <c r="AC4740"/>
      <c r="AD4740"/>
      <c r="AE4740"/>
      <c r="AI4740"/>
      <c r="AL4740"/>
      <c r="AM4740"/>
    </row>
    <row r="4741" spans="1:39" hidden="1" x14ac:dyDescent="0.25">
      <c r="A4741" s="1" t="s">
        <v>1017</v>
      </c>
      <c r="C4741" s="1">
        <v>13456</v>
      </c>
      <c r="D4741" s="1" t="s">
        <v>492</v>
      </c>
      <c r="E4741" s="1">
        <v>2</v>
      </c>
      <c r="F4741" s="1"/>
      <c r="G4741" s="1"/>
      <c r="H4741" s="10">
        <v>0</v>
      </c>
      <c r="I4741" s="1">
        <v>2</v>
      </c>
      <c r="J4741" s="1">
        <v>0</v>
      </c>
      <c r="K4741"/>
      <c r="L4741" s="1">
        <v>0</v>
      </c>
      <c r="M4741" s="1">
        <v>0</v>
      </c>
      <c r="N4741" s="1"/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>
        <f t="shared" si="299"/>
        <v>0</v>
      </c>
      <c r="AC4741"/>
      <c r="AD4741"/>
      <c r="AE4741"/>
      <c r="AI4741"/>
      <c r="AL4741"/>
      <c r="AM4741"/>
    </row>
    <row r="4742" spans="1:39" hidden="1" x14ac:dyDescent="0.25">
      <c r="A4742" s="1" t="s">
        <v>4413</v>
      </c>
      <c r="C4742" s="1">
        <v>14270</v>
      </c>
      <c r="D4742" s="1" t="s">
        <v>4415</v>
      </c>
      <c r="E4742" s="1">
        <v>0</v>
      </c>
      <c r="F4742" s="1"/>
      <c r="G4742" s="1"/>
      <c r="H4742" s="10">
        <v>0</v>
      </c>
      <c r="I4742" s="1" t="s">
        <v>44</v>
      </c>
      <c r="J4742" s="1">
        <v>0</v>
      </c>
      <c r="K4742"/>
      <c r="L4742" s="1">
        <v>20</v>
      </c>
      <c r="M4742" s="1">
        <v>0</v>
      </c>
      <c r="N4742" s="1"/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>
        <f t="shared" si="299"/>
        <v>0</v>
      </c>
      <c r="AC4742"/>
      <c r="AD4742"/>
      <c r="AE4742"/>
      <c r="AI4742"/>
      <c r="AL4742"/>
      <c r="AM4742"/>
    </row>
    <row r="4743" spans="1:39" hidden="1" x14ac:dyDescent="0.25">
      <c r="A4743" s="1" t="s">
        <v>4413</v>
      </c>
      <c r="C4743" s="1">
        <v>14262</v>
      </c>
      <c r="D4743" s="1" t="s">
        <v>4396</v>
      </c>
      <c r="E4743" s="1">
        <v>1</v>
      </c>
      <c r="F4743" s="1"/>
      <c r="G4743" s="1"/>
      <c r="H4743" s="10">
        <v>0</v>
      </c>
      <c r="I4743" s="1">
        <v>1</v>
      </c>
      <c r="J4743" s="1">
        <v>0</v>
      </c>
      <c r="K4743"/>
      <c r="L4743" s="1">
        <v>0</v>
      </c>
      <c r="M4743" s="1">
        <v>0</v>
      </c>
      <c r="N4743" s="1"/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1</v>
      </c>
      <c r="AA4743" s="1">
        <v>0</v>
      </c>
      <c r="AB4743" s="42">
        <f t="shared" si="299"/>
        <v>1</v>
      </c>
      <c r="AC4743" s="43">
        <f t="shared" ref="AC4743:AC4751" si="300">AB4743/12</f>
        <v>8.3333333333333329E-2</v>
      </c>
      <c r="AD4743"/>
      <c r="AE4743"/>
      <c r="AI4743"/>
      <c r="AL4743"/>
      <c r="AM4743"/>
    </row>
    <row r="4744" spans="1:39" hidden="1" x14ac:dyDescent="0.25">
      <c r="A4744" s="1" t="s">
        <v>4416</v>
      </c>
      <c r="C4744" s="1">
        <v>14263</v>
      </c>
      <c r="D4744" s="1" t="s">
        <v>4398</v>
      </c>
      <c r="E4744" s="1">
        <v>1</v>
      </c>
      <c r="F4744" s="1"/>
      <c r="G4744" s="1"/>
      <c r="H4744" s="10">
        <v>0</v>
      </c>
      <c r="I4744" s="1">
        <v>1</v>
      </c>
      <c r="J4744" s="1">
        <v>0</v>
      </c>
      <c r="K4744"/>
      <c r="L4744" s="1">
        <v>0</v>
      </c>
      <c r="M4744" s="1">
        <v>0</v>
      </c>
      <c r="N4744" s="1"/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1</v>
      </c>
      <c r="AA4744" s="1">
        <v>0</v>
      </c>
      <c r="AB4744" s="42">
        <f t="shared" si="299"/>
        <v>1</v>
      </c>
      <c r="AC4744" s="43">
        <f t="shared" si="300"/>
        <v>8.3333333333333329E-2</v>
      </c>
      <c r="AD4744"/>
      <c r="AE4744"/>
      <c r="AI4744"/>
      <c r="AL4744"/>
      <c r="AM4744"/>
    </row>
    <row r="4745" spans="1:39" hidden="1" x14ac:dyDescent="0.25">
      <c r="A4745" s="1" t="s">
        <v>4417</v>
      </c>
      <c r="C4745" s="1">
        <v>14264</v>
      </c>
      <c r="D4745" s="1" t="s">
        <v>4398</v>
      </c>
      <c r="E4745" s="1">
        <v>1</v>
      </c>
      <c r="F4745" s="1"/>
      <c r="G4745" s="1"/>
      <c r="H4745" s="10">
        <v>0</v>
      </c>
      <c r="I4745" s="1">
        <v>1</v>
      </c>
      <c r="J4745" s="1">
        <v>0</v>
      </c>
      <c r="K4745"/>
      <c r="L4745" s="1">
        <v>0</v>
      </c>
      <c r="M4745" s="1">
        <v>0</v>
      </c>
      <c r="N4745" s="1"/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1</v>
      </c>
      <c r="AA4745" s="1">
        <v>0</v>
      </c>
      <c r="AB4745" s="42">
        <f t="shared" si="299"/>
        <v>1</v>
      </c>
      <c r="AC4745" s="43">
        <f t="shared" si="300"/>
        <v>8.3333333333333329E-2</v>
      </c>
      <c r="AD4745"/>
      <c r="AE4745"/>
      <c r="AI4745"/>
      <c r="AL4745"/>
      <c r="AM4745"/>
    </row>
    <row r="4746" spans="1:39" hidden="1" x14ac:dyDescent="0.25">
      <c r="A4746" s="1" t="s">
        <v>4418</v>
      </c>
      <c r="C4746" s="1">
        <v>14269</v>
      </c>
      <c r="D4746" s="1" t="s">
        <v>4419</v>
      </c>
      <c r="E4746" s="1">
        <v>1</v>
      </c>
      <c r="F4746" s="1"/>
      <c r="G4746" s="1"/>
      <c r="H4746" s="10">
        <v>0</v>
      </c>
      <c r="I4746" s="1">
        <v>1</v>
      </c>
      <c r="J4746" s="1">
        <v>0</v>
      </c>
      <c r="K4746"/>
      <c r="L4746" s="1">
        <v>1</v>
      </c>
      <c r="M4746" s="1">
        <v>6918</v>
      </c>
      <c r="N4746" s="1"/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1</v>
      </c>
      <c r="AA4746" s="1">
        <v>0</v>
      </c>
      <c r="AB4746" s="42">
        <f t="shared" si="299"/>
        <v>1</v>
      </c>
      <c r="AC4746" s="43">
        <f t="shared" si="300"/>
        <v>8.3333333333333329E-2</v>
      </c>
      <c r="AD4746"/>
      <c r="AE4746"/>
      <c r="AI4746"/>
      <c r="AL4746"/>
      <c r="AM4746"/>
    </row>
    <row r="4747" spans="1:39" hidden="1" x14ac:dyDescent="0.25">
      <c r="A4747" s="1" t="s">
        <v>4420</v>
      </c>
      <c r="C4747" s="1">
        <v>14282</v>
      </c>
      <c r="D4747" s="1" t="s">
        <v>4421</v>
      </c>
      <c r="E4747" s="1">
        <v>1</v>
      </c>
      <c r="F4747" s="1"/>
      <c r="G4747" s="1"/>
      <c r="H4747" s="10">
        <v>0</v>
      </c>
      <c r="I4747" s="1">
        <v>1</v>
      </c>
      <c r="J4747" s="1">
        <v>0</v>
      </c>
      <c r="K4747"/>
      <c r="L4747" s="1">
        <v>1</v>
      </c>
      <c r="M4747" s="1">
        <v>0</v>
      </c>
      <c r="N4747" s="1"/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1</v>
      </c>
      <c r="AA4747" s="1">
        <v>0</v>
      </c>
      <c r="AB4747" s="42">
        <f t="shared" si="299"/>
        <v>1</v>
      </c>
      <c r="AC4747" s="43">
        <f t="shared" si="300"/>
        <v>8.3333333333333329E-2</v>
      </c>
      <c r="AD4747"/>
      <c r="AE4747"/>
      <c r="AI4747"/>
      <c r="AL4747"/>
      <c r="AM4747"/>
    </row>
    <row r="4748" spans="1:39" hidden="1" x14ac:dyDescent="0.25">
      <c r="A4748" s="1" t="s">
        <v>4422</v>
      </c>
      <c r="C4748" s="1">
        <v>14284</v>
      </c>
      <c r="D4748" s="1" t="s">
        <v>4423</v>
      </c>
      <c r="E4748" s="1">
        <v>1</v>
      </c>
      <c r="F4748" s="1"/>
      <c r="G4748" s="1"/>
      <c r="H4748" s="10">
        <v>0</v>
      </c>
      <c r="I4748" s="1">
        <v>1</v>
      </c>
      <c r="J4748" s="1">
        <v>0</v>
      </c>
      <c r="K4748"/>
      <c r="L4748" s="1">
        <v>1</v>
      </c>
      <c r="M4748" s="1">
        <v>5021.58</v>
      </c>
      <c r="N4748" s="1"/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1</v>
      </c>
      <c r="AA4748" s="1">
        <v>0</v>
      </c>
      <c r="AB4748" s="42">
        <f t="shared" si="299"/>
        <v>1</v>
      </c>
      <c r="AC4748" s="43">
        <f t="shared" si="300"/>
        <v>8.3333333333333329E-2</v>
      </c>
      <c r="AD4748"/>
      <c r="AE4748"/>
      <c r="AI4748"/>
      <c r="AL4748"/>
      <c r="AM4748"/>
    </row>
    <row r="4749" spans="1:39" hidden="1" x14ac:dyDescent="0.25">
      <c r="A4749" s="1" t="s">
        <v>4422</v>
      </c>
      <c r="C4749" s="1">
        <v>14289</v>
      </c>
      <c r="D4749" s="1" t="s">
        <v>4424</v>
      </c>
      <c r="E4749" s="1">
        <v>50</v>
      </c>
      <c r="F4749" s="1"/>
      <c r="G4749" s="1"/>
      <c r="H4749" s="10">
        <v>0</v>
      </c>
      <c r="I4749" s="1">
        <v>50</v>
      </c>
      <c r="J4749" s="1">
        <v>0</v>
      </c>
      <c r="K4749"/>
      <c r="L4749" s="1">
        <v>0</v>
      </c>
      <c r="M4749" s="1">
        <v>0</v>
      </c>
      <c r="N4749" s="1"/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50</v>
      </c>
      <c r="AA4749" s="1">
        <v>0</v>
      </c>
      <c r="AB4749" s="42">
        <f t="shared" si="299"/>
        <v>50</v>
      </c>
      <c r="AC4749" s="43">
        <f t="shared" si="300"/>
        <v>4.166666666666667</v>
      </c>
      <c r="AD4749"/>
      <c r="AE4749"/>
      <c r="AI4749"/>
      <c r="AL4749"/>
      <c r="AM4749"/>
    </row>
    <row r="4750" spans="1:39" hidden="1" x14ac:dyDescent="0.25">
      <c r="A4750" s="1" t="s">
        <v>4422</v>
      </c>
      <c r="C4750" s="1">
        <v>14290</v>
      </c>
      <c r="D4750" s="1" t="s">
        <v>4425</v>
      </c>
      <c r="E4750" s="1">
        <v>20</v>
      </c>
      <c r="F4750" s="1"/>
      <c r="G4750" s="1"/>
      <c r="H4750" s="10">
        <v>0</v>
      </c>
      <c r="I4750" s="1">
        <v>20</v>
      </c>
      <c r="J4750" s="1">
        <v>0</v>
      </c>
      <c r="K4750"/>
      <c r="L4750" s="1">
        <v>0</v>
      </c>
      <c r="M4750" s="1">
        <v>0</v>
      </c>
      <c r="N4750" s="1"/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20</v>
      </c>
      <c r="AA4750" s="1">
        <v>0</v>
      </c>
      <c r="AB4750" s="42">
        <f t="shared" si="299"/>
        <v>20</v>
      </c>
      <c r="AC4750" s="43">
        <f t="shared" si="300"/>
        <v>1.6666666666666667</v>
      </c>
      <c r="AD4750"/>
      <c r="AE4750"/>
      <c r="AI4750"/>
      <c r="AL4750"/>
      <c r="AM4750"/>
    </row>
    <row r="4751" spans="1:39" hidden="1" x14ac:dyDescent="0.25">
      <c r="A4751" s="1" t="s">
        <v>4422</v>
      </c>
      <c r="C4751" s="1">
        <v>14481</v>
      </c>
      <c r="D4751" s="1" t="s">
        <v>4426</v>
      </c>
      <c r="E4751" s="1">
        <v>1</v>
      </c>
      <c r="F4751" s="1"/>
      <c r="G4751" s="1"/>
      <c r="H4751" s="10">
        <v>0</v>
      </c>
      <c r="I4751" s="1">
        <v>1</v>
      </c>
      <c r="J4751" s="1">
        <v>0</v>
      </c>
      <c r="K4751"/>
      <c r="L4751" s="1">
        <v>0</v>
      </c>
      <c r="M4751" s="1">
        <v>0</v>
      </c>
      <c r="N4751" s="1"/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1</v>
      </c>
      <c r="AA4751" s="1">
        <v>0</v>
      </c>
      <c r="AB4751" s="42">
        <f t="shared" si="299"/>
        <v>1</v>
      </c>
      <c r="AC4751" s="43">
        <f t="shared" si="300"/>
        <v>8.3333333333333329E-2</v>
      </c>
      <c r="AD4751"/>
      <c r="AE4751"/>
      <c r="AI4751"/>
      <c r="AL4751"/>
      <c r="AM4751"/>
    </row>
    <row r="4752" spans="1:39" hidden="1" x14ac:dyDescent="0.25">
      <c r="A4752" s="1" t="s">
        <v>4422</v>
      </c>
      <c r="C4752" s="1">
        <v>14178</v>
      </c>
      <c r="D4752" s="1" t="s">
        <v>4427</v>
      </c>
      <c r="E4752" s="1">
        <v>2</v>
      </c>
      <c r="F4752" s="1"/>
      <c r="G4752" s="1"/>
      <c r="H4752" s="10">
        <v>0</v>
      </c>
      <c r="I4752" s="1">
        <v>2</v>
      </c>
      <c r="J4752" s="1">
        <v>0</v>
      </c>
      <c r="K4752"/>
      <c r="L4752" s="1">
        <v>0</v>
      </c>
      <c r="M4752" s="1">
        <v>0</v>
      </c>
      <c r="N4752" s="1"/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>
        <f t="shared" si="299"/>
        <v>0</v>
      </c>
      <c r="AC4752"/>
      <c r="AD4752"/>
      <c r="AE4752"/>
      <c r="AI4752"/>
      <c r="AL4752"/>
      <c r="AM4752"/>
    </row>
    <row r="4753" spans="1:39" hidden="1" x14ac:dyDescent="0.25">
      <c r="A4753" s="1" t="s">
        <v>4422</v>
      </c>
      <c r="C4753" s="1">
        <v>13963</v>
      </c>
      <c r="D4753" s="1" t="s">
        <v>4428</v>
      </c>
      <c r="E4753" s="1">
        <v>2</v>
      </c>
      <c r="F4753" s="1"/>
      <c r="G4753" s="1"/>
      <c r="H4753" s="10">
        <v>0</v>
      </c>
      <c r="I4753" s="1">
        <v>2</v>
      </c>
      <c r="J4753" s="1">
        <v>0</v>
      </c>
      <c r="K4753"/>
      <c r="L4753" s="1">
        <v>0</v>
      </c>
      <c r="M4753" s="1">
        <v>0</v>
      </c>
      <c r="N4753" s="1"/>
      <c r="O4753" s="1">
        <v>0</v>
      </c>
      <c r="P4753" s="1">
        <v>0</v>
      </c>
      <c r="Q4753" s="1">
        <v>0</v>
      </c>
      <c r="R4753" s="1">
        <v>0</v>
      </c>
      <c r="S4753" s="1">
        <v>80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42">
        <f t="shared" si="299"/>
        <v>80</v>
      </c>
      <c r="AC4753" s="43">
        <f>AB4753/12</f>
        <v>6.666666666666667</v>
      </c>
      <c r="AD4753"/>
      <c r="AE4753"/>
      <c r="AI4753"/>
      <c r="AL4753"/>
      <c r="AM4753"/>
    </row>
    <row r="4754" spans="1:39" hidden="1" x14ac:dyDescent="0.25">
      <c r="A4754" s="1" t="s">
        <v>4422</v>
      </c>
      <c r="C4754" s="1">
        <v>14180</v>
      </c>
      <c r="D4754" s="1" t="s">
        <v>4429</v>
      </c>
      <c r="E4754" s="1">
        <v>2</v>
      </c>
      <c r="F4754" s="1"/>
      <c r="G4754" s="1"/>
      <c r="H4754" s="10">
        <v>0</v>
      </c>
      <c r="I4754" s="1">
        <v>2</v>
      </c>
      <c r="J4754" s="1">
        <v>0</v>
      </c>
      <c r="K4754"/>
      <c r="L4754" s="1">
        <v>0</v>
      </c>
      <c r="M4754" s="1">
        <v>0</v>
      </c>
      <c r="N4754" s="1"/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>
        <f t="shared" si="299"/>
        <v>0</v>
      </c>
      <c r="AC4754"/>
      <c r="AD4754"/>
      <c r="AE4754"/>
      <c r="AI4754"/>
      <c r="AL4754"/>
      <c r="AM4754"/>
    </row>
    <row r="4755" spans="1:39" hidden="1" x14ac:dyDescent="0.25">
      <c r="A4755" s="1" t="s">
        <v>4422</v>
      </c>
      <c r="C4755" s="1">
        <v>13964</v>
      </c>
      <c r="D4755" s="1" t="s">
        <v>4430</v>
      </c>
      <c r="E4755" s="1">
        <v>2</v>
      </c>
      <c r="F4755" s="1"/>
      <c r="G4755" s="1"/>
      <c r="H4755" s="10">
        <v>0</v>
      </c>
      <c r="I4755" s="1">
        <v>2</v>
      </c>
      <c r="J4755" s="1">
        <v>0</v>
      </c>
      <c r="K4755"/>
      <c r="L4755" s="1">
        <v>0</v>
      </c>
      <c r="M4755" s="1">
        <v>0</v>
      </c>
      <c r="N4755" s="1"/>
      <c r="O4755" s="1">
        <v>0</v>
      </c>
      <c r="P4755" s="1">
        <v>0</v>
      </c>
      <c r="Q4755" s="1">
        <v>0</v>
      </c>
      <c r="R4755" s="1">
        <v>0</v>
      </c>
      <c r="S4755" s="1">
        <v>60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42">
        <f t="shared" si="299"/>
        <v>60</v>
      </c>
      <c r="AC4755" s="43">
        <f>AB4755/12</f>
        <v>5</v>
      </c>
      <c r="AD4755"/>
      <c r="AE4755"/>
      <c r="AI4755"/>
      <c r="AL4755"/>
      <c r="AM4755"/>
    </row>
    <row r="4756" spans="1:39" hidden="1" x14ac:dyDescent="0.25">
      <c r="A4756" s="1" t="s">
        <v>4422</v>
      </c>
      <c r="C4756" s="1">
        <v>13965</v>
      </c>
      <c r="D4756" s="1" t="s">
        <v>4431</v>
      </c>
      <c r="E4756" s="1">
        <v>2</v>
      </c>
      <c r="F4756" s="1"/>
      <c r="G4756" s="1"/>
      <c r="H4756" s="10">
        <v>0</v>
      </c>
      <c r="I4756" s="1">
        <v>2</v>
      </c>
      <c r="J4756" s="1">
        <v>0</v>
      </c>
      <c r="K4756"/>
      <c r="L4756" s="1">
        <v>0</v>
      </c>
      <c r="M4756" s="1">
        <v>0</v>
      </c>
      <c r="N4756" s="1"/>
      <c r="O4756" s="1">
        <v>0</v>
      </c>
      <c r="P4756" s="1">
        <v>0</v>
      </c>
      <c r="Q4756" s="1">
        <v>0</v>
      </c>
      <c r="R4756" s="1">
        <v>0</v>
      </c>
      <c r="S4756" s="1">
        <v>210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42">
        <f t="shared" si="299"/>
        <v>210</v>
      </c>
      <c r="AC4756" s="43">
        <f>AB4756/12</f>
        <v>17.5</v>
      </c>
      <c r="AD4756"/>
      <c r="AE4756"/>
      <c r="AI4756"/>
      <c r="AL4756"/>
      <c r="AM4756"/>
    </row>
    <row r="4757" spans="1:39" hidden="1" x14ac:dyDescent="0.25">
      <c r="A4757" s="1" t="s">
        <v>4422</v>
      </c>
      <c r="C4757" s="1">
        <v>14258</v>
      </c>
      <c r="D4757" s="1" t="s">
        <v>4432</v>
      </c>
      <c r="E4757" s="1">
        <v>2</v>
      </c>
      <c r="F4757" s="1"/>
      <c r="G4757" s="1"/>
      <c r="H4757" s="10">
        <v>0</v>
      </c>
      <c r="I4757" s="1">
        <v>2</v>
      </c>
      <c r="J4757" s="1">
        <v>0</v>
      </c>
      <c r="K4757"/>
      <c r="L4757" s="1">
        <v>0</v>
      </c>
      <c r="M4757" s="1">
        <v>0</v>
      </c>
      <c r="N4757" s="1"/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>
        <f t="shared" si="299"/>
        <v>0</v>
      </c>
      <c r="AC4757"/>
      <c r="AD4757"/>
      <c r="AE4757"/>
      <c r="AI4757"/>
      <c r="AL4757"/>
      <c r="AM4757"/>
    </row>
    <row r="4758" spans="1:39" hidden="1" x14ac:dyDescent="0.25">
      <c r="A4758" s="1" t="s">
        <v>4422</v>
      </c>
      <c r="C4758" s="1">
        <v>14259</v>
      </c>
      <c r="D4758" s="1" t="s">
        <v>4433</v>
      </c>
      <c r="E4758" s="1">
        <v>2</v>
      </c>
      <c r="F4758" s="1"/>
      <c r="G4758" s="1"/>
      <c r="H4758" s="10">
        <v>0</v>
      </c>
      <c r="I4758" s="1">
        <v>2</v>
      </c>
      <c r="J4758" s="1">
        <v>0</v>
      </c>
      <c r="K4758"/>
      <c r="L4758" s="1">
        <v>0</v>
      </c>
      <c r="M4758" s="1">
        <v>0</v>
      </c>
      <c r="N4758" s="1"/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>
        <f t="shared" si="299"/>
        <v>0</v>
      </c>
      <c r="AC4758"/>
      <c r="AD4758"/>
      <c r="AE4758"/>
      <c r="AI4758"/>
      <c r="AL4758"/>
      <c r="AM4758"/>
    </row>
    <row r="4759" spans="1:39" hidden="1" x14ac:dyDescent="0.25">
      <c r="A4759" s="1" t="s">
        <v>4422</v>
      </c>
      <c r="C4759" s="1">
        <v>14092</v>
      </c>
      <c r="D4759" s="1" t="s">
        <v>3727</v>
      </c>
      <c r="E4759" s="1">
        <v>2</v>
      </c>
      <c r="F4759" s="1"/>
      <c r="G4759" s="1"/>
      <c r="H4759" s="10">
        <v>0</v>
      </c>
      <c r="I4759" s="1">
        <v>2</v>
      </c>
      <c r="J4759" s="1">
        <v>0</v>
      </c>
      <c r="K4759"/>
      <c r="L4759" s="1">
        <v>0</v>
      </c>
      <c r="M4759" s="1">
        <v>0</v>
      </c>
      <c r="N4759" s="1"/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20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42">
        <f t="shared" si="299"/>
        <v>20</v>
      </c>
      <c r="AC4759" s="43">
        <f>AB4759/12</f>
        <v>1.6666666666666667</v>
      </c>
      <c r="AD4759"/>
      <c r="AE4759"/>
      <c r="AI4759"/>
      <c r="AL4759"/>
      <c r="AM4759"/>
    </row>
    <row r="4760" spans="1:39" hidden="1" x14ac:dyDescent="0.25">
      <c r="A4760" s="1" t="s">
        <v>4422</v>
      </c>
      <c r="C4760" s="1">
        <v>14177</v>
      </c>
      <c r="D4760" s="1" t="s">
        <v>4434</v>
      </c>
      <c r="E4760" s="1">
        <v>2</v>
      </c>
      <c r="F4760" s="1"/>
      <c r="G4760" s="1"/>
      <c r="H4760" s="10">
        <v>0</v>
      </c>
      <c r="I4760" s="1">
        <v>2</v>
      </c>
      <c r="J4760" s="1">
        <v>0</v>
      </c>
      <c r="K4760"/>
      <c r="L4760" s="1">
        <v>0</v>
      </c>
      <c r="M4760" s="1">
        <v>0</v>
      </c>
      <c r="N4760" s="1"/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3</v>
      </c>
      <c r="Y4760" s="1">
        <v>0</v>
      </c>
      <c r="Z4760" s="1">
        <v>1</v>
      </c>
      <c r="AA4760" s="1">
        <v>0</v>
      </c>
      <c r="AB4760" s="42">
        <f t="shared" si="299"/>
        <v>4</v>
      </c>
      <c r="AC4760" s="43">
        <f>AB4760/12</f>
        <v>0.33333333333333331</v>
      </c>
      <c r="AD4760"/>
      <c r="AE4760"/>
      <c r="AI4760"/>
      <c r="AL4760"/>
      <c r="AM4760"/>
    </row>
    <row r="4761" spans="1:39" hidden="1" x14ac:dyDescent="0.25">
      <c r="C4761" s="1">
        <v>14179</v>
      </c>
      <c r="D4761" s="1" t="s">
        <v>4432</v>
      </c>
      <c r="E4761" s="1">
        <v>1</v>
      </c>
      <c r="F4761" s="1"/>
      <c r="G4761" s="1"/>
      <c r="H4761" s="10">
        <v>0</v>
      </c>
      <c r="I4761" s="1">
        <v>1</v>
      </c>
      <c r="J4761" s="1">
        <v>0</v>
      </c>
      <c r="K4761"/>
      <c r="L4761" s="1">
        <v>0</v>
      </c>
      <c r="M4761" s="1">
        <v>0</v>
      </c>
      <c r="N4761" s="1"/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1</v>
      </c>
      <c r="Y4761" s="1">
        <v>0</v>
      </c>
      <c r="Z4761" s="1">
        <v>0</v>
      </c>
      <c r="AA4761" s="1">
        <v>0</v>
      </c>
      <c r="AB4761" s="42">
        <f t="shared" si="299"/>
        <v>1</v>
      </c>
      <c r="AC4761" s="43">
        <f>AB4761/12</f>
        <v>8.3333333333333329E-2</v>
      </c>
      <c r="AD4761"/>
      <c r="AE4761"/>
      <c r="AI4761"/>
      <c r="AL4761"/>
      <c r="AM4761"/>
    </row>
    <row r="4762" spans="1:39" hidden="1" x14ac:dyDescent="0.25">
      <c r="C4762" s="1">
        <v>14184</v>
      </c>
      <c r="D4762" s="1" t="s">
        <v>2907</v>
      </c>
      <c r="E4762" s="1">
        <v>5</v>
      </c>
      <c r="F4762" s="1"/>
      <c r="G4762" s="1"/>
      <c r="H4762" s="10">
        <v>0</v>
      </c>
      <c r="I4762" s="1">
        <v>5</v>
      </c>
      <c r="J4762" s="1">
        <v>0</v>
      </c>
      <c r="K4762"/>
      <c r="L4762" s="1">
        <v>16</v>
      </c>
      <c r="M4762" s="1">
        <v>0</v>
      </c>
      <c r="N4762" s="1"/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15</v>
      </c>
      <c r="Y4762" s="1">
        <v>0</v>
      </c>
      <c r="Z4762" s="1">
        <v>0</v>
      </c>
      <c r="AA4762" s="1">
        <v>0</v>
      </c>
      <c r="AB4762" s="42">
        <f t="shared" si="299"/>
        <v>15</v>
      </c>
      <c r="AC4762" s="43">
        <f>AB4762/12</f>
        <v>1.25</v>
      </c>
      <c r="AD4762"/>
      <c r="AE4762"/>
      <c r="AI4762"/>
      <c r="AL4762"/>
      <c r="AM4762"/>
    </row>
    <row r="4763" spans="1:39" hidden="1" x14ac:dyDescent="0.25">
      <c r="C4763" s="1">
        <v>13694</v>
      </c>
      <c r="D4763" s="1" t="s">
        <v>4435</v>
      </c>
      <c r="E4763" s="1">
        <v>2</v>
      </c>
      <c r="F4763" s="1"/>
      <c r="G4763" s="1"/>
      <c r="H4763" s="10">
        <v>0</v>
      </c>
      <c r="I4763" s="1">
        <v>2</v>
      </c>
      <c r="J4763" s="1">
        <v>0</v>
      </c>
      <c r="K4763"/>
      <c r="L4763" s="1">
        <v>0</v>
      </c>
      <c r="M4763" s="1">
        <v>0</v>
      </c>
      <c r="N4763" s="1"/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>
        <f t="shared" si="299"/>
        <v>0</v>
      </c>
      <c r="AC4763"/>
      <c r="AD4763"/>
      <c r="AE4763"/>
      <c r="AI4763"/>
      <c r="AL4763"/>
      <c r="AM4763"/>
    </row>
    <row r="4764" spans="1:39" hidden="1" x14ac:dyDescent="0.25">
      <c r="A4764" s="1" t="s">
        <v>1040</v>
      </c>
      <c r="C4764" s="1">
        <v>14210</v>
      </c>
      <c r="D4764" s="1" t="s">
        <v>4436</v>
      </c>
      <c r="E4764" s="1">
        <v>2</v>
      </c>
      <c r="F4764" s="1"/>
      <c r="G4764" s="1"/>
      <c r="H4764" s="10">
        <v>0</v>
      </c>
      <c r="I4764" s="1">
        <v>2</v>
      </c>
      <c r="J4764" s="1">
        <v>0</v>
      </c>
      <c r="K4764"/>
      <c r="L4764" s="1">
        <v>0</v>
      </c>
      <c r="M4764" s="1">
        <v>0</v>
      </c>
      <c r="N4764" s="1"/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>
        <f t="shared" si="299"/>
        <v>0</v>
      </c>
      <c r="AC4764"/>
      <c r="AD4764"/>
      <c r="AE4764"/>
      <c r="AI4764"/>
      <c r="AL4764"/>
      <c r="AM4764"/>
    </row>
    <row r="4765" spans="1:39" hidden="1" x14ac:dyDescent="0.25">
      <c r="A4765" s="1" t="s">
        <v>1048</v>
      </c>
      <c r="C4765" s="1">
        <v>14211</v>
      </c>
      <c r="D4765" s="1" t="s">
        <v>4437</v>
      </c>
      <c r="E4765" s="1">
        <v>2</v>
      </c>
      <c r="F4765" s="1"/>
      <c r="G4765" s="1"/>
      <c r="H4765" s="10">
        <v>0</v>
      </c>
      <c r="I4765" s="1">
        <v>2</v>
      </c>
      <c r="J4765" s="1">
        <v>0</v>
      </c>
      <c r="K4765"/>
      <c r="L4765" s="1">
        <v>0</v>
      </c>
      <c r="M4765" s="1">
        <v>0</v>
      </c>
      <c r="N4765" s="1"/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>
        <f t="shared" si="299"/>
        <v>0</v>
      </c>
      <c r="AC4765"/>
      <c r="AD4765"/>
      <c r="AE4765"/>
      <c r="AI4765"/>
      <c r="AL4765"/>
      <c r="AM4765"/>
    </row>
    <row r="4766" spans="1:39" hidden="1" x14ac:dyDescent="0.25">
      <c r="C4766" s="1">
        <v>14212</v>
      </c>
      <c r="D4766" s="1" t="s">
        <v>4438</v>
      </c>
      <c r="E4766" s="1">
        <v>2</v>
      </c>
      <c r="F4766" s="1"/>
      <c r="G4766" s="1"/>
      <c r="H4766" s="10">
        <v>0</v>
      </c>
      <c r="I4766" s="1">
        <v>2</v>
      </c>
      <c r="J4766" s="1">
        <v>0</v>
      </c>
      <c r="K4766"/>
      <c r="L4766" s="1">
        <v>0</v>
      </c>
      <c r="M4766" s="1">
        <v>0</v>
      </c>
      <c r="N4766" s="1"/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>
        <f t="shared" si="299"/>
        <v>0</v>
      </c>
      <c r="AC4766"/>
      <c r="AD4766"/>
      <c r="AE4766"/>
      <c r="AI4766"/>
      <c r="AL4766"/>
      <c r="AM4766"/>
    </row>
    <row r="4767" spans="1:39" hidden="1" x14ac:dyDescent="0.25">
      <c r="C4767" s="1">
        <v>14213</v>
      </c>
      <c r="D4767" s="1" t="s">
        <v>4439</v>
      </c>
      <c r="E4767" s="1">
        <v>2</v>
      </c>
      <c r="F4767" s="1"/>
      <c r="G4767" s="1"/>
      <c r="H4767" s="10">
        <v>0</v>
      </c>
      <c r="I4767" s="1">
        <v>2</v>
      </c>
      <c r="J4767" s="1">
        <v>0</v>
      </c>
      <c r="K4767"/>
      <c r="L4767" s="1">
        <v>0</v>
      </c>
      <c r="M4767" s="1">
        <v>0</v>
      </c>
      <c r="N4767" s="1"/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>
        <f t="shared" si="299"/>
        <v>0</v>
      </c>
      <c r="AC4767"/>
      <c r="AD4767"/>
      <c r="AE4767"/>
      <c r="AI4767"/>
      <c r="AL4767"/>
      <c r="AM4767"/>
    </row>
    <row r="4768" spans="1:39" hidden="1" x14ac:dyDescent="0.25">
      <c r="C4768" s="1">
        <v>14214</v>
      </c>
      <c r="D4768" s="1" t="s">
        <v>4440</v>
      </c>
      <c r="E4768" s="1">
        <v>2</v>
      </c>
      <c r="F4768" s="1"/>
      <c r="G4768" s="1"/>
      <c r="H4768" s="10">
        <v>0</v>
      </c>
      <c r="I4768" s="1">
        <v>2</v>
      </c>
      <c r="J4768" s="1">
        <v>0</v>
      </c>
      <c r="K4768"/>
      <c r="L4768" s="1">
        <v>0</v>
      </c>
      <c r="M4768" s="1">
        <v>0</v>
      </c>
      <c r="N4768" s="1"/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>
        <f t="shared" si="299"/>
        <v>0</v>
      </c>
      <c r="AC4768"/>
      <c r="AD4768"/>
      <c r="AE4768"/>
      <c r="AI4768"/>
      <c r="AL4768"/>
      <c r="AM4768"/>
    </row>
    <row r="4769" spans="1:39" hidden="1" x14ac:dyDescent="0.25">
      <c r="C4769" s="1">
        <v>14215</v>
      </c>
      <c r="D4769" s="1" t="s">
        <v>4441</v>
      </c>
      <c r="E4769" s="1">
        <v>2</v>
      </c>
      <c r="F4769" s="1"/>
      <c r="G4769" s="1"/>
      <c r="H4769" s="10">
        <v>0</v>
      </c>
      <c r="I4769" s="1">
        <v>2</v>
      </c>
      <c r="J4769" s="1">
        <v>0</v>
      </c>
      <c r="K4769"/>
      <c r="L4769" s="1">
        <v>0</v>
      </c>
      <c r="M4769" s="1">
        <v>0</v>
      </c>
      <c r="N4769" s="1"/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>
        <f t="shared" si="299"/>
        <v>0</v>
      </c>
      <c r="AC4769"/>
      <c r="AD4769"/>
      <c r="AE4769"/>
      <c r="AI4769"/>
      <c r="AL4769"/>
      <c r="AM4769"/>
    </row>
    <row r="4770" spans="1:39" hidden="1" x14ac:dyDescent="0.25">
      <c r="A4770" s="1" t="s">
        <v>153</v>
      </c>
      <c r="C4770" s="1">
        <v>14216</v>
      </c>
      <c r="D4770" s="1" t="s">
        <v>4442</v>
      </c>
      <c r="E4770" s="1">
        <v>2</v>
      </c>
      <c r="F4770" s="1"/>
      <c r="G4770" s="1"/>
      <c r="H4770" s="10">
        <v>0</v>
      </c>
      <c r="I4770" s="1">
        <v>2</v>
      </c>
      <c r="J4770" s="1">
        <v>0</v>
      </c>
      <c r="K4770"/>
      <c r="L4770" s="1">
        <v>0</v>
      </c>
      <c r="M4770" s="1">
        <v>0</v>
      </c>
      <c r="N4770" s="1"/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>
        <f t="shared" si="299"/>
        <v>0</v>
      </c>
      <c r="AC4770"/>
      <c r="AD4770"/>
      <c r="AE4770"/>
      <c r="AI4770"/>
      <c r="AL4770"/>
      <c r="AM4770"/>
    </row>
    <row r="4771" spans="1:39" hidden="1" x14ac:dyDescent="0.25">
      <c r="A4771" s="1" t="s">
        <v>3048</v>
      </c>
      <c r="C4771" s="1">
        <v>14217</v>
      </c>
      <c r="D4771" s="1" t="s">
        <v>4443</v>
      </c>
      <c r="E4771" s="1">
        <v>2</v>
      </c>
      <c r="F4771" s="1"/>
      <c r="G4771" s="1"/>
      <c r="H4771" s="10">
        <v>0</v>
      </c>
      <c r="I4771" s="1">
        <v>2</v>
      </c>
      <c r="J4771" s="1">
        <v>0</v>
      </c>
      <c r="K4771"/>
      <c r="L4771" s="1">
        <v>0</v>
      </c>
      <c r="M4771" s="1">
        <v>0</v>
      </c>
      <c r="N4771" s="1"/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>
        <f t="shared" si="299"/>
        <v>0</v>
      </c>
      <c r="AC4771"/>
      <c r="AD4771"/>
      <c r="AE4771"/>
      <c r="AI4771"/>
      <c r="AL4771"/>
      <c r="AM4771"/>
    </row>
    <row r="4772" spans="1:39" hidden="1" x14ac:dyDescent="0.25">
      <c r="A4772" s="1" t="s">
        <v>914</v>
      </c>
      <c r="C4772" s="1">
        <v>14323</v>
      </c>
      <c r="D4772" s="1" t="s">
        <v>4308</v>
      </c>
      <c r="E4772" s="1">
        <v>0</v>
      </c>
      <c r="F4772" s="1"/>
      <c r="G4772" s="1"/>
      <c r="H4772" s="10">
        <v>0</v>
      </c>
      <c r="I4772" s="1" t="s">
        <v>44</v>
      </c>
      <c r="J4772" s="1">
        <v>0</v>
      </c>
      <c r="K4772"/>
      <c r="L4772" s="1">
        <v>805</v>
      </c>
      <c r="M4772" s="1">
        <v>0</v>
      </c>
      <c r="N4772" s="1"/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>
        <f t="shared" si="299"/>
        <v>0</v>
      </c>
      <c r="AC4772"/>
      <c r="AD4772"/>
      <c r="AE4772"/>
      <c r="AI4772"/>
      <c r="AL4772"/>
      <c r="AM4772"/>
    </row>
    <row r="4773" spans="1:39" hidden="1" x14ac:dyDescent="0.25">
      <c r="A4773" s="1" t="s">
        <v>269</v>
      </c>
      <c r="C4773" s="1">
        <v>14326</v>
      </c>
      <c r="D4773" s="1" t="s">
        <v>4444</v>
      </c>
      <c r="E4773" s="1">
        <v>0</v>
      </c>
      <c r="F4773" s="1"/>
      <c r="G4773" s="1"/>
      <c r="H4773" s="10">
        <v>0</v>
      </c>
      <c r="I4773" s="1" t="s">
        <v>44</v>
      </c>
      <c r="J4773" s="1">
        <v>0</v>
      </c>
      <c r="K4773"/>
      <c r="L4773" s="1">
        <v>280</v>
      </c>
      <c r="M4773" s="1">
        <v>0</v>
      </c>
      <c r="N4773" s="1"/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>
        <f t="shared" si="299"/>
        <v>0</v>
      </c>
      <c r="AC4773"/>
      <c r="AD4773"/>
      <c r="AE4773"/>
      <c r="AI4773"/>
      <c r="AL4773"/>
      <c r="AM4773"/>
    </row>
    <row r="4774" spans="1:39" hidden="1" x14ac:dyDescent="0.25">
      <c r="A4774" s="1" t="s">
        <v>4445</v>
      </c>
      <c r="C4774" s="1">
        <v>14329</v>
      </c>
      <c r="D4774" s="1" t="s">
        <v>4446</v>
      </c>
      <c r="E4774" s="1">
        <v>0</v>
      </c>
      <c r="F4774" s="1"/>
      <c r="G4774" s="1"/>
      <c r="H4774" s="10">
        <v>0</v>
      </c>
      <c r="I4774" s="1" t="s">
        <v>44</v>
      </c>
      <c r="J4774" s="1">
        <v>0</v>
      </c>
      <c r="K4774"/>
      <c r="L4774" s="1">
        <v>280</v>
      </c>
      <c r="M4774" s="1">
        <v>0</v>
      </c>
      <c r="N4774" s="1"/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>
        <f t="shared" si="299"/>
        <v>0</v>
      </c>
      <c r="AC4774"/>
      <c r="AD4774"/>
      <c r="AE4774"/>
      <c r="AI4774"/>
      <c r="AL4774"/>
      <c r="AM4774"/>
    </row>
    <row r="4775" spans="1:39" hidden="1" x14ac:dyDescent="0.25">
      <c r="C4775" s="1">
        <v>14332</v>
      </c>
      <c r="D4775" s="1" t="s">
        <v>4447</v>
      </c>
      <c r="E4775" s="1">
        <v>0</v>
      </c>
      <c r="F4775" s="1"/>
      <c r="G4775" s="1"/>
      <c r="H4775" s="10">
        <v>0</v>
      </c>
      <c r="I4775" s="1" t="s">
        <v>44</v>
      </c>
      <c r="J4775" s="1">
        <v>0</v>
      </c>
      <c r="K4775"/>
      <c r="L4775" s="1">
        <v>5</v>
      </c>
      <c r="M4775" s="1">
        <v>0</v>
      </c>
      <c r="N4775" s="1"/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>
        <f t="shared" si="299"/>
        <v>0</v>
      </c>
      <c r="AC4775"/>
      <c r="AD4775"/>
      <c r="AE4775"/>
      <c r="AI4775"/>
      <c r="AL4775"/>
      <c r="AM4775"/>
    </row>
    <row r="4776" spans="1:39" hidden="1" x14ac:dyDescent="0.25">
      <c r="A4776" s="1" t="s">
        <v>3048</v>
      </c>
      <c r="C4776" s="1">
        <v>14333</v>
      </c>
      <c r="D4776" s="1" t="s">
        <v>4447</v>
      </c>
      <c r="E4776" s="1">
        <v>0</v>
      </c>
      <c r="F4776" s="1"/>
      <c r="G4776" s="1"/>
      <c r="H4776" s="10">
        <v>0</v>
      </c>
      <c r="I4776" s="1" t="s">
        <v>44</v>
      </c>
      <c r="J4776" s="1">
        <v>0</v>
      </c>
      <c r="K4776"/>
      <c r="L4776" s="1">
        <v>5</v>
      </c>
      <c r="M4776" s="1">
        <v>0</v>
      </c>
      <c r="N4776" s="1"/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>
        <f t="shared" si="299"/>
        <v>0</v>
      </c>
      <c r="AC4776"/>
      <c r="AD4776"/>
      <c r="AE4776"/>
      <c r="AI4776"/>
      <c r="AL4776"/>
      <c r="AM4776"/>
    </row>
    <row r="4777" spans="1:39" hidden="1" x14ac:dyDescent="0.25">
      <c r="A4777" s="1" t="s">
        <v>914</v>
      </c>
      <c r="C4777" s="1">
        <v>9576</v>
      </c>
      <c r="D4777" s="1" t="s">
        <v>4448</v>
      </c>
      <c r="E4777" s="1">
        <v>2</v>
      </c>
      <c r="F4777" s="1"/>
      <c r="G4777" s="1"/>
      <c r="H4777" s="10">
        <v>-1</v>
      </c>
      <c r="I4777" s="1">
        <v>3</v>
      </c>
      <c r="J4777" s="1">
        <v>0</v>
      </c>
      <c r="K4777" s="1" t="s">
        <v>798</v>
      </c>
      <c r="L4777" s="1">
        <v>10</v>
      </c>
      <c r="M4777" s="1">
        <v>95</v>
      </c>
      <c r="N4777" s="1"/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>
        <f t="shared" si="299"/>
        <v>0</v>
      </c>
      <c r="AC4777"/>
      <c r="AD4777"/>
      <c r="AE4777"/>
      <c r="AI4777"/>
      <c r="AL4777"/>
      <c r="AM4777"/>
    </row>
    <row r="4778" spans="1:39" hidden="1" x14ac:dyDescent="0.25">
      <c r="A4778" s="1" t="s">
        <v>727</v>
      </c>
      <c r="C4778" s="1">
        <v>12111</v>
      </c>
      <c r="D4778" s="1" t="s">
        <v>558</v>
      </c>
      <c r="E4778" s="1">
        <v>2</v>
      </c>
      <c r="F4778" s="1"/>
      <c r="G4778" s="1"/>
      <c r="H4778" s="10">
        <v>-1</v>
      </c>
      <c r="I4778" s="1">
        <v>3</v>
      </c>
      <c r="J4778" s="1">
        <v>0</v>
      </c>
      <c r="K4778" s="1" t="s">
        <v>2827</v>
      </c>
      <c r="L4778" s="1">
        <v>55</v>
      </c>
      <c r="M4778" s="1">
        <v>0</v>
      </c>
      <c r="N4778" s="1"/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>
        <f t="shared" si="299"/>
        <v>0</v>
      </c>
      <c r="AC4778"/>
      <c r="AD4778"/>
      <c r="AE4778"/>
      <c r="AI4778"/>
      <c r="AL4778"/>
      <c r="AM4778"/>
    </row>
    <row r="4779" spans="1:39" hidden="1" x14ac:dyDescent="0.25">
      <c r="A4779" s="1" t="s">
        <v>914</v>
      </c>
      <c r="C4779" s="1">
        <v>13808</v>
      </c>
      <c r="D4779" s="1" t="s">
        <v>4449</v>
      </c>
      <c r="E4779" s="1">
        <v>2</v>
      </c>
      <c r="F4779" s="1"/>
      <c r="G4779" s="1"/>
      <c r="H4779" s="10">
        <v>-1</v>
      </c>
      <c r="I4779" s="1">
        <v>3</v>
      </c>
      <c r="J4779" s="1">
        <v>0</v>
      </c>
      <c r="K4779" s="1" t="s">
        <v>88</v>
      </c>
      <c r="L4779" s="1">
        <v>0</v>
      </c>
      <c r="M4779" s="1">
        <v>0</v>
      </c>
      <c r="N4779" s="1"/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>
        <f t="shared" ref="AB4779:AB4781" si="301">SUM(O4779:AA4779)</f>
        <v>0</v>
      </c>
      <c r="AC4779"/>
      <c r="AD4779"/>
      <c r="AE4779"/>
      <c r="AI4779"/>
      <c r="AL4779"/>
      <c r="AM4779"/>
    </row>
    <row r="4780" spans="1:39" hidden="1" x14ac:dyDescent="0.25">
      <c r="A4780" s="1" t="s">
        <v>2972</v>
      </c>
      <c r="C4780" s="1">
        <v>12661</v>
      </c>
      <c r="D4780" s="1" t="s">
        <v>4450</v>
      </c>
      <c r="E4780" s="1">
        <v>2</v>
      </c>
      <c r="F4780" s="1"/>
      <c r="G4780" s="1"/>
      <c r="H4780" s="10">
        <v>-4</v>
      </c>
      <c r="I4780" s="1">
        <v>6</v>
      </c>
      <c r="J4780" s="1">
        <v>0</v>
      </c>
      <c r="K4780" s="1" t="s">
        <v>477</v>
      </c>
      <c r="L4780" s="1">
        <v>4</v>
      </c>
      <c r="M4780" s="1">
        <v>0</v>
      </c>
      <c r="N4780" s="1"/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>
        <f t="shared" si="301"/>
        <v>0</v>
      </c>
      <c r="AC4780"/>
      <c r="AD4780"/>
      <c r="AE4780"/>
      <c r="AI4780"/>
      <c r="AL4780"/>
      <c r="AM4780"/>
    </row>
    <row r="4781" spans="1:39" hidden="1" x14ac:dyDescent="0.25">
      <c r="A4781" s="1">
        <v>43</v>
      </c>
      <c r="C4781" s="1">
        <v>11477</v>
      </c>
      <c r="D4781" s="1" t="s">
        <v>505</v>
      </c>
      <c r="E4781" s="1">
        <v>2</v>
      </c>
      <c r="F4781" s="1"/>
      <c r="G4781" s="1"/>
      <c r="H4781" s="10">
        <v>-300</v>
      </c>
      <c r="I4781" s="1">
        <v>302</v>
      </c>
      <c r="J4781" s="1">
        <v>0</v>
      </c>
      <c r="K4781" s="1" t="s">
        <v>234</v>
      </c>
      <c r="L4781" s="1">
        <v>300</v>
      </c>
      <c r="M4781" s="1">
        <v>5.4</v>
      </c>
      <c r="N4781" s="1"/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>
        <f t="shared" si="301"/>
        <v>0</v>
      </c>
      <c r="AC4781"/>
      <c r="AD4781"/>
      <c r="AE4781"/>
      <c r="AI4781"/>
      <c r="AL4781"/>
      <c r="AM4781"/>
    </row>
    <row r="4782" spans="1:39" hidden="1" x14ac:dyDescent="0.25">
      <c r="A4782" s="1" t="s">
        <v>1135</v>
      </c>
      <c r="C4782" s="1"/>
      <c r="D4782" s="1"/>
      <c r="E4782" s="1">
        <v>2</v>
      </c>
      <c r="F4782" s="1"/>
      <c r="G4782" s="1"/>
      <c r="H4782" s="10"/>
      <c r="I4782" s="1" t="s">
        <v>44</v>
      </c>
      <c r="J4782" s="1">
        <v>0</v>
      </c>
      <c r="K4782" s="1"/>
      <c r="L4782" s="1"/>
      <c r="M4782" s="1">
        <v>18.5</v>
      </c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/>
      <c r="AC4782"/>
      <c r="AD4782"/>
      <c r="AE4782"/>
      <c r="AI4782"/>
      <c r="AL4782"/>
      <c r="AM4782"/>
    </row>
    <row r="4783" spans="1:39" hidden="1" x14ac:dyDescent="0.25">
      <c r="C4783" s="1"/>
      <c r="D4783" s="1"/>
      <c r="E4783" s="1">
        <v>2</v>
      </c>
      <c r="F4783" s="1"/>
      <c r="G4783" s="1"/>
      <c r="H4783" s="10"/>
      <c r="I4783" s="1" t="s">
        <v>44</v>
      </c>
      <c r="J4783" s="1">
        <v>0</v>
      </c>
      <c r="K4783" s="1"/>
      <c r="L4783" s="1"/>
      <c r="M4783" s="1">
        <v>62.61</v>
      </c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/>
      <c r="AC4783"/>
      <c r="AD4783"/>
      <c r="AE4783"/>
      <c r="AI4783"/>
      <c r="AL4783"/>
      <c r="AM4783"/>
    </row>
    <row r="4784" spans="1:39" hidden="1" x14ac:dyDescent="0.25">
      <c r="A4784" s="1" t="s">
        <v>1570</v>
      </c>
      <c r="C4784" s="1"/>
      <c r="D4784" s="1"/>
      <c r="E4784" s="1">
        <v>2</v>
      </c>
      <c r="F4784" s="1"/>
      <c r="G4784" s="1"/>
      <c r="H4784" s="10"/>
      <c r="I4784" s="1" t="s">
        <v>44</v>
      </c>
      <c r="J4784" s="1">
        <v>0</v>
      </c>
      <c r="K4784" s="1"/>
      <c r="L4784" s="1"/>
      <c r="M4784" s="1">
        <v>62.61</v>
      </c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/>
      <c r="AC4784"/>
      <c r="AD4784"/>
      <c r="AE4784"/>
      <c r="AI4784"/>
      <c r="AL4784"/>
      <c r="AM4784"/>
    </row>
    <row r="4785" spans="1:39" hidden="1" x14ac:dyDescent="0.25">
      <c r="A4785" s="1" t="s">
        <v>4451</v>
      </c>
      <c r="C4785" s="1"/>
      <c r="D4785" s="1"/>
      <c r="E4785" s="1">
        <v>2</v>
      </c>
      <c r="F4785" s="1"/>
      <c r="G4785" s="1"/>
      <c r="H4785" s="10"/>
      <c r="I4785" s="1" t="s">
        <v>44</v>
      </c>
      <c r="J4785" s="1">
        <v>0</v>
      </c>
      <c r="K4785" s="1"/>
      <c r="L4785" s="1"/>
      <c r="M4785" s="1">
        <v>227.54</v>
      </c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/>
      <c r="AC4785"/>
      <c r="AD4785"/>
      <c r="AE4785"/>
      <c r="AI4785"/>
      <c r="AL4785"/>
      <c r="AM4785"/>
    </row>
    <row r="4786" spans="1:39" hidden="1" x14ac:dyDescent="0.25">
      <c r="A4786" s="1">
        <v>640000502</v>
      </c>
      <c r="C4786" s="1"/>
      <c r="D4786" s="1"/>
      <c r="E4786" s="1">
        <v>2</v>
      </c>
      <c r="F4786" s="1"/>
      <c r="G4786" s="1"/>
      <c r="H4786" s="10"/>
      <c r="I4786" s="1" t="s">
        <v>44</v>
      </c>
      <c r="J4786" s="1">
        <v>0</v>
      </c>
      <c r="K4786" s="1"/>
      <c r="L4786" s="1"/>
      <c r="M4786" s="1">
        <v>22.74</v>
      </c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46"/>
      <c r="AC4786" s="46"/>
      <c r="AD4786" s="46"/>
      <c r="AE4786"/>
      <c r="AI4786"/>
      <c r="AL4786"/>
      <c r="AM4786"/>
    </row>
    <row r="4787" spans="1:39" hidden="1" x14ac:dyDescent="0.25">
      <c r="A4787" s="1" t="s">
        <v>4452</v>
      </c>
      <c r="C4787" s="1"/>
      <c r="D4787" s="1"/>
      <c r="E4787" s="1">
        <v>2</v>
      </c>
      <c r="F4787" s="1"/>
      <c r="G4787" s="1"/>
      <c r="H4787" s="10"/>
      <c r="I4787" s="1" t="s">
        <v>44</v>
      </c>
      <c r="J4787" s="1">
        <v>0</v>
      </c>
      <c r="K4787" s="1"/>
      <c r="L4787" s="1"/>
      <c r="M4787" s="1">
        <v>104.94</v>
      </c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46"/>
      <c r="AC4787" s="46"/>
      <c r="AD4787" s="46"/>
      <c r="AE4787"/>
      <c r="AI4787"/>
      <c r="AL4787"/>
      <c r="AM4787"/>
    </row>
    <row r="4788" spans="1:39" hidden="1" x14ac:dyDescent="0.25">
      <c r="A4788" s="1" t="s">
        <v>4453</v>
      </c>
      <c r="C4788" s="1"/>
      <c r="D4788" s="1"/>
      <c r="E4788" s="1">
        <v>2</v>
      </c>
      <c r="F4788" s="1"/>
      <c r="G4788" s="1"/>
      <c r="H4788" s="10"/>
      <c r="I4788" s="1" t="s">
        <v>44</v>
      </c>
      <c r="J4788" s="1">
        <v>0</v>
      </c>
      <c r="K4788" s="1"/>
      <c r="L4788" s="1"/>
      <c r="M4788" s="1">
        <v>3.5</v>
      </c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46"/>
      <c r="AC4788" s="46"/>
      <c r="AD4788" s="46"/>
      <c r="AE4788"/>
      <c r="AI4788"/>
      <c r="AL4788"/>
      <c r="AM4788"/>
    </row>
    <row r="4789" spans="1:39" hidden="1" x14ac:dyDescent="0.25">
      <c r="A4789" s="1" t="s">
        <v>4454</v>
      </c>
      <c r="C4789" s="1"/>
      <c r="D4789" s="1"/>
      <c r="E4789" s="1">
        <v>1</v>
      </c>
      <c r="F4789" s="1"/>
      <c r="G4789" s="1"/>
      <c r="H4789" s="10"/>
      <c r="I4789" s="1">
        <v>1</v>
      </c>
      <c r="J4789" s="1">
        <v>0</v>
      </c>
      <c r="K4789" s="1"/>
      <c r="L4789" s="1"/>
      <c r="M4789" s="1">
        <v>12.01</v>
      </c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46"/>
      <c r="AC4789" s="46"/>
      <c r="AD4789" s="46"/>
      <c r="AE4789"/>
      <c r="AI4789"/>
      <c r="AL4789"/>
      <c r="AM4789"/>
    </row>
    <row r="4790" spans="1:39" hidden="1" x14ac:dyDescent="0.25">
      <c r="A4790" s="1" t="s">
        <v>4455</v>
      </c>
      <c r="C4790" s="1"/>
      <c r="D4790" s="1"/>
      <c r="E4790" s="1">
        <v>1</v>
      </c>
      <c r="F4790" s="1"/>
      <c r="G4790" s="1"/>
      <c r="H4790" s="10"/>
      <c r="I4790" s="1" t="s">
        <v>44</v>
      </c>
      <c r="J4790" s="1">
        <v>0</v>
      </c>
      <c r="K4790" s="1"/>
      <c r="L4790" s="1"/>
      <c r="M4790" s="1">
        <v>48</v>
      </c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46"/>
      <c r="AC4790" s="46"/>
      <c r="AD4790" s="46"/>
      <c r="AE4790"/>
      <c r="AI4790"/>
      <c r="AL4790"/>
      <c r="AM4790"/>
    </row>
    <row r="4791" spans="1:39" hidden="1" x14ac:dyDescent="0.25">
      <c r="C4791" s="1"/>
      <c r="D4791" s="1"/>
      <c r="E4791" s="1">
        <v>2</v>
      </c>
      <c r="F4791" s="1"/>
      <c r="G4791" s="1"/>
      <c r="H4791" s="10"/>
      <c r="I4791" s="1" t="s">
        <v>44</v>
      </c>
      <c r="J4791" s="1">
        <v>0</v>
      </c>
      <c r="K4791" s="1"/>
      <c r="L4791" s="1"/>
      <c r="M4791" s="1">
        <v>205.6</v>
      </c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46"/>
      <c r="AC4791" s="46"/>
      <c r="AD4791" s="46"/>
      <c r="AE4791"/>
      <c r="AI4791"/>
      <c r="AL4791"/>
      <c r="AM4791"/>
    </row>
    <row r="4792" spans="1:39" hidden="1" x14ac:dyDescent="0.25">
      <c r="A4792" s="1" t="s">
        <v>4456</v>
      </c>
      <c r="C4792" s="1"/>
      <c r="D4792" s="1"/>
      <c r="E4792" s="1">
        <v>2</v>
      </c>
      <c r="F4792" s="1"/>
      <c r="G4792" s="1"/>
      <c r="H4792" s="10"/>
      <c r="I4792" s="1" t="s">
        <v>44</v>
      </c>
      <c r="J4792" s="1">
        <v>0</v>
      </c>
      <c r="K4792" s="1"/>
      <c r="L4792" s="1"/>
      <c r="M4792" s="1">
        <v>300.5</v>
      </c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46"/>
      <c r="AC4792" s="46"/>
      <c r="AD4792" s="46"/>
      <c r="AE4792"/>
      <c r="AI4792"/>
      <c r="AL4792"/>
      <c r="AM4792"/>
    </row>
    <row r="4793" spans="1:39" hidden="1" x14ac:dyDescent="0.25">
      <c r="C4793" s="1"/>
      <c r="D4793" s="1"/>
      <c r="E4793" s="1">
        <v>2</v>
      </c>
      <c r="F4793" s="1"/>
      <c r="G4793" s="1"/>
      <c r="H4793" s="10"/>
      <c r="I4793" s="1" t="s">
        <v>44</v>
      </c>
      <c r="J4793" s="1">
        <v>0</v>
      </c>
      <c r="K4793" s="1"/>
      <c r="L4793" s="1"/>
      <c r="M4793" s="1">
        <v>351.77</v>
      </c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46"/>
      <c r="AC4793" s="46"/>
      <c r="AD4793" s="46"/>
      <c r="AE4793"/>
      <c r="AI4793"/>
      <c r="AL4793"/>
      <c r="AM4793"/>
    </row>
    <row r="4794" spans="1:39" hidden="1" x14ac:dyDescent="0.25">
      <c r="A4794" s="1" t="s">
        <v>4457</v>
      </c>
      <c r="C4794" s="1"/>
      <c r="D4794" s="1"/>
      <c r="E4794" s="1">
        <v>2</v>
      </c>
      <c r="F4794" s="1"/>
      <c r="G4794" s="1"/>
      <c r="H4794" s="10"/>
      <c r="I4794" s="1" t="s">
        <v>44</v>
      </c>
      <c r="J4794" s="1">
        <v>0</v>
      </c>
      <c r="K4794" s="1"/>
      <c r="L4794" s="1"/>
      <c r="M4794" s="1">
        <v>368.86</v>
      </c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46"/>
      <c r="AC4794" s="46"/>
      <c r="AD4794" s="46"/>
      <c r="AE4794"/>
      <c r="AI4794"/>
      <c r="AL4794"/>
      <c r="AM4794"/>
    </row>
    <row r="4795" spans="1:39" hidden="1" x14ac:dyDescent="0.25">
      <c r="A4795" s="1" t="s">
        <v>4458</v>
      </c>
      <c r="C4795" s="1"/>
      <c r="D4795" s="1"/>
      <c r="E4795" s="1">
        <v>2</v>
      </c>
      <c r="F4795" s="1"/>
      <c r="G4795" s="1"/>
      <c r="H4795" s="10"/>
      <c r="I4795" s="1" t="s">
        <v>44</v>
      </c>
      <c r="J4795" s="1">
        <v>0</v>
      </c>
      <c r="K4795" s="1"/>
      <c r="L4795" s="1"/>
      <c r="M4795" s="1">
        <v>0.43</v>
      </c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46"/>
      <c r="AC4795" s="46"/>
      <c r="AD4795" s="46"/>
      <c r="AE4795"/>
      <c r="AI4795"/>
      <c r="AL4795"/>
      <c r="AM4795"/>
    </row>
    <row r="4796" spans="1:39" hidden="1" x14ac:dyDescent="0.25">
      <c r="A4796" s="1" t="s">
        <v>4456</v>
      </c>
      <c r="C4796" s="1"/>
      <c r="D4796" s="1"/>
      <c r="E4796" s="1">
        <v>2</v>
      </c>
      <c r="F4796" s="1"/>
      <c r="G4796" s="1"/>
      <c r="H4796" s="10"/>
      <c r="I4796" s="1">
        <v>1</v>
      </c>
      <c r="J4796" s="1">
        <v>0</v>
      </c>
      <c r="K4796" s="1"/>
      <c r="L4796" s="1"/>
      <c r="M4796" s="1">
        <v>1.26</v>
      </c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46"/>
      <c r="AC4796" s="46"/>
      <c r="AD4796" s="46"/>
      <c r="AE4796"/>
      <c r="AI4796"/>
      <c r="AL4796"/>
      <c r="AM4796"/>
    </row>
    <row r="4797" spans="1:39" hidden="1" x14ac:dyDescent="0.25">
      <c r="A4797" s="1" t="s">
        <v>4457</v>
      </c>
      <c r="C4797" s="1"/>
      <c r="D4797" s="1"/>
      <c r="E4797" s="1">
        <v>2</v>
      </c>
      <c r="F4797" s="1"/>
      <c r="G4797" s="1"/>
      <c r="H4797" s="10"/>
      <c r="I4797" s="1" t="s">
        <v>44</v>
      </c>
      <c r="J4797" s="1">
        <v>0</v>
      </c>
      <c r="K4797" s="1"/>
      <c r="L4797" s="1"/>
      <c r="M4797" s="1">
        <v>34.58</v>
      </c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46"/>
      <c r="AC4797" s="46"/>
      <c r="AD4797" s="46"/>
      <c r="AE4797"/>
      <c r="AI4797"/>
      <c r="AL4797"/>
      <c r="AM4797"/>
    </row>
    <row r="4798" spans="1:39" hidden="1" x14ac:dyDescent="0.25">
      <c r="A4798" s="1" t="s">
        <v>4458</v>
      </c>
      <c r="C4798" s="1"/>
      <c r="D4798" s="1"/>
      <c r="E4798" s="1">
        <v>1</v>
      </c>
      <c r="F4798" s="1"/>
      <c r="G4798" s="1"/>
      <c r="H4798" s="10"/>
      <c r="I4798" s="1" t="s">
        <v>44</v>
      </c>
      <c r="J4798" s="1">
        <v>0</v>
      </c>
      <c r="K4798" s="1"/>
      <c r="L4798" s="1"/>
      <c r="M4798" s="1">
        <v>27.97</v>
      </c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46"/>
      <c r="AC4798" s="46"/>
      <c r="AD4798" s="46"/>
      <c r="AE4798"/>
      <c r="AI4798"/>
      <c r="AL4798"/>
      <c r="AM4798"/>
    </row>
    <row r="4799" spans="1:39" hidden="1" x14ac:dyDescent="0.25">
      <c r="A4799" s="1" t="s">
        <v>4459</v>
      </c>
      <c r="C4799" s="1"/>
      <c r="D4799" s="1"/>
      <c r="E4799" s="1">
        <v>2</v>
      </c>
      <c r="F4799" s="1"/>
      <c r="G4799" s="1"/>
      <c r="H4799" s="10"/>
      <c r="I4799" s="1" t="s">
        <v>44</v>
      </c>
      <c r="J4799" s="1">
        <v>0</v>
      </c>
      <c r="K4799" s="1"/>
      <c r="L4799" s="1"/>
      <c r="M4799" s="1">
        <v>1.52</v>
      </c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46"/>
      <c r="AC4799" s="46"/>
      <c r="AD4799" s="46"/>
      <c r="AE4799"/>
      <c r="AI4799"/>
      <c r="AL4799"/>
      <c r="AM4799"/>
    </row>
    <row r="4800" spans="1:39" hidden="1" x14ac:dyDescent="0.25">
      <c r="A4800" s="1" t="s">
        <v>4460</v>
      </c>
      <c r="C4800" s="1"/>
      <c r="D4800" s="1"/>
      <c r="E4800" s="1">
        <v>13</v>
      </c>
      <c r="F4800" s="1"/>
      <c r="G4800" s="1"/>
      <c r="H4800" s="10"/>
      <c r="I4800" s="1" t="s">
        <v>44</v>
      </c>
      <c r="J4800" s="1">
        <v>0</v>
      </c>
      <c r="K4800" s="1"/>
      <c r="L4800" s="1"/>
      <c r="M4800" s="1">
        <v>8.36</v>
      </c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46"/>
      <c r="AC4800" s="46"/>
      <c r="AD4800" s="46"/>
      <c r="AE4800"/>
      <c r="AI4800"/>
      <c r="AL4800"/>
      <c r="AM4800"/>
    </row>
    <row r="4801" spans="1:39" hidden="1" x14ac:dyDescent="0.25">
      <c r="A4801" s="1" t="s">
        <v>4459</v>
      </c>
      <c r="C4801" s="1"/>
      <c r="D4801" s="1"/>
      <c r="E4801" s="1">
        <v>9</v>
      </c>
      <c r="F4801" s="1"/>
      <c r="G4801" s="1"/>
      <c r="H4801" s="10"/>
      <c r="I4801" s="1" t="s">
        <v>44</v>
      </c>
      <c r="J4801" s="1">
        <v>0</v>
      </c>
      <c r="K4801" s="1"/>
      <c r="L4801" s="1"/>
      <c r="M4801" s="1">
        <v>9.8800000000000008</v>
      </c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46"/>
      <c r="AC4801" s="46"/>
      <c r="AD4801" s="46"/>
      <c r="AE4801"/>
      <c r="AI4801"/>
      <c r="AL4801"/>
      <c r="AM4801"/>
    </row>
    <row r="4802" spans="1:39" hidden="1" x14ac:dyDescent="0.25">
      <c r="A4802" s="1" t="s">
        <v>4461</v>
      </c>
      <c r="C4802" s="1"/>
      <c r="D4802" s="1"/>
      <c r="E4802" s="1">
        <v>12</v>
      </c>
      <c r="F4802" s="1"/>
      <c r="G4802" s="1"/>
      <c r="H4802" s="10"/>
      <c r="I4802" s="1" t="s">
        <v>44</v>
      </c>
      <c r="J4802" s="1">
        <v>0</v>
      </c>
      <c r="K4802" s="1"/>
      <c r="L4802" s="1"/>
      <c r="M4802" s="1">
        <v>8.93</v>
      </c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46"/>
      <c r="AC4802" s="46"/>
      <c r="AD4802" s="46"/>
      <c r="AE4802"/>
      <c r="AI4802"/>
      <c r="AL4802"/>
      <c r="AM4802"/>
    </row>
    <row r="4803" spans="1:39" hidden="1" x14ac:dyDescent="0.25">
      <c r="A4803" s="1" t="s">
        <v>4462</v>
      </c>
      <c r="C4803" s="1"/>
      <c r="D4803" s="1"/>
      <c r="E4803" s="1">
        <v>10</v>
      </c>
      <c r="F4803" s="1"/>
      <c r="G4803" s="1"/>
      <c r="H4803" s="10"/>
      <c r="I4803" s="1" t="s">
        <v>44</v>
      </c>
      <c r="J4803" s="1">
        <v>0</v>
      </c>
      <c r="K4803" s="1"/>
      <c r="L4803" s="1"/>
      <c r="M4803" s="1">
        <v>8.93</v>
      </c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46"/>
      <c r="AC4803" s="46"/>
      <c r="AD4803" s="46"/>
      <c r="AE4803"/>
      <c r="AI4803"/>
      <c r="AL4803"/>
      <c r="AM4803"/>
    </row>
    <row r="4804" spans="1:39" hidden="1" x14ac:dyDescent="0.25">
      <c r="A4804" s="1" t="s">
        <v>4459</v>
      </c>
      <c r="C4804" s="1"/>
      <c r="D4804" s="1"/>
      <c r="E4804" s="1">
        <v>13</v>
      </c>
      <c r="F4804" s="1"/>
      <c r="G4804" s="1"/>
      <c r="H4804" s="10"/>
      <c r="I4804" s="1" t="s">
        <v>44</v>
      </c>
      <c r="J4804" s="1">
        <v>0</v>
      </c>
      <c r="K4804" s="1"/>
      <c r="L4804" s="1"/>
      <c r="M4804" s="1">
        <v>8.09</v>
      </c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46"/>
      <c r="AC4804" s="46"/>
      <c r="AD4804" s="46"/>
      <c r="AE4804"/>
      <c r="AI4804"/>
      <c r="AL4804"/>
      <c r="AM4804"/>
    </row>
    <row r="4805" spans="1:39" hidden="1" x14ac:dyDescent="0.25">
      <c r="A4805" s="1" t="s">
        <v>4461</v>
      </c>
      <c r="C4805" s="1"/>
      <c r="D4805" s="1"/>
      <c r="E4805" s="1">
        <v>3</v>
      </c>
      <c r="F4805" s="1"/>
      <c r="G4805" s="1"/>
      <c r="H4805" s="10"/>
      <c r="I4805" s="1" t="s">
        <v>44</v>
      </c>
      <c r="J4805" s="1">
        <v>0</v>
      </c>
      <c r="K4805" s="1"/>
      <c r="L4805" s="1"/>
      <c r="M4805" s="1">
        <v>13.49</v>
      </c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46"/>
      <c r="AC4805" s="46"/>
      <c r="AD4805" s="46"/>
      <c r="AE4805"/>
      <c r="AI4805"/>
      <c r="AL4805"/>
      <c r="AM4805"/>
    </row>
    <row r="4806" spans="1:39" hidden="1" x14ac:dyDescent="0.25">
      <c r="A4806" s="1" t="s">
        <v>4462</v>
      </c>
      <c r="C4806" s="1"/>
      <c r="D4806" s="1"/>
      <c r="E4806" s="1">
        <v>33</v>
      </c>
      <c r="F4806" s="1"/>
      <c r="G4806" s="1"/>
      <c r="H4806" s="10"/>
      <c r="I4806" s="1" t="s">
        <v>44</v>
      </c>
      <c r="J4806" s="1">
        <v>0</v>
      </c>
      <c r="K4806" s="1"/>
      <c r="L4806" s="1"/>
      <c r="M4806" s="1">
        <v>1.52</v>
      </c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46"/>
      <c r="AC4806" s="46"/>
      <c r="AD4806" s="46"/>
      <c r="AE4806"/>
      <c r="AI4806"/>
      <c r="AL4806"/>
      <c r="AM4806"/>
    </row>
    <row r="4807" spans="1:39" hidden="1" x14ac:dyDescent="0.25">
      <c r="A4807" s="1" t="s">
        <v>4459</v>
      </c>
      <c r="C4807" s="1"/>
      <c r="D4807" s="1"/>
      <c r="E4807" s="1">
        <v>18</v>
      </c>
      <c r="F4807" s="1"/>
      <c r="G4807" s="1"/>
      <c r="H4807" s="10"/>
      <c r="I4807" s="1" t="s">
        <v>44</v>
      </c>
      <c r="J4807" s="1">
        <v>0</v>
      </c>
      <c r="K4807" s="1"/>
      <c r="L4807" s="1"/>
      <c r="M4807" s="1">
        <v>8.09</v>
      </c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46"/>
      <c r="AC4807" s="46"/>
      <c r="AD4807" s="46"/>
      <c r="AE4807"/>
      <c r="AI4807"/>
      <c r="AL4807"/>
      <c r="AM4807"/>
    </row>
    <row r="4808" spans="1:39" hidden="1" x14ac:dyDescent="0.25">
      <c r="A4808" s="1" t="s">
        <v>4461</v>
      </c>
      <c r="C4808" s="1"/>
      <c r="D4808" s="1"/>
      <c r="E4808" s="1">
        <v>5</v>
      </c>
      <c r="F4808" s="1"/>
      <c r="G4808" s="1"/>
      <c r="H4808" s="10"/>
      <c r="I4808" s="1" t="s">
        <v>44</v>
      </c>
      <c r="J4808" s="1">
        <v>0</v>
      </c>
      <c r="K4808" s="1"/>
      <c r="L4808" s="1"/>
      <c r="M4808" s="1">
        <v>9.5</v>
      </c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46"/>
      <c r="AC4808" s="46"/>
      <c r="AD4808" s="46"/>
      <c r="AE4808"/>
      <c r="AI4808"/>
      <c r="AL4808"/>
      <c r="AM4808"/>
    </row>
    <row r="4809" spans="1:39" hidden="1" x14ac:dyDescent="0.25">
      <c r="A4809" s="1" t="s">
        <v>4459</v>
      </c>
      <c r="C4809" s="1"/>
      <c r="D4809" s="1"/>
      <c r="E4809" s="1">
        <v>12</v>
      </c>
      <c r="F4809" s="1"/>
      <c r="G4809" s="1"/>
      <c r="H4809" s="10"/>
      <c r="I4809" s="1" t="s">
        <v>44</v>
      </c>
      <c r="J4809" s="1">
        <v>0</v>
      </c>
      <c r="K4809" s="1"/>
      <c r="L4809" s="1"/>
      <c r="M4809" s="1">
        <v>9.5</v>
      </c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46"/>
      <c r="AC4809" s="46"/>
      <c r="AD4809" s="46"/>
      <c r="AE4809"/>
      <c r="AI4809"/>
      <c r="AL4809"/>
      <c r="AM4809"/>
    </row>
    <row r="4810" spans="1:39" hidden="1" x14ac:dyDescent="0.25">
      <c r="A4810" s="1" t="s">
        <v>4461</v>
      </c>
      <c r="C4810" s="1"/>
      <c r="D4810" s="1"/>
      <c r="E4810" s="1">
        <v>14</v>
      </c>
      <c r="F4810" s="1"/>
      <c r="G4810" s="1"/>
      <c r="H4810" s="10"/>
      <c r="I4810" s="1" t="s">
        <v>44</v>
      </c>
      <c r="J4810" s="1">
        <v>0</v>
      </c>
      <c r="K4810" s="1"/>
      <c r="L4810" s="1"/>
      <c r="M4810" s="1">
        <v>9.5</v>
      </c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46"/>
      <c r="AC4810" s="46"/>
      <c r="AD4810" s="46"/>
      <c r="AE4810"/>
      <c r="AI4810"/>
      <c r="AL4810"/>
      <c r="AM4810"/>
    </row>
    <row r="4811" spans="1:39" hidden="1" x14ac:dyDescent="0.25">
      <c r="A4811" s="1" t="s">
        <v>4463</v>
      </c>
      <c r="C4811" s="1"/>
      <c r="D4811" s="1"/>
      <c r="E4811" s="1">
        <v>2</v>
      </c>
      <c r="F4811" s="1"/>
      <c r="G4811" s="1"/>
      <c r="H4811" s="10"/>
      <c r="I4811" s="1" t="s">
        <v>44</v>
      </c>
      <c r="J4811" s="1">
        <v>0</v>
      </c>
      <c r="K4811" s="1"/>
      <c r="L4811" s="1"/>
      <c r="M4811" s="1">
        <v>1.52</v>
      </c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46"/>
      <c r="AC4811" s="46"/>
      <c r="AD4811" s="46"/>
      <c r="AE4811"/>
      <c r="AI4811"/>
      <c r="AL4811"/>
      <c r="AM4811"/>
    </row>
    <row r="4812" spans="1:39" hidden="1" x14ac:dyDescent="0.25">
      <c r="A4812" s="1" t="s">
        <v>4463</v>
      </c>
      <c r="C4812" s="1"/>
      <c r="D4812" s="1"/>
      <c r="E4812" s="1">
        <v>2</v>
      </c>
      <c r="F4812" s="1"/>
      <c r="G4812" s="1"/>
      <c r="H4812" s="10"/>
      <c r="I4812" s="1" t="s">
        <v>44</v>
      </c>
      <c r="J4812" s="1">
        <v>0</v>
      </c>
      <c r="K4812" s="1"/>
      <c r="L4812" s="1"/>
      <c r="M4812" s="1">
        <v>13.35</v>
      </c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46"/>
      <c r="AC4812" s="46"/>
      <c r="AD4812" s="46"/>
      <c r="AE4812"/>
      <c r="AI4812"/>
      <c r="AL4812"/>
      <c r="AM4812"/>
    </row>
    <row r="4813" spans="1:39" hidden="1" x14ac:dyDescent="0.25">
      <c r="A4813" s="1" t="s">
        <v>4464</v>
      </c>
      <c r="C4813" s="1"/>
      <c r="D4813" s="1"/>
      <c r="E4813" s="1">
        <v>2</v>
      </c>
      <c r="F4813" s="1"/>
      <c r="G4813" s="1"/>
      <c r="H4813" s="10"/>
      <c r="I4813" s="1" t="s">
        <v>44</v>
      </c>
      <c r="J4813" s="1">
        <v>0</v>
      </c>
      <c r="K4813" s="1"/>
      <c r="L4813" s="1"/>
      <c r="M4813" s="1">
        <v>8.61</v>
      </c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46"/>
      <c r="AC4813" s="46"/>
      <c r="AD4813" s="46"/>
      <c r="AE4813"/>
      <c r="AI4813"/>
      <c r="AL4813"/>
      <c r="AM4813"/>
    </row>
    <row r="4814" spans="1:39" hidden="1" x14ac:dyDescent="0.25">
      <c r="A4814" s="1" t="s">
        <v>4465</v>
      </c>
      <c r="C4814" s="1"/>
      <c r="D4814" s="1"/>
      <c r="E4814" s="1">
        <v>10</v>
      </c>
      <c r="F4814" s="1"/>
      <c r="G4814" s="1"/>
      <c r="H4814" s="10"/>
      <c r="I4814" s="1" t="s">
        <v>44</v>
      </c>
      <c r="J4814" s="1">
        <v>0</v>
      </c>
      <c r="K4814" s="1"/>
      <c r="L4814" s="1"/>
      <c r="M4814" s="1">
        <v>4.09</v>
      </c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46"/>
      <c r="AC4814" s="46"/>
      <c r="AD4814" s="46"/>
      <c r="AE4814"/>
      <c r="AI4814"/>
      <c r="AL4814"/>
      <c r="AM4814"/>
    </row>
    <row r="4815" spans="1:39" hidden="1" x14ac:dyDescent="0.25">
      <c r="A4815" s="1" t="s">
        <v>4465</v>
      </c>
      <c r="C4815" s="1"/>
      <c r="D4815" s="1"/>
      <c r="E4815" s="1">
        <v>2</v>
      </c>
      <c r="F4815" s="1"/>
      <c r="G4815" s="1"/>
      <c r="H4815" s="10"/>
      <c r="I4815" s="1" t="s">
        <v>44</v>
      </c>
      <c r="J4815" s="1">
        <v>0</v>
      </c>
      <c r="K4815" s="1"/>
      <c r="L4815" s="1"/>
      <c r="M4815" s="1">
        <v>32.29</v>
      </c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46"/>
      <c r="AC4815" s="46"/>
      <c r="AD4815" s="46"/>
      <c r="AE4815"/>
      <c r="AI4815"/>
      <c r="AL4815"/>
      <c r="AM4815"/>
    </row>
    <row r="4816" spans="1:39" hidden="1" x14ac:dyDescent="0.25">
      <c r="A4816" s="1" t="s">
        <v>4465</v>
      </c>
      <c r="C4816" s="1"/>
      <c r="D4816" s="1"/>
      <c r="E4816" s="1">
        <v>2</v>
      </c>
      <c r="F4816" s="1"/>
      <c r="G4816" s="1"/>
      <c r="H4816" s="10"/>
      <c r="I4816" s="1" t="s">
        <v>44</v>
      </c>
      <c r="J4816" s="1">
        <v>0</v>
      </c>
      <c r="K4816" s="1"/>
      <c r="L4816" s="1"/>
      <c r="M4816" s="1">
        <v>144.71</v>
      </c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46"/>
      <c r="AC4816" s="46"/>
      <c r="AD4816" s="46"/>
      <c r="AE4816"/>
      <c r="AI4816"/>
      <c r="AL4816"/>
      <c r="AM4816"/>
    </row>
    <row r="4817" spans="1:39" hidden="1" x14ac:dyDescent="0.25">
      <c r="A4817" s="1" t="s">
        <v>4466</v>
      </c>
      <c r="C4817" s="1"/>
      <c r="D4817" s="1"/>
      <c r="E4817" s="1">
        <v>2</v>
      </c>
      <c r="F4817" s="1"/>
      <c r="G4817" s="1"/>
      <c r="H4817" s="10"/>
      <c r="I4817" s="1" t="s">
        <v>44</v>
      </c>
      <c r="J4817" s="1">
        <v>0</v>
      </c>
      <c r="K4817" s="1"/>
      <c r="L4817" s="1"/>
      <c r="M4817" s="1">
        <v>54.78</v>
      </c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46"/>
      <c r="AC4817" s="46"/>
      <c r="AD4817" s="46"/>
      <c r="AE4817"/>
      <c r="AI4817"/>
      <c r="AL4817"/>
      <c r="AM4817"/>
    </row>
    <row r="4818" spans="1:39" hidden="1" x14ac:dyDescent="0.25">
      <c r="A4818" s="1" t="s">
        <v>4466</v>
      </c>
      <c r="C4818" s="1"/>
      <c r="D4818" s="1"/>
      <c r="E4818" s="1">
        <v>85</v>
      </c>
      <c r="F4818" s="1"/>
      <c r="G4818" s="1"/>
      <c r="H4818" s="10"/>
      <c r="I4818" s="1" t="s">
        <v>44</v>
      </c>
      <c r="J4818" s="1">
        <v>0</v>
      </c>
      <c r="K4818" s="1"/>
      <c r="L4818" s="1"/>
      <c r="M4818" s="1">
        <v>4.7300000000000004</v>
      </c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46"/>
      <c r="AC4818" s="46"/>
      <c r="AD4818" s="46"/>
      <c r="AE4818"/>
      <c r="AI4818"/>
      <c r="AL4818"/>
      <c r="AM4818"/>
    </row>
    <row r="4819" spans="1:39" hidden="1" x14ac:dyDescent="0.25">
      <c r="A4819" s="1" t="s">
        <v>4467</v>
      </c>
      <c r="C4819" s="1"/>
      <c r="D4819" s="1"/>
      <c r="E4819" s="1">
        <v>88</v>
      </c>
      <c r="F4819" s="1"/>
      <c r="G4819" s="1"/>
      <c r="H4819" s="10"/>
      <c r="I4819" s="1" t="s">
        <v>44</v>
      </c>
      <c r="J4819" s="1">
        <v>0</v>
      </c>
      <c r="K4819" s="1"/>
      <c r="L4819" s="1"/>
      <c r="M4819" s="1">
        <v>2.08</v>
      </c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46"/>
      <c r="AC4819" s="46"/>
      <c r="AD4819" s="46"/>
      <c r="AE4819"/>
      <c r="AI4819"/>
      <c r="AL4819"/>
      <c r="AM4819"/>
    </row>
    <row r="4820" spans="1:39" hidden="1" x14ac:dyDescent="0.25">
      <c r="A4820" s="1" t="s">
        <v>4467</v>
      </c>
      <c r="C4820" s="1"/>
      <c r="D4820" s="1"/>
      <c r="E4820" s="1">
        <v>15</v>
      </c>
      <c r="F4820" s="1"/>
      <c r="G4820" s="1"/>
      <c r="H4820" s="10"/>
      <c r="I4820" s="1" t="s">
        <v>44</v>
      </c>
      <c r="J4820" s="1">
        <v>0</v>
      </c>
      <c r="K4820" s="1"/>
      <c r="L4820" s="1"/>
      <c r="M4820" s="1">
        <v>9.18</v>
      </c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46"/>
      <c r="AC4820" s="46"/>
      <c r="AD4820" s="46"/>
      <c r="AE4820"/>
      <c r="AI4820"/>
      <c r="AL4820"/>
      <c r="AM4820"/>
    </row>
    <row r="4821" spans="1:39" hidden="1" x14ac:dyDescent="0.25">
      <c r="A4821" s="1" t="s">
        <v>4468</v>
      </c>
      <c r="C4821" s="1"/>
      <c r="D4821" s="1"/>
      <c r="E4821" s="1">
        <v>2</v>
      </c>
      <c r="F4821" s="1"/>
      <c r="G4821" s="1"/>
      <c r="H4821" s="10"/>
      <c r="I4821" s="1" t="s">
        <v>44</v>
      </c>
      <c r="J4821" s="1">
        <v>0</v>
      </c>
      <c r="K4821" s="1"/>
      <c r="L4821" s="1"/>
      <c r="M4821" s="1">
        <v>91.28</v>
      </c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46"/>
      <c r="AC4821" s="46"/>
      <c r="AD4821" s="46"/>
      <c r="AE4821"/>
      <c r="AI4821"/>
      <c r="AL4821"/>
      <c r="AM4821"/>
    </row>
    <row r="4822" spans="1:39" hidden="1" x14ac:dyDescent="0.25">
      <c r="A4822" s="1" t="s">
        <v>4468</v>
      </c>
      <c r="C4822" s="1"/>
      <c r="D4822" s="1"/>
      <c r="E4822" s="1">
        <v>2</v>
      </c>
      <c r="F4822" s="1"/>
      <c r="G4822" s="1"/>
      <c r="H4822" s="10"/>
      <c r="I4822" s="1" t="s">
        <v>44</v>
      </c>
      <c r="J4822" s="1">
        <v>0</v>
      </c>
      <c r="K4822" s="1"/>
      <c r="L4822" s="1"/>
      <c r="M4822" s="1">
        <v>94.38</v>
      </c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46"/>
      <c r="AC4822" s="46"/>
      <c r="AD4822" s="46"/>
      <c r="AE4822"/>
      <c r="AI4822"/>
      <c r="AL4822"/>
      <c r="AM4822"/>
    </row>
    <row r="4823" spans="1:39" hidden="1" x14ac:dyDescent="0.25">
      <c r="C4823" s="1"/>
      <c r="D4823" s="1"/>
      <c r="E4823" s="1">
        <v>1</v>
      </c>
      <c r="F4823" s="1"/>
      <c r="G4823" s="1"/>
      <c r="H4823" s="10"/>
      <c r="I4823" s="1" t="s">
        <v>44</v>
      </c>
      <c r="J4823" s="1">
        <v>0</v>
      </c>
      <c r="K4823" s="1"/>
      <c r="L4823" s="1"/>
      <c r="M4823" s="1">
        <v>127.06</v>
      </c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46"/>
      <c r="AC4823" s="46"/>
      <c r="AD4823" s="46"/>
      <c r="AE4823"/>
      <c r="AI4823"/>
      <c r="AL4823"/>
      <c r="AM4823"/>
    </row>
    <row r="4824" spans="1:39" hidden="1" x14ac:dyDescent="0.25">
      <c r="A4824" s="1" t="s">
        <v>4469</v>
      </c>
      <c r="C4824" s="1"/>
      <c r="D4824" s="1"/>
      <c r="E4824" s="1">
        <v>2</v>
      </c>
      <c r="F4824" s="1"/>
      <c r="G4824" s="1"/>
      <c r="H4824" s="10"/>
      <c r="I4824" s="1" t="s">
        <v>44</v>
      </c>
      <c r="J4824" s="1">
        <v>0</v>
      </c>
      <c r="K4824" s="1"/>
      <c r="L4824" s="1"/>
      <c r="M4824" s="1">
        <v>7.0000000000000007E-2</v>
      </c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46"/>
      <c r="AC4824" s="46"/>
      <c r="AD4824" s="46"/>
      <c r="AE4824"/>
      <c r="AI4824"/>
      <c r="AL4824"/>
      <c r="AM4824"/>
    </row>
    <row r="4825" spans="1:39" hidden="1" x14ac:dyDescent="0.25">
      <c r="A4825" s="1" t="s">
        <v>4470</v>
      </c>
      <c r="C4825" s="1"/>
      <c r="D4825" s="1"/>
      <c r="E4825" s="1">
        <v>2</v>
      </c>
      <c r="F4825" s="1"/>
      <c r="G4825" s="1"/>
      <c r="H4825" s="10"/>
      <c r="I4825" s="1" t="s">
        <v>44</v>
      </c>
      <c r="J4825" s="1">
        <v>0</v>
      </c>
      <c r="K4825" s="1"/>
      <c r="L4825" s="1"/>
      <c r="M4825" s="1">
        <v>0.19</v>
      </c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46"/>
      <c r="AC4825" s="46"/>
      <c r="AD4825" s="46"/>
      <c r="AE4825"/>
      <c r="AI4825"/>
      <c r="AL4825"/>
      <c r="AM4825"/>
    </row>
    <row r="4826" spans="1:39" hidden="1" x14ac:dyDescent="0.25">
      <c r="A4826" s="1" t="s">
        <v>4470</v>
      </c>
      <c r="C4826" s="1"/>
      <c r="D4826" s="1"/>
      <c r="E4826" s="1">
        <v>2</v>
      </c>
      <c r="F4826" s="1"/>
      <c r="G4826" s="1"/>
      <c r="H4826" s="10"/>
      <c r="I4826" s="1" t="s">
        <v>44</v>
      </c>
      <c r="J4826" s="1">
        <v>0</v>
      </c>
      <c r="K4826" s="1"/>
      <c r="L4826" s="1"/>
      <c r="M4826" s="1">
        <v>0.19</v>
      </c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46"/>
      <c r="AC4826" s="46"/>
      <c r="AD4826" s="46"/>
      <c r="AE4826"/>
      <c r="AI4826"/>
      <c r="AL4826"/>
      <c r="AM4826"/>
    </row>
    <row r="4827" spans="1:39" hidden="1" x14ac:dyDescent="0.25">
      <c r="A4827" s="1" t="s">
        <v>4470</v>
      </c>
      <c r="C4827" s="1"/>
      <c r="D4827" s="1"/>
      <c r="E4827" s="1">
        <v>2</v>
      </c>
      <c r="F4827" s="1"/>
      <c r="G4827" s="1"/>
      <c r="H4827" s="10"/>
      <c r="I4827" s="1" t="s">
        <v>44</v>
      </c>
      <c r="J4827" s="1">
        <v>0</v>
      </c>
      <c r="K4827" s="1"/>
      <c r="L4827" s="1"/>
      <c r="M4827" s="1">
        <v>0.19</v>
      </c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46"/>
      <c r="AC4827" s="46"/>
      <c r="AD4827" s="46"/>
      <c r="AE4827"/>
      <c r="AI4827"/>
      <c r="AL4827"/>
      <c r="AM4827"/>
    </row>
    <row r="4828" spans="1:39" hidden="1" x14ac:dyDescent="0.25">
      <c r="A4828" s="1" t="s">
        <v>4471</v>
      </c>
      <c r="C4828" s="1"/>
      <c r="D4828" s="1"/>
      <c r="E4828" s="1">
        <v>2</v>
      </c>
      <c r="F4828" s="1"/>
      <c r="G4828" s="1"/>
      <c r="H4828" s="10"/>
      <c r="I4828" s="1" t="s">
        <v>44</v>
      </c>
      <c r="J4828" s="1">
        <v>0</v>
      </c>
      <c r="K4828" s="1"/>
      <c r="L4828" s="1"/>
      <c r="M4828" s="1">
        <v>3.07</v>
      </c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46"/>
      <c r="AC4828" s="46"/>
      <c r="AD4828" s="46"/>
      <c r="AE4828"/>
      <c r="AI4828"/>
      <c r="AL4828"/>
      <c r="AM4828"/>
    </row>
    <row r="4829" spans="1:39" hidden="1" x14ac:dyDescent="0.25">
      <c r="A4829" s="1" t="s">
        <v>4472</v>
      </c>
      <c r="C4829" s="1"/>
      <c r="D4829" s="1"/>
      <c r="E4829" s="1">
        <v>2</v>
      </c>
      <c r="F4829" s="1"/>
      <c r="G4829" s="1"/>
      <c r="H4829" s="10"/>
      <c r="I4829" s="1" t="s">
        <v>44</v>
      </c>
      <c r="J4829" s="1">
        <v>0</v>
      </c>
      <c r="K4829" s="1"/>
      <c r="L4829" s="1"/>
      <c r="M4829" s="1">
        <v>6.69</v>
      </c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46"/>
      <c r="AC4829" s="46"/>
      <c r="AD4829" s="46"/>
      <c r="AE4829"/>
      <c r="AI4829"/>
      <c r="AL4829"/>
      <c r="AM4829"/>
    </row>
    <row r="4830" spans="1:39" hidden="1" x14ac:dyDescent="0.25">
      <c r="A4830" s="1" t="s">
        <v>4473</v>
      </c>
      <c r="C4830" s="1"/>
      <c r="D4830" s="1"/>
      <c r="E4830" s="1">
        <v>2</v>
      </c>
      <c r="F4830" s="1"/>
      <c r="G4830" s="1"/>
      <c r="H4830" s="10"/>
      <c r="I4830" s="1" t="s">
        <v>44</v>
      </c>
      <c r="J4830" s="1">
        <v>0</v>
      </c>
      <c r="K4830" s="1"/>
      <c r="L4830" s="1"/>
      <c r="M4830" s="1">
        <v>22.82</v>
      </c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46"/>
      <c r="AC4830" s="46"/>
      <c r="AD4830" s="46"/>
      <c r="AE4830"/>
      <c r="AI4830"/>
      <c r="AL4830"/>
      <c r="AM4830"/>
    </row>
    <row r="4831" spans="1:39" hidden="1" x14ac:dyDescent="0.25">
      <c r="A4831" s="1" t="s">
        <v>4474</v>
      </c>
      <c r="C4831" s="1"/>
      <c r="D4831" s="1"/>
      <c r="E4831" s="1">
        <v>33</v>
      </c>
      <c r="F4831" s="1"/>
      <c r="G4831" s="1"/>
      <c r="H4831" s="10"/>
      <c r="I4831" s="1" t="s">
        <v>44</v>
      </c>
      <c r="J4831" s="1">
        <v>0</v>
      </c>
      <c r="K4831" s="1"/>
      <c r="L4831" s="1"/>
      <c r="M4831" s="1">
        <v>6.69</v>
      </c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46"/>
      <c r="AC4831" s="46"/>
      <c r="AD4831" s="46"/>
      <c r="AE4831"/>
      <c r="AI4831"/>
      <c r="AL4831"/>
      <c r="AM4831"/>
    </row>
    <row r="4832" spans="1:39" hidden="1" x14ac:dyDescent="0.25">
      <c r="A4832" s="1" t="s">
        <v>4475</v>
      </c>
      <c r="C4832" s="1"/>
      <c r="D4832" s="1"/>
      <c r="E4832" s="1">
        <v>3</v>
      </c>
      <c r="F4832" s="1"/>
      <c r="G4832" s="1"/>
      <c r="H4832" s="10"/>
      <c r="I4832" s="1" t="s">
        <v>44</v>
      </c>
      <c r="J4832" s="1">
        <v>0</v>
      </c>
      <c r="K4832" s="1"/>
      <c r="L4832" s="1"/>
      <c r="M4832" s="1">
        <v>9.5</v>
      </c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46"/>
      <c r="AC4832" s="46"/>
      <c r="AD4832" s="46"/>
      <c r="AE4832"/>
      <c r="AI4832"/>
      <c r="AL4832"/>
      <c r="AM4832"/>
    </row>
    <row r="4833" spans="1:39" hidden="1" x14ac:dyDescent="0.25">
      <c r="A4833" s="1" t="s">
        <v>4476</v>
      </c>
      <c r="C4833" s="1"/>
      <c r="D4833" s="1"/>
      <c r="E4833" s="1">
        <v>150</v>
      </c>
      <c r="F4833" s="1"/>
      <c r="G4833" s="1"/>
      <c r="H4833" s="10"/>
      <c r="I4833" s="1" t="s">
        <v>44</v>
      </c>
      <c r="J4833" s="1">
        <v>0</v>
      </c>
      <c r="K4833" s="1"/>
      <c r="L4833" s="1"/>
      <c r="M4833" s="1">
        <v>6.08</v>
      </c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46"/>
      <c r="AC4833" s="46"/>
      <c r="AD4833" s="46"/>
      <c r="AE4833"/>
      <c r="AI4833"/>
      <c r="AL4833"/>
      <c r="AM4833"/>
    </row>
    <row r="4834" spans="1:39" hidden="1" x14ac:dyDescent="0.25">
      <c r="A4834" s="1" t="s">
        <v>4477</v>
      </c>
      <c r="C4834" s="1"/>
      <c r="D4834" s="1"/>
      <c r="E4834" s="1">
        <v>4</v>
      </c>
      <c r="F4834" s="1"/>
      <c r="G4834" s="1"/>
      <c r="H4834" s="10"/>
      <c r="I4834" s="1" t="s">
        <v>44</v>
      </c>
      <c r="J4834" s="1">
        <v>0</v>
      </c>
      <c r="K4834" s="1"/>
      <c r="L4834" s="1"/>
      <c r="M4834" s="1">
        <v>16.149999999999999</v>
      </c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46"/>
      <c r="AC4834" s="46"/>
      <c r="AD4834" s="46"/>
      <c r="AE4834"/>
      <c r="AI4834"/>
      <c r="AL4834"/>
      <c r="AM4834"/>
    </row>
    <row r="4835" spans="1:39" hidden="1" x14ac:dyDescent="0.25">
      <c r="A4835" s="1" t="s">
        <v>4478</v>
      </c>
      <c r="C4835" s="1"/>
      <c r="D4835" s="1"/>
      <c r="E4835" s="1">
        <v>2</v>
      </c>
      <c r="F4835" s="1"/>
      <c r="G4835" s="1"/>
      <c r="H4835" s="10"/>
      <c r="I4835" s="1" t="s">
        <v>44</v>
      </c>
      <c r="J4835" s="1">
        <v>0</v>
      </c>
      <c r="K4835" s="1"/>
      <c r="L4835" s="1"/>
      <c r="M4835" s="1">
        <v>16.149999999999999</v>
      </c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46"/>
      <c r="AC4835" s="46"/>
      <c r="AD4835" s="46"/>
      <c r="AE4835"/>
      <c r="AI4835"/>
      <c r="AL4835"/>
      <c r="AM4835"/>
    </row>
    <row r="4836" spans="1:39" hidden="1" x14ac:dyDescent="0.25">
      <c r="A4836" s="1" t="s">
        <v>4479</v>
      </c>
      <c r="C4836" s="1"/>
      <c r="D4836" s="1"/>
      <c r="E4836" s="1">
        <v>2</v>
      </c>
      <c r="F4836" s="1"/>
      <c r="G4836" s="1"/>
      <c r="H4836" s="10"/>
      <c r="I4836" s="1" t="s">
        <v>44</v>
      </c>
      <c r="J4836" s="1">
        <v>0</v>
      </c>
      <c r="K4836" s="1"/>
      <c r="L4836" s="1"/>
      <c r="M4836" s="1">
        <v>16.149999999999999</v>
      </c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46"/>
      <c r="AC4836" s="46"/>
      <c r="AD4836" s="46"/>
      <c r="AE4836"/>
      <c r="AI4836"/>
      <c r="AL4836"/>
      <c r="AM4836"/>
    </row>
    <row r="4837" spans="1:39" hidden="1" x14ac:dyDescent="0.25">
      <c r="A4837" s="1" t="s">
        <v>4480</v>
      </c>
      <c r="C4837" s="1"/>
      <c r="D4837" s="1"/>
      <c r="E4837" s="1">
        <v>18</v>
      </c>
      <c r="F4837" s="1"/>
      <c r="G4837" s="1"/>
      <c r="H4837" s="10"/>
      <c r="I4837" s="1" t="s">
        <v>44</v>
      </c>
      <c r="J4837" s="1">
        <v>0</v>
      </c>
      <c r="K4837" s="1"/>
      <c r="L4837" s="1"/>
      <c r="M4837" s="1">
        <v>32.340000000000003</v>
      </c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46"/>
      <c r="AC4837" s="46"/>
      <c r="AD4837" s="46"/>
      <c r="AE4837"/>
      <c r="AI4837"/>
      <c r="AL4837"/>
      <c r="AM4837"/>
    </row>
    <row r="4838" spans="1:39" hidden="1" x14ac:dyDescent="0.25">
      <c r="A4838" s="1" t="s">
        <v>1291</v>
      </c>
      <c r="C4838" s="1"/>
      <c r="D4838" s="1"/>
      <c r="E4838" s="1">
        <v>2</v>
      </c>
      <c r="F4838" s="1"/>
      <c r="G4838" s="1"/>
      <c r="H4838" s="10"/>
      <c r="I4838" s="1" t="s">
        <v>44</v>
      </c>
      <c r="J4838" s="1">
        <v>0</v>
      </c>
      <c r="K4838" s="1"/>
      <c r="L4838" s="1"/>
      <c r="M4838" s="1">
        <v>135.53</v>
      </c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46"/>
      <c r="AC4838" s="46"/>
      <c r="AD4838" s="46"/>
      <c r="AE4838"/>
      <c r="AI4838"/>
      <c r="AL4838"/>
      <c r="AM4838"/>
    </row>
    <row r="4839" spans="1:39" hidden="1" x14ac:dyDescent="0.25">
      <c r="A4839" s="1" t="s">
        <v>1291</v>
      </c>
      <c r="C4839" s="1"/>
      <c r="D4839" s="1"/>
      <c r="E4839" s="1">
        <v>2</v>
      </c>
      <c r="F4839" s="1"/>
      <c r="G4839" s="1"/>
      <c r="H4839" s="10"/>
      <c r="I4839" s="1" t="s">
        <v>44</v>
      </c>
      <c r="J4839" s="1">
        <v>0</v>
      </c>
      <c r="K4839" s="1"/>
      <c r="L4839" s="1"/>
      <c r="M4839" s="1">
        <v>436.37</v>
      </c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46"/>
      <c r="AC4839" s="46"/>
      <c r="AD4839" s="46"/>
      <c r="AE4839"/>
      <c r="AI4839"/>
      <c r="AL4839"/>
      <c r="AM4839"/>
    </row>
    <row r="4840" spans="1:39" hidden="1" x14ac:dyDescent="0.25">
      <c r="A4840" s="1" t="s">
        <v>86</v>
      </c>
      <c r="C4840" s="1"/>
      <c r="D4840" s="1"/>
      <c r="E4840" s="1">
        <v>2</v>
      </c>
      <c r="F4840" s="1"/>
      <c r="G4840" s="1"/>
      <c r="H4840" s="10"/>
      <c r="I4840" s="1" t="s">
        <v>44</v>
      </c>
      <c r="J4840" s="1">
        <v>0</v>
      </c>
      <c r="K4840" s="1"/>
      <c r="L4840" s="1"/>
      <c r="M4840" s="1">
        <v>344.22</v>
      </c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46"/>
      <c r="AC4840" s="46"/>
      <c r="AD4840" s="46"/>
      <c r="AE4840"/>
      <c r="AI4840"/>
      <c r="AL4840"/>
      <c r="AM4840"/>
    </row>
    <row r="4841" spans="1:39" hidden="1" x14ac:dyDescent="0.25">
      <c r="A4841" s="1" t="s">
        <v>1413</v>
      </c>
      <c r="C4841" s="1"/>
      <c r="D4841" s="1"/>
      <c r="E4841" s="1">
        <v>2</v>
      </c>
      <c r="F4841" s="1"/>
      <c r="G4841" s="1"/>
      <c r="H4841" s="10"/>
      <c r="I4841" s="1" t="s">
        <v>44</v>
      </c>
      <c r="J4841" s="1">
        <v>0</v>
      </c>
      <c r="K4841" s="1"/>
      <c r="L4841" s="1"/>
      <c r="M4841" s="1">
        <v>529.02</v>
      </c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46"/>
      <c r="AC4841" s="46"/>
      <c r="AD4841" s="46"/>
      <c r="AE4841"/>
      <c r="AI4841"/>
      <c r="AL4841"/>
      <c r="AM4841"/>
    </row>
    <row r="4842" spans="1:39" hidden="1" x14ac:dyDescent="0.25">
      <c r="A4842" s="1" t="s">
        <v>4295</v>
      </c>
      <c r="C4842" s="1"/>
      <c r="D4842" s="1"/>
      <c r="E4842" s="1">
        <v>2</v>
      </c>
      <c r="F4842" s="1"/>
      <c r="G4842" s="1"/>
      <c r="H4842" s="10"/>
      <c r="I4842" s="1" t="s">
        <v>44</v>
      </c>
      <c r="J4842" s="1">
        <v>0</v>
      </c>
      <c r="K4842" s="1"/>
      <c r="L4842" s="1"/>
      <c r="M4842" s="1">
        <v>282.31</v>
      </c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46"/>
      <c r="AC4842" s="46"/>
      <c r="AD4842" s="46"/>
      <c r="AE4842"/>
      <c r="AI4842"/>
      <c r="AL4842"/>
      <c r="AM4842"/>
    </row>
    <row r="4843" spans="1:39" hidden="1" x14ac:dyDescent="0.25">
      <c r="C4843" s="1"/>
      <c r="D4843" s="1"/>
      <c r="E4843" s="1">
        <v>11</v>
      </c>
      <c r="F4843" s="1"/>
      <c r="G4843" s="1"/>
      <c r="H4843" s="10"/>
      <c r="I4843" s="1">
        <v>10</v>
      </c>
      <c r="J4843" s="1">
        <v>0</v>
      </c>
      <c r="K4843" s="1"/>
      <c r="L4843" s="1"/>
      <c r="M4843" s="1">
        <v>25.76</v>
      </c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46"/>
      <c r="AC4843" s="46"/>
      <c r="AD4843" s="46"/>
      <c r="AE4843"/>
      <c r="AI4843"/>
      <c r="AL4843"/>
      <c r="AM4843"/>
    </row>
    <row r="4844" spans="1:39" hidden="1" x14ac:dyDescent="0.25">
      <c r="A4844" s="1">
        <v>809</v>
      </c>
      <c r="C4844" s="1"/>
      <c r="D4844" s="1"/>
      <c r="E4844" s="1">
        <v>2</v>
      </c>
      <c r="F4844" s="1"/>
      <c r="G4844" s="1"/>
      <c r="H4844" s="10"/>
      <c r="I4844" s="1" t="s">
        <v>44</v>
      </c>
      <c r="J4844" s="1">
        <v>0</v>
      </c>
      <c r="K4844" s="1"/>
      <c r="L4844" s="1"/>
      <c r="M4844" s="1">
        <v>6.75</v>
      </c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46"/>
      <c r="AC4844" s="46"/>
      <c r="AD4844" s="46"/>
      <c r="AE4844"/>
      <c r="AI4844"/>
      <c r="AL4844"/>
      <c r="AM4844"/>
    </row>
    <row r="4845" spans="1:39" hidden="1" x14ac:dyDescent="0.25">
      <c r="A4845" s="1">
        <v>809</v>
      </c>
      <c r="C4845" s="1"/>
      <c r="D4845" s="1"/>
      <c r="E4845" s="1">
        <v>2</v>
      </c>
      <c r="F4845" s="1"/>
      <c r="G4845" s="1"/>
      <c r="H4845" s="10"/>
      <c r="I4845" s="1" t="s">
        <v>44</v>
      </c>
      <c r="J4845" s="1">
        <v>0</v>
      </c>
      <c r="K4845" s="1"/>
      <c r="L4845" s="1"/>
      <c r="M4845" s="1">
        <v>8.91</v>
      </c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46"/>
      <c r="AC4845" s="46"/>
      <c r="AD4845" s="46"/>
      <c r="AE4845"/>
      <c r="AI4845"/>
      <c r="AL4845"/>
      <c r="AM4845"/>
    </row>
    <row r="4846" spans="1:39" hidden="1" x14ac:dyDescent="0.25">
      <c r="A4846" s="1">
        <v>2500</v>
      </c>
      <c r="C4846" s="1"/>
      <c r="D4846" s="1"/>
      <c r="E4846" s="1">
        <v>50</v>
      </c>
      <c r="F4846" s="1"/>
      <c r="G4846" s="1"/>
      <c r="H4846" s="10"/>
      <c r="I4846" s="1" t="s">
        <v>44</v>
      </c>
      <c r="J4846" s="1">
        <v>0</v>
      </c>
      <c r="K4846" s="1"/>
      <c r="L4846" s="1"/>
      <c r="M4846" s="1">
        <v>6.75</v>
      </c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46"/>
      <c r="AC4846" s="46"/>
      <c r="AD4846" s="46"/>
      <c r="AE4846"/>
      <c r="AI4846"/>
      <c r="AL4846"/>
      <c r="AM4846"/>
    </row>
    <row r="4847" spans="1:39" hidden="1" x14ac:dyDescent="0.25">
      <c r="A4847" s="1">
        <v>2500</v>
      </c>
      <c r="C4847" s="1"/>
      <c r="D4847" s="1"/>
      <c r="E4847" s="1">
        <v>15</v>
      </c>
      <c r="F4847" s="1"/>
      <c r="G4847" s="1"/>
      <c r="H4847" s="10"/>
      <c r="I4847" s="1" t="s">
        <v>44</v>
      </c>
      <c r="J4847" s="1">
        <v>0</v>
      </c>
      <c r="K4847" s="1"/>
      <c r="L4847" s="1"/>
      <c r="M4847" s="1">
        <v>6.17</v>
      </c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46"/>
      <c r="AC4847" s="46"/>
      <c r="AD4847" s="46"/>
      <c r="AE4847"/>
      <c r="AI4847"/>
      <c r="AL4847"/>
      <c r="AM4847"/>
    </row>
    <row r="4848" spans="1:39" hidden="1" x14ac:dyDescent="0.25">
      <c r="A4848" s="1">
        <v>3096</v>
      </c>
      <c r="C4848" s="1"/>
      <c r="D4848" s="1"/>
      <c r="E4848" s="1">
        <v>43</v>
      </c>
      <c r="F4848" s="1"/>
      <c r="G4848" s="1"/>
      <c r="H4848" s="10"/>
      <c r="I4848" s="1">
        <v>40</v>
      </c>
      <c r="J4848" s="1">
        <v>0</v>
      </c>
      <c r="K4848" s="1"/>
      <c r="L4848" s="1"/>
      <c r="M4848" s="1">
        <v>5.4</v>
      </c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46"/>
      <c r="AC4848" s="46"/>
      <c r="AD4848" s="46"/>
      <c r="AE4848"/>
      <c r="AI4848"/>
      <c r="AL4848"/>
      <c r="AM4848"/>
    </row>
    <row r="4849" spans="1:39" hidden="1" x14ac:dyDescent="0.25">
      <c r="A4849" s="1">
        <v>3093</v>
      </c>
      <c r="C4849" s="1"/>
      <c r="D4849" s="1"/>
      <c r="E4849" s="1">
        <v>2</v>
      </c>
      <c r="F4849" s="1"/>
      <c r="G4849" s="1"/>
      <c r="H4849" s="10"/>
      <c r="I4849" s="1" t="s">
        <v>44</v>
      </c>
      <c r="J4849" s="1">
        <v>0</v>
      </c>
      <c r="K4849" s="1"/>
      <c r="L4849" s="1"/>
      <c r="M4849" s="1">
        <v>300.5</v>
      </c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46"/>
      <c r="AC4849" s="46"/>
      <c r="AD4849" s="46"/>
      <c r="AE4849"/>
      <c r="AI4849"/>
      <c r="AL4849"/>
      <c r="AM4849"/>
    </row>
    <row r="4850" spans="1:39" hidden="1" x14ac:dyDescent="0.25">
      <c r="A4850" s="1">
        <v>809</v>
      </c>
      <c r="C4850" s="1"/>
      <c r="D4850" s="1"/>
      <c r="E4850" s="1">
        <v>1</v>
      </c>
      <c r="F4850" s="1"/>
      <c r="G4850" s="1"/>
      <c r="H4850" s="10"/>
      <c r="I4850" s="1" t="s">
        <v>44</v>
      </c>
      <c r="J4850" s="1">
        <v>0</v>
      </c>
      <c r="K4850" s="1"/>
      <c r="L4850" s="1"/>
      <c r="M4850" s="1">
        <v>5.4</v>
      </c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46"/>
      <c r="AC4850" s="46"/>
      <c r="AD4850" s="46"/>
      <c r="AE4850"/>
      <c r="AI4850"/>
      <c r="AL4850"/>
      <c r="AM4850"/>
    </row>
    <row r="4851" spans="1:39" hidden="1" x14ac:dyDescent="0.25">
      <c r="A4851" s="1">
        <v>2500</v>
      </c>
      <c r="C4851" s="1"/>
      <c r="D4851" s="1"/>
      <c r="E4851" s="1">
        <v>2</v>
      </c>
      <c r="F4851" s="1"/>
      <c r="G4851" s="1"/>
      <c r="H4851" s="10"/>
      <c r="I4851" s="1">
        <v>1</v>
      </c>
      <c r="J4851" s="1">
        <v>0</v>
      </c>
      <c r="K4851" s="1"/>
      <c r="L4851" s="1"/>
      <c r="M4851" s="1">
        <v>2.1800000000000002</v>
      </c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46"/>
      <c r="AC4851" s="46"/>
      <c r="AD4851" s="46"/>
      <c r="AE4851"/>
      <c r="AI4851"/>
      <c r="AL4851"/>
      <c r="AM4851"/>
    </row>
    <row r="4852" spans="1:39" hidden="1" x14ac:dyDescent="0.25">
      <c r="A4852" s="1">
        <v>3096</v>
      </c>
      <c r="C4852" s="1"/>
      <c r="D4852" s="1"/>
      <c r="E4852" s="1">
        <v>2</v>
      </c>
      <c r="F4852" s="1"/>
      <c r="G4852" s="1"/>
      <c r="H4852" s="10"/>
      <c r="I4852" s="1" t="s">
        <v>44</v>
      </c>
      <c r="J4852" s="1">
        <v>0</v>
      </c>
      <c r="K4852" s="1"/>
      <c r="L4852" s="1"/>
      <c r="M4852" s="1">
        <v>178.8</v>
      </c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46"/>
      <c r="AC4852" s="46"/>
      <c r="AD4852" s="46"/>
      <c r="AE4852"/>
      <c r="AI4852"/>
      <c r="AL4852"/>
      <c r="AM4852"/>
    </row>
    <row r="4853" spans="1:39" hidden="1" x14ac:dyDescent="0.25">
      <c r="C4853" s="1"/>
      <c r="D4853" s="1"/>
      <c r="E4853" s="1">
        <v>2</v>
      </c>
      <c r="F4853" s="1"/>
      <c r="G4853" s="1"/>
      <c r="H4853" s="10"/>
      <c r="I4853" s="1" t="s">
        <v>44</v>
      </c>
      <c r="J4853" s="1">
        <v>0</v>
      </c>
      <c r="K4853" s="1"/>
      <c r="L4853" s="1"/>
      <c r="M4853" s="1">
        <v>2.46</v>
      </c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46"/>
      <c r="AC4853" s="46"/>
      <c r="AD4853" s="46"/>
      <c r="AE4853"/>
      <c r="AI4853"/>
      <c r="AL4853"/>
      <c r="AM4853"/>
    </row>
    <row r="4854" spans="1:39" hidden="1" x14ac:dyDescent="0.25">
      <c r="C4854" s="1"/>
      <c r="D4854" s="1"/>
      <c r="E4854" s="1">
        <v>11</v>
      </c>
      <c r="F4854" s="1"/>
      <c r="G4854" s="1"/>
      <c r="H4854" s="10"/>
      <c r="I4854" s="1" t="s">
        <v>44</v>
      </c>
      <c r="J4854" s="1">
        <v>0</v>
      </c>
      <c r="K4854" s="1"/>
      <c r="L4854" s="1"/>
      <c r="M4854" s="1">
        <v>2.46</v>
      </c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46"/>
      <c r="AC4854" s="46"/>
      <c r="AD4854" s="46"/>
      <c r="AE4854"/>
      <c r="AI4854"/>
      <c r="AL4854"/>
      <c r="AM4854"/>
    </row>
    <row r="4855" spans="1:39" hidden="1" x14ac:dyDescent="0.25">
      <c r="C4855" s="1"/>
      <c r="D4855" s="1"/>
      <c r="E4855" s="1">
        <v>34</v>
      </c>
      <c r="F4855" s="1"/>
      <c r="G4855" s="1"/>
      <c r="H4855" s="10"/>
      <c r="I4855" s="1" t="s">
        <v>44</v>
      </c>
      <c r="J4855" s="1">
        <v>0</v>
      </c>
      <c r="K4855" s="1"/>
      <c r="L4855" s="1"/>
      <c r="M4855" s="1">
        <v>2.46</v>
      </c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46"/>
      <c r="AC4855" s="46"/>
      <c r="AD4855" s="46"/>
      <c r="AE4855"/>
      <c r="AI4855"/>
      <c r="AL4855"/>
      <c r="AM4855"/>
    </row>
    <row r="4856" spans="1:39" hidden="1" x14ac:dyDescent="0.25">
      <c r="C4856" s="1"/>
      <c r="D4856" s="1"/>
      <c r="E4856" s="1">
        <v>39</v>
      </c>
      <c r="F4856" s="1"/>
      <c r="G4856" s="1"/>
      <c r="H4856" s="10"/>
      <c r="I4856" s="1" t="s">
        <v>44</v>
      </c>
      <c r="J4856" s="1">
        <v>0</v>
      </c>
      <c r="K4856" s="1"/>
      <c r="L4856" s="1"/>
      <c r="M4856" s="1">
        <v>4.05</v>
      </c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46"/>
      <c r="AC4856" s="46"/>
      <c r="AD4856" s="46"/>
      <c r="AE4856"/>
      <c r="AI4856"/>
      <c r="AL4856"/>
      <c r="AM4856"/>
    </row>
    <row r="4857" spans="1:39" hidden="1" x14ac:dyDescent="0.25">
      <c r="C4857" s="1"/>
      <c r="D4857" s="1"/>
      <c r="E4857" s="1">
        <v>35</v>
      </c>
      <c r="F4857" s="1"/>
      <c r="G4857" s="1"/>
      <c r="H4857" s="10"/>
      <c r="I4857" s="1" t="s">
        <v>44</v>
      </c>
      <c r="J4857" s="1">
        <v>0</v>
      </c>
      <c r="K4857" s="1"/>
      <c r="L4857" s="1"/>
      <c r="M4857" s="1">
        <v>4.05</v>
      </c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46"/>
      <c r="AC4857" s="46"/>
      <c r="AD4857" s="46"/>
      <c r="AE4857"/>
      <c r="AI4857"/>
      <c r="AL4857"/>
      <c r="AM4857"/>
    </row>
    <row r="4858" spans="1:39" hidden="1" x14ac:dyDescent="0.25">
      <c r="C4858" s="1"/>
      <c r="D4858" s="1"/>
      <c r="E4858" s="1">
        <v>34</v>
      </c>
      <c r="F4858" s="1"/>
      <c r="G4858" s="1"/>
      <c r="H4858" s="10"/>
      <c r="I4858" s="1">
        <v>17</v>
      </c>
      <c r="J4858" s="1">
        <v>0</v>
      </c>
      <c r="K4858" s="1"/>
      <c r="L4858" s="1"/>
      <c r="M4858" s="1">
        <v>4.05</v>
      </c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46"/>
      <c r="AC4858" s="46"/>
      <c r="AD4858" s="46"/>
      <c r="AE4858"/>
      <c r="AI4858"/>
      <c r="AL4858"/>
      <c r="AM4858"/>
    </row>
    <row r="4859" spans="1:39" hidden="1" x14ac:dyDescent="0.25">
      <c r="C4859" s="1"/>
      <c r="D4859" s="1"/>
      <c r="E4859" s="1">
        <v>1</v>
      </c>
      <c r="F4859" s="1"/>
      <c r="G4859" s="1"/>
      <c r="H4859" s="10"/>
      <c r="I4859" s="1" t="s">
        <v>44</v>
      </c>
      <c r="J4859" s="1">
        <v>0</v>
      </c>
      <c r="K4859" s="1"/>
      <c r="L4859" s="1"/>
      <c r="M4859" s="1">
        <v>174</v>
      </c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46"/>
      <c r="AC4859" s="46"/>
      <c r="AD4859" s="46"/>
      <c r="AE4859"/>
      <c r="AI4859"/>
      <c r="AL4859"/>
      <c r="AM4859"/>
    </row>
    <row r="4860" spans="1:39" hidden="1" x14ac:dyDescent="0.25">
      <c r="C4860" s="1"/>
      <c r="D4860" s="1"/>
      <c r="E4860" s="1">
        <v>2</v>
      </c>
      <c r="F4860" s="1"/>
      <c r="G4860" s="1"/>
      <c r="H4860" s="10"/>
      <c r="I4860" s="1" t="s">
        <v>44</v>
      </c>
      <c r="J4860" s="1">
        <v>0</v>
      </c>
      <c r="K4860" s="1"/>
      <c r="L4860" s="1"/>
      <c r="M4860" s="1">
        <v>74.790000000000006</v>
      </c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46"/>
      <c r="AC4860" s="46"/>
      <c r="AD4860" s="46"/>
      <c r="AE4860"/>
      <c r="AI4860"/>
      <c r="AL4860"/>
      <c r="AM4860"/>
    </row>
    <row r="4861" spans="1:39" hidden="1" x14ac:dyDescent="0.25">
      <c r="A4861" s="1">
        <v>39</v>
      </c>
      <c r="C4861" s="1"/>
      <c r="D4861" s="1"/>
      <c r="E4861" s="1">
        <v>2</v>
      </c>
      <c r="F4861" s="1"/>
      <c r="G4861" s="1"/>
      <c r="H4861" s="10"/>
      <c r="I4861" s="1" t="s">
        <v>44</v>
      </c>
      <c r="J4861" s="1">
        <v>0</v>
      </c>
      <c r="K4861" s="1"/>
      <c r="L4861" s="1"/>
      <c r="M4861" s="1">
        <v>73.430000000000007</v>
      </c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46"/>
      <c r="AC4861" s="46"/>
      <c r="AD4861" s="46"/>
      <c r="AE4861"/>
      <c r="AI4861"/>
      <c r="AL4861"/>
      <c r="AM4861"/>
    </row>
    <row r="4862" spans="1:39" hidden="1" x14ac:dyDescent="0.25">
      <c r="C4862" s="1"/>
      <c r="D4862" s="1"/>
      <c r="E4862" s="1">
        <v>2</v>
      </c>
      <c r="F4862" s="1"/>
      <c r="G4862" s="1"/>
      <c r="H4862" s="10"/>
      <c r="I4862" s="1" t="s">
        <v>44</v>
      </c>
      <c r="J4862" s="1">
        <v>0</v>
      </c>
      <c r="K4862" s="1"/>
      <c r="L4862" s="1"/>
      <c r="M4862" s="1">
        <v>173.6</v>
      </c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46"/>
      <c r="AC4862" s="46"/>
      <c r="AD4862" s="46"/>
      <c r="AE4862"/>
      <c r="AI4862"/>
      <c r="AL4862"/>
      <c r="AM4862"/>
    </row>
    <row r="4863" spans="1:39" hidden="1" x14ac:dyDescent="0.25">
      <c r="C4863" s="1"/>
      <c r="D4863" s="1"/>
      <c r="E4863" s="1">
        <v>1</v>
      </c>
      <c r="F4863" s="1"/>
      <c r="G4863" s="1"/>
      <c r="H4863" s="10"/>
      <c r="I4863" s="1">
        <v>1</v>
      </c>
      <c r="J4863" s="1">
        <v>0</v>
      </c>
      <c r="K4863" s="1"/>
      <c r="L4863" s="1"/>
      <c r="M4863" s="1">
        <v>5021.58</v>
      </c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46"/>
      <c r="AC4863" s="46"/>
      <c r="AD4863" s="46"/>
      <c r="AE4863"/>
      <c r="AI4863"/>
      <c r="AL4863"/>
      <c r="AM4863"/>
    </row>
    <row r="4864" spans="1:39" hidden="1" x14ac:dyDescent="0.25">
      <c r="C4864" s="1"/>
      <c r="D4864" s="1"/>
      <c r="E4864" s="1">
        <v>2</v>
      </c>
      <c r="F4864" s="1"/>
      <c r="G4864" s="1"/>
      <c r="H4864" s="10"/>
      <c r="I4864" s="1" t="s">
        <v>44</v>
      </c>
      <c r="J4864" s="1">
        <v>0</v>
      </c>
      <c r="K4864" s="1"/>
      <c r="L4864" s="1"/>
      <c r="M4864" s="1">
        <v>213.49</v>
      </c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46"/>
      <c r="AC4864" s="46"/>
      <c r="AD4864" s="46"/>
      <c r="AE4864"/>
      <c r="AI4864"/>
      <c r="AL4864"/>
      <c r="AM4864"/>
    </row>
    <row r="4865" spans="1:39" hidden="1" x14ac:dyDescent="0.25">
      <c r="A4865" s="1">
        <v>40</v>
      </c>
      <c r="C4865" s="1"/>
      <c r="D4865" s="1"/>
      <c r="E4865" s="1">
        <v>2</v>
      </c>
      <c r="F4865" s="1"/>
      <c r="G4865" s="1"/>
      <c r="H4865" s="10"/>
      <c r="I4865" s="1" t="s">
        <v>44</v>
      </c>
      <c r="J4865" s="1">
        <v>0</v>
      </c>
      <c r="K4865" s="1"/>
      <c r="L4865" s="1"/>
      <c r="M4865" s="1">
        <v>28.69</v>
      </c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46"/>
      <c r="AC4865" s="46"/>
      <c r="AD4865" s="46"/>
      <c r="AE4865"/>
      <c r="AI4865"/>
      <c r="AL4865"/>
      <c r="AM4865"/>
    </row>
    <row r="4866" spans="1:39" hidden="1" x14ac:dyDescent="0.25">
      <c r="A4866" s="1">
        <v>46</v>
      </c>
      <c r="C4866" s="1"/>
      <c r="D4866" s="1"/>
      <c r="E4866" s="1">
        <v>2</v>
      </c>
      <c r="F4866" s="1"/>
      <c r="G4866" s="1"/>
      <c r="H4866" s="10"/>
      <c r="I4866" s="1" t="s">
        <v>44</v>
      </c>
      <c r="J4866" s="1">
        <v>0</v>
      </c>
      <c r="K4866" s="1"/>
      <c r="L4866" s="1"/>
      <c r="M4866" s="1">
        <v>28.78</v>
      </c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46"/>
      <c r="AC4866" s="46"/>
      <c r="AD4866" s="46"/>
      <c r="AE4866"/>
      <c r="AI4866"/>
      <c r="AL4866"/>
      <c r="AM4866"/>
    </row>
    <row r="4867" spans="1:39" hidden="1" x14ac:dyDescent="0.25">
      <c r="C4867" s="1"/>
      <c r="D4867" s="1"/>
      <c r="E4867" s="1">
        <v>2</v>
      </c>
      <c r="F4867" s="1"/>
      <c r="G4867" s="1"/>
      <c r="H4867" s="10"/>
      <c r="I4867" s="1" t="s">
        <v>44</v>
      </c>
      <c r="J4867" s="1">
        <v>0</v>
      </c>
      <c r="K4867" s="1"/>
      <c r="L4867" s="1"/>
      <c r="M4867" s="1">
        <v>16.18</v>
      </c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46"/>
      <c r="AC4867" s="46"/>
      <c r="AD4867" s="46"/>
      <c r="AE4867"/>
      <c r="AI4867"/>
      <c r="AL4867"/>
      <c r="AM4867"/>
    </row>
    <row r="4868" spans="1:39" hidden="1" x14ac:dyDescent="0.25">
      <c r="C4868" s="1"/>
      <c r="D4868" s="1"/>
      <c r="E4868" s="1">
        <v>2</v>
      </c>
      <c r="F4868" s="1"/>
      <c r="G4868" s="1"/>
      <c r="H4868" s="10"/>
      <c r="I4868" s="1" t="s">
        <v>44</v>
      </c>
      <c r="J4868" s="1">
        <v>0</v>
      </c>
      <c r="K4868" s="1"/>
      <c r="L4868" s="1"/>
      <c r="M4868" s="1">
        <v>18.96</v>
      </c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46"/>
      <c r="AC4868" s="46"/>
      <c r="AD4868" s="46"/>
      <c r="AE4868"/>
      <c r="AI4868"/>
      <c r="AL4868"/>
      <c r="AM4868"/>
    </row>
    <row r="4869" spans="1:39" hidden="1" x14ac:dyDescent="0.25">
      <c r="A4869" s="1">
        <v>41</v>
      </c>
      <c r="C4869" s="1"/>
      <c r="D4869" s="1"/>
      <c r="E4869" s="1">
        <v>1</v>
      </c>
      <c r="F4869" s="1"/>
      <c r="G4869" s="1"/>
      <c r="H4869" s="10"/>
      <c r="I4869" s="1" t="s">
        <v>44</v>
      </c>
      <c r="J4869" s="1">
        <v>0</v>
      </c>
      <c r="K4869" s="1"/>
      <c r="L4869" s="1"/>
      <c r="M4869" s="1">
        <v>207.3</v>
      </c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46"/>
      <c r="AC4869" s="46"/>
      <c r="AD4869" s="46"/>
      <c r="AE4869"/>
      <c r="AI4869"/>
      <c r="AL4869"/>
      <c r="AM4869"/>
    </row>
    <row r="4870" spans="1:39" hidden="1" x14ac:dyDescent="0.25">
      <c r="A4870" s="1">
        <v>40</v>
      </c>
      <c r="C4870" s="1"/>
      <c r="D4870" s="1"/>
      <c r="E4870" s="1">
        <v>2</v>
      </c>
      <c r="F4870" s="1"/>
      <c r="G4870" s="1"/>
      <c r="H4870" s="10"/>
      <c r="I4870" s="1">
        <v>2</v>
      </c>
      <c r="J4870" s="1">
        <v>0</v>
      </c>
      <c r="K4870" s="1"/>
      <c r="L4870" s="1"/>
      <c r="M4870" s="1">
        <v>9.68</v>
      </c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46"/>
      <c r="AC4870" s="46"/>
      <c r="AD4870" s="46"/>
      <c r="AE4870"/>
      <c r="AI4870"/>
      <c r="AL4870"/>
      <c r="AM4870"/>
    </row>
    <row r="4871" spans="1:39" hidden="1" x14ac:dyDescent="0.25">
      <c r="A4871" s="1">
        <v>47</v>
      </c>
      <c r="C4871" s="1"/>
      <c r="D4871" s="1"/>
      <c r="E4871" s="1">
        <v>2</v>
      </c>
      <c r="F4871" s="1"/>
      <c r="G4871" s="1"/>
      <c r="H4871" s="10"/>
      <c r="I4871" s="1">
        <v>2</v>
      </c>
      <c r="J4871" s="1">
        <v>0</v>
      </c>
      <c r="K4871" s="1"/>
      <c r="L4871" s="1"/>
      <c r="M4871" s="1">
        <v>5.9</v>
      </c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46"/>
      <c r="AC4871" s="46"/>
      <c r="AD4871" s="46"/>
      <c r="AE4871"/>
      <c r="AI4871"/>
      <c r="AL4871"/>
      <c r="AM4871"/>
    </row>
    <row r="4872" spans="1:39" hidden="1" x14ac:dyDescent="0.25">
      <c r="C4872" s="1"/>
      <c r="D4872" s="1"/>
      <c r="E4872" s="1">
        <v>2</v>
      </c>
      <c r="F4872" s="1"/>
      <c r="G4872" s="1"/>
      <c r="H4872" s="10"/>
      <c r="I4872" s="1">
        <v>1</v>
      </c>
      <c r="J4872" s="1">
        <v>0</v>
      </c>
      <c r="K4872" s="1"/>
      <c r="L4872" s="1"/>
      <c r="M4872" s="1">
        <v>6.35</v>
      </c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46"/>
      <c r="AC4872" s="46"/>
      <c r="AD4872" s="46"/>
      <c r="AE4872"/>
      <c r="AI4872"/>
      <c r="AL4872"/>
      <c r="AM4872"/>
    </row>
    <row r="4873" spans="1:39" hidden="1" x14ac:dyDescent="0.25">
      <c r="A4873" s="1">
        <v>46</v>
      </c>
      <c r="C4873" s="56"/>
      <c r="D4873" s="57"/>
      <c r="E4873" s="1">
        <v>2</v>
      </c>
      <c r="F4873" s="1"/>
      <c r="G4873" s="1"/>
      <c r="H4873" s="57"/>
      <c r="I4873" s="1">
        <v>2</v>
      </c>
      <c r="J4873" s="1">
        <v>0</v>
      </c>
      <c r="K4873" s="57"/>
      <c r="L4873" s="57"/>
      <c r="M4873" s="1">
        <v>239</v>
      </c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58"/>
      <c r="AC4873" s="59"/>
      <c r="AD4873" s="58"/>
    </row>
    <row r="4874" spans="1:39" hidden="1" x14ac:dyDescent="0.25">
      <c r="A4874" s="1">
        <v>45</v>
      </c>
      <c r="C4874" s="56"/>
      <c r="D4874" s="57"/>
      <c r="E4874" s="1">
        <v>2</v>
      </c>
      <c r="F4874" s="1"/>
      <c r="G4874" s="1"/>
      <c r="H4874" s="57"/>
      <c r="I4874" s="1">
        <v>2</v>
      </c>
      <c r="J4874" s="1">
        <v>0</v>
      </c>
      <c r="K4874" s="57"/>
      <c r="L4874" s="57"/>
      <c r="M4874" s="1">
        <v>7.9</v>
      </c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58"/>
      <c r="AC4874" s="59"/>
      <c r="AD4874" s="58"/>
    </row>
    <row r="4875" spans="1:39" hidden="1" x14ac:dyDescent="0.25">
      <c r="A4875" s="1">
        <v>39</v>
      </c>
      <c r="C4875" s="56"/>
      <c r="D4875" s="57"/>
      <c r="E4875" s="1">
        <v>2</v>
      </c>
      <c r="F4875" s="1"/>
      <c r="G4875" s="1"/>
      <c r="H4875" s="57"/>
      <c r="I4875" s="1">
        <v>1</v>
      </c>
      <c r="J4875" s="1">
        <v>0</v>
      </c>
      <c r="K4875" s="57"/>
      <c r="L4875" s="57"/>
      <c r="M4875" s="1">
        <v>136.38</v>
      </c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58"/>
      <c r="AC4875" s="59"/>
      <c r="AD4875" s="58"/>
    </row>
    <row r="4876" spans="1:39" hidden="1" x14ac:dyDescent="0.25">
      <c r="C4876" s="56"/>
      <c r="D4876" s="57"/>
      <c r="E4876" s="1">
        <v>2</v>
      </c>
      <c r="F4876" s="1"/>
      <c r="G4876" s="1"/>
      <c r="H4876" s="57"/>
      <c r="I4876" s="1" t="s">
        <v>44</v>
      </c>
      <c r="J4876" s="1">
        <v>0</v>
      </c>
      <c r="K4876" s="57"/>
      <c r="L4876" s="57"/>
      <c r="M4876" s="1">
        <v>64.790000000000006</v>
      </c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58"/>
      <c r="AC4876" s="59"/>
      <c r="AD4876" s="58"/>
    </row>
    <row r="4877" spans="1:39" hidden="1" x14ac:dyDescent="0.25">
      <c r="C4877" s="56"/>
      <c r="D4877" s="57"/>
      <c r="E4877" s="1">
        <v>2</v>
      </c>
      <c r="F4877" s="1"/>
      <c r="G4877" s="1"/>
      <c r="H4877" s="57"/>
      <c r="I4877" s="1" t="s">
        <v>44</v>
      </c>
      <c r="J4877" s="1">
        <v>0</v>
      </c>
      <c r="K4877" s="57"/>
      <c r="L4877" s="57"/>
      <c r="M4877" s="1">
        <v>170.07</v>
      </c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58"/>
      <c r="AC4877" s="59"/>
      <c r="AD4877" s="58"/>
    </row>
    <row r="4878" spans="1:39" hidden="1" x14ac:dyDescent="0.25">
      <c r="C4878" s="56"/>
      <c r="D4878" s="57"/>
      <c r="E4878" s="1">
        <v>2</v>
      </c>
      <c r="F4878" s="1"/>
      <c r="G4878" s="1"/>
      <c r="H4878" s="57"/>
      <c r="I4878" s="1" t="s">
        <v>44</v>
      </c>
      <c r="J4878" s="1">
        <v>0</v>
      </c>
      <c r="K4878" s="57"/>
      <c r="L4878" s="57"/>
      <c r="M4878" s="1">
        <v>12.99</v>
      </c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58"/>
      <c r="AC4878" s="59"/>
      <c r="AD4878" s="58"/>
    </row>
    <row r="4879" spans="1:39" hidden="1" x14ac:dyDescent="0.25">
      <c r="C4879" s="56"/>
      <c r="D4879" s="57"/>
      <c r="E4879" s="1">
        <v>2</v>
      </c>
      <c r="F4879" s="1"/>
      <c r="G4879" s="1"/>
      <c r="H4879" s="57"/>
      <c r="I4879" s="1" t="s">
        <v>44</v>
      </c>
      <c r="J4879" s="1">
        <v>0</v>
      </c>
      <c r="K4879" s="57"/>
      <c r="L4879" s="57"/>
      <c r="M4879" s="1">
        <v>10.31</v>
      </c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58"/>
      <c r="AC4879" s="59"/>
      <c r="AD4879" s="58"/>
    </row>
    <row r="4880" spans="1:39" hidden="1" x14ac:dyDescent="0.25">
      <c r="C4880" s="56"/>
      <c r="D4880" s="57"/>
      <c r="E4880" s="1">
        <v>2</v>
      </c>
      <c r="F4880" s="1"/>
      <c r="G4880" s="1"/>
      <c r="H4880" s="57"/>
      <c r="I4880" s="1" t="s">
        <v>44</v>
      </c>
      <c r="J4880" s="1">
        <v>0</v>
      </c>
      <c r="K4880" s="57"/>
      <c r="L4880" s="57"/>
      <c r="M4880" s="1">
        <v>13.76</v>
      </c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58"/>
      <c r="AC4880" s="59"/>
      <c r="AD4880" s="58"/>
    </row>
    <row r="4881" spans="1:30" hidden="1" x14ac:dyDescent="0.25">
      <c r="C4881" s="56"/>
      <c r="D4881" s="57"/>
      <c r="E4881" s="1">
        <v>2</v>
      </c>
      <c r="F4881" s="1"/>
      <c r="G4881" s="1"/>
      <c r="H4881" s="57"/>
      <c r="I4881" s="1" t="s">
        <v>44</v>
      </c>
      <c r="J4881" s="1">
        <v>0</v>
      </c>
      <c r="K4881" s="57"/>
      <c r="L4881" s="57"/>
      <c r="M4881" s="1">
        <v>16.899999999999999</v>
      </c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58"/>
      <c r="AC4881" s="59"/>
      <c r="AD4881" s="58"/>
    </row>
    <row r="4882" spans="1:30" hidden="1" x14ac:dyDescent="0.25">
      <c r="C4882" s="56"/>
      <c r="D4882" s="57"/>
      <c r="E4882" s="1">
        <v>2</v>
      </c>
      <c r="F4882" s="1"/>
      <c r="G4882" s="1"/>
      <c r="H4882" s="57"/>
      <c r="I4882" s="1" t="s">
        <v>44</v>
      </c>
      <c r="J4882" s="1">
        <v>0</v>
      </c>
      <c r="K4882" s="57"/>
      <c r="L4882" s="57"/>
      <c r="M4882" s="1">
        <v>51.45</v>
      </c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58"/>
      <c r="AC4882" s="59"/>
      <c r="AD4882" s="58"/>
    </row>
    <row r="4883" spans="1:30" hidden="1" x14ac:dyDescent="0.25">
      <c r="C4883" s="56"/>
      <c r="D4883" s="57"/>
      <c r="E4883" s="1">
        <v>2</v>
      </c>
      <c r="F4883" s="1"/>
      <c r="G4883" s="1"/>
      <c r="H4883" s="57"/>
      <c r="I4883" s="1" t="s">
        <v>44</v>
      </c>
      <c r="J4883" s="1">
        <v>0</v>
      </c>
      <c r="K4883" s="57"/>
      <c r="L4883" s="57"/>
      <c r="M4883" s="1">
        <v>40.75</v>
      </c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58"/>
      <c r="AC4883" s="59"/>
      <c r="AD4883" s="58"/>
    </row>
    <row r="4884" spans="1:30" hidden="1" x14ac:dyDescent="0.25">
      <c r="C4884" s="56"/>
      <c r="D4884" s="57"/>
      <c r="E4884" s="1">
        <v>2</v>
      </c>
      <c r="F4884" s="1"/>
      <c r="G4884" s="1"/>
      <c r="H4884" s="57"/>
      <c r="I4884" s="1" t="s">
        <v>44</v>
      </c>
      <c r="J4884" s="1">
        <v>0</v>
      </c>
      <c r="K4884" s="57"/>
      <c r="L4884" s="57"/>
      <c r="M4884" s="1">
        <v>23.3</v>
      </c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58"/>
      <c r="AC4884" s="59"/>
      <c r="AD4884" s="58"/>
    </row>
    <row r="4885" spans="1:30" hidden="1" x14ac:dyDescent="0.25">
      <c r="C4885" s="56"/>
      <c r="D4885" s="57"/>
      <c r="E4885" s="1">
        <v>2</v>
      </c>
      <c r="F4885" s="1"/>
      <c r="G4885" s="1"/>
      <c r="H4885" s="57"/>
      <c r="I4885" s="1" t="s">
        <v>44</v>
      </c>
      <c r="J4885" s="1">
        <v>0</v>
      </c>
      <c r="K4885" s="57"/>
      <c r="L4885" s="57"/>
      <c r="M4885" s="1">
        <v>23.3</v>
      </c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58"/>
      <c r="AC4885" s="59"/>
      <c r="AD4885" s="58"/>
    </row>
    <row r="4886" spans="1:30" hidden="1" x14ac:dyDescent="0.25">
      <c r="C4886" s="56"/>
      <c r="D4886" s="57"/>
      <c r="E4886" s="1">
        <v>2</v>
      </c>
      <c r="F4886" s="1"/>
      <c r="G4886" s="1"/>
      <c r="H4886" s="57"/>
      <c r="I4886" s="1" t="s">
        <v>44</v>
      </c>
      <c r="J4886" s="1">
        <v>0</v>
      </c>
      <c r="K4886" s="57"/>
      <c r="L4886" s="57"/>
      <c r="M4886" s="1">
        <v>84.25</v>
      </c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58"/>
      <c r="AC4886" s="59"/>
      <c r="AD4886" s="58"/>
    </row>
    <row r="4887" spans="1:30" hidden="1" x14ac:dyDescent="0.25">
      <c r="C4887" s="56"/>
      <c r="D4887" s="57"/>
      <c r="E4887" s="1">
        <v>2</v>
      </c>
      <c r="F4887" s="1"/>
      <c r="G4887" s="1"/>
      <c r="H4887" s="57"/>
      <c r="I4887" s="1" t="s">
        <v>44</v>
      </c>
      <c r="J4887" s="1">
        <v>0</v>
      </c>
      <c r="K4887" s="57"/>
      <c r="L4887" s="57"/>
      <c r="M4887" s="1">
        <v>93.94</v>
      </c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58"/>
      <c r="AC4887" s="59"/>
      <c r="AD4887" s="58"/>
    </row>
    <row r="4888" spans="1:30" hidden="1" x14ac:dyDescent="0.25">
      <c r="A4888" s="1">
        <v>45</v>
      </c>
      <c r="C4888" s="56"/>
      <c r="D4888" s="57"/>
      <c r="E4888" s="1">
        <v>2</v>
      </c>
      <c r="F4888" s="1"/>
      <c r="G4888" s="1"/>
      <c r="H4888" s="57"/>
      <c r="I4888" s="1" t="s">
        <v>44</v>
      </c>
      <c r="J4888" s="1">
        <v>0</v>
      </c>
      <c r="K4888" s="57"/>
      <c r="L4888" s="57"/>
      <c r="M4888" s="1">
        <v>26.25</v>
      </c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58"/>
      <c r="AC4888" s="59"/>
      <c r="AD4888" s="58"/>
    </row>
    <row r="4889" spans="1:30" hidden="1" x14ac:dyDescent="0.25">
      <c r="A4889" s="1">
        <v>46</v>
      </c>
      <c r="C4889" s="56"/>
      <c r="D4889" s="57"/>
      <c r="E4889" s="1">
        <v>2</v>
      </c>
      <c r="F4889" s="1"/>
      <c r="G4889" s="1"/>
      <c r="H4889" s="57"/>
      <c r="I4889" s="1" t="s">
        <v>44</v>
      </c>
      <c r="J4889" s="1">
        <v>0</v>
      </c>
      <c r="K4889" s="57"/>
      <c r="L4889" s="57"/>
      <c r="M4889" s="1">
        <v>40.89</v>
      </c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58"/>
      <c r="AC4889" s="59"/>
      <c r="AD4889" s="58"/>
    </row>
    <row r="4890" spans="1:30" hidden="1" x14ac:dyDescent="0.25">
      <c r="A4890" s="1">
        <v>42</v>
      </c>
      <c r="C4890" s="56"/>
      <c r="D4890" s="57"/>
      <c r="E4890" s="1">
        <v>2</v>
      </c>
      <c r="F4890" s="1"/>
      <c r="G4890" s="1"/>
      <c r="H4890" s="57"/>
      <c r="I4890" s="1" t="s">
        <v>44</v>
      </c>
      <c r="J4890" s="1">
        <v>0</v>
      </c>
      <c r="K4890" s="57"/>
      <c r="L4890" s="57"/>
      <c r="M4890" s="1">
        <v>26.25</v>
      </c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58"/>
      <c r="AC4890" s="59"/>
      <c r="AD4890" s="58"/>
    </row>
    <row r="4891" spans="1:30" hidden="1" x14ac:dyDescent="0.25">
      <c r="A4891" s="1">
        <v>40</v>
      </c>
      <c r="C4891" s="56"/>
      <c r="D4891" s="57"/>
      <c r="E4891" s="1">
        <v>2</v>
      </c>
      <c r="F4891" s="1"/>
      <c r="G4891" s="1"/>
      <c r="H4891" s="57"/>
      <c r="I4891" s="1" t="s">
        <v>44</v>
      </c>
      <c r="J4891" s="1">
        <v>0</v>
      </c>
      <c r="K4891" s="57"/>
      <c r="L4891" s="57"/>
      <c r="M4891" s="1">
        <v>875.75</v>
      </c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58"/>
      <c r="AC4891" s="59"/>
      <c r="AD4891" s="58"/>
    </row>
    <row r="4892" spans="1:30" hidden="1" x14ac:dyDescent="0.25">
      <c r="C4892" s="56"/>
      <c r="D4892" s="57"/>
      <c r="E4892" s="1">
        <v>21</v>
      </c>
      <c r="F4892" s="1"/>
      <c r="G4892" s="1"/>
      <c r="H4892" s="57"/>
      <c r="I4892" s="1" t="s">
        <v>44</v>
      </c>
      <c r="J4892" s="1">
        <v>0</v>
      </c>
      <c r="K4892" s="57"/>
      <c r="L4892" s="57"/>
      <c r="M4892" s="1">
        <v>12.5</v>
      </c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58"/>
      <c r="AC4892" s="59"/>
      <c r="AD4892" s="58"/>
    </row>
    <row r="4893" spans="1:30" hidden="1" x14ac:dyDescent="0.25">
      <c r="A4893" s="1">
        <v>40</v>
      </c>
      <c r="C4893" s="56"/>
      <c r="D4893" s="57"/>
      <c r="E4893" s="1">
        <v>11</v>
      </c>
      <c r="F4893" s="1"/>
      <c r="G4893" s="1"/>
      <c r="H4893" s="57"/>
      <c r="I4893" s="1" t="s">
        <v>44</v>
      </c>
      <c r="J4893" s="1">
        <v>0</v>
      </c>
      <c r="K4893" s="57"/>
      <c r="L4893" s="57"/>
      <c r="M4893" s="1">
        <v>12</v>
      </c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58"/>
      <c r="AC4893" s="59"/>
      <c r="AD4893" s="58"/>
    </row>
    <row r="4894" spans="1:30" hidden="1" x14ac:dyDescent="0.25">
      <c r="C4894" s="56"/>
      <c r="D4894" s="57"/>
      <c r="E4894" s="1">
        <v>22</v>
      </c>
      <c r="F4894" s="1"/>
      <c r="G4894" s="1"/>
      <c r="H4894" s="57"/>
      <c r="I4894" s="1" t="s">
        <v>44</v>
      </c>
      <c r="J4894" s="1">
        <v>0</v>
      </c>
      <c r="K4894" s="57"/>
      <c r="L4894" s="57"/>
      <c r="M4894" s="1">
        <v>12.5</v>
      </c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58"/>
      <c r="AC4894" s="59"/>
      <c r="AD4894" s="58"/>
    </row>
    <row r="4895" spans="1:30" hidden="1" x14ac:dyDescent="0.25">
      <c r="C4895" s="56"/>
      <c r="D4895" s="57"/>
      <c r="E4895" s="1">
        <v>23</v>
      </c>
      <c r="F4895" s="1"/>
      <c r="G4895" s="1"/>
      <c r="H4895" s="57"/>
      <c r="I4895" s="1" t="s">
        <v>44</v>
      </c>
      <c r="J4895" s="1">
        <v>0</v>
      </c>
      <c r="K4895" s="57"/>
      <c r="L4895" s="57"/>
      <c r="M4895" s="1">
        <v>12.5</v>
      </c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58"/>
      <c r="AC4895" s="59"/>
      <c r="AD4895" s="58"/>
    </row>
    <row r="4896" spans="1:30" hidden="1" x14ac:dyDescent="0.25">
      <c r="A4896" s="1">
        <v>41</v>
      </c>
      <c r="C4896" s="56"/>
      <c r="D4896" s="57"/>
      <c r="E4896" s="1">
        <v>35</v>
      </c>
      <c r="F4896" s="1"/>
      <c r="G4896" s="1"/>
      <c r="H4896" s="57"/>
      <c r="I4896" s="1" t="s">
        <v>44</v>
      </c>
      <c r="J4896" s="1">
        <v>0</v>
      </c>
      <c r="K4896" s="57"/>
      <c r="L4896" s="57"/>
      <c r="M4896" s="1">
        <v>12.5</v>
      </c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58"/>
      <c r="AC4896" s="59"/>
      <c r="AD4896" s="58"/>
    </row>
    <row r="4897" spans="1:30" hidden="1" x14ac:dyDescent="0.25">
      <c r="C4897" s="56"/>
      <c r="D4897" s="57"/>
      <c r="E4897" s="1">
        <v>16</v>
      </c>
      <c r="F4897" s="1"/>
      <c r="G4897" s="1"/>
      <c r="H4897" s="57"/>
      <c r="I4897" s="1" t="s">
        <v>44</v>
      </c>
      <c r="J4897" s="1">
        <v>0</v>
      </c>
      <c r="K4897" s="57"/>
      <c r="L4897" s="57"/>
      <c r="M4897" s="1">
        <v>12</v>
      </c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58"/>
      <c r="AC4897" s="59"/>
      <c r="AD4897" s="58"/>
    </row>
    <row r="4898" spans="1:30" hidden="1" x14ac:dyDescent="0.25">
      <c r="C4898" s="56"/>
      <c r="D4898" s="57"/>
      <c r="E4898" s="1">
        <v>26</v>
      </c>
      <c r="F4898" s="1"/>
      <c r="G4898" s="1"/>
      <c r="H4898" s="57"/>
      <c r="I4898" s="1" t="s">
        <v>44</v>
      </c>
      <c r="J4898" s="1">
        <v>0</v>
      </c>
      <c r="K4898" s="57"/>
      <c r="L4898" s="57"/>
      <c r="M4898" s="1">
        <v>12.5</v>
      </c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58"/>
      <c r="AC4898" s="59"/>
      <c r="AD4898" s="58"/>
    </row>
    <row r="4899" spans="1:30" hidden="1" x14ac:dyDescent="0.25">
      <c r="C4899" s="56"/>
      <c r="D4899" s="57"/>
      <c r="E4899" s="1">
        <v>2</v>
      </c>
      <c r="F4899" s="1"/>
      <c r="G4899" s="1"/>
      <c r="H4899" s="57"/>
      <c r="I4899" s="1" t="s">
        <v>44</v>
      </c>
      <c r="J4899" s="1">
        <v>0</v>
      </c>
      <c r="K4899" s="57"/>
      <c r="L4899" s="57"/>
      <c r="M4899" s="1">
        <v>36.549999999999997</v>
      </c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58"/>
      <c r="AC4899" s="59"/>
      <c r="AD4899" s="58"/>
    </row>
    <row r="4900" spans="1:30" hidden="1" x14ac:dyDescent="0.25">
      <c r="C4900" s="56"/>
      <c r="D4900" s="57"/>
      <c r="E4900" s="1">
        <v>12</v>
      </c>
      <c r="F4900" s="1"/>
      <c r="G4900" s="1"/>
      <c r="H4900" s="57"/>
      <c r="I4900" s="1" t="s">
        <v>44</v>
      </c>
      <c r="J4900" s="1">
        <v>0</v>
      </c>
      <c r="K4900" s="57"/>
      <c r="L4900" s="57"/>
      <c r="M4900" s="1">
        <v>7.33</v>
      </c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58"/>
      <c r="AC4900" s="59"/>
      <c r="AD4900" s="58"/>
    </row>
    <row r="4901" spans="1:30" hidden="1" x14ac:dyDescent="0.25">
      <c r="C4901" s="56"/>
      <c r="D4901" s="57"/>
      <c r="E4901" s="1">
        <v>40</v>
      </c>
      <c r="F4901" s="1"/>
      <c r="G4901" s="1"/>
      <c r="H4901" s="57"/>
      <c r="I4901" s="1" t="s">
        <v>44</v>
      </c>
      <c r="J4901" s="1">
        <v>0</v>
      </c>
      <c r="K4901" s="57"/>
      <c r="L4901" s="57"/>
      <c r="M4901" s="1">
        <v>4.75</v>
      </c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58"/>
      <c r="AC4901" s="59"/>
      <c r="AD4901" s="58"/>
    </row>
    <row r="4902" spans="1:30" hidden="1" x14ac:dyDescent="0.25">
      <c r="C4902" s="56"/>
      <c r="D4902" s="57"/>
      <c r="E4902" s="1">
        <v>106</v>
      </c>
      <c r="F4902" s="1"/>
      <c r="G4902" s="1"/>
      <c r="H4902" s="57"/>
      <c r="I4902" s="1" t="s">
        <v>44</v>
      </c>
      <c r="J4902" s="1">
        <v>0</v>
      </c>
      <c r="K4902" s="57"/>
      <c r="L4902" s="57"/>
      <c r="M4902" s="1">
        <v>4.75</v>
      </c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58"/>
      <c r="AC4902" s="59"/>
      <c r="AD4902" s="58"/>
    </row>
    <row r="4903" spans="1:30" hidden="1" x14ac:dyDescent="0.25">
      <c r="A4903" s="1">
        <v>39</v>
      </c>
      <c r="C4903" s="56"/>
      <c r="D4903" s="57"/>
      <c r="E4903" s="1">
        <v>3</v>
      </c>
      <c r="F4903" s="1"/>
      <c r="G4903" s="1"/>
      <c r="H4903" s="57"/>
      <c r="I4903" s="1" t="s">
        <v>44</v>
      </c>
      <c r="J4903" s="1">
        <v>0</v>
      </c>
      <c r="K4903" s="57"/>
      <c r="L4903" s="57"/>
      <c r="M4903" s="1">
        <v>23.29</v>
      </c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58"/>
      <c r="AC4903" s="59"/>
      <c r="AD4903" s="58"/>
    </row>
    <row r="4904" spans="1:30" hidden="1" x14ac:dyDescent="0.25">
      <c r="A4904" s="1">
        <v>45</v>
      </c>
      <c r="C4904" s="56"/>
      <c r="D4904" s="57"/>
      <c r="E4904" s="1">
        <v>2</v>
      </c>
      <c r="F4904" s="1"/>
      <c r="G4904" s="1"/>
      <c r="H4904" s="57"/>
      <c r="I4904" s="1" t="s">
        <v>44</v>
      </c>
      <c r="J4904" s="1">
        <v>0</v>
      </c>
      <c r="K4904" s="57"/>
      <c r="L4904" s="57"/>
      <c r="M4904" s="1">
        <v>160.9</v>
      </c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58"/>
      <c r="AC4904" s="59"/>
      <c r="AD4904" s="58"/>
    </row>
    <row r="4905" spans="1:30" hidden="1" x14ac:dyDescent="0.25">
      <c r="C4905" s="56"/>
      <c r="D4905" s="57"/>
      <c r="E4905" s="1">
        <v>2</v>
      </c>
      <c r="F4905" s="1"/>
      <c r="G4905" s="1"/>
      <c r="H4905" s="57"/>
      <c r="I4905" s="1" t="s">
        <v>44</v>
      </c>
      <c r="J4905" s="1">
        <v>0</v>
      </c>
      <c r="K4905" s="57"/>
      <c r="L4905" s="57"/>
      <c r="M4905" s="1">
        <v>31.37</v>
      </c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58"/>
      <c r="AC4905" s="59"/>
      <c r="AD4905" s="58"/>
    </row>
    <row r="4906" spans="1:30" hidden="1" x14ac:dyDescent="0.25">
      <c r="C4906" s="56"/>
      <c r="D4906" s="57"/>
      <c r="E4906" s="1">
        <v>2</v>
      </c>
      <c r="F4906" s="1"/>
      <c r="G4906" s="1"/>
      <c r="H4906" s="57"/>
      <c r="I4906" s="1" t="s">
        <v>44</v>
      </c>
      <c r="J4906" s="1">
        <v>0</v>
      </c>
      <c r="K4906" s="57"/>
      <c r="L4906" s="57"/>
      <c r="M4906" s="1">
        <v>31.37</v>
      </c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58"/>
      <c r="AC4906" s="59"/>
      <c r="AD4906" s="58"/>
    </row>
    <row r="4907" spans="1:30" hidden="1" x14ac:dyDescent="0.25">
      <c r="A4907" s="1">
        <v>41</v>
      </c>
      <c r="C4907" s="56"/>
      <c r="D4907" s="57"/>
      <c r="E4907" s="1">
        <v>2</v>
      </c>
      <c r="F4907" s="1"/>
      <c r="G4907" s="1"/>
      <c r="H4907" s="57"/>
      <c r="I4907" s="1" t="s">
        <v>44</v>
      </c>
      <c r="J4907" s="1">
        <v>0</v>
      </c>
      <c r="K4907" s="57"/>
      <c r="L4907" s="57"/>
      <c r="M4907" s="1">
        <v>47.37</v>
      </c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58"/>
      <c r="AC4907" s="59"/>
      <c r="AD4907" s="58"/>
    </row>
    <row r="4908" spans="1:30" hidden="1" x14ac:dyDescent="0.25">
      <c r="C4908" s="56"/>
      <c r="D4908" s="57"/>
      <c r="E4908" s="1">
        <v>2</v>
      </c>
      <c r="F4908" s="1"/>
      <c r="G4908" s="1"/>
      <c r="H4908" s="57"/>
      <c r="I4908" s="1" t="s">
        <v>44</v>
      </c>
      <c r="J4908" s="1">
        <v>0</v>
      </c>
      <c r="K4908" s="57"/>
      <c r="L4908" s="57"/>
      <c r="M4908" s="1">
        <v>52.27</v>
      </c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58"/>
      <c r="AC4908" s="59"/>
      <c r="AD4908" s="58"/>
    </row>
    <row r="4909" spans="1:30" hidden="1" x14ac:dyDescent="0.25">
      <c r="C4909" s="56"/>
      <c r="D4909" s="57"/>
      <c r="E4909" s="1">
        <v>2</v>
      </c>
      <c r="F4909" s="1"/>
      <c r="G4909" s="1"/>
      <c r="H4909" s="57"/>
      <c r="I4909" s="1" t="s">
        <v>44</v>
      </c>
      <c r="J4909" s="1">
        <v>0</v>
      </c>
      <c r="K4909" s="57"/>
      <c r="L4909" s="57"/>
      <c r="M4909" s="1">
        <v>0</v>
      </c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58"/>
      <c r="AC4909" s="59"/>
      <c r="AD4909" s="58"/>
    </row>
    <row r="4910" spans="1:30" hidden="1" x14ac:dyDescent="0.25">
      <c r="C4910" s="56"/>
      <c r="D4910" s="57"/>
      <c r="E4910" s="1">
        <v>2</v>
      </c>
      <c r="F4910" s="1"/>
      <c r="G4910" s="1"/>
      <c r="H4910" s="57"/>
      <c r="I4910" s="1" t="s">
        <v>44</v>
      </c>
      <c r="J4910" s="1">
        <v>0</v>
      </c>
      <c r="K4910" s="57"/>
      <c r="L4910" s="57"/>
      <c r="M4910" s="1">
        <v>0</v>
      </c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58"/>
      <c r="AC4910" s="59"/>
      <c r="AD4910" s="58"/>
    </row>
    <row r="4911" spans="1:30" hidden="1" x14ac:dyDescent="0.25">
      <c r="C4911" s="56"/>
      <c r="D4911" s="57"/>
      <c r="E4911" s="1">
        <v>2</v>
      </c>
      <c r="F4911" s="1"/>
      <c r="G4911" s="1"/>
      <c r="H4911" s="57"/>
      <c r="I4911" s="1" t="s">
        <v>44</v>
      </c>
      <c r="J4911" s="1">
        <v>0</v>
      </c>
      <c r="K4911" s="57"/>
      <c r="L4911" s="57"/>
      <c r="M4911" s="1">
        <v>151.08000000000001</v>
      </c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58"/>
      <c r="AC4911" s="59"/>
      <c r="AD4911" s="58"/>
    </row>
    <row r="4912" spans="1:30" hidden="1" x14ac:dyDescent="0.25">
      <c r="C4912" s="56"/>
      <c r="D4912" s="57"/>
      <c r="E4912" s="1">
        <v>2</v>
      </c>
      <c r="F4912" s="1"/>
      <c r="G4912" s="1"/>
      <c r="H4912" s="57"/>
      <c r="I4912" s="1" t="s">
        <v>44</v>
      </c>
      <c r="J4912" s="1">
        <v>0</v>
      </c>
      <c r="K4912" s="57"/>
      <c r="L4912" s="57"/>
      <c r="M4912" s="1">
        <v>145.96</v>
      </c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58"/>
      <c r="AC4912" s="59"/>
      <c r="AD4912" s="58"/>
    </row>
    <row r="4913" spans="1:30" hidden="1" x14ac:dyDescent="0.25">
      <c r="C4913" s="56"/>
      <c r="D4913" s="57"/>
      <c r="E4913" s="1">
        <v>2</v>
      </c>
      <c r="F4913" s="1"/>
      <c r="G4913" s="1"/>
      <c r="H4913" s="57"/>
      <c r="I4913" s="1" t="s">
        <v>44</v>
      </c>
      <c r="J4913" s="1">
        <v>0</v>
      </c>
      <c r="K4913" s="57"/>
      <c r="L4913" s="57"/>
      <c r="M4913" s="1">
        <v>138.04</v>
      </c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58"/>
      <c r="AC4913" s="59"/>
      <c r="AD4913" s="58"/>
    </row>
    <row r="4914" spans="1:30" hidden="1" x14ac:dyDescent="0.25">
      <c r="C4914" s="56"/>
      <c r="D4914" s="57"/>
      <c r="E4914" s="1">
        <v>2</v>
      </c>
      <c r="F4914" s="1"/>
      <c r="G4914" s="1"/>
      <c r="H4914" s="57"/>
      <c r="I4914" s="1" t="s">
        <v>44</v>
      </c>
      <c r="J4914" s="1">
        <v>0</v>
      </c>
      <c r="K4914" s="57"/>
      <c r="L4914" s="57"/>
      <c r="M4914" s="1">
        <v>18.7</v>
      </c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58"/>
      <c r="AC4914" s="59"/>
      <c r="AD4914" s="58"/>
    </row>
    <row r="4915" spans="1:30" hidden="1" x14ac:dyDescent="0.25">
      <c r="C4915" s="56"/>
      <c r="D4915" s="57"/>
      <c r="E4915" s="1">
        <v>2</v>
      </c>
      <c r="F4915" s="1"/>
      <c r="G4915" s="1"/>
      <c r="H4915" s="57"/>
      <c r="I4915" s="1" t="s">
        <v>44</v>
      </c>
      <c r="J4915" s="1">
        <v>0</v>
      </c>
      <c r="K4915" s="57"/>
      <c r="L4915" s="57"/>
      <c r="M4915" s="1">
        <v>145.16999999999999</v>
      </c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58"/>
      <c r="AC4915" s="59"/>
      <c r="AD4915" s="58"/>
    </row>
    <row r="4916" spans="1:30" hidden="1" x14ac:dyDescent="0.25">
      <c r="C4916" s="56"/>
      <c r="D4916" s="57"/>
      <c r="E4916" s="1">
        <v>2</v>
      </c>
      <c r="F4916" s="1"/>
      <c r="G4916" s="1"/>
      <c r="H4916" s="57"/>
      <c r="I4916" s="1" t="s">
        <v>44</v>
      </c>
      <c r="J4916" s="1">
        <v>0</v>
      </c>
      <c r="K4916" s="57"/>
      <c r="L4916" s="57"/>
      <c r="M4916" s="1">
        <v>2.4300000000000002</v>
      </c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58"/>
      <c r="AC4916" s="59"/>
      <c r="AD4916" s="58"/>
    </row>
    <row r="4917" spans="1:30" hidden="1" x14ac:dyDescent="0.25">
      <c r="C4917" s="56"/>
      <c r="D4917" s="57"/>
      <c r="E4917" s="1">
        <v>2</v>
      </c>
      <c r="F4917" s="1"/>
      <c r="G4917" s="1"/>
      <c r="H4917" s="57"/>
      <c r="I4917" s="1" t="s">
        <v>44</v>
      </c>
      <c r="J4917" s="1">
        <v>0</v>
      </c>
      <c r="K4917" s="57"/>
      <c r="L4917" s="57"/>
      <c r="M4917" s="1">
        <v>142.81</v>
      </c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58"/>
      <c r="AC4917" s="59"/>
      <c r="AD4917" s="58"/>
    </row>
    <row r="4918" spans="1:30" hidden="1" x14ac:dyDescent="0.25">
      <c r="C4918" s="56"/>
      <c r="D4918" s="57"/>
      <c r="E4918" s="1">
        <v>2</v>
      </c>
      <c r="F4918" s="1"/>
      <c r="G4918" s="1"/>
      <c r="H4918" s="57"/>
      <c r="I4918" s="1" t="s">
        <v>44</v>
      </c>
      <c r="J4918" s="1">
        <v>0</v>
      </c>
      <c r="K4918" s="57"/>
      <c r="L4918" s="57"/>
      <c r="M4918" s="1">
        <v>17.93</v>
      </c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58"/>
      <c r="AC4918" s="59"/>
      <c r="AD4918" s="58"/>
    </row>
    <row r="4919" spans="1:30" hidden="1" x14ac:dyDescent="0.25">
      <c r="A4919" s="1">
        <v>42</v>
      </c>
      <c r="C4919" s="56"/>
      <c r="D4919" s="57"/>
      <c r="E4919" s="1">
        <v>2</v>
      </c>
      <c r="F4919" s="1"/>
      <c r="G4919" s="1"/>
      <c r="H4919" s="57"/>
      <c r="I4919" s="1" t="s">
        <v>44</v>
      </c>
      <c r="J4919" s="1">
        <v>0</v>
      </c>
      <c r="K4919" s="57"/>
      <c r="L4919" s="57"/>
      <c r="M4919" s="1">
        <v>35.380000000000003</v>
      </c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58"/>
      <c r="AC4919" s="59"/>
      <c r="AD4919" s="58"/>
    </row>
    <row r="4920" spans="1:30" hidden="1" x14ac:dyDescent="0.25">
      <c r="C4920" s="56"/>
      <c r="D4920" s="57"/>
      <c r="E4920" s="1">
        <v>2</v>
      </c>
      <c r="F4920" s="1"/>
      <c r="G4920" s="1"/>
      <c r="H4920" s="57"/>
      <c r="I4920" s="1" t="s">
        <v>44</v>
      </c>
      <c r="J4920" s="1">
        <v>0</v>
      </c>
      <c r="K4920" s="57"/>
      <c r="L4920" s="57"/>
      <c r="M4920" s="1">
        <v>42.32</v>
      </c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58"/>
      <c r="AC4920" s="59"/>
      <c r="AD4920" s="58"/>
    </row>
    <row r="4921" spans="1:30" hidden="1" x14ac:dyDescent="0.25">
      <c r="C4921" s="56"/>
      <c r="D4921" s="57"/>
      <c r="E4921" s="1">
        <v>1</v>
      </c>
      <c r="F4921" s="1"/>
      <c r="G4921" s="1"/>
      <c r="H4921" s="57"/>
      <c r="I4921" s="1" t="s">
        <v>44</v>
      </c>
      <c r="J4921" s="1">
        <v>0</v>
      </c>
      <c r="K4921" s="57"/>
      <c r="L4921" s="57"/>
      <c r="M4921" s="1">
        <v>169.65</v>
      </c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58"/>
      <c r="AC4921" s="59"/>
      <c r="AD4921" s="58"/>
    </row>
    <row r="4922" spans="1:30" hidden="1" x14ac:dyDescent="0.25">
      <c r="C4922" s="56"/>
      <c r="D4922" s="57"/>
      <c r="E4922" s="1">
        <v>2</v>
      </c>
      <c r="F4922" s="1"/>
      <c r="G4922" s="1"/>
      <c r="H4922" s="57"/>
      <c r="I4922" s="1" t="s">
        <v>44</v>
      </c>
      <c r="J4922" s="1">
        <v>0</v>
      </c>
      <c r="K4922" s="57"/>
      <c r="L4922" s="57"/>
      <c r="M4922" s="1">
        <v>48</v>
      </c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58"/>
      <c r="AC4922" s="59"/>
      <c r="AD4922" s="58"/>
    </row>
    <row r="4923" spans="1:30" hidden="1" x14ac:dyDescent="0.25">
      <c r="C4923" s="56"/>
      <c r="D4923" s="57"/>
      <c r="E4923" s="1">
        <v>7</v>
      </c>
      <c r="F4923" s="1"/>
      <c r="G4923" s="1"/>
      <c r="H4923" s="57"/>
      <c r="I4923" s="1">
        <v>7</v>
      </c>
      <c r="J4923" s="1">
        <v>0</v>
      </c>
      <c r="K4923" s="57"/>
      <c r="L4923" s="57"/>
      <c r="M4923" s="1">
        <v>127.85</v>
      </c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58"/>
      <c r="AC4923" s="59"/>
      <c r="AD4923" s="58"/>
    </row>
    <row r="4924" spans="1:30" hidden="1" x14ac:dyDescent="0.25">
      <c r="C4924" s="56"/>
      <c r="D4924" s="57"/>
      <c r="E4924" s="1">
        <v>2</v>
      </c>
      <c r="F4924" s="1"/>
      <c r="G4924" s="1"/>
      <c r="H4924" s="57"/>
      <c r="I4924" s="1" t="s">
        <v>44</v>
      </c>
      <c r="J4924" s="1">
        <v>0</v>
      </c>
      <c r="K4924" s="57"/>
      <c r="L4924" s="57"/>
      <c r="M4924" s="1">
        <v>41.83</v>
      </c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58"/>
      <c r="AC4924" s="59"/>
      <c r="AD4924" s="58"/>
    </row>
    <row r="4925" spans="1:30" hidden="1" x14ac:dyDescent="0.25">
      <c r="C4925" s="56"/>
      <c r="D4925" s="57"/>
      <c r="E4925" s="1">
        <v>2</v>
      </c>
      <c r="F4925" s="1"/>
      <c r="G4925" s="1"/>
      <c r="H4925" s="57"/>
      <c r="I4925" s="1" t="s">
        <v>44</v>
      </c>
      <c r="J4925" s="1">
        <v>0</v>
      </c>
      <c r="K4925" s="57"/>
      <c r="L4925" s="57"/>
      <c r="M4925" s="1">
        <v>9.3000000000000007</v>
      </c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58"/>
      <c r="AC4925" s="59"/>
      <c r="AD4925" s="58"/>
    </row>
    <row r="4926" spans="1:30" hidden="1" x14ac:dyDescent="0.25">
      <c r="C4926" s="56"/>
      <c r="D4926" s="57"/>
      <c r="E4926" s="1">
        <v>2</v>
      </c>
      <c r="F4926" s="1"/>
      <c r="G4926" s="1"/>
      <c r="H4926" s="57"/>
      <c r="I4926" s="1" t="s">
        <v>44</v>
      </c>
      <c r="J4926" s="1">
        <v>0</v>
      </c>
      <c r="K4926" s="57"/>
      <c r="L4926" s="57"/>
      <c r="M4926" s="1">
        <v>192.11</v>
      </c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58"/>
      <c r="AC4926" s="59"/>
      <c r="AD4926" s="58"/>
    </row>
    <row r="4927" spans="1:30" hidden="1" x14ac:dyDescent="0.25">
      <c r="C4927" s="56"/>
      <c r="D4927" s="57"/>
      <c r="E4927" s="1">
        <v>2</v>
      </c>
      <c r="F4927" s="1"/>
      <c r="G4927" s="1"/>
      <c r="H4927" s="57"/>
      <c r="I4927" s="1" t="s">
        <v>44</v>
      </c>
      <c r="J4927" s="1">
        <v>0</v>
      </c>
      <c r="K4927" s="57"/>
      <c r="L4927" s="57"/>
      <c r="M4927" s="1">
        <v>43.14</v>
      </c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58"/>
      <c r="AC4927" s="59"/>
      <c r="AD4927" s="58"/>
    </row>
    <row r="4928" spans="1:30" hidden="1" x14ac:dyDescent="0.25">
      <c r="C4928" s="56"/>
      <c r="D4928" s="57"/>
      <c r="E4928" s="1">
        <v>2</v>
      </c>
      <c r="F4928" s="1"/>
      <c r="G4928" s="1"/>
      <c r="H4928" s="57"/>
      <c r="I4928" s="1" t="s">
        <v>44</v>
      </c>
      <c r="J4928" s="1">
        <v>0</v>
      </c>
      <c r="K4928" s="57"/>
      <c r="L4928" s="57"/>
      <c r="M4928" s="1">
        <v>156.79</v>
      </c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58"/>
      <c r="AC4928" s="59"/>
      <c r="AD4928" s="58"/>
    </row>
    <row r="4929" spans="3:30" hidden="1" x14ac:dyDescent="0.25">
      <c r="C4929" s="56"/>
      <c r="D4929" s="57"/>
      <c r="E4929" s="1">
        <v>2</v>
      </c>
      <c r="F4929" s="1"/>
      <c r="G4929" s="1"/>
      <c r="H4929" s="57"/>
      <c r="I4929" s="1" t="s">
        <v>44</v>
      </c>
      <c r="J4929" s="1">
        <v>0</v>
      </c>
      <c r="K4929" s="57"/>
      <c r="L4929" s="57"/>
      <c r="M4929" s="1">
        <v>0</v>
      </c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58"/>
      <c r="AC4929" s="59"/>
      <c r="AD4929" s="58"/>
    </row>
    <row r="4930" spans="3:30" hidden="1" x14ac:dyDescent="0.25">
      <c r="C4930" s="56"/>
      <c r="D4930" s="57"/>
      <c r="E4930" s="1">
        <v>2</v>
      </c>
      <c r="F4930" s="1"/>
      <c r="G4930" s="1"/>
      <c r="H4930" s="57"/>
      <c r="I4930" s="1" t="s">
        <v>44</v>
      </c>
      <c r="J4930" s="1">
        <v>0</v>
      </c>
      <c r="K4930" s="57"/>
      <c r="L4930" s="57"/>
      <c r="M4930" s="1">
        <v>0</v>
      </c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58"/>
      <c r="AC4930" s="59"/>
      <c r="AD4930" s="58"/>
    </row>
    <row r="4931" spans="3:30" hidden="1" x14ac:dyDescent="0.25">
      <c r="C4931" s="56"/>
      <c r="D4931" s="57"/>
      <c r="E4931" s="1">
        <v>2</v>
      </c>
      <c r="F4931" s="1"/>
      <c r="G4931" s="1"/>
      <c r="H4931" s="57"/>
      <c r="I4931" s="1" t="s">
        <v>44</v>
      </c>
      <c r="J4931" s="1">
        <v>0</v>
      </c>
      <c r="K4931" s="57"/>
      <c r="L4931" s="57"/>
      <c r="M4931" s="1">
        <v>6.98</v>
      </c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58"/>
      <c r="AC4931" s="59"/>
      <c r="AD4931" s="58"/>
    </row>
    <row r="4932" spans="3:30" hidden="1" x14ac:dyDescent="0.25">
      <c r="C4932" s="56"/>
      <c r="D4932" s="57"/>
      <c r="E4932" s="1">
        <v>2</v>
      </c>
      <c r="F4932" s="1"/>
      <c r="G4932" s="1"/>
      <c r="H4932" s="57"/>
      <c r="I4932" s="1" t="s">
        <v>44</v>
      </c>
      <c r="J4932" s="1">
        <v>0</v>
      </c>
      <c r="K4932" s="57"/>
      <c r="L4932" s="57"/>
      <c r="M4932" s="1">
        <v>22.56</v>
      </c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58"/>
      <c r="AC4932" s="59"/>
      <c r="AD4932" s="58"/>
    </row>
    <row r="4933" spans="3:30" hidden="1" x14ac:dyDescent="0.25">
      <c r="C4933" s="56"/>
      <c r="D4933" s="57"/>
      <c r="E4933" s="1">
        <v>2</v>
      </c>
      <c r="F4933" s="1"/>
      <c r="G4933" s="1"/>
      <c r="H4933" s="57"/>
      <c r="I4933" s="1" t="s">
        <v>44</v>
      </c>
      <c r="J4933" s="1">
        <v>0</v>
      </c>
      <c r="K4933" s="57"/>
      <c r="L4933" s="57"/>
      <c r="M4933" s="1">
        <v>39.729999999999997</v>
      </c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58"/>
      <c r="AC4933" s="59"/>
      <c r="AD4933" s="58"/>
    </row>
    <row r="4934" spans="3:30" hidden="1" x14ac:dyDescent="0.25">
      <c r="C4934" s="56"/>
      <c r="D4934" s="57"/>
      <c r="E4934" s="1">
        <v>5</v>
      </c>
      <c r="F4934" s="1"/>
      <c r="G4934" s="1"/>
      <c r="H4934" s="57"/>
      <c r="I4934" s="1" t="s">
        <v>44</v>
      </c>
      <c r="J4934" s="1">
        <v>0</v>
      </c>
      <c r="K4934" s="57"/>
      <c r="L4934" s="57"/>
      <c r="M4934" s="1">
        <v>3.45</v>
      </c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58"/>
      <c r="AC4934" s="59"/>
      <c r="AD4934" s="58"/>
    </row>
    <row r="4935" spans="3:30" hidden="1" x14ac:dyDescent="0.25">
      <c r="C4935" s="56"/>
      <c r="D4935" s="57"/>
      <c r="E4935" s="1">
        <v>52</v>
      </c>
      <c r="F4935" s="1"/>
      <c r="G4935" s="1"/>
      <c r="H4935" s="57"/>
      <c r="I4935" s="1" t="s">
        <v>44</v>
      </c>
      <c r="J4935" s="1">
        <v>0</v>
      </c>
      <c r="K4935" s="57"/>
      <c r="L4935" s="57"/>
      <c r="M4935" s="1">
        <v>5.49</v>
      </c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58"/>
      <c r="AC4935" s="59"/>
      <c r="AD4935" s="58"/>
    </row>
    <row r="4936" spans="3:30" hidden="1" x14ac:dyDescent="0.25">
      <c r="C4936" s="56"/>
      <c r="D4936" s="57"/>
      <c r="E4936" s="1">
        <v>7</v>
      </c>
      <c r="F4936" s="1"/>
      <c r="G4936" s="1"/>
      <c r="H4936" s="57"/>
      <c r="I4936" s="1" t="s">
        <v>44</v>
      </c>
      <c r="J4936" s="1">
        <v>0</v>
      </c>
      <c r="K4936" s="57"/>
      <c r="L4936" s="57"/>
      <c r="M4936" s="1">
        <v>8.14</v>
      </c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58"/>
      <c r="AC4936" s="59"/>
      <c r="AD4936" s="58"/>
    </row>
    <row r="4937" spans="3:30" hidden="1" x14ac:dyDescent="0.25">
      <c r="C4937" s="56"/>
      <c r="D4937" s="57"/>
      <c r="E4937" s="1">
        <v>48</v>
      </c>
      <c r="F4937" s="1"/>
      <c r="G4937" s="1"/>
      <c r="H4937" s="57"/>
      <c r="I4937" s="1" t="s">
        <v>44</v>
      </c>
      <c r="J4937" s="1">
        <v>0</v>
      </c>
      <c r="K4937" s="57"/>
      <c r="L4937" s="57"/>
      <c r="M4937" s="1">
        <v>2.13</v>
      </c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58"/>
      <c r="AC4937" s="59"/>
      <c r="AD4937" s="58"/>
    </row>
    <row r="4938" spans="3:30" hidden="1" x14ac:dyDescent="0.25">
      <c r="C4938" s="56"/>
      <c r="D4938" s="57"/>
      <c r="E4938" s="1">
        <v>14</v>
      </c>
      <c r="F4938" s="1"/>
      <c r="G4938" s="1"/>
      <c r="H4938" s="57"/>
      <c r="I4938" s="1" t="s">
        <v>44</v>
      </c>
      <c r="J4938" s="1">
        <v>0</v>
      </c>
      <c r="K4938" s="57"/>
      <c r="L4938" s="57"/>
      <c r="M4938" s="1">
        <v>15.79</v>
      </c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58"/>
      <c r="AC4938" s="59"/>
      <c r="AD4938" s="58"/>
    </row>
    <row r="4939" spans="3:30" hidden="1" x14ac:dyDescent="0.25">
      <c r="C4939" s="56"/>
      <c r="D4939" s="57"/>
      <c r="E4939" s="1">
        <v>8</v>
      </c>
      <c r="F4939" s="1"/>
      <c r="G4939" s="1"/>
      <c r="H4939" s="57"/>
      <c r="I4939" s="1" t="s">
        <v>44</v>
      </c>
      <c r="J4939" s="1">
        <v>0</v>
      </c>
      <c r="K4939" s="57"/>
      <c r="L4939" s="57"/>
      <c r="M4939" s="1">
        <v>2.15</v>
      </c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58"/>
      <c r="AC4939" s="59"/>
      <c r="AD4939" s="58"/>
    </row>
    <row r="4940" spans="3:30" hidden="1" x14ac:dyDescent="0.25">
      <c r="C4940" s="56"/>
      <c r="D4940" s="57"/>
      <c r="E4940" s="1">
        <v>15</v>
      </c>
      <c r="F4940" s="1"/>
      <c r="G4940" s="1"/>
      <c r="H4940" s="57"/>
      <c r="I4940" s="1" t="s">
        <v>44</v>
      </c>
      <c r="J4940" s="1">
        <v>0</v>
      </c>
      <c r="K4940" s="57"/>
      <c r="L4940" s="57"/>
      <c r="M4940" s="1">
        <v>10.3</v>
      </c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58"/>
      <c r="AC4940" s="59"/>
      <c r="AD4940" s="58"/>
    </row>
    <row r="4941" spans="3:30" hidden="1" x14ac:dyDescent="0.25">
      <c r="C4941" s="56"/>
      <c r="D4941" s="57"/>
      <c r="E4941" s="1">
        <v>680</v>
      </c>
      <c r="F4941" s="1"/>
      <c r="G4941" s="1"/>
      <c r="H4941" s="57"/>
      <c r="I4941" s="1">
        <v>97</v>
      </c>
      <c r="J4941" s="1">
        <v>0</v>
      </c>
      <c r="K4941" s="57"/>
      <c r="L4941" s="57"/>
      <c r="M4941" s="1">
        <v>6.46</v>
      </c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58"/>
      <c r="AC4941" s="59"/>
      <c r="AD4941" s="58"/>
    </row>
    <row r="4942" spans="3:30" hidden="1" x14ac:dyDescent="0.25">
      <c r="C4942" s="56"/>
      <c r="D4942" s="57"/>
      <c r="E4942" s="1">
        <v>199</v>
      </c>
      <c r="F4942" s="1"/>
      <c r="G4942" s="1"/>
      <c r="H4942" s="57"/>
      <c r="I4942" s="1" t="s">
        <v>44</v>
      </c>
      <c r="J4942" s="1">
        <v>0</v>
      </c>
      <c r="K4942" s="57"/>
      <c r="L4942" s="57"/>
      <c r="M4942" s="1">
        <v>3.01</v>
      </c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58"/>
      <c r="AC4942" s="59"/>
      <c r="AD4942" s="58"/>
    </row>
    <row r="4943" spans="3:30" hidden="1" x14ac:dyDescent="0.25">
      <c r="C4943" s="56"/>
      <c r="D4943" s="57"/>
      <c r="E4943" s="1">
        <v>15</v>
      </c>
      <c r="F4943" s="1"/>
      <c r="G4943" s="1"/>
      <c r="H4943" s="57"/>
      <c r="I4943" s="1" t="s">
        <v>44</v>
      </c>
      <c r="J4943" s="1">
        <v>0</v>
      </c>
      <c r="K4943" s="57"/>
      <c r="L4943" s="57"/>
      <c r="M4943" s="1">
        <v>7.32</v>
      </c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58"/>
      <c r="AC4943" s="59"/>
      <c r="AD4943" s="58"/>
    </row>
    <row r="4944" spans="3:30" hidden="1" x14ac:dyDescent="0.25">
      <c r="C4944" s="56"/>
      <c r="D4944" s="57"/>
      <c r="E4944" s="1">
        <v>17</v>
      </c>
      <c r="F4944" s="1"/>
      <c r="G4944" s="1"/>
      <c r="H4944" s="57"/>
      <c r="I4944" s="1" t="s">
        <v>44</v>
      </c>
      <c r="J4944" s="1">
        <v>0</v>
      </c>
      <c r="K4944" s="57"/>
      <c r="L4944" s="57"/>
      <c r="M4944" s="1">
        <v>4</v>
      </c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58"/>
      <c r="AC4944" s="59"/>
      <c r="AD4944" s="58"/>
    </row>
    <row r="4945" spans="1:30" hidden="1" x14ac:dyDescent="0.25">
      <c r="C4945" s="56"/>
      <c r="D4945" s="57"/>
      <c r="E4945" s="1">
        <v>5</v>
      </c>
      <c r="F4945" s="1"/>
      <c r="G4945" s="1"/>
      <c r="H4945" s="57"/>
      <c r="I4945" s="1" t="s">
        <v>44</v>
      </c>
      <c r="J4945" s="1">
        <v>0</v>
      </c>
      <c r="K4945" s="57"/>
      <c r="L4945" s="57"/>
      <c r="M4945" s="1">
        <v>1.56</v>
      </c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58"/>
      <c r="AC4945" s="59"/>
      <c r="AD4945" s="58"/>
    </row>
    <row r="4946" spans="1:30" hidden="1" x14ac:dyDescent="0.25">
      <c r="C4946" s="56"/>
      <c r="D4946" s="57"/>
      <c r="E4946" s="1">
        <v>42</v>
      </c>
      <c r="F4946" s="1"/>
      <c r="G4946" s="1"/>
      <c r="H4946" s="57"/>
      <c r="I4946" s="1" t="s">
        <v>44</v>
      </c>
      <c r="J4946" s="1">
        <v>0</v>
      </c>
      <c r="K4946" s="57"/>
      <c r="L4946" s="57"/>
      <c r="M4946" s="1">
        <v>4</v>
      </c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58"/>
      <c r="AC4946" s="59"/>
      <c r="AD4946" s="58"/>
    </row>
    <row r="4947" spans="1:30" hidden="1" x14ac:dyDescent="0.25">
      <c r="C4947" s="56"/>
      <c r="D4947" s="57"/>
      <c r="E4947" s="1">
        <v>15</v>
      </c>
      <c r="F4947" s="1"/>
      <c r="G4947" s="1"/>
      <c r="H4947" s="57"/>
      <c r="I4947" s="1" t="s">
        <v>44</v>
      </c>
      <c r="J4947" s="1">
        <v>0</v>
      </c>
      <c r="K4947" s="57"/>
      <c r="L4947" s="57"/>
      <c r="M4947" s="1">
        <v>5.56</v>
      </c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58"/>
      <c r="AC4947" s="59"/>
      <c r="AD4947" s="58"/>
    </row>
    <row r="4948" spans="1:30" hidden="1" x14ac:dyDescent="0.25">
      <c r="C4948" s="56"/>
      <c r="D4948" s="57"/>
      <c r="E4948" s="1">
        <v>1</v>
      </c>
      <c r="F4948" s="1"/>
      <c r="G4948" s="1"/>
      <c r="H4948" s="57"/>
      <c r="I4948" s="1" t="s">
        <v>44</v>
      </c>
      <c r="J4948" s="1">
        <v>0</v>
      </c>
      <c r="K4948" s="57"/>
      <c r="L4948" s="57"/>
      <c r="M4948" s="1">
        <v>26.58</v>
      </c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58"/>
      <c r="AC4948" s="59"/>
      <c r="AD4948" s="58"/>
    </row>
    <row r="4949" spans="1:30" hidden="1" x14ac:dyDescent="0.25">
      <c r="A4949" s="1">
        <v>45</v>
      </c>
      <c r="C4949" s="56"/>
      <c r="D4949" s="57"/>
      <c r="E4949" s="1">
        <v>9</v>
      </c>
      <c r="F4949" s="1"/>
      <c r="G4949" s="1"/>
      <c r="H4949" s="57"/>
      <c r="I4949" s="1" t="s">
        <v>44</v>
      </c>
      <c r="J4949" s="1">
        <v>0</v>
      </c>
      <c r="K4949" s="57"/>
      <c r="L4949" s="57"/>
      <c r="M4949" s="1">
        <v>10.85</v>
      </c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58"/>
      <c r="AC4949" s="59"/>
      <c r="AD4949" s="58"/>
    </row>
    <row r="4950" spans="1:30" hidden="1" x14ac:dyDescent="0.25">
      <c r="C4950" s="56"/>
      <c r="D4950" s="57"/>
      <c r="E4950" s="1">
        <v>8</v>
      </c>
      <c r="F4950" s="1"/>
      <c r="G4950" s="1"/>
      <c r="H4950" s="57"/>
      <c r="I4950" s="1" t="s">
        <v>44</v>
      </c>
      <c r="J4950" s="1">
        <v>0</v>
      </c>
      <c r="K4950" s="57"/>
      <c r="L4950" s="57"/>
      <c r="M4950" s="1">
        <v>13.5</v>
      </c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58"/>
      <c r="AC4950" s="59"/>
      <c r="AD4950" s="58"/>
    </row>
    <row r="4951" spans="1:30" hidden="1" x14ac:dyDescent="0.25">
      <c r="C4951" s="56"/>
      <c r="D4951" s="57"/>
      <c r="E4951" s="1">
        <v>5</v>
      </c>
      <c r="F4951" s="1"/>
      <c r="G4951" s="1"/>
      <c r="H4951" s="57"/>
      <c r="I4951" s="1" t="s">
        <v>44</v>
      </c>
      <c r="J4951" s="1">
        <v>0</v>
      </c>
      <c r="K4951" s="57"/>
      <c r="L4951" s="57"/>
      <c r="M4951" s="1">
        <v>9.2799999999999994</v>
      </c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58"/>
      <c r="AC4951" s="59"/>
      <c r="AD4951" s="58"/>
    </row>
    <row r="4952" spans="1:30" hidden="1" x14ac:dyDescent="0.25">
      <c r="A4952" s="1">
        <v>46</v>
      </c>
      <c r="C4952" s="56"/>
      <c r="D4952" s="57"/>
      <c r="E4952" s="1">
        <v>36</v>
      </c>
      <c r="F4952" s="1"/>
      <c r="G4952" s="1"/>
      <c r="H4952" s="57"/>
      <c r="I4952" s="1" t="s">
        <v>44</v>
      </c>
      <c r="J4952" s="1">
        <v>0</v>
      </c>
      <c r="K4952" s="57"/>
      <c r="L4952" s="57"/>
      <c r="M4952" s="1">
        <v>3.94</v>
      </c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58"/>
      <c r="AC4952" s="59"/>
      <c r="AD4952" s="58"/>
    </row>
    <row r="4953" spans="1:30" hidden="1" x14ac:dyDescent="0.25">
      <c r="A4953" s="1">
        <v>44</v>
      </c>
      <c r="C4953" s="56"/>
      <c r="D4953" s="57"/>
      <c r="E4953" s="1">
        <v>2</v>
      </c>
      <c r="F4953" s="1"/>
      <c r="G4953" s="1"/>
      <c r="H4953" s="57"/>
      <c r="I4953" s="1" t="s">
        <v>44</v>
      </c>
      <c r="J4953" s="1">
        <v>0</v>
      </c>
      <c r="K4953" s="57"/>
      <c r="L4953" s="57"/>
      <c r="M4953" s="1">
        <v>10.28</v>
      </c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58"/>
      <c r="AC4953" s="59"/>
      <c r="AD4953" s="58"/>
    </row>
    <row r="4954" spans="1:30" hidden="1" x14ac:dyDescent="0.25">
      <c r="C4954" s="56"/>
      <c r="D4954" s="57"/>
      <c r="E4954" s="1">
        <v>3</v>
      </c>
      <c r="F4954" s="1"/>
      <c r="G4954" s="1"/>
      <c r="H4954" s="57"/>
      <c r="I4954" s="1" t="s">
        <v>44</v>
      </c>
      <c r="J4954" s="1">
        <v>0</v>
      </c>
      <c r="K4954" s="57"/>
      <c r="L4954" s="57"/>
      <c r="M4954" s="1">
        <v>7.32</v>
      </c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58"/>
      <c r="AC4954" s="59"/>
      <c r="AD4954" s="58"/>
    </row>
    <row r="4955" spans="1:30" hidden="1" x14ac:dyDescent="0.25">
      <c r="C4955" s="56"/>
      <c r="D4955" s="57"/>
      <c r="E4955" s="1">
        <v>60</v>
      </c>
      <c r="F4955" s="1"/>
      <c r="G4955" s="1"/>
      <c r="H4955" s="57"/>
      <c r="I4955" s="1" t="s">
        <v>44</v>
      </c>
      <c r="J4955" s="1">
        <v>0</v>
      </c>
      <c r="K4955" s="57"/>
      <c r="L4955" s="57"/>
      <c r="M4955" s="1">
        <v>4</v>
      </c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58"/>
      <c r="AC4955" s="59"/>
      <c r="AD4955" s="58"/>
    </row>
    <row r="4956" spans="1:30" hidden="1" x14ac:dyDescent="0.25">
      <c r="C4956" s="56"/>
      <c r="D4956" s="57"/>
      <c r="E4956" s="1">
        <v>3</v>
      </c>
      <c r="F4956" s="1"/>
      <c r="G4956" s="1"/>
      <c r="H4956" s="57"/>
      <c r="I4956" s="1" t="s">
        <v>44</v>
      </c>
      <c r="J4956" s="1">
        <v>0</v>
      </c>
      <c r="K4956" s="57"/>
      <c r="L4956" s="57"/>
      <c r="M4956" s="1">
        <v>7.32</v>
      </c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58"/>
      <c r="AC4956" s="59"/>
      <c r="AD4956" s="58"/>
    </row>
    <row r="4957" spans="1:30" hidden="1" x14ac:dyDescent="0.25">
      <c r="C4957" s="56"/>
      <c r="D4957" s="57"/>
      <c r="E4957" s="1">
        <v>9</v>
      </c>
      <c r="F4957" s="1"/>
      <c r="G4957" s="1"/>
      <c r="H4957" s="57"/>
      <c r="I4957" s="1" t="s">
        <v>44</v>
      </c>
      <c r="J4957" s="1">
        <v>0</v>
      </c>
      <c r="K4957" s="57"/>
      <c r="L4957" s="57"/>
      <c r="M4957" s="1">
        <v>25.16</v>
      </c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58"/>
      <c r="AC4957" s="59"/>
      <c r="AD4957" s="58"/>
    </row>
    <row r="4958" spans="1:30" hidden="1" x14ac:dyDescent="0.25">
      <c r="C4958" s="56"/>
      <c r="D4958" s="57"/>
      <c r="E4958" s="1">
        <v>2</v>
      </c>
      <c r="F4958" s="1"/>
      <c r="G4958" s="1"/>
      <c r="H4958" s="57"/>
      <c r="I4958" s="1" t="s">
        <v>44</v>
      </c>
      <c r="J4958" s="1">
        <v>0</v>
      </c>
      <c r="K4958" s="57"/>
      <c r="L4958" s="57"/>
      <c r="M4958" s="1">
        <v>5.9</v>
      </c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58"/>
      <c r="AC4958" s="59"/>
      <c r="AD4958" s="58"/>
    </row>
    <row r="4959" spans="1:30" hidden="1" x14ac:dyDescent="0.25">
      <c r="C4959" s="56"/>
      <c r="D4959" s="57"/>
      <c r="E4959" s="1">
        <v>8</v>
      </c>
      <c r="F4959" s="1"/>
      <c r="G4959" s="1"/>
      <c r="H4959" s="57"/>
      <c r="I4959" s="1" t="s">
        <v>44</v>
      </c>
      <c r="J4959" s="1">
        <v>0</v>
      </c>
      <c r="K4959" s="57"/>
      <c r="L4959" s="57"/>
      <c r="M4959" s="1">
        <v>14.5</v>
      </c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58"/>
      <c r="AC4959" s="59"/>
      <c r="AD4959" s="58"/>
    </row>
    <row r="4960" spans="1:30" hidden="1" x14ac:dyDescent="0.25">
      <c r="C4960" s="56"/>
      <c r="D4960" s="57"/>
      <c r="E4960" s="1">
        <v>1</v>
      </c>
      <c r="F4960" s="1"/>
      <c r="G4960" s="1"/>
      <c r="H4960" s="57"/>
      <c r="I4960" s="1" t="s">
        <v>44</v>
      </c>
      <c r="J4960" s="1">
        <v>0</v>
      </c>
      <c r="K4960" s="57"/>
      <c r="L4960" s="57"/>
      <c r="M4960" s="1">
        <v>18.95</v>
      </c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58"/>
      <c r="AC4960" s="59"/>
      <c r="AD4960" s="58"/>
    </row>
    <row r="4961" spans="1:30" hidden="1" x14ac:dyDescent="0.25">
      <c r="C4961" s="56"/>
      <c r="D4961" s="57"/>
      <c r="E4961" s="1">
        <v>6</v>
      </c>
      <c r="F4961" s="1"/>
      <c r="G4961" s="1"/>
      <c r="H4961" s="57"/>
      <c r="I4961" s="1" t="s">
        <v>44</v>
      </c>
      <c r="J4961" s="1">
        <v>0</v>
      </c>
      <c r="K4961" s="57"/>
      <c r="L4961" s="57"/>
      <c r="M4961" s="1">
        <v>4.5</v>
      </c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58"/>
      <c r="AC4961" s="59"/>
      <c r="AD4961" s="58"/>
    </row>
    <row r="4962" spans="1:30" hidden="1" x14ac:dyDescent="0.25">
      <c r="C4962" s="56"/>
      <c r="D4962" s="57"/>
      <c r="E4962" s="1">
        <v>7</v>
      </c>
      <c r="F4962" s="1"/>
      <c r="G4962" s="1"/>
      <c r="H4962" s="57"/>
      <c r="I4962" s="1" t="s">
        <v>44</v>
      </c>
      <c r="J4962" s="1">
        <v>0</v>
      </c>
      <c r="K4962" s="57"/>
      <c r="L4962" s="57"/>
      <c r="M4962" s="1">
        <v>18.97</v>
      </c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58"/>
      <c r="AC4962" s="59"/>
      <c r="AD4962" s="58"/>
    </row>
    <row r="4963" spans="1:30" hidden="1" x14ac:dyDescent="0.25">
      <c r="C4963" s="56"/>
      <c r="D4963" s="57"/>
      <c r="E4963" s="1">
        <v>10</v>
      </c>
      <c r="F4963" s="1"/>
      <c r="G4963" s="1"/>
      <c r="H4963" s="57"/>
      <c r="I4963" s="1" t="s">
        <v>44</v>
      </c>
      <c r="J4963" s="1">
        <v>0</v>
      </c>
      <c r="K4963" s="57"/>
      <c r="L4963" s="57"/>
      <c r="M4963" s="1">
        <v>12</v>
      </c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58"/>
      <c r="AC4963" s="59"/>
      <c r="AD4963" s="58"/>
    </row>
    <row r="4964" spans="1:30" hidden="1" x14ac:dyDescent="0.25">
      <c r="C4964" s="56"/>
      <c r="D4964" s="57"/>
      <c r="E4964" s="1">
        <v>7</v>
      </c>
      <c r="F4964" s="1"/>
      <c r="G4964" s="1"/>
      <c r="H4964" s="57"/>
      <c r="I4964" s="1" t="s">
        <v>44</v>
      </c>
      <c r="J4964" s="1">
        <v>0</v>
      </c>
      <c r="K4964" s="57"/>
      <c r="L4964" s="57"/>
      <c r="M4964" s="1">
        <v>9.4</v>
      </c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58"/>
      <c r="AC4964" s="59"/>
      <c r="AD4964" s="58"/>
    </row>
    <row r="4965" spans="1:30" hidden="1" x14ac:dyDescent="0.25">
      <c r="C4965" s="56"/>
      <c r="D4965" s="57"/>
      <c r="E4965" s="1">
        <v>49</v>
      </c>
      <c r="F4965" s="1"/>
      <c r="G4965" s="1"/>
      <c r="H4965" s="57"/>
      <c r="I4965" s="1" t="s">
        <v>44</v>
      </c>
      <c r="J4965" s="1">
        <v>0</v>
      </c>
      <c r="K4965" s="57"/>
      <c r="L4965" s="57"/>
      <c r="M4965" s="1">
        <v>9.77</v>
      </c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58"/>
      <c r="AC4965" s="59"/>
      <c r="AD4965" s="58"/>
    </row>
    <row r="4966" spans="1:30" hidden="1" x14ac:dyDescent="0.25">
      <c r="C4966" s="56"/>
      <c r="D4966" s="57"/>
      <c r="E4966" s="1">
        <v>4</v>
      </c>
      <c r="F4966" s="1"/>
      <c r="G4966" s="1"/>
      <c r="H4966" s="57"/>
      <c r="I4966" s="1" t="s">
        <v>44</v>
      </c>
      <c r="J4966" s="1">
        <v>0</v>
      </c>
      <c r="K4966" s="57"/>
      <c r="L4966" s="57"/>
      <c r="M4966" s="1">
        <v>9.9</v>
      </c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58"/>
      <c r="AC4966" s="59"/>
      <c r="AD4966" s="58"/>
    </row>
    <row r="4967" spans="1:30" hidden="1" x14ac:dyDescent="0.25">
      <c r="C4967" s="56"/>
      <c r="D4967" s="57"/>
      <c r="E4967" s="1">
        <v>2</v>
      </c>
      <c r="F4967" s="1"/>
      <c r="G4967" s="1"/>
      <c r="H4967" s="57"/>
      <c r="I4967" s="1" t="s">
        <v>44</v>
      </c>
      <c r="J4967" s="1">
        <v>0</v>
      </c>
      <c r="K4967" s="57"/>
      <c r="L4967" s="57"/>
      <c r="M4967" s="1">
        <v>3.4</v>
      </c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58"/>
      <c r="AC4967" s="59"/>
      <c r="AD4967" s="58"/>
    </row>
    <row r="4968" spans="1:30" hidden="1" x14ac:dyDescent="0.25">
      <c r="C4968" s="56"/>
      <c r="D4968" s="57"/>
      <c r="E4968" s="1">
        <v>3</v>
      </c>
      <c r="F4968" s="1"/>
      <c r="G4968" s="1"/>
      <c r="H4968" s="57"/>
      <c r="I4968" s="1" t="s">
        <v>44</v>
      </c>
      <c r="J4968" s="1">
        <v>0</v>
      </c>
      <c r="K4968" s="57"/>
      <c r="L4968" s="57"/>
      <c r="M4968" s="1">
        <v>43.97</v>
      </c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58"/>
      <c r="AC4968" s="59"/>
      <c r="AD4968" s="58"/>
    </row>
    <row r="4969" spans="1:30" hidden="1" x14ac:dyDescent="0.25">
      <c r="C4969" s="56"/>
      <c r="D4969" s="57"/>
      <c r="E4969" s="1">
        <v>15</v>
      </c>
      <c r="F4969" s="1"/>
      <c r="G4969" s="1"/>
      <c r="H4969" s="57"/>
      <c r="I4969" s="1" t="s">
        <v>44</v>
      </c>
      <c r="J4969" s="1">
        <v>0</v>
      </c>
      <c r="K4969" s="57"/>
      <c r="L4969" s="57"/>
      <c r="M4969" s="1">
        <v>5.74</v>
      </c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58"/>
      <c r="AC4969" s="59"/>
      <c r="AD4969" s="58"/>
    </row>
    <row r="4970" spans="1:30" hidden="1" x14ac:dyDescent="0.25">
      <c r="A4970" s="1">
        <v>45</v>
      </c>
      <c r="C4970" s="56"/>
      <c r="D4970" s="57"/>
      <c r="E4970" s="1">
        <v>3</v>
      </c>
      <c r="F4970" s="1"/>
      <c r="G4970" s="1"/>
      <c r="H4970" s="57"/>
      <c r="I4970" s="1" t="s">
        <v>44</v>
      </c>
      <c r="J4970" s="1">
        <v>0</v>
      </c>
      <c r="K4970" s="57"/>
      <c r="L4970" s="57"/>
      <c r="M4970" s="1">
        <v>8.27</v>
      </c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58"/>
      <c r="AC4970" s="59"/>
      <c r="AD4970" s="58"/>
    </row>
    <row r="4971" spans="1:30" hidden="1" x14ac:dyDescent="0.25">
      <c r="C4971" s="56"/>
      <c r="D4971" s="57"/>
      <c r="E4971" s="1">
        <v>6</v>
      </c>
      <c r="F4971" s="1"/>
      <c r="G4971" s="1"/>
      <c r="H4971" s="57"/>
      <c r="I4971" s="1" t="s">
        <v>44</v>
      </c>
      <c r="J4971" s="1">
        <v>0</v>
      </c>
      <c r="K4971" s="57"/>
      <c r="L4971" s="57"/>
      <c r="M4971" s="1">
        <v>19.920000000000002</v>
      </c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58"/>
      <c r="AC4971" s="59"/>
      <c r="AD4971" s="58"/>
    </row>
    <row r="4972" spans="1:30" hidden="1" x14ac:dyDescent="0.25">
      <c r="C4972" s="56"/>
      <c r="D4972" s="57"/>
      <c r="E4972" s="1">
        <v>46</v>
      </c>
      <c r="F4972" s="1"/>
      <c r="G4972" s="1"/>
      <c r="H4972" s="57"/>
      <c r="I4972" s="1">
        <v>36</v>
      </c>
      <c r="J4972" s="1">
        <v>0</v>
      </c>
      <c r="K4972" s="57"/>
      <c r="L4972" s="57"/>
      <c r="M4972" s="1">
        <v>4.63</v>
      </c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58"/>
      <c r="AC4972" s="59"/>
      <c r="AD4972" s="58"/>
    </row>
    <row r="4973" spans="1:30" hidden="1" x14ac:dyDescent="0.25">
      <c r="C4973" s="56"/>
      <c r="D4973" s="57"/>
      <c r="E4973" s="1">
        <v>2</v>
      </c>
      <c r="F4973" s="1"/>
      <c r="G4973" s="1"/>
      <c r="H4973" s="57"/>
      <c r="I4973" s="1" t="s">
        <v>44</v>
      </c>
      <c r="J4973" s="1">
        <v>0</v>
      </c>
      <c r="K4973" s="57"/>
      <c r="L4973" s="57"/>
      <c r="M4973" s="1">
        <v>9.9</v>
      </c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58"/>
      <c r="AC4973" s="59"/>
      <c r="AD4973" s="58"/>
    </row>
    <row r="4974" spans="1:30" hidden="1" x14ac:dyDescent="0.25">
      <c r="C4974" s="56"/>
      <c r="D4974" s="57"/>
      <c r="E4974" s="1">
        <v>1</v>
      </c>
      <c r="F4974" s="1"/>
      <c r="G4974" s="1"/>
      <c r="H4974" s="57"/>
      <c r="I4974" s="1" t="s">
        <v>44</v>
      </c>
      <c r="J4974" s="1">
        <v>0</v>
      </c>
      <c r="K4974" s="57"/>
      <c r="L4974" s="57"/>
      <c r="M4974" s="1">
        <v>18.28</v>
      </c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58"/>
      <c r="AC4974" s="59"/>
      <c r="AD4974" s="58"/>
    </row>
    <row r="4975" spans="1:30" hidden="1" x14ac:dyDescent="0.25">
      <c r="C4975" s="56"/>
      <c r="D4975" s="57"/>
      <c r="E4975" s="1">
        <v>1</v>
      </c>
      <c r="F4975" s="1"/>
      <c r="G4975" s="1"/>
      <c r="H4975" s="57"/>
      <c r="I4975" s="1" t="s">
        <v>44</v>
      </c>
      <c r="J4975" s="1">
        <v>0</v>
      </c>
      <c r="K4975" s="57"/>
      <c r="L4975" s="57"/>
      <c r="M4975" s="1">
        <v>57.1</v>
      </c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58"/>
      <c r="AC4975" s="59"/>
      <c r="AD4975" s="58"/>
    </row>
    <row r="4976" spans="1:30" hidden="1" x14ac:dyDescent="0.25">
      <c r="C4976" s="56"/>
      <c r="D4976" s="57"/>
      <c r="E4976" s="1">
        <v>2</v>
      </c>
      <c r="F4976" s="1"/>
      <c r="G4976" s="1"/>
      <c r="H4976" s="57"/>
      <c r="I4976" s="1" t="s">
        <v>44</v>
      </c>
      <c r="J4976" s="1">
        <v>0</v>
      </c>
      <c r="K4976" s="57"/>
      <c r="L4976" s="57"/>
      <c r="M4976" s="1">
        <v>11.51</v>
      </c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58"/>
      <c r="AC4976" s="59"/>
      <c r="AD4976" s="58"/>
    </row>
    <row r="4977" spans="1:30" hidden="1" x14ac:dyDescent="0.25">
      <c r="A4977" s="1" t="s">
        <v>2640</v>
      </c>
      <c r="C4977" s="56"/>
      <c r="D4977" s="57"/>
      <c r="E4977" s="1">
        <v>15</v>
      </c>
      <c r="F4977" s="1"/>
      <c r="G4977" s="1"/>
      <c r="H4977" s="57"/>
      <c r="I4977" s="1">
        <v>8</v>
      </c>
      <c r="J4977" s="1">
        <v>0</v>
      </c>
      <c r="K4977" s="57"/>
      <c r="L4977" s="57"/>
      <c r="M4977" s="1">
        <v>0.4</v>
      </c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58"/>
      <c r="AC4977" s="59"/>
      <c r="AD4977" s="58"/>
    </row>
    <row r="4978" spans="1:30" hidden="1" x14ac:dyDescent="0.25">
      <c r="C4978" s="56"/>
      <c r="D4978" s="57"/>
      <c r="E4978" s="1">
        <v>2</v>
      </c>
      <c r="F4978" s="1"/>
      <c r="G4978" s="1"/>
      <c r="H4978" s="57"/>
      <c r="I4978" s="1" t="s">
        <v>44</v>
      </c>
      <c r="J4978" s="1">
        <v>0</v>
      </c>
      <c r="K4978" s="57"/>
      <c r="L4978" s="57"/>
      <c r="M4978" s="1">
        <v>3.25</v>
      </c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58"/>
      <c r="AC4978" s="59"/>
      <c r="AD4978" s="58"/>
    </row>
    <row r="4979" spans="1:30" hidden="1" x14ac:dyDescent="0.25">
      <c r="C4979" s="56"/>
      <c r="D4979" s="57"/>
      <c r="E4979" s="1">
        <v>1</v>
      </c>
      <c r="F4979" s="1"/>
      <c r="G4979" s="1"/>
      <c r="H4979" s="57"/>
      <c r="I4979" s="1" t="s">
        <v>44</v>
      </c>
      <c r="J4979" s="1">
        <v>0</v>
      </c>
      <c r="K4979" s="57"/>
      <c r="L4979" s="57"/>
      <c r="M4979" s="1">
        <v>22.88</v>
      </c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58"/>
      <c r="AC4979" s="59"/>
      <c r="AD4979" s="58"/>
    </row>
    <row r="4980" spans="1:30" hidden="1" x14ac:dyDescent="0.25">
      <c r="C4980" s="56"/>
      <c r="D4980" s="57"/>
      <c r="E4980" s="1">
        <v>21</v>
      </c>
      <c r="F4980" s="1"/>
      <c r="G4980" s="1"/>
      <c r="H4980" s="57"/>
      <c r="I4980" s="1">
        <v>21</v>
      </c>
      <c r="J4980" s="1">
        <v>0</v>
      </c>
      <c r="K4980" s="57"/>
      <c r="L4980" s="57"/>
      <c r="M4980" s="1">
        <v>5.4</v>
      </c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58"/>
      <c r="AC4980" s="59"/>
      <c r="AD4980" s="58"/>
    </row>
    <row r="4981" spans="1:30" hidden="1" x14ac:dyDescent="0.25">
      <c r="C4981" s="56"/>
      <c r="D4981" s="57"/>
      <c r="E4981" s="1">
        <v>2</v>
      </c>
      <c r="F4981" s="1"/>
      <c r="G4981" s="1"/>
      <c r="H4981" s="57"/>
      <c r="I4981" s="1">
        <v>1</v>
      </c>
      <c r="J4981" s="1">
        <v>0</v>
      </c>
      <c r="K4981" s="57"/>
      <c r="L4981" s="57"/>
      <c r="M4981" s="1">
        <v>4.63</v>
      </c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58"/>
      <c r="AC4981" s="59"/>
      <c r="AD4981" s="58"/>
    </row>
    <row r="4982" spans="1:30" hidden="1" x14ac:dyDescent="0.25">
      <c r="C4982" s="56"/>
      <c r="D4982" s="57"/>
      <c r="E4982" s="1">
        <v>2</v>
      </c>
      <c r="F4982" s="1"/>
      <c r="G4982" s="1"/>
      <c r="H4982" s="57"/>
      <c r="I4982" s="1" t="s">
        <v>44</v>
      </c>
      <c r="J4982" s="1">
        <v>0</v>
      </c>
      <c r="K4982" s="57"/>
      <c r="L4982" s="57"/>
      <c r="M4982" s="1">
        <v>0.46</v>
      </c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58"/>
      <c r="AC4982" s="59"/>
      <c r="AD4982" s="58"/>
    </row>
    <row r="4983" spans="1:30" hidden="1" x14ac:dyDescent="0.25">
      <c r="C4983" s="56"/>
      <c r="D4983" s="57"/>
      <c r="E4983" s="1">
        <v>2</v>
      </c>
      <c r="F4983" s="1"/>
      <c r="G4983" s="1"/>
      <c r="H4983" s="57"/>
      <c r="I4983" s="1" t="s">
        <v>44</v>
      </c>
      <c r="J4983" s="1">
        <v>0</v>
      </c>
      <c r="K4983" s="57"/>
      <c r="L4983" s="57"/>
      <c r="M4983" s="1">
        <v>16.670000000000002</v>
      </c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58"/>
      <c r="AC4983" s="59"/>
      <c r="AD4983" s="58"/>
    </row>
    <row r="4984" spans="1:30" hidden="1" x14ac:dyDescent="0.25">
      <c r="C4984" s="56"/>
      <c r="D4984" s="57"/>
      <c r="E4984" s="1">
        <v>2</v>
      </c>
      <c r="F4984" s="1"/>
      <c r="G4984" s="1"/>
      <c r="H4984" s="57"/>
      <c r="I4984" s="1" t="s">
        <v>44</v>
      </c>
      <c r="J4984" s="1">
        <v>0</v>
      </c>
      <c r="K4984" s="57"/>
      <c r="L4984" s="57"/>
      <c r="M4984" s="1">
        <v>20.079999999999998</v>
      </c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58"/>
      <c r="AC4984" s="59"/>
      <c r="AD4984" s="58"/>
    </row>
    <row r="4985" spans="1:30" hidden="1" x14ac:dyDescent="0.25">
      <c r="C4985" s="56"/>
      <c r="D4985" s="57"/>
      <c r="E4985" s="1">
        <v>2</v>
      </c>
      <c r="F4985" s="1"/>
      <c r="G4985" s="1"/>
      <c r="H4985" s="57"/>
      <c r="I4985" s="1" t="s">
        <v>44</v>
      </c>
      <c r="J4985" s="1">
        <v>0</v>
      </c>
      <c r="K4985" s="57"/>
      <c r="L4985" s="57"/>
      <c r="M4985" s="1">
        <v>10.32</v>
      </c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58"/>
      <c r="AC4985" s="59"/>
      <c r="AD4985" s="58"/>
    </row>
    <row r="4986" spans="1:30" hidden="1" x14ac:dyDescent="0.25">
      <c r="C4986" s="56"/>
      <c r="D4986" s="57"/>
      <c r="E4986" s="1">
        <v>2</v>
      </c>
      <c r="F4986" s="1"/>
      <c r="G4986" s="1"/>
      <c r="H4986" s="57"/>
      <c r="I4986" s="1" t="s">
        <v>44</v>
      </c>
      <c r="J4986" s="1">
        <v>0</v>
      </c>
      <c r="K4986" s="57"/>
      <c r="L4986" s="57"/>
      <c r="M4986" s="1">
        <v>13.36</v>
      </c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58"/>
      <c r="AC4986" s="59"/>
      <c r="AD4986" s="58"/>
    </row>
    <row r="4987" spans="1:30" hidden="1" x14ac:dyDescent="0.25">
      <c r="C4987" s="56"/>
      <c r="D4987" s="57"/>
      <c r="E4987" s="1">
        <v>2</v>
      </c>
      <c r="F4987" s="1"/>
      <c r="G4987" s="1"/>
      <c r="H4987" s="57"/>
      <c r="I4987" s="1" t="s">
        <v>44</v>
      </c>
      <c r="J4987" s="1">
        <v>0</v>
      </c>
      <c r="K4987" s="57"/>
      <c r="L4987" s="57"/>
      <c r="M4987" s="1">
        <v>8.91</v>
      </c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58"/>
      <c r="AC4987" s="59"/>
      <c r="AD4987" s="58"/>
    </row>
    <row r="4988" spans="1:30" hidden="1" x14ac:dyDescent="0.25">
      <c r="C4988" s="56"/>
      <c r="D4988" s="57"/>
      <c r="E4988" s="1">
        <v>2</v>
      </c>
      <c r="F4988" s="1"/>
      <c r="G4988" s="1"/>
      <c r="H4988" s="57"/>
      <c r="I4988" s="1" t="s">
        <v>44</v>
      </c>
      <c r="J4988" s="1">
        <v>0</v>
      </c>
      <c r="K4988" s="57"/>
      <c r="L4988" s="57"/>
      <c r="M4988" s="1">
        <v>111.12</v>
      </c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58"/>
      <c r="AC4988" s="59"/>
      <c r="AD4988" s="58"/>
    </row>
    <row r="4989" spans="1:30" hidden="1" x14ac:dyDescent="0.25">
      <c r="C4989" s="56"/>
      <c r="D4989" s="57"/>
      <c r="E4989" s="1">
        <v>2</v>
      </c>
      <c r="F4989" s="1"/>
      <c r="G4989" s="1"/>
      <c r="H4989" s="57"/>
      <c r="I4989" s="1" t="s">
        <v>44</v>
      </c>
      <c r="J4989" s="1">
        <v>0</v>
      </c>
      <c r="K4989" s="57"/>
      <c r="L4989" s="57"/>
      <c r="M4989" s="1">
        <v>8.91</v>
      </c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58"/>
      <c r="AC4989" s="59"/>
      <c r="AD4989" s="58"/>
    </row>
    <row r="4990" spans="1:30" hidden="1" x14ac:dyDescent="0.25">
      <c r="C4990" s="56"/>
      <c r="D4990" s="57"/>
      <c r="E4990" s="1">
        <v>2</v>
      </c>
      <c r="F4990" s="1"/>
      <c r="G4990" s="1"/>
      <c r="H4990" s="57"/>
      <c r="I4990" s="1" t="s">
        <v>44</v>
      </c>
      <c r="J4990" s="1">
        <v>0</v>
      </c>
      <c r="K4990" s="57"/>
      <c r="L4990" s="57"/>
      <c r="M4990" s="1">
        <v>18.920000000000002</v>
      </c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58"/>
      <c r="AC4990" s="59"/>
      <c r="AD4990" s="58"/>
    </row>
    <row r="4991" spans="1:30" hidden="1" x14ac:dyDescent="0.25">
      <c r="C4991" s="56"/>
      <c r="D4991" s="57"/>
      <c r="E4991" s="1">
        <v>2</v>
      </c>
      <c r="F4991" s="1"/>
      <c r="G4991" s="1"/>
      <c r="H4991" s="57"/>
      <c r="I4991" s="1" t="s">
        <v>44</v>
      </c>
      <c r="J4991" s="1">
        <v>0</v>
      </c>
      <c r="K4991" s="57"/>
      <c r="L4991" s="57"/>
      <c r="M4991" s="1">
        <v>6.01</v>
      </c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58"/>
      <c r="AC4991" s="59"/>
      <c r="AD4991" s="58"/>
    </row>
    <row r="4992" spans="1:30" hidden="1" x14ac:dyDescent="0.25">
      <c r="C4992" s="56"/>
      <c r="D4992" s="57"/>
      <c r="E4992" s="1">
        <v>2</v>
      </c>
      <c r="F4992" s="1"/>
      <c r="G4992" s="1"/>
      <c r="H4992" s="57"/>
      <c r="I4992" s="1" t="s">
        <v>44</v>
      </c>
      <c r="J4992" s="1">
        <v>0</v>
      </c>
      <c r="K4992" s="57"/>
      <c r="L4992" s="57"/>
      <c r="M4992" s="1">
        <v>39.299999999999997</v>
      </c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58"/>
      <c r="AC4992" s="59"/>
      <c r="AD4992" s="58"/>
    </row>
    <row r="4993" spans="1:30" hidden="1" x14ac:dyDescent="0.25">
      <c r="C4993" s="56"/>
      <c r="D4993" s="57"/>
      <c r="E4993" s="1">
        <v>2</v>
      </c>
      <c r="F4993" s="1"/>
      <c r="G4993" s="1"/>
      <c r="H4993" s="57"/>
      <c r="I4993" s="1" t="s">
        <v>44</v>
      </c>
      <c r="J4993" s="1">
        <v>0</v>
      </c>
      <c r="K4993" s="57"/>
      <c r="L4993" s="57"/>
      <c r="M4993" s="1">
        <v>159.41</v>
      </c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58"/>
      <c r="AC4993" s="59"/>
      <c r="AD4993" s="58"/>
    </row>
    <row r="4994" spans="1:30" hidden="1" x14ac:dyDescent="0.25">
      <c r="C4994" s="56"/>
      <c r="D4994" s="57"/>
      <c r="E4994" s="1">
        <v>2</v>
      </c>
      <c r="F4994" s="1"/>
      <c r="G4994" s="1"/>
      <c r="H4994" s="57"/>
      <c r="I4994" s="1" t="s">
        <v>44</v>
      </c>
      <c r="J4994" s="1">
        <v>0</v>
      </c>
      <c r="K4994" s="57"/>
      <c r="L4994" s="57"/>
      <c r="M4994" s="1">
        <v>17.59</v>
      </c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58"/>
      <c r="AC4994" s="59"/>
      <c r="AD4994" s="58"/>
    </row>
    <row r="4995" spans="1:30" hidden="1" x14ac:dyDescent="0.25">
      <c r="C4995" s="56"/>
      <c r="D4995" s="57"/>
      <c r="E4995" s="1">
        <v>2</v>
      </c>
      <c r="F4995" s="1"/>
      <c r="G4995" s="1"/>
      <c r="H4995" s="57"/>
      <c r="I4995" s="1" t="s">
        <v>44</v>
      </c>
      <c r="J4995" s="1">
        <v>0</v>
      </c>
      <c r="K4995" s="57"/>
      <c r="L4995" s="57"/>
      <c r="M4995" s="1">
        <v>17.59</v>
      </c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58"/>
      <c r="AC4995" s="59"/>
      <c r="AD4995" s="58"/>
    </row>
    <row r="4996" spans="1:30" hidden="1" x14ac:dyDescent="0.25">
      <c r="C4996" s="56"/>
      <c r="D4996" s="57"/>
      <c r="E4996" s="1">
        <v>2</v>
      </c>
      <c r="F4996" s="1"/>
      <c r="G4996" s="1"/>
      <c r="H4996" s="57"/>
      <c r="I4996" s="1" t="s">
        <v>44</v>
      </c>
      <c r="J4996" s="1">
        <v>0</v>
      </c>
      <c r="K4996" s="57"/>
      <c r="L4996" s="57"/>
      <c r="M4996" s="1">
        <v>12.77</v>
      </c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58"/>
      <c r="AC4996" s="59"/>
      <c r="AD4996" s="58"/>
    </row>
    <row r="4997" spans="1:30" hidden="1" x14ac:dyDescent="0.25">
      <c r="C4997" s="56"/>
      <c r="D4997" s="57"/>
      <c r="E4997" s="1">
        <v>2</v>
      </c>
      <c r="F4997" s="1"/>
      <c r="G4997" s="1"/>
      <c r="H4997" s="57"/>
      <c r="I4997" s="1" t="s">
        <v>44</v>
      </c>
      <c r="J4997" s="1">
        <v>0</v>
      </c>
      <c r="K4997" s="57"/>
      <c r="L4997" s="57"/>
      <c r="M4997" s="1">
        <v>11.91</v>
      </c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58"/>
      <c r="AC4997" s="59"/>
      <c r="AD4997" s="58"/>
    </row>
    <row r="4998" spans="1:30" hidden="1" x14ac:dyDescent="0.25">
      <c r="C4998" s="56"/>
      <c r="D4998" s="57"/>
      <c r="E4998" s="1">
        <v>2</v>
      </c>
      <c r="F4998" s="1"/>
      <c r="G4998" s="1"/>
      <c r="H4998" s="57"/>
      <c r="I4998" s="1" t="s">
        <v>44</v>
      </c>
      <c r="J4998" s="1">
        <v>0</v>
      </c>
      <c r="K4998" s="57"/>
      <c r="L4998" s="57"/>
      <c r="M4998" s="1">
        <v>52.49</v>
      </c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58"/>
      <c r="AC4998" s="59"/>
      <c r="AD4998" s="58"/>
    </row>
    <row r="4999" spans="1:30" hidden="1" x14ac:dyDescent="0.25">
      <c r="C4999" s="56"/>
      <c r="D4999" s="57"/>
      <c r="E4999" s="1">
        <v>2</v>
      </c>
      <c r="F4999" s="1"/>
      <c r="G4999" s="1"/>
      <c r="H4999" s="57"/>
      <c r="I4999" s="1" t="s">
        <v>44</v>
      </c>
      <c r="J4999" s="1">
        <v>0</v>
      </c>
      <c r="K4999" s="57"/>
      <c r="L4999" s="57"/>
      <c r="M4999" s="1">
        <v>45.49</v>
      </c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58"/>
      <c r="AC4999" s="59"/>
      <c r="AD4999" s="58"/>
    </row>
    <row r="5000" spans="1:30" hidden="1" x14ac:dyDescent="0.25">
      <c r="C5000" s="56"/>
      <c r="D5000" s="57"/>
      <c r="E5000" s="1">
        <v>2</v>
      </c>
      <c r="F5000" s="1"/>
      <c r="G5000" s="1"/>
      <c r="H5000" s="57"/>
      <c r="I5000" s="1" t="s">
        <v>44</v>
      </c>
      <c r="J5000" s="1">
        <v>0</v>
      </c>
      <c r="K5000" s="57"/>
      <c r="L5000" s="57"/>
      <c r="M5000" s="1">
        <v>42.43</v>
      </c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58"/>
      <c r="AC5000" s="59"/>
      <c r="AD5000" s="58"/>
    </row>
    <row r="5001" spans="1:30" hidden="1" x14ac:dyDescent="0.25">
      <c r="C5001" s="56"/>
      <c r="D5001" s="57"/>
      <c r="E5001" s="1">
        <v>2</v>
      </c>
      <c r="F5001" s="1"/>
      <c r="G5001" s="1"/>
      <c r="H5001" s="57"/>
      <c r="I5001" s="1" t="s">
        <v>44</v>
      </c>
      <c r="J5001" s="1">
        <v>0</v>
      </c>
      <c r="K5001" s="57"/>
      <c r="L5001" s="57"/>
      <c r="M5001" s="1">
        <v>207.39</v>
      </c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58"/>
      <c r="AC5001" s="59"/>
      <c r="AD5001" s="58"/>
    </row>
    <row r="5002" spans="1:30" hidden="1" x14ac:dyDescent="0.25">
      <c r="C5002" s="56"/>
      <c r="D5002" s="57"/>
      <c r="E5002" s="1">
        <v>2</v>
      </c>
      <c r="F5002" s="1"/>
      <c r="G5002" s="1"/>
      <c r="H5002" s="57"/>
      <c r="I5002" s="1" t="s">
        <v>44</v>
      </c>
      <c r="J5002" s="1">
        <v>0</v>
      </c>
      <c r="K5002" s="57"/>
      <c r="L5002" s="57"/>
      <c r="M5002" s="1">
        <v>42.89</v>
      </c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58"/>
      <c r="AC5002" s="59"/>
      <c r="AD5002" s="58"/>
    </row>
    <row r="5003" spans="1:30" hidden="1" x14ac:dyDescent="0.25">
      <c r="C5003" s="56"/>
      <c r="D5003" s="57"/>
      <c r="E5003" s="1">
        <v>2</v>
      </c>
      <c r="F5003" s="1"/>
      <c r="G5003" s="1"/>
      <c r="H5003" s="57"/>
      <c r="I5003" s="1" t="s">
        <v>44</v>
      </c>
      <c r="J5003" s="1">
        <v>0</v>
      </c>
      <c r="K5003" s="57"/>
      <c r="L5003" s="57"/>
      <c r="M5003" s="1">
        <v>19.920000000000002</v>
      </c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58"/>
      <c r="AC5003" s="59"/>
      <c r="AD5003" s="58"/>
    </row>
    <row r="5004" spans="1:30" hidden="1" x14ac:dyDescent="0.25">
      <c r="C5004" s="56"/>
      <c r="D5004" s="57"/>
      <c r="E5004" s="1">
        <v>2</v>
      </c>
      <c r="F5004" s="1"/>
      <c r="G5004" s="1"/>
      <c r="H5004" s="57"/>
      <c r="I5004" s="1" t="s">
        <v>44</v>
      </c>
      <c r="J5004" s="1">
        <v>0</v>
      </c>
      <c r="K5004" s="57"/>
      <c r="L5004" s="57"/>
      <c r="M5004" s="1">
        <v>37.51</v>
      </c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58"/>
      <c r="AC5004" s="59"/>
      <c r="AD5004" s="58"/>
    </row>
    <row r="5005" spans="1:30" hidden="1" x14ac:dyDescent="0.25">
      <c r="C5005" s="56"/>
      <c r="D5005" s="57"/>
      <c r="E5005" s="1">
        <v>2</v>
      </c>
      <c r="F5005" s="1"/>
      <c r="G5005" s="1"/>
      <c r="H5005" s="57"/>
      <c r="I5005" s="1" t="s">
        <v>44</v>
      </c>
      <c r="J5005" s="1">
        <v>0</v>
      </c>
      <c r="K5005" s="57"/>
      <c r="L5005" s="57"/>
      <c r="M5005" s="1">
        <v>83.5</v>
      </c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58"/>
      <c r="AC5005" s="59"/>
      <c r="AD5005" s="58"/>
    </row>
    <row r="5006" spans="1:30" hidden="1" x14ac:dyDescent="0.25">
      <c r="A5006" s="1">
        <v>39</v>
      </c>
      <c r="C5006" s="56"/>
      <c r="D5006" s="57"/>
      <c r="E5006" s="1">
        <v>2</v>
      </c>
      <c r="F5006" s="1"/>
      <c r="G5006" s="1"/>
      <c r="H5006" s="57"/>
      <c r="I5006" s="1" t="s">
        <v>44</v>
      </c>
      <c r="J5006" s="1">
        <v>0</v>
      </c>
      <c r="K5006" s="57"/>
      <c r="L5006" s="57"/>
      <c r="M5006" s="1">
        <v>91.33</v>
      </c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58"/>
      <c r="AC5006" s="59"/>
      <c r="AD5006" s="58"/>
    </row>
    <row r="5007" spans="1:30" hidden="1" x14ac:dyDescent="0.25">
      <c r="C5007" s="56"/>
      <c r="D5007" s="57"/>
      <c r="E5007" s="1">
        <v>2</v>
      </c>
      <c r="F5007" s="1"/>
      <c r="G5007" s="1"/>
      <c r="H5007" s="57"/>
      <c r="I5007" s="1" t="s">
        <v>44</v>
      </c>
      <c r="J5007" s="1">
        <v>0</v>
      </c>
      <c r="K5007" s="57"/>
      <c r="L5007" s="57"/>
      <c r="M5007" s="1">
        <v>92.93</v>
      </c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58"/>
      <c r="AC5007" s="59"/>
      <c r="AD5007" s="58"/>
    </row>
    <row r="5008" spans="1:30" hidden="1" x14ac:dyDescent="0.25">
      <c r="A5008" s="1">
        <v>40</v>
      </c>
      <c r="C5008" s="56"/>
      <c r="D5008" s="57"/>
      <c r="E5008" s="1">
        <v>2</v>
      </c>
      <c r="F5008" s="1"/>
      <c r="G5008" s="1"/>
      <c r="H5008" s="57"/>
      <c r="I5008" s="1" t="s">
        <v>44</v>
      </c>
      <c r="J5008" s="1">
        <v>0</v>
      </c>
      <c r="K5008" s="57"/>
      <c r="L5008" s="57"/>
      <c r="M5008" s="1">
        <v>30.46</v>
      </c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58"/>
      <c r="AC5008" s="59"/>
      <c r="AD5008" s="58"/>
    </row>
    <row r="5009" spans="1:30" hidden="1" x14ac:dyDescent="0.25">
      <c r="A5009" s="1">
        <v>41</v>
      </c>
      <c r="C5009" s="56"/>
      <c r="D5009" s="57"/>
      <c r="E5009" s="1">
        <v>2</v>
      </c>
      <c r="F5009" s="1"/>
      <c r="G5009" s="1"/>
      <c r="H5009" s="57"/>
      <c r="I5009" s="1" t="s">
        <v>44</v>
      </c>
      <c r="J5009" s="1">
        <v>0</v>
      </c>
      <c r="K5009" s="57"/>
      <c r="L5009" s="57"/>
      <c r="M5009" s="1">
        <v>16.82</v>
      </c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58"/>
      <c r="AC5009" s="59"/>
      <c r="AD5009" s="58"/>
    </row>
    <row r="5010" spans="1:30" hidden="1" x14ac:dyDescent="0.25">
      <c r="A5010" s="1">
        <v>42</v>
      </c>
      <c r="C5010" s="56"/>
      <c r="D5010" s="57"/>
      <c r="E5010" s="1">
        <v>2</v>
      </c>
      <c r="F5010" s="1"/>
      <c r="G5010" s="1"/>
      <c r="H5010" s="57"/>
      <c r="I5010" s="1" t="s">
        <v>44</v>
      </c>
      <c r="J5010" s="1">
        <v>0</v>
      </c>
      <c r="K5010" s="57"/>
      <c r="L5010" s="57"/>
      <c r="M5010" s="1">
        <v>243.84</v>
      </c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58"/>
      <c r="AC5010" s="59"/>
      <c r="AD5010" s="58"/>
    </row>
    <row r="5011" spans="1:30" hidden="1" x14ac:dyDescent="0.25">
      <c r="A5011" s="1">
        <v>43</v>
      </c>
      <c r="C5011" s="56"/>
      <c r="D5011" s="57"/>
      <c r="E5011" s="1">
        <v>2</v>
      </c>
      <c r="F5011" s="1"/>
      <c r="G5011" s="1"/>
      <c r="H5011" s="57"/>
      <c r="I5011" s="1" t="s">
        <v>44</v>
      </c>
      <c r="J5011" s="1">
        <v>0</v>
      </c>
      <c r="K5011" s="57"/>
      <c r="L5011" s="57"/>
      <c r="M5011" s="1">
        <v>22.76</v>
      </c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58"/>
      <c r="AC5011" s="59"/>
      <c r="AD5011" s="58"/>
    </row>
    <row r="5012" spans="1:30" hidden="1" x14ac:dyDescent="0.25">
      <c r="A5012" s="1">
        <v>44</v>
      </c>
      <c r="C5012" s="56"/>
      <c r="D5012" s="57"/>
      <c r="E5012" s="1">
        <v>2</v>
      </c>
      <c r="F5012" s="1"/>
      <c r="G5012" s="1"/>
      <c r="H5012" s="57"/>
      <c r="I5012" s="1" t="s">
        <v>44</v>
      </c>
      <c r="J5012" s="1">
        <v>0</v>
      </c>
      <c r="K5012" s="57"/>
      <c r="L5012" s="57"/>
      <c r="M5012" s="1">
        <v>31.92</v>
      </c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58"/>
      <c r="AC5012" s="59"/>
      <c r="AD5012" s="58"/>
    </row>
    <row r="5013" spans="1:30" hidden="1" x14ac:dyDescent="0.25">
      <c r="A5013" s="1">
        <v>45</v>
      </c>
      <c r="C5013" s="56"/>
      <c r="D5013" s="57"/>
      <c r="E5013" s="1">
        <v>2</v>
      </c>
      <c r="F5013" s="1"/>
      <c r="G5013" s="1"/>
      <c r="H5013" s="57"/>
      <c r="I5013" s="1" t="s">
        <v>44</v>
      </c>
      <c r="J5013" s="1">
        <v>0</v>
      </c>
      <c r="K5013" s="57"/>
      <c r="L5013" s="57"/>
      <c r="M5013" s="1">
        <v>129.71</v>
      </c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58"/>
      <c r="AC5013" s="59"/>
      <c r="AD5013" s="58"/>
    </row>
    <row r="5014" spans="1:30" hidden="1" x14ac:dyDescent="0.25">
      <c r="A5014" s="1">
        <v>46</v>
      </c>
      <c r="C5014" s="56"/>
      <c r="D5014" s="57"/>
      <c r="E5014" s="1">
        <v>2</v>
      </c>
      <c r="F5014" s="1"/>
      <c r="G5014" s="1"/>
      <c r="H5014" s="57"/>
      <c r="I5014" s="1" t="s">
        <v>44</v>
      </c>
      <c r="J5014" s="1">
        <v>0</v>
      </c>
      <c r="K5014" s="57"/>
      <c r="L5014" s="57"/>
      <c r="M5014" s="1">
        <v>31.27</v>
      </c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58"/>
      <c r="AC5014" s="59"/>
      <c r="AD5014" s="58"/>
    </row>
    <row r="5015" spans="1:30" hidden="1" x14ac:dyDescent="0.25">
      <c r="A5015" s="1">
        <v>47</v>
      </c>
      <c r="C5015" s="56"/>
      <c r="D5015" s="57"/>
      <c r="E5015" s="1">
        <v>2</v>
      </c>
      <c r="F5015" s="1"/>
      <c r="G5015" s="1"/>
      <c r="H5015" s="57"/>
      <c r="I5015" s="1" t="s">
        <v>44</v>
      </c>
      <c r="J5015" s="1">
        <v>0</v>
      </c>
      <c r="K5015" s="57"/>
      <c r="L5015" s="57"/>
      <c r="M5015" s="1">
        <v>243.84</v>
      </c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58"/>
      <c r="AC5015" s="59"/>
      <c r="AD5015" s="58"/>
    </row>
    <row r="5016" spans="1:30" hidden="1" x14ac:dyDescent="0.25">
      <c r="A5016" s="1">
        <v>41</v>
      </c>
      <c r="C5016" s="56"/>
      <c r="D5016" s="57"/>
      <c r="E5016" s="1">
        <v>2</v>
      </c>
      <c r="F5016" s="1"/>
      <c r="G5016" s="1"/>
      <c r="H5016" s="57"/>
      <c r="I5016" s="1">
        <v>1</v>
      </c>
      <c r="J5016" s="1">
        <v>0</v>
      </c>
      <c r="K5016" s="57"/>
      <c r="L5016" s="57"/>
      <c r="M5016" s="1">
        <v>33</v>
      </c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58"/>
      <c r="AC5016" s="59"/>
      <c r="AD5016" s="58"/>
    </row>
    <row r="5017" spans="1:30" hidden="1" x14ac:dyDescent="0.25">
      <c r="A5017" s="1">
        <v>41</v>
      </c>
      <c r="C5017" s="56"/>
      <c r="D5017" s="57"/>
      <c r="E5017" s="1">
        <v>2</v>
      </c>
      <c r="F5017" s="1"/>
      <c r="G5017" s="1"/>
      <c r="H5017" s="57"/>
      <c r="I5017" s="1" t="s">
        <v>44</v>
      </c>
      <c r="J5017" s="1">
        <v>0</v>
      </c>
      <c r="K5017" s="57"/>
      <c r="L5017" s="57"/>
      <c r="M5017" s="1">
        <v>36.549999999999997</v>
      </c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58"/>
      <c r="AC5017" s="59"/>
      <c r="AD5017" s="58"/>
    </row>
    <row r="5018" spans="1:30" hidden="1" x14ac:dyDescent="0.25">
      <c r="A5018" s="1">
        <v>42</v>
      </c>
      <c r="C5018" s="56"/>
      <c r="D5018" s="57"/>
      <c r="E5018" s="1">
        <v>2</v>
      </c>
      <c r="F5018" s="1"/>
      <c r="G5018" s="1"/>
      <c r="H5018" s="57"/>
      <c r="I5018" s="1" t="s">
        <v>44</v>
      </c>
      <c r="J5018" s="1">
        <v>0</v>
      </c>
      <c r="K5018" s="57"/>
      <c r="L5018" s="57"/>
      <c r="M5018" s="1">
        <v>22.72</v>
      </c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58"/>
      <c r="AC5018" s="59"/>
      <c r="AD5018" s="58"/>
    </row>
    <row r="5019" spans="1:30" hidden="1" x14ac:dyDescent="0.25">
      <c r="A5019" s="1">
        <v>40</v>
      </c>
      <c r="C5019" s="56"/>
      <c r="D5019" s="57"/>
      <c r="E5019" s="1">
        <v>2</v>
      </c>
      <c r="F5019" s="1"/>
      <c r="G5019" s="1"/>
      <c r="H5019" s="57"/>
      <c r="I5019" s="1" t="s">
        <v>44</v>
      </c>
      <c r="J5019" s="1">
        <v>0</v>
      </c>
      <c r="K5019" s="57"/>
      <c r="L5019" s="57"/>
      <c r="M5019" s="1">
        <v>81.16</v>
      </c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58"/>
      <c r="AC5019" s="59"/>
      <c r="AD5019" s="58"/>
    </row>
    <row r="5020" spans="1:30" hidden="1" x14ac:dyDescent="0.25">
      <c r="A5020" s="1">
        <v>41</v>
      </c>
      <c r="C5020" s="56"/>
      <c r="D5020" s="57"/>
      <c r="E5020" s="1">
        <v>5</v>
      </c>
      <c r="F5020" s="1"/>
      <c r="G5020" s="1"/>
      <c r="H5020" s="57"/>
      <c r="I5020" s="1" t="s">
        <v>44</v>
      </c>
      <c r="J5020" s="1">
        <v>0</v>
      </c>
      <c r="K5020" s="57"/>
      <c r="L5020" s="57"/>
      <c r="M5020" s="1">
        <v>25.16</v>
      </c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58"/>
      <c r="AC5020" s="59"/>
      <c r="AD5020" s="58"/>
    </row>
    <row r="5021" spans="1:30" hidden="1" x14ac:dyDescent="0.25">
      <c r="A5021" s="1">
        <v>42</v>
      </c>
      <c r="C5021" s="56"/>
      <c r="D5021" s="57"/>
      <c r="E5021" s="1">
        <v>2</v>
      </c>
      <c r="F5021" s="1"/>
      <c r="G5021" s="1"/>
      <c r="H5021" s="57"/>
      <c r="I5021" s="1" t="s">
        <v>44</v>
      </c>
      <c r="J5021" s="1">
        <v>0</v>
      </c>
      <c r="K5021" s="57"/>
      <c r="L5021" s="57"/>
      <c r="M5021" s="1">
        <v>16.690000000000001</v>
      </c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58"/>
      <c r="AC5021" s="59"/>
      <c r="AD5021" s="58"/>
    </row>
    <row r="5022" spans="1:30" hidden="1" x14ac:dyDescent="0.25">
      <c r="A5022" s="1">
        <v>43</v>
      </c>
      <c r="C5022" s="56"/>
      <c r="D5022" s="57"/>
      <c r="E5022" s="1">
        <v>1</v>
      </c>
      <c r="F5022" s="1"/>
      <c r="G5022" s="1"/>
      <c r="H5022" s="57"/>
      <c r="I5022" s="1" t="s">
        <v>44</v>
      </c>
      <c r="J5022" s="1">
        <v>0</v>
      </c>
      <c r="K5022" s="57"/>
      <c r="L5022" s="57"/>
      <c r="M5022" s="1">
        <v>174</v>
      </c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58"/>
      <c r="AC5022" s="59"/>
      <c r="AD5022" s="58"/>
    </row>
    <row r="5023" spans="1:30" hidden="1" x14ac:dyDescent="0.25">
      <c r="A5023" s="1">
        <v>43</v>
      </c>
      <c r="C5023" s="56"/>
      <c r="D5023" s="57"/>
      <c r="E5023" s="1">
        <v>2</v>
      </c>
      <c r="F5023" s="1"/>
      <c r="G5023" s="1"/>
      <c r="H5023" s="57"/>
      <c r="I5023" s="1" t="s">
        <v>44</v>
      </c>
      <c r="J5023" s="1">
        <v>0</v>
      </c>
      <c r="K5023" s="57"/>
      <c r="L5023" s="57"/>
      <c r="M5023" s="1">
        <v>712.58</v>
      </c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58"/>
      <c r="AC5023" s="59"/>
      <c r="AD5023" s="58"/>
    </row>
    <row r="5024" spans="1:30" hidden="1" x14ac:dyDescent="0.25">
      <c r="A5024" s="1" t="s">
        <v>909</v>
      </c>
      <c r="C5024" s="56"/>
      <c r="D5024" s="57"/>
      <c r="E5024" s="1">
        <v>3</v>
      </c>
      <c r="F5024" s="1"/>
      <c r="G5024" s="1"/>
      <c r="H5024" s="57"/>
      <c r="I5024" s="1" t="s">
        <v>44</v>
      </c>
      <c r="J5024" s="1">
        <v>0</v>
      </c>
      <c r="K5024" s="57"/>
      <c r="L5024" s="57"/>
      <c r="M5024" s="1">
        <v>0</v>
      </c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58"/>
      <c r="AC5024" s="59"/>
      <c r="AD5024" s="58"/>
    </row>
    <row r="5025" spans="1:30" hidden="1" x14ac:dyDescent="0.25">
      <c r="A5025" s="1">
        <v>41</v>
      </c>
      <c r="C5025" s="56"/>
      <c r="D5025" s="57"/>
      <c r="E5025" s="1">
        <v>6</v>
      </c>
      <c r="F5025" s="1"/>
      <c r="G5025" s="1"/>
      <c r="H5025" s="57"/>
      <c r="I5025" s="1">
        <v>2</v>
      </c>
      <c r="J5025" s="1">
        <v>0</v>
      </c>
      <c r="K5025" s="57"/>
      <c r="L5025" s="57"/>
      <c r="M5025" s="1">
        <v>0</v>
      </c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58"/>
      <c r="AC5025" s="59"/>
      <c r="AD5025" s="58"/>
    </row>
    <row r="5026" spans="1:30" hidden="1" x14ac:dyDescent="0.25">
      <c r="C5026" s="56"/>
      <c r="D5026" s="57"/>
      <c r="E5026" s="1">
        <v>3</v>
      </c>
      <c r="F5026" s="1"/>
      <c r="G5026" s="1"/>
      <c r="H5026" s="57"/>
      <c r="I5026" s="1">
        <v>3</v>
      </c>
      <c r="J5026" s="1">
        <v>0</v>
      </c>
      <c r="K5026" s="57"/>
      <c r="L5026" s="57"/>
      <c r="M5026" s="1">
        <v>0</v>
      </c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58"/>
      <c r="AC5026" s="59"/>
      <c r="AD5026" s="58"/>
    </row>
    <row r="5027" spans="1:30" hidden="1" x14ac:dyDescent="0.25">
      <c r="C5027" s="56"/>
      <c r="D5027" s="57"/>
      <c r="E5027" s="1">
        <v>3</v>
      </c>
      <c r="F5027" s="1"/>
      <c r="G5027" s="1"/>
      <c r="H5027" s="57"/>
      <c r="I5027" s="1">
        <v>3</v>
      </c>
      <c r="J5027" s="1">
        <v>0</v>
      </c>
      <c r="K5027" s="57"/>
      <c r="L5027" s="57"/>
      <c r="M5027" s="1">
        <v>0</v>
      </c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58"/>
      <c r="AC5027" s="59"/>
      <c r="AD5027" s="58"/>
    </row>
    <row r="5028" spans="1:30" hidden="1" x14ac:dyDescent="0.25">
      <c r="C5028" s="56"/>
      <c r="D5028" s="57"/>
      <c r="E5028" s="1">
        <v>2</v>
      </c>
      <c r="F5028" s="1"/>
      <c r="G5028" s="1"/>
      <c r="H5028" s="57"/>
      <c r="I5028" s="1">
        <v>1</v>
      </c>
      <c r="J5028" s="1">
        <v>0</v>
      </c>
      <c r="K5028" s="57"/>
      <c r="L5028" s="57"/>
      <c r="M5028" s="1">
        <v>0</v>
      </c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58"/>
      <c r="AC5028" s="59"/>
      <c r="AD5028" s="58"/>
    </row>
    <row r="5029" spans="1:30" hidden="1" x14ac:dyDescent="0.25">
      <c r="C5029" s="56"/>
      <c r="D5029" s="57"/>
      <c r="E5029" s="1">
        <v>2</v>
      </c>
      <c r="F5029" s="1"/>
      <c r="G5029" s="1"/>
      <c r="H5029" s="57"/>
      <c r="I5029" s="1" t="s">
        <v>44</v>
      </c>
      <c r="J5029" s="1">
        <v>0</v>
      </c>
      <c r="K5029" s="57"/>
      <c r="L5029" s="57"/>
      <c r="M5029" s="1">
        <v>138.41</v>
      </c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58"/>
      <c r="AC5029" s="59"/>
      <c r="AD5029" s="58"/>
    </row>
    <row r="5030" spans="1:30" hidden="1" x14ac:dyDescent="0.25">
      <c r="A5030" s="1" t="s">
        <v>1615</v>
      </c>
      <c r="C5030" s="56"/>
      <c r="D5030" s="57"/>
      <c r="E5030" s="1">
        <v>2</v>
      </c>
      <c r="F5030" s="1"/>
      <c r="G5030" s="1"/>
      <c r="H5030" s="57"/>
      <c r="I5030" s="1" t="s">
        <v>44</v>
      </c>
      <c r="J5030" s="1">
        <v>0</v>
      </c>
      <c r="K5030" s="57"/>
      <c r="L5030" s="57"/>
      <c r="M5030" s="1">
        <v>138.41</v>
      </c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58"/>
      <c r="AC5030" s="59"/>
      <c r="AD5030" s="58"/>
    </row>
    <row r="5031" spans="1:30" hidden="1" x14ac:dyDescent="0.25">
      <c r="A5031" s="1" t="s">
        <v>92</v>
      </c>
      <c r="C5031" s="56"/>
      <c r="D5031" s="57"/>
      <c r="E5031" s="1">
        <v>2</v>
      </c>
      <c r="F5031" s="1"/>
      <c r="G5031" s="1"/>
      <c r="H5031" s="57"/>
      <c r="I5031" s="1" t="s">
        <v>44</v>
      </c>
      <c r="J5031" s="1">
        <v>0</v>
      </c>
      <c r="K5031" s="57"/>
      <c r="L5031" s="57"/>
      <c r="M5031" s="1">
        <v>2.15</v>
      </c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58"/>
      <c r="AC5031" s="59"/>
      <c r="AD5031" s="58"/>
    </row>
    <row r="5032" spans="1:30" hidden="1" x14ac:dyDescent="0.25">
      <c r="A5032" s="1" t="s">
        <v>113</v>
      </c>
      <c r="C5032" s="56"/>
      <c r="D5032" s="57"/>
      <c r="E5032" s="1">
        <v>8</v>
      </c>
      <c r="F5032" s="1"/>
      <c r="G5032" s="1"/>
      <c r="H5032" s="57"/>
      <c r="I5032" s="1" t="s">
        <v>44</v>
      </c>
      <c r="J5032" s="1">
        <v>0</v>
      </c>
      <c r="K5032" s="57"/>
      <c r="L5032" s="57"/>
      <c r="M5032" s="1">
        <v>40.61</v>
      </c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58"/>
      <c r="AC5032" s="59"/>
      <c r="AD5032" s="58"/>
    </row>
    <row r="5033" spans="1:30" hidden="1" x14ac:dyDescent="0.25">
      <c r="A5033" s="1" t="s">
        <v>92</v>
      </c>
      <c r="C5033" s="56"/>
      <c r="D5033" s="57"/>
      <c r="E5033" s="1">
        <v>1</v>
      </c>
      <c r="F5033" s="1"/>
      <c r="G5033" s="1"/>
      <c r="H5033" s="57"/>
      <c r="I5033" s="1" t="s">
        <v>44</v>
      </c>
      <c r="J5033" s="1">
        <v>0</v>
      </c>
      <c r="K5033" s="57"/>
      <c r="L5033" s="57"/>
      <c r="M5033" s="1">
        <v>51.99</v>
      </c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58"/>
      <c r="AC5033" s="59"/>
      <c r="AD5033" s="58"/>
    </row>
    <row r="5034" spans="1:30" hidden="1" x14ac:dyDescent="0.25">
      <c r="A5034" s="1" t="s">
        <v>2771</v>
      </c>
      <c r="C5034" s="56"/>
      <c r="D5034" s="57"/>
      <c r="E5034" s="1">
        <v>2</v>
      </c>
      <c r="F5034" s="1"/>
      <c r="G5034" s="1"/>
      <c r="H5034" s="57"/>
      <c r="I5034" s="1" t="s">
        <v>44</v>
      </c>
      <c r="J5034" s="1">
        <v>0</v>
      </c>
      <c r="K5034" s="57"/>
      <c r="L5034" s="57"/>
      <c r="M5034" s="1">
        <v>6.03</v>
      </c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58"/>
      <c r="AC5034" s="59"/>
      <c r="AD5034" s="58"/>
    </row>
    <row r="5035" spans="1:30" hidden="1" x14ac:dyDescent="0.25">
      <c r="C5035" s="56"/>
      <c r="D5035" s="57"/>
      <c r="E5035" s="1">
        <v>2</v>
      </c>
      <c r="F5035" s="1"/>
      <c r="G5035" s="1"/>
      <c r="H5035" s="57"/>
      <c r="I5035" s="1" t="s">
        <v>44</v>
      </c>
      <c r="J5035" s="1">
        <v>0</v>
      </c>
      <c r="K5035" s="57"/>
      <c r="L5035" s="57"/>
      <c r="M5035" s="1">
        <v>35.340000000000003</v>
      </c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58"/>
      <c r="AC5035" s="59"/>
      <c r="AD5035" s="58"/>
    </row>
    <row r="5036" spans="1:30" hidden="1" x14ac:dyDescent="0.25">
      <c r="C5036" s="56"/>
      <c r="D5036" s="57"/>
      <c r="E5036" s="1">
        <v>2</v>
      </c>
      <c r="F5036" s="1"/>
      <c r="G5036" s="1"/>
      <c r="H5036" s="57"/>
      <c r="I5036" s="1" t="s">
        <v>44</v>
      </c>
      <c r="J5036" s="1">
        <v>0</v>
      </c>
      <c r="K5036" s="57"/>
      <c r="L5036" s="57"/>
      <c r="M5036" s="1">
        <v>50.34</v>
      </c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58"/>
      <c r="AC5036" s="59"/>
      <c r="AD5036" s="58"/>
    </row>
    <row r="5037" spans="1:30" hidden="1" x14ac:dyDescent="0.25">
      <c r="A5037" s="1" t="s">
        <v>109</v>
      </c>
      <c r="C5037" s="56"/>
      <c r="D5037" s="57"/>
      <c r="E5037" s="1">
        <v>2</v>
      </c>
      <c r="F5037" s="1"/>
      <c r="G5037" s="1"/>
      <c r="H5037" s="57"/>
      <c r="I5037" s="1" t="s">
        <v>44</v>
      </c>
      <c r="J5037" s="1">
        <v>0</v>
      </c>
      <c r="K5037" s="57"/>
      <c r="L5037" s="57"/>
      <c r="M5037" s="1">
        <v>18.7</v>
      </c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58"/>
      <c r="AC5037" s="59"/>
      <c r="AD5037" s="58"/>
    </row>
    <row r="5038" spans="1:30" hidden="1" x14ac:dyDescent="0.25">
      <c r="A5038" s="1" t="s">
        <v>109</v>
      </c>
      <c r="C5038" s="56"/>
      <c r="D5038" s="57"/>
      <c r="E5038" s="1">
        <v>2</v>
      </c>
      <c r="F5038" s="1"/>
      <c r="G5038" s="1"/>
      <c r="H5038" s="57"/>
      <c r="I5038" s="1" t="s">
        <v>44</v>
      </c>
      <c r="J5038" s="1">
        <v>0</v>
      </c>
      <c r="K5038" s="57"/>
      <c r="L5038" s="57"/>
      <c r="M5038" s="1">
        <v>6.08</v>
      </c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58"/>
      <c r="AC5038" s="59"/>
      <c r="AD5038" s="58"/>
    </row>
    <row r="5039" spans="1:30" hidden="1" x14ac:dyDescent="0.25">
      <c r="A5039" s="1" t="s">
        <v>2771</v>
      </c>
      <c r="C5039" s="56"/>
      <c r="D5039" s="57"/>
      <c r="E5039" s="1">
        <v>2</v>
      </c>
      <c r="F5039" s="1"/>
      <c r="G5039" s="1"/>
      <c r="H5039" s="57"/>
      <c r="I5039" s="1" t="s">
        <v>44</v>
      </c>
      <c r="J5039" s="1">
        <v>0</v>
      </c>
      <c r="K5039" s="57"/>
      <c r="L5039" s="57"/>
      <c r="M5039" s="1">
        <v>19.920000000000002</v>
      </c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58"/>
      <c r="AC5039" s="59"/>
      <c r="AD5039" s="58"/>
    </row>
    <row r="5040" spans="1:30" hidden="1" x14ac:dyDescent="0.25">
      <c r="A5040" s="1" t="s">
        <v>3420</v>
      </c>
      <c r="C5040" s="56"/>
      <c r="D5040" s="57"/>
      <c r="E5040" s="1">
        <v>2</v>
      </c>
      <c r="F5040" s="1"/>
      <c r="G5040" s="1"/>
      <c r="H5040" s="57"/>
      <c r="I5040" s="1" t="s">
        <v>44</v>
      </c>
      <c r="J5040" s="1">
        <v>0</v>
      </c>
      <c r="K5040" s="57"/>
      <c r="L5040" s="57"/>
      <c r="M5040" s="1">
        <v>6.16</v>
      </c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58"/>
      <c r="AC5040" s="59"/>
      <c r="AD5040" s="58"/>
    </row>
    <row r="5041" spans="3:30" hidden="1" x14ac:dyDescent="0.25">
      <c r="C5041" s="56"/>
      <c r="D5041" s="57"/>
      <c r="E5041" s="1">
        <v>2</v>
      </c>
      <c r="F5041" s="1"/>
      <c r="G5041" s="1"/>
      <c r="H5041" s="57"/>
      <c r="I5041" s="1" t="s">
        <v>44</v>
      </c>
      <c r="J5041" s="1">
        <v>0</v>
      </c>
      <c r="K5041" s="57"/>
      <c r="L5041" s="57"/>
      <c r="M5041" s="1">
        <v>4.55</v>
      </c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58"/>
      <c r="AC5041" s="59"/>
      <c r="AD5041" s="58"/>
    </row>
    <row r="5042" spans="3:30" hidden="1" x14ac:dyDescent="0.25">
      <c r="C5042" s="56"/>
      <c r="D5042" s="57"/>
      <c r="E5042" s="1">
        <v>2</v>
      </c>
      <c r="F5042" s="1"/>
      <c r="G5042" s="1"/>
      <c r="H5042" s="57"/>
      <c r="I5042" s="1" t="s">
        <v>44</v>
      </c>
      <c r="J5042" s="1">
        <v>0</v>
      </c>
      <c r="K5042" s="57"/>
      <c r="L5042" s="57"/>
      <c r="M5042" s="1">
        <v>7.13</v>
      </c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58"/>
      <c r="AC5042" s="59"/>
      <c r="AD5042" s="58"/>
    </row>
    <row r="5043" spans="3:30" hidden="1" x14ac:dyDescent="0.25">
      <c r="C5043" s="56"/>
      <c r="D5043" s="57"/>
      <c r="E5043" s="1">
        <v>2</v>
      </c>
      <c r="F5043" s="1"/>
      <c r="G5043" s="1"/>
      <c r="H5043" s="57"/>
      <c r="I5043" s="1" t="s">
        <v>44</v>
      </c>
      <c r="J5043" s="1">
        <v>0</v>
      </c>
      <c r="K5043" s="57"/>
      <c r="L5043" s="57"/>
      <c r="M5043" s="1">
        <v>41.4</v>
      </c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58"/>
      <c r="AC5043" s="59"/>
      <c r="AD5043" s="58"/>
    </row>
    <row r="5044" spans="3:30" hidden="1" x14ac:dyDescent="0.25">
      <c r="C5044" s="56"/>
      <c r="D5044" s="57"/>
      <c r="E5044" s="1">
        <v>2</v>
      </c>
      <c r="F5044" s="1"/>
      <c r="G5044" s="1"/>
      <c r="H5044" s="57"/>
      <c r="I5044" s="1" t="s">
        <v>44</v>
      </c>
      <c r="J5044" s="1">
        <v>0</v>
      </c>
      <c r="K5044" s="57"/>
      <c r="L5044" s="57"/>
      <c r="M5044" s="1">
        <v>53.69</v>
      </c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58"/>
      <c r="AC5044" s="59"/>
      <c r="AD5044" s="58"/>
    </row>
    <row r="5045" spans="3:30" hidden="1" x14ac:dyDescent="0.25">
      <c r="C5045" s="56"/>
      <c r="D5045" s="57"/>
      <c r="E5045" s="1">
        <v>2</v>
      </c>
      <c r="F5045" s="1"/>
      <c r="G5045" s="1"/>
      <c r="H5045" s="57"/>
      <c r="I5045" s="1" t="s">
        <v>44</v>
      </c>
      <c r="J5045" s="1">
        <v>0</v>
      </c>
      <c r="K5045" s="57"/>
      <c r="L5045" s="57"/>
      <c r="M5045" s="1">
        <v>12.08</v>
      </c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58"/>
      <c r="AC5045" s="59"/>
      <c r="AD5045" s="58"/>
    </row>
    <row r="5046" spans="3:30" hidden="1" x14ac:dyDescent="0.25">
      <c r="C5046" s="56"/>
      <c r="D5046" s="57"/>
      <c r="E5046" s="1">
        <v>2</v>
      </c>
      <c r="F5046" s="1"/>
      <c r="G5046" s="1"/>
      <c r="H5046" s="57"/>
      <c r="I5046" s="1" t="s">
        <v>44</v>
      </c>
      <c r="J5046" s="1">
        <v>0</v>
      </c>
      <c r="K5046" s="57"/>
      <c r="L5046" s="57"/>
      <c r="M5046" s="1">
        <v>11.92</v>
      </c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58"/>
      <c r="AC5046" s="59"/>
      <c r="AD5046" s="58"/>
    </row>
    <row r="5047" spans="3:30" hidden="1" x14ac:dyDescent="0.25">
      <c r="C5047" s="56"/>
      <c r="D5047" s="57"/>
      <c r="E5047" s="1">
        <v>2</v>
      </c>
      <c r="F5047" s="1"/>
      <c r="G5047" s="1"/>
      <c r="H5047" s="57"/>
      <c r="I5047" s="1" t="s">
        <v>44</v>
      </c>
      <c r="J5047" s="1">
        <v>0</v>
      </c>
      <c r="K5047" s="57"/>
      <c r="L5047" s="57"/>
      <c r="M5047" s="1">
        <v>49.14</v>
      </c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58"/>
      <c r="AC5047" s="59"/>
      <c r="AD5047" s="58"/>
    </row>
    <row r="5048" spans="3:30" hidden="1" x14ac:dyDescent="0.25">
      <c r="C5048" s="56"/>
      <c r="D5048" s="57"/>
      <c r="E5048" s="1">
        <v>2</v>
      </c>
      <c r="F5048" s="1"/>
      <c r="G5048" s="1"/>
      <c r="H5048" s="57"/>
      <c r="I5048" s="1" t="s">
        <v>44</v>
      </c>
      <c r="J5048" s="1">
        <v>0</v>
      </c>
      <c r="K5048" s="57"/>
      <c r="L5048" s="57"/>
      <c r="M5048" s="1">
        <v>48.05</v>
      </c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58"/>
      <c r="AC5048" s="59"/>
      <c r="AD5048" s="58"/>
    </row>
    <row r="5049" spans="3:30" hidden="1" x14ac:dyDescent="0.25">
      <c r="C5049" s="56"/>
      <c r="D5049" s="57"/>
      <c r="E5049" s="1">
        <v>2</v>
      </c>
      <c r="F5049" s="1"/>
      <c r="G5049" s="1"/>
      <c r="H5049" s="57"/>
      <c r="I5049" s="1" t="s">
        <v>44</v>
      </c>
      <c r="J5049" s="1">
        <v>0</v>
      </c>
      <c r="K5049" s="57"/>
      <c r="L5049" s="57"/>
      <c r="M5049" s="1">
        <v>148.47999999999999</v>
      </c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58"/>
      <c r="AC5049" s="59"/>
      <c r="AD5049" s="58"/>
    </row>
    <row r="5050" spans="3:30" hidden="1" x14ac:dyDescent="0.25">
      <c r="C5050" s="56"/>
      <c r="D5050" s="57"/>
      <c r="E5050" s="1">
        <v>2</v>
      </c>
      <c r="F5050" s="1"/>
      <c r="G5050" s="1"/>
      <c r="H5050" s="57"/>
      <c r="I5050" s="1" t="s">
        <v>44</v>
      </c>
      <c r="J5050" s="1">
        <v>0</v>
      </c>
      <c r="K5050" s="57"/>
      <c r="L5050" s="57"/>
      <c r="M5050" s="1">
        <v>53.44</v>
      </c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58"/>
      <c r="AC5050" s="59"/>
      <c r="AD5050" s="58"/>
    </row>
    <row r="5051" spans="3:30" hidden="1" x14ac:dyDescent="0.25">
      <c r="C5051" s="56"/>
      <c r="D5051" s="57"/>
      <c r="E5051" s="1">
        <v>2</v>
      </c>
      <c r="F5051" s="1"/>
      <c r="G5051" s="1"/>
      <c r="H5051" s="57"/>
      <c r="I5051" s="1" t="s">
        <v>44</v>
      </c>
      <c r="J5051" s="1">
        <v>0</v>
      </c>
      <c r="K5051" s="57"/>
      <c r="L5051" s="57"/>
      <c r="M5051" s="1">
        <v>4.75</v>
      </c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58"/>
      <c r="AC5051" s="59"/>
      <c r="AD5051" s="58"/>
    </row>
    <row r="5052" spans="3:30" hidden="1" x14ac:dyDescent="0.25">
      <c r="C5052" s="56"/>
      <c r="D5052" s="57"/>
      <c r="E5052" s="1">
        <v>2</v>
      </c>
      <c r="F5052" s="1"/>
      <c r="G5052" s="1"/>
      <c r="H5052" s="57"/>
      <c r="I5052" s="1" t="s">
        <v>44</v>
      </c>
      <c r="J5052" s="1">
        <v>0</v>
      </c>
      <c r="K5052" s="57"/>
      <c r="L5052" s="57"/>
      <c r="M5052" s="1">
        <v>39.99</v>
      </c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58"/>
      <c r="AC5052" s="59"/>
      <c r="AD5052" s="58"/>
    </row>
    <row r="5053" spans="3:30" hidden="1" x14ac:dyDescent="0.25">
      <c r="C5053" s="56"/>
      <c r="D5053" s="57"/>
      <c r="E5053" s="1">
        <v>1</v>
      </c>
      <c r="F5053" s="1"/>
      <c r="G5053" s="1"/>
      <c r="H5053" s="57"/>
      <c r="I5053" s="1" t="s">
        <v>44</v>
      </c>
      <c r="J5053" s="1">
        <v>0</v>
      </c>
      <c r="K5053" s="57"/>
      <c r="L5053" s="57"/>
      <c r="M5053" s="1">
        <v>1050</v>
      </c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58"/>
      <c r="AC5053" s="59"/>
      <c r="AD5053" s="58"/>
    </row>
    <row r="5054" spans="3:30" hidden="1" x14ac:dyDescent="0.25">
      <c r="C5054" s="56"/>
      <c r="D5054" s="57"/>
      <c r="E5054" s="1">
        <v>2</v>
      </c>
      <c r="F5054" s="1"/>
      <c r="G5054" s="1"/>
      <c r="H5054" s="57"/>
      <c r="I5054" s="1" t="s">
        <v>44</v>
      </c>
      <c r="J5054" s="1">
        <v>0</v>
      </c>
      <c r="K5054" s="57"/>
      <c r="L5054" s="57"/>
      <c r="M5054" s="1">
        <v>30.32</v>
      </c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58"/>
      <c r="AC5054" s="59"/>
      <c r="AD5054" s="58"/>
    </row>
    <row r="5055" spans="3:30" hidden="1" x14ac:dyDescent="0.25">
      <c r="C5055" s="56"/>
      <c r="D5055" s="57"/>
      <c r="E5055" s="1">
        <v>4</v>
      </c>
      <c r="F5055" s="1"/>
      <c r="G5055" s="1"/>
      <c r="H5055" s="57"/>
      <c r="I5055" s="1" t="s">
        <v>44</v>
      </c>
      <c r="J5055" s="1">
        <v>0</v>
      </c>
      <c r="K5055" s="57"/>
      <c r="L5055" s="57"/>
      <c r="M5055" s="1">
        <v>229.29</v>
      </c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58"/>
      <c r="AC5055" s="59"/>
      <c r="AD5055" s="58"/>
    </row>
    <row r="5056" spans="3:30" hidden="1" x14ac:dyDescent="0.25">
      <c r="C5056" s="56"/>
      <c r="D5056" s="57"/>
      <c r="E5056" s="1">
        <v>1</v>
      </c>
      <c r="F5056" s="1"/>
      <c r="G5056" s="1"/>
      <c r="H5056" s="57"/>
      <c r="I5056" s="1" t="s">
        <v>44</v>
      </c>
      <c r="J5056" s="1">
        <v>0</v>
      </c>
      <c r="K5056" s="57"/>
      <c r="L5056" s="57"/>
      <c r="M5056" s="1">
        <v>33.090000000000003</v>
      </c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58"/>
      <c r="AC5056" s="59"/>
      <c r="AD5056" s="58"/>
    </row>
    <row r="5057" spans="1:30" hidden="1" x14ac:dyDescent="0.25">
      <c r="C5057" s="56"/>
      <c r="D5057" s="57"/>
      <c r="E5057" s="1">
        <v>3</v>
      </c>
      <c r="F5057" s="1"/>
      <c r="G5057" s="1"/>
      <c r="H5057" s="57"/>
      <c r="I5057" s="1" t="s">
        <v>44</v>
      </c>
      <c r="J5057" s="1">
        <v>0</v>
      </c>
      <c r="K5057" s="57"/>
      <c r="L5057" s="57"/>
      <c r="M5057" s="1">
        <v>49.7</v>
      </c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58"/>
      <c r="AC5057" s="59"/>
      <c r="AD5057" s="58"/>
    </row>
    <row r="5058" spans="1:30" hidden="1" x14ac:dyDescent="0.25">
      <c r="C5058" s="56"/>
      <c r="D5058" s="57"/>
      <c r="E5058" s="1">
        <v>2</v>
      </c>
      <c r="F5058" s="1"/>
      <c r="G5058" s="1"/>
      <c r="H5058" s="57"/>
      <c r="I5058" s="1" t="s">
        <v>44</v>
      </c>
      <c r="J5058" s="1">
        <v>0</v>
      </c>
      <c r="K5058" s="57"/>
      <c r="L5058" s="57"/>
      <c r="M5058" s="1">
        <v>1.98</v>
      </c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58"/>
      <c r="AC5058" s="59"/>
      <c r="AD5058" s="58"/>
    </row>
    <row r="5059" spans="1:30" hidden="1" x14ac:dyDescent="0.25">
      <c r="C5059" s="56"/>
      <c r="D5059" s="57"/>
      <c r="E5059" s="1">
        <v>1</v>
      </c>
      <c r="F5059" s="1"/>
      <c r="G5059" s="1"/>
      <c r="H5059" s="57"/>
      <c r="I5059" s="1" t="s">
        <v>44</v>
      </c>
      <c r="J5059" s="1">
        <v>0</v>
      </c>
      <c r="K5059" s="57"/>
      <c r="L5059" s="57"/>
      <c r="M5059" s="1">
        <v>48.52</v>
      </c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58"/>
      <c r="AC5059" s="59"/>
      <c r="AD5059" s="58"/>
    </row>
    <row r="5060" spans="1:30" hidden="1" x14ac:dyDescent="0.25">
      <c r="C5060" s="56"/>
      <c r="D5060" s="57"/>
      <c r="E5060" s="1">
        <v>2</v>
      </c>
      <c r="F5060" s="1"/>
      <c r="G5060" s="1"/>
      <c r="H5060" s="57"/>
      <c r="I5060" s="1" t="s">
        <v>44</v>
      </c>
      <c r="J5060" s="1">
        <v>0</v>
      </c>
      <c r="K5060" s="57"/>
      <c r="L5060" s="57"/>
      <c r="M5060" s="1">
        <v>44.12</v>
      </c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58"/>
      <c r="AC5060" s="59"/>
      <c r="AD5060" s="58"/>
    </row>
    <row r="5061" spans="1:30" hidden="1" x14ac:dyDescent="0.25">
      <c r="C5061" s="56"/>
      <c r="D5061" s="57"/>
      <c r="E5061" s="1">
        <v>2</v>
      </c>
      <c r="F5061" s="1"/>
      <c r="G5061" s="1"/>
      <c r="H5061" s="57"/>
      <c r="I5061" s="1" t="s">
        <v>44</v>
      </c>
      <c r="J5061" s="1">
        <v>0</v>
      </c>
      <c r="K5061" s="57"/>
      <c r="L5061" s="57"/>
      <c r="M5061" s="1">
        <v>6.25</v>
      </c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58"/>
      <c r="AC5061" s="59"/>
      <c r="AD5061" s="58"/>
    </row>
    <row r="5062" spans="1:30" hidden="1" x14ac:dyDescent="0.25">
      <c r="C5062" s="56"/>
      <c r="D5062" s="57"/>
      <c r="E5062" s="1">
        <v>1</v>
      </c>
      <c r="F5062" s="1"/>
      <c r="G5062" s="1"/>
      <c r="H5062" s="57"/>
      <c r="I5062" s="1" t="s">
        <v>44</v>
      </c>
      <c r="J5062" s="1">
        <v>0</v>
      </c>
      <c r="K5062" s="57"/>
      <c r="L5062" s="57"/>
      <c r="M5062" s="1">
        <v>108.89</v>
      </c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58"/>
      <c r="AC5062" s="59"/>
      <c r="AD5062" s="58"/>
    </row>
    <row r="5063" spans="1:30" hidden="1" x14ac:dyDescent="0.25">
      <c r="C5063" s="56"/>
      <c r="D5063" s="57"/>
      <c r="E5063" s="1">
        <v>1</v>
      </c>
      <c r="F5063" s="1"/>
      <c r="G5063" s="1"/>
      <c r="H5063" s="57"/>
      <c r="I5063" s="1" t="s">
        <v>44</v>
      </c>
      <c r="J5063" s="1">
        <v>0</v>
      </c>
      <c r="K5063" s="57"/>
      <c r="L5063" s="57"/>
      <c r="M5063" s="1">
        <v>86.63</v>
      </c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58"/>
      <c r="AC5063" s="59"/>
      <c r="AD5063" s="58"/>
    </row>
    <row r="5064" spans="1:30" hidden="1" x14ac:dyDescent="0.25">
      <c r="C5064" s="56"/>
      <c r="D5064" s="57"/>
      <c r="E5064" s="1">
        <v>2</v>
      </c>
      <c r="F5064" s="1"/>
      <c r="G5064" s="1"/>
      <c r="H5064" s="57"/>
      <c r="I5064" s="1" t="s">
        <v>44</v>
      </c>
      <c r="J5064" s="1">
        <v>0</v>
      </c>
      <c r="K5064" s="57"/>
      <c r="L5064" s="57"/>
      <c r="M5064" s="1">
        <v>2.36</v>
      </c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58"/>
      <c r="AC5064" s="59"/>
      <c r="AD5064" s="58"/>
    </row>
    <row r="5065" spans="1:30" hidden="1" x14ac:dyDescent="0.25">
      <c r="C5065" s="56"/>
      <c r="D5065" s="57"/>
      <c r="E5065" s="1">
        <v>2</v>
      </c>
      <c r="F5065" s="1"/>
      <c r="G5065" s="1"/>
      <c r="H5065" s="57"/>
      <c r="I5065" s="1" t="s">
        <v>44</v>
      </c>
      <c r="J5065" s="1">
        <v>0</v>
      </c>
      <c r="K5065" s="57"/>
      <c r="L5065" s="57"/>
      <c r="M5065" s="1">
        <v>21.83</v>
      </c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58"/>
      <c r="AC5065" s="59"/>
      <c r="AD5065" s="58"/>
    </row>
    <row r="5066" spans="1:30" hidden="1" x14ac:dyDescent="0.25">
      <c r="C5066" s="56"/>
      <c r="D5066" s="57"/>
      <c r="E5066" s="1">
        <v>2</v>
      </c>
      <c r="F5066" s="1"/>
      <c r="G5066" s="1"/>
      <c r="H5066" s="57"/>
      <c r="I5066" s="1" t="s">
        <v>44</v>
      </c>
      <c r="J5066" s="1">
        <v>0</v>
      </c>
      <c r="K5066" s="57"/>
      <c r="L5066" s="57"/>
      <c r="M5066" s="1">
        <v>103.7</v>
      </c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58"/>
      <c r="AC5066" s="59"/>
      <c r="AD5066" s="58"/>
    </row>
    <row r="5067" spans="1:30" hidden="1" x14ac:dyDescent="0.25">
      <c r="C5067" s="56"/>
      <c r="D5067" s="57"/>
      <c r="E5067" s="1">
        <v>2</v>
      </c>
      <c r="F5067" s="1"/>
      <c r="G5067" s="1"/>
      <c r="H5067" s="57"/>
      <c r="I5067" s="1" t="s">
        <v>44</v>
      </c>
      <c r="J5067" s="1">
        <v>0</v>
      </c>
      <c r="K5067" s="57"/>
      <c r="L5067" s="57"/>
      <c r="M5067" s="1">
        <v>67.12</v>
      </c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58"/>
      <c r="AC5067" s="59"/>
      <c r="AD5067" s="58"/>
    </row>
    <row r="5068" spans="1:30" hidden="1" x14ac:dyDescent="0.25">
      <c r="C5068" s="56"/>
      <c r="D5068" s="57"/>
      <c r="E5068" s="1">
        <v>2</v>
      </c>
      <c r="F5068" s="1"/>
      <c r="G5068" s="1"/>
      <c r="H5068" s="57"/>
      <c r="I5068" s="1" t="s">
        <v>44</v>
      </c>
      <c r="J5068" s="1">
        <v>0</v>
      </c>
      <c r="K5068" s="57"/>
      <c r="L5068" s="57"/>
      <c r="M5068" s="1">
        <v>4.22</v>
      </c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58"/>
      <c r="AC5068" s="59"/>
      <c r="AD5068" s="58"/>
    </row>
    <row r="5069" spans="1:30" hidden="1" x14ac:dyDescent="0.25">
      <c r="A5069" s="1" t="s">
        <v>326</v>
      </c>
      <c r="C5069" s="56"/>
      <c r="D5069" s="57"/>
      <c r="E5069" s="1">
        <v>2</v>
      </c>
      <c r="F5069" s="1"/>
      <c r="G5069" s="1"/>
      <c r="H5069" s="57"/>
      <c r="I5069" s="1" t="s">
        <v>44</v>
      </c>
      <c r="J5069" s="1">
        <v>0</v>
      </c>
      <c r="K5069" s="57"/>
      <c r="L5069" s="57"/>
      <c r="M5069" s="1">
        <v>4.0199999999999996</v>
      </c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58"/>
      <c r="AC5069" s="59"/>
      <c r="AD5069" s="58"/>
    </row>
    <row r="5070" spans="1:30" hidden="1" x14ac:dyDescent="0.25">
      <c r="A5070" s="1" t="s">
        <v>326</v>
      </c>
      <c r="C5070" s="56"/>
      <c r="D5070" s="57"/>
      <c r="E5070" s="1">
        <v>2</v>
      </c>
      <c r="F5070" s="1"/>
      <c r="G5070" s="1"/>
      <c r="H5070" s="57"/>
      <c r="I5070" s="1" t="s">
        <v>44</v>
      </c>
      <c r="J5070" s="1">
        <v>0</v>
      </c>
      <c r="K5070" s="57"/>
      <c r="L5070" s="57"/>
      <c r="M5070" s="1">
        <v>46.22</v>
      </c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58"/>
      <c r="AC5070" s="59"/>
      <c r="AD5070" s="58"/>
    </row>
    <row r="5071" spans="1:30" hidden="1" x14ac:dyDescent="0.25">
      <c r="A5071" s="1" t="s">
        <v>326</v>
      </c>
      <c r="C5071" s="56"/>
      <c r="D5071" s="57"/>
      <c r="E5071" s="1">
        <v>2</v>
      </c>
      <c r="F5071" s="1"/>
      <c r="G5071" s="1"/>
      <c r="H5071" s="57"/>
      <c r="I5071" s="1" t="s">
        <v>44</v>
      </c>
      <c r="J5071" s="1">
        <v>0</v>
      </c>
      <c r="K5071" s="57"/>
      <c r="L5071" s="57"/>
      <c r="M5071" s="1">
        <v>20.28</v>
      </c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58"/>
      <c r="AC5071" s="59"/>
      <c r="AD5071" s="58"/>
    </row>
    <row r="5072" spans="1:30" hidden="1" x14ac:dyDescent="0.25">
      <c r="C5072" s="56"/>
      <c r="D5072" s="57"/>
      <c r="E5072" s="1">
        <v>2</v>
      </c>
      <c r="F5072" s="1"/>
      <c r="G5072" s="1"/>
      <c r="H5072" s="57"/>
      <c r="I5072" s="1" t="s">
        <v>44</v>
      </c>
      <c r="J5072" s="1">
        <v>0</v>
      </c>
      <c r="K5072" s="57"/>
      <c r="L5072" s="57"/>
      <c r="M5072" s="1">
        <v>94.61</v>
      </c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58"/>
      <c r="AC5072" s="59"/>
      <c r="AD5072" s="58"/>
    </row>
    <row r="5073" spans="1:30" hidden="1" x14ac:dyDescent="0.25">
      <c r="C5073" s="56"/>
      <c r="D5073" s="57"/>
      <c r="E5073" s="1">
        <v>2</v>
      </c>
      <c r="F5073" s="1"/>
      <c r="G5073" s="1"/>
      <c r="H5073" s="57"/>
      <c r="I5073" s="1" t="s">
        <v>44</v>
      </c>
      <c r="J5073" s="1">
        <v>0</v>
      </c>
      <c r="K5073" s="57"/>
      <c r="L5073" s="57"/>
      <c r="M5073" s="1">
        <v>84.54</v>
      </c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58"/>
      <c r="AC5073" s="59"/>
      <c r="AD5073" s="58"/>
    </row>
    <row r="5074" spans="1:30" hidden="1" x14ac:dyDescent="0.25">
      <c r="C5074" s="56"/>
      <c r="D5074" s="57"/>
      <c r="E5074" s="1">
        <v>2</v>
      </c>
      <c r="F5074" s="1"/>
      <c r="G5074" s="1"/>
      <c r="H5074" s="57"/>
      <c r="I5074" s="1" t="s">
        <v>44</v>
      </c>
      <c r="J5074" s="1">
        <v>0</v>
      </c>
      <c r="K5074" s="57"/>
      <c r="L5074" s="57"/>
      <c r="M5074" s="1">
        <v>179.38</v>
      </c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58"/>
      <c r="AC5074" s="59"/>
      <c r="AD5074" s="58"/>
    </row>
    <row r="5075" spans="1:30" hidden="1" x14ac:dyDescent="0.25">
      <c r="C5075" s="56"/>
      <c r="D5075" s="57"/>
      <c r="E5075" s="1">
        <v>59</v>
      </c>
      <c r="F5075" s="1"/>
      <c r="G5075" s="1"/>
      <c r="H5075" s="57"/>
      <c r="I5075" s="1" t="s">
        <v>44</v>
      </c>
      <c r="J5075" s="1">
        <v>0</v>
      </c>
      <c r="K5075" s="57"/>
      <c r="L5075" s="57"/>
      <c r="M5075" s="1">
        <v>4.49</v>
      </c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58"/>
      <c r="AC5075" s="59"/>
      <c r="AD5075" s="58"/>
    </row>
    <row r="5076" spans="1:30" hidden="1" x14ac:dyDescent="0.25">
      <c r="C5076" s="56"/>
      <c r="D5076" s="57"/>
      <c r="E5076" s="1">
        <v>36</v>
      </c>
      <c r="F5076" s="1"/>
      <c r="G5076" s="1"/>
      <c r="H5076" s="57"/>
      <c r="I5076" s="1" t="s">
        <v>44</v>
      </c>
      <c r="J5076" s="1">
        <v>0</v>
      </c>
      <c r="K5076" s="57"/>
      <c r="L5076" s="57"/>
      <c r="M5076" s="1">
        <v>5.88</v>
      </c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58"/>
      <c r="AC5076" s="59"/>
      <c r="AD5076" s="58"/>
    </row>
    <row r="5077" spans="1:30" hidden="1" x14ac:dyDescent="0.25">
      <c r="C5077" s="56"/>
      <c r="D5077" s="57"/>
      <c r="E5077" s="1">
        <v>25</v>
      </c>
      <c r="F5077" s="1"/>
      <c r="G5077" s="1"/>
      <c r="H5077" s="57"/>
      <c r="I5077" s="1" t="s">
        <v>44</v>
      </c>
      <c r="J5077" s="1">
        <v>0</v>
      </c>
      <c r="K5077" s="57"/>
      <c r="L5077" s="57"/>
      <c r="M5077" s="1">
        <v>24.66</v>
      </c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58"/>
      <c r="AC5077" s="59"/>
      <c r="AD5077" s="58"/>
    </row>
    <row r="5078" spans="1:30" hidden="1" x14ac:dyDescent="0.25">
      <c r="C5078" s="56"/>
      <c r="D5078" s="57"/>
      <c r="E5078" s="1">
        <v>29</v>
      </c>
      <c r="F5078" s="1"/>
      <c r="G5078" s="1"/>
      <c r="H5078" s="57"/>
      <c r="I5078" s="1" t="s">
        <v>44</v>
      </c>
      <c r="J5078" s="1">
        <v>0</v>
      </c>
      <c r="K5078" s="57"/>
      <c r="L5078" s="57"/>
      <c r="M5078" s="1">
        <v>6.35</v>
      </c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58"/>
      <c r="AC5078" s="59"/>
      <c r="AD5078" s="58"/>
    </row>
    <row r="5079" spans="1:30" hidden="1" x14ac:dyDescent="0.25">
      <c r="A5079" s="1" t="s">
        <v>326</v>
      </c>
      <c r="C5079" s="56"/>
      <c r="D5079" s="57"/>
      <c r="E5079" s="1">
        <v>8</v>
      </c>
      <c r="F5079" s="1"/>
      <c r="G5079" s="1"/>
      <c r="H5079" s="57"/>
      <c r="I5079" s="1" t="s">
        <v>44</v>
      </c>
      <c r="J5079" s="1">
        <v>0</v>
      </c>
      <c r="K5079" s="57"/>
      <c r="L5079" s="57"/>
      <c r="M5079" s="1">
        <v>16.41</v>
      </c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58"/>
      <c r="AC5079" s="59"/>
      <c r="AD5079" s="58"/>
    </row>
    <row r="5080" spans="1:30" hidden="1" x14ac:dyDescent="0.25">
      <c r="A5080" s="1" t="s">
        <v>4481</v>
      </c>
      <c r="C5080" s="56"/>
      <c r="D5080" s="57"/>
      <c r="E5080" s="1">
        <v>12</v>
      </c>
      <c r="F5080" s="1"/>
      <c r="G5080" s="1"/>
      <c r="H5080" s="57"/>
      <c r="I5080" s="1" t="s">
        <v>44</v>
      </c>
      <c r="J5080" s="1">
        <v>0</v>
      </c>
      <c r="K5080" s="57"/>
      <c r="L5080" s="57"/>
      <c r="M5080" s="1">
        <v>12.54</v>
      </c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58"/>
      <c r="AC5080" s="59"/>
      <c r="AD5080" s="58"/>
    </row>
    <row r="5081" spans="1:30" hidden="1" x14ac:dyDescent="0.25">
      <c r="C5081" s="56"/>
      <c r="D5081" s="57"/>
      <c r="E5081" s="1">
        <v>21</v>
      </c>
      <c r="F5081" s="1"/>
      <c r="G5081" s="1"/>
      <c r="H5081" s="57"/>
      <c r="I5081" s="1" t="s">
        <v>44</v>
      </c>
      <c r="J5081" s="1">
        <v>0</v>
      </c>
      <c r="K5081" s="57"/>
      <c r="L5081" s="57"/>
      <c r="M5081" s="1">
        <v>13.9</v>
      </c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58"/>
      <c r="AC5081" s="59"/>
      <c r="AD5081" s="58"/>
    </row>
    <row r="5082" spans="1:30" hidden="1" x14ac:dyDescent="0.25">
      <c r="C5082" s="56"/>
      <c r="D5082" s="57"/>
      <c r="E5082" s="1">
        <v>27</v>
      </c>
      <c r="F5082" s="1"/>
      <c r="G5082" s="1"/>
      <c r="H5082" s="57"/>
      <c r="I5082" s="1" t="s">
        <v>44</v>
      </c>
      <c r="J5082" s="1">
        <v>0</v>
      </c>
      <c r="K5082" s="57"/>
      <c r="L5082" s="57"/>
      <c r="M5082" s="1">
        <v>9.83</v>
      </c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58"/>
      <c r="AC5082" s="59"/>
      <c r="AD5082" s="58"/>
    </row>
    <row r="5083" spans="1:30" hidden="1" x14ac:dyDescent="0.25">
      <c r="C5083" s="56"/>
      <c r="D5083" s="57"/>
      <c r="E5083" s="1">
        <v>3</v>
      </c>
      <c r="F5083" s="1"/>
      <c r="G5083" s="1"/>
      <c r="H5083" s="57"/>
      <c r="I5083" s="1" t="s">
        <v>44</v>
      </c>
      <c r="J5083" s="1">
        <v>0</v>
      </c>
      <c r="K5083" s="57"/>
      <c r="L5083" s="57"/>
      <c r="M5083" s="1">
        <v>25.7</v>
      </c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58"/>
      <c r="AC5083" s="59"/>
      <c r="AD5083" s="58"/>
    </row>
    <row r="5084" spans="1:30" hidden="1" x14ac:dyDescent="0.25">
      <c r="A5084" s="1" t="s">
        <v>326</v>
      </c>
      <c r="C5084" s="56"/>
      <c r="D5084" s="57"/>
      <c r="E5084" s="1">
        <v>3</v>
      </c>
      <c r="F5084" s="1"/>
      <c r="G5084" s="1"/>
      <c r="H5084" s="57"/>
      <c r="I5084" s="1" t="s">
        <v>44</v>
      </c>
      <c r="J5084" s="1">
        <v>0</v>
      </c>
      <c r="K5084" s="57"/>
      <c r="L5084" s="57"/>
      <c r="M5084" s="1">
        <v>21.83</v>
      </c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58"/>
      <c r="AC5084" s="59"/>
      <c r="AD5084" s="58"/>
    </row>
    <row r="5085" spans="1:30" hidden="1" x14ac:dyDescent="0.25">
      <c r="C5085" s="56"/>
      <c r="D5085" s="57"/>
      <c r="E5085" s="1">
        <v>1</v>
      </c>
      <c r="F5085" s="1"/>
      <c r="G5085" s="1"/>
      <c r="H5085" s="57"/>
      <c r="I5085" s="1" t="s">
        <v>44</v>
      </c>
      <c r="J5085" s="1">
        <v>0</v>
      </c>
      <c r="K5085" s="57"/>
      <c r="L5085" s="57"/>
      <c r="M5085" s="1">
        <v>4.0199999999999996</v>
      </c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58"/>
      <c r="AC5085" s="59"/>
      <c r="AD5085" s="58"/>
    </row>
    <row r="5086" spans="1:30" hidden="1" x14ac:dyDescent="0.25">
      <c r="C5086" s="56"/>
      <c r="D5086" s="57"/>
      <c r="E5086" s="1">
        <v>9</v>
      </c>
      <c r="F5086" s="1"/>
      <c r="G5086" s="1"/>
      <c r="H5086" s="57"/>
      <c r="I5086" s="1" t="s">
        <v>44</v>
      </c>
      <c r="J5086" s="1">
        <v>0</v>
      </c>
      <c r="K5086" s="57"/>
      <c r="L5086" s="57"/>
      <c r="M5086" s="1">
        <v>4.22</v>
      </c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58"/>
      <c r="AC5086" s="59"/>
      <c r="AD5086" s="58"/>
    </row>
    <row r="5087" spans="1:30" hidden="1" x14ac:dyDescent="0.25">
      <c r="C5087" s="56"/>
      <c r="D5087" s="57"/>
      <c r="E5087" s="1">
        <v>2</v>
      </c>
      <c r="F5087" s="1"/>
      <c r="G5087" s="1"/>
      <c r="H5087" s="57"/>
      <c r="I5087" s="1" t="s">
        <v>44</v>
      </c>
      <c r="J5087" s="1">
        <v>0</v>
      </c>
      <c r="K5087" s="57"/>
      <c r="L5087" s="57"/>
      <c r="M5087" s="1">
        <v>14.43</v>
      </c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58"/>
      <c r="AC5087" s="59"/>
      <c r="AD5087" s="58"/>
    </row>
    <row r="5088" spans="1:30" hidden="1" x14ac:dyDescent="0.25">
      <c r="C5088" s="56"/>
      <c r="D5088" s="57"/>
      <c r="E5088" s="1">
        <v>2</v>
      </c>
      <c r="F5088" s="1"/>
      <c r="G5088" s="1"/>
      <c r="H5088" s="57"/>
      <c r="I5088" s="1" t="s">
        <v>44</v>
      </c>
      <c r="J5088" s="1">
        <v>0</v>
      </c>
      <c r="K5088" s="57"/>
      <c r="L5088" s="57"/>
      <c r="M5088" s="1">
        <v>21.65</v>
      </c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58"/>
      <c r="AC5088" s="59"/>
      <c r="AD5088" s="58"/>
    </row>
    <row r="5089" spans="1:30" hidden="1" x14ac:dyDescent="0.25">
      <c r="C5089" s="56"/>
      <c r="D5089" s="57"/>
      <c r="E5089" s="1">
        <v>3</v>
      </c>
      <c r="F5089" s="1"/>
      <c r="G5089" s="1"/>
      <c r="H5089" s="57"/>
      <c r="I5089" s="1" t="s">
        <v>44</v>
      </c>
      <c r="J5089" s="1">
        <v>0</v>
      </c>
      <c r="K5089" s="57"/>
      <c r="L5089" s="57"/>
      <c r="M5089" s="1">
        <v>19.920000000000002</v>
      </c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58"/>
      <c r="AC5089" s="59"/>
      <c r="AD5089" s="58"/>
    </row>
    <row r="5090" spans="1:30" hidden="1" x14ac:dyDescent="0.25">
      <c r="C5090" s="56"/>
      <c r="D5090" s="57"/>
      <c r="E5090" s="1">
        <v>2</v>
      </c>
      <c r="F5090" s="1"/>
      <c r="G5090" s="1"/>
      <c r="H5090" s="57"/>
      <c r="I5090" s="1" t="s">
        <v>44</v>
      </c>
      <c r="J5090" s="1">
        <v>0</v>
      </c>
      <c r="K5090" s="57"/>
      <c r="L5090" s="57"/>
      <c r="M5090" s="1">
        <v>39.729999999999997</v>
      </c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58"/>
      <c r="AC5090" s="59"/>
      <c r="AD5090" s="58"/>
    </row>
    <row r="5091" spans="1:30" hidden="1" x14ac:dyDescent="0.25">
      <c r="A5091" s="1" t="s">
        <v>1415</v>
      </c>
      <c r="C5091" s="56"/>
      <c r="D5091" s="57"/>
      <c r="E5091" s="1">
        <v>7</v>
      </c>
      <c r="F5091" s="1"/>
      <c r="G5091" s="1"/>
      <c r="H5091" s="57"/>
      <c r="I5091" s="1" t="s">
        <v>44</v>
      </c>
      <c r="J5091" s="1">
        <v>0</v>
      </c>
      <c r="K5091" s="57"/>
      <c r="L5091" s="57"/>
      <c r="M5091" s="1">
        <v>193.75</v>
      </c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58"/>
      <c r="AC5091" s="59"/>
      <c r="AD5091" s="58"/>
    </row>
    <row r="5092" spans="1:30" hidden="1" x14ac:dyDescent="0.25">
      <c r="C5092" s="56"/>
      <c r="D5092" s="57"/>
      <c r="E5092" s="1">
        <v>2</v>
      </c>
      <c r="F5092" s="1"/>
      <c r="G5092" s="1"/>
      <c r="H5092" s="57"/>
      <c r="I5092" s="1" t="s">
        <v>44</v>
      </c>
      <c r="J5092" s="1">
        <v>0</v>
      </c>
      <c r="K5092" s="57"/>
      <c r="L5092" s="57"/>
      <c r="M5092" s="1">
        <v>0.23</v>
      </c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58"/>
      <c r="AC5092" s="59"/>
      <c r="AD5092" s="58"/>
    </row>
    <row r="5093" spans="1:30" hidden="1" x14ac:dyDescent="0.25">
      <c r="C5093" s="56"/>
      <c r="D5093" s="57"/>
      <c r="E5093" s="1">
        <v>2</v>
      </c>
      <c r="F5093" s="1"/>
      <c r="G5093" s="1"/>
      <c r="H5093" s="57"/>
      <c r="I5093" s="1" t="s">
        <v>44</v>
      </c>
      <c r="J5093" s="1">
        <v>0</v>
      </c>
      <c r="K5093" s="57"/>
      <c r="L5093" s="57"/>
      <c r="M5093" s="1">
        <v>2.57</v>
      </c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58"/>
      <c r="AC5093" s="59"/>
      <c r="AD5093" s="58"/>
    </row>
    <row r="5094" spans="1:30" hidden="1" x14ac:dyDescent="0.25">
      <c r="C5094" s="56"/>
      <c r="D5094" s="57"/>
      <c r="E5094" s="1">
        <v>2</v>
      </c>
      <c r="F5094" s="1"/>
      <c r="G5094" s="1"/>
      <c r="H5094" s="57"/>
      <c r="I5094" s="1" t="s">
        <v>44</v>
      </c>
      <c r="J5094" s="1">
        <v>0</v>
      </c>
      <c r="K5094" s="57"/>
      <c r="L5094" s="57"/>
      <c r="M5094" s="1">
        <v>0.27</v>
      </c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58"/>
      <c r="AC5094" s="59"/>
      <c r="AD5094" s="58"/>
    </row>
    <row r="5095" spans="1:30" hidden="1" x14ac:dyDescent="0.25">
      <c r="C5095" s="56"/>
      <c r="D5095" s="57"/>
      <c r="E5095" s="1">
        <v>2</v>
      </c>
      <c r="F5095" s="1"/>
      <c r="G5095" s="1"/>
      <c r="H5095" s="57"/>
      <c r="I5095" s="1" t="s">
        <v>44</v>
      </c>
      <c r="J5095" s="1">
        <v>0</v>
      </c>
      <c r="K5095" s="57"/>
      <c r="L5095" s="57"/>
      <c r="M5095" s="1">
        <v>7.04</v>
      </c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58"/>
      <c r="AC5095" s="59"/>
      <c r="AD5095" s="58"/>
    </row>
    <row r="5096" spans="1:30" hidden="1" x14ac:dyDescent="0.25">
      <c r="A5096" s="1" t="s">
        <v>326</v>
      </c>
      <c r="C5096" s="56"/>
      <c r="D5096" s="57"/>
      <c r="E5096" s="1">
        <v>2</v>
      </c>
      <c r="F5096" s="1"/>
      <c r="G5096" s="1"/>
      <c r="H5096" s="57"/>
      <c r="I5096" s="1" t="s">
        <v>44</v>
      </c>
      <c r="J5096" s="1">
        <v>0</v>
      </c>
      <c r="K5096" s="57"/>
      <c r="L5096" s="57"/>
      <c r="M5096" s="1">
        <v>8.91</v>
      </c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58"/>
      <c r="AC5096" s="59"/>
      <c r="AD5096" s="58"/>
    </row>
    <row r="5097" spans="1:30" hidden="1" x14ac:dyDescent="0.25">
      <c r="C5097" s="56"/>
      <c r="D5097" s="57"/>
      <c r="E5097" s="1">
        <v>2</v>
      </c>
      <c r="F5097" s="1"/>
      <c r="G5097" s="1"/>
      <c r="H5097" s="57"/>
      <c r="I5097" s="1" t="s">
        <v>44</v>
      </c>
      <c r="J5097" s="1">
        <v>0</v>
      </c>
      <c r="K5097" s="57"/>
      <c r="L5097" s="57"/>
      <c r="M5097" s="1">
        <v>129.15</v>
      </c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58"/>
      <c r="AC5097" s="59"/>
      <c r="AD5097" s="58"/>
    </row>
    <row r="5098" spans="1:30" hidden="1" x14ac:dyDescent="0.25">
      <c r="C5098" s="56"/>
      <c r="D5098" s="57"/>
      <c r="E5098" s="1">
        <v>2</v>
      </c>
      <c r="F5098" s="1"/>
      <c r="G5098" s="1"/>
      <c r="H5098" s="57"/>
      <c r="I5098" s="1" t="s">
        <v>44</v>
      </c>
      <c r="J5098" s="1">
        <v>0</v>
      </c>
      <c r="K5098" s="57"/>
      <c r="L5098" s="57"/>
      <c r="M5098" s="1">
        <v>15</v>
      </c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58"/>
      <c r="AC5098" s="59"/>
      <c r="AD5098" s="58"/>
    </row>
    <row r="5099" spans="1:30" hidden="1" x14ac:dyDescent="0.25">
      <c r="C5099" s="56"/>
      <c r="D5099" s="57"/>
      <c r="E5099" s="1">
        <v>1</v>
      </c>
      <c r="F5099" s="1"/>
      <c r="G5099" s="1"/>
      <c r="H5099" s="57"/>
      <c r="I5099" s="1" t="s">
        <v>44</v>
      </c>
      <c r="J5099" s="1">
        <v>0</v>
      </c>
      <c r="K5099" s="57"/>
      <c r="L5099" s="57"/>
      <c r="M5099" s="1">
        <v>8.75</v>
      </c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58"/>
      <c r="AC5099" s="59"/>
      <c r="AD5099" s="58"/>
    </row>
    <row r="5100" spans="1:30" hidden="1" x14ac:dyDescent="0.25">
      <c r="C5100" s="56"/>
      <c r="D5100" s="57"/>
      <c r="E5100" s="1">
        <v>1</v>
      </c>
      <c r="F5100" s="1"/>
      <c r="G5100" s="1"/>
      <c r="H5100" s="57"/>
      <c r="I5100" s="1" t="s">
        <v>44</v>
      </c>
      <c r="J5100" s="1">
        <v>0</v>
      </c>
      <c r="K5100" s="57"/>
      <c r="L5100" s="57"/>
      <c r="M5100" s="1">
        <v>87.12</v>
      </c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58"/>
      <c r="AC5100" s="59"/>
      <c r="AD5100" s="58"/>
    </row>
    <row r="5101" spans="1:30" hidden="1" x14ac:dyDescent="0.25">
      <c r="C5101" s="56"/>
      <c r="D5101" s="57"/>
      <c r="E5101" s="1">
        <v>6</v>
      </c>
      <c r="F5101" s="1"/>
      <c r="G5101" s="1"/>
      <c r="H5101" s="57"/>
      <c r="I5101" s="1" t="s">
        <v>44</v>
      </c>
      <c r="J5101" s="1">
        <v>0</v>
      </c>
      <c r="K5101" s="57"/>
      <c r="L5101" s="57"/>
      <c r="M5101" s="1">
        <v>65.680000000000007</v>
      </c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58"/>
      <c r="AC5101" s="59"/>
      <c r="AD5101" s="58"/>
    </row>
    <row r="5102" spans="1:30" hidden="1" x14ac:dyDescent="0.25">
      <c r="C5102" s="56"/>
      <c r="D5102" s="57"/>
      <c r="E5102" s="1">
        <v>2</v>
      </c>
      <c r="F5102" s="1"/>
      <c r="G5102" s="1"/>
      <c r="H5102" s="57"/>
      <c r="I5102" s="1" t="s">
        <v>44</v>
      </c>
      <c r="J5102" s="1">
        <v>0</v>
      </c>
      <c r="K5102" s="57"/>
      <c r="L5102" s="57"/>
      <c r="M5102" s="1">
        <v>17.03</v>
      </c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58"/>
      <c r="AC5102" s="59"/>
      <c r="AD5102" s="58"/>
    </row>
    <row r="5103" spans="1:30" hidden="1" x14ac:dyDescent="0.25">
      <c r="C5103" s="56"/>
      <c r="D5103" s="57"/>
      <c r="E5103" s="1">
        <v>2</v>
      </c>
      <c r="F5103" s="1"/>
      <c r="G5103" s="1"/>
      <c r="H5103" s="57"/>
      <c r="I5103" s="1" t="s">
        <v>44</v>
      </c>
      <c r="J5103" s="1">
        <v>0</v>
      </c>
      <c r="K5103" s="57"/>
      <c r="L5103" s="57"/>
      <c r="M5103" s="1">
        <v>28.43</v>
      </c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58"/>
      <c r="AC5103" s="59"/>
      <c r="AD5103" s="58"/>
    </row>
    <row r="5104" spans="1:30" hidden="1" x14ac:dyDescent="0.25">
      <c r="C5104" s="56"/>
      <c r="D5104" s="57"/>
      <c r="E5104" s="1">
        <v>2</v>
      </c>
      <c r="F5104" s="1"/>
      <c r="G5104" s="1"/>
      <c r="H5104" s="57"/>
      <c r="I5104" s="1" t="s">
        <v>44</v>
      </c>
      <c r="J5104" s="1">
        <v>0</v>
      </c>
      <c r="K5104" s="57"/>
      <c r="L5104" s="57"/>
      <c r="M5104" s="1">
        <v>1129.8399999999999</v>
      </c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58"/>
      <c r="AC5104" s="59"/>
      <c r="AD5104" s="58"/>
    </row>
    <row r="5105" spans="1:30" hidden="1" x14ac:dyDescent="0.25">
      <c r="C5105" s="56"/>
      <c r="D5105" s="57"/>
      <c r="E5105" s="1">
        <v>1</v>
      </c>
      <c r="F5105" s="1"/>
      <c r="G5105" s="1"/>
      <c r="H5105" s="57"/>
      <c r="I5105" s="1" t="s">
        <v>44</v>
      </c>
      <c r="J5105" s="1">
        <v>0</v>
      </c>
      <c r="K5105" s="57"/>
      <c r="L5105" s="57"/>
      <c r="M5105" s="1">
        <v>1129.8399999999999</v>
      </c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58"/>
      <c r="AC5105" s="59"/>
      <c r="AD5105" s="58"/>
    </row>
    <row r="5106" spans="1:30" hidden="1" x14ac:dyDescent="0.25">
      <c r="C5106" s="56"/>
      <c r="D5106" s="57"/>
      <c r="E5106" s="1">
        <v>2</v>
      </c>
      <c r="F5106" s="1"/>
      <c r="G5106" s="1"/>
      <c r="H5106" s="57"/>
      <c r="I5106" s="1" t="s">
        <v>44</v>
      </c>
      <c r="J5106" s="1">
        <v>0</v>
      </c>
      <c r="K5106" s="57"/>
      <c r="L5106" s="57"/>
      <c r="M5106" s="1">
        <v>4.75</v>
      </c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58"/>
      <c r="AC5106" s="59"/>
      <c r="AD5106" s="58"/>
    </row>
    <row r="5107" spans="1:30" hidden="1" x14ac:dyDescent="0.25">
      <c r="A5107" s="1" t="s">
        <v>326</v>
      </c>
      <c r="C5107" s="56"/>
      <c r="D5107" s="57"/>
      <c r="E5107" s="1">
        <v>2</v>
      </c>
      <c r="F5107" s="1"/>
      <c r="G5107" s="1"/>
      <c r="H5107" s="57"/>
      <c r="I5107" s="1" t="s">
        <v>44</v>
      </c>
      <c r="J5107" s="1">
        <v>0</v>
      </c>
      <c r="K5107" s="57"/>
      <c r="L5107" s="57"/>
      <c r="M5107" s="1">
        <v>4.0199999999999996</v>
      </c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58"/>
      <c r="AC5107" s="59"/>
      <c r="AD5107" s="58"/>
    </row>
    <row r="5108" spans="1:30" hidden="1" x14ac:dyDescent="0.25">
      <c r="C5108" s="56"/>
      <c r="D5108" s="57"/>
      <c r="E5108" s="1">
        <v>2</v>
      </c>
      <c r="F5108" s="1"/>
      <c r="G5108" s="1"/>
      <c r="H5108" s="57"/>
      <c r="I5108" s="1" t="s">
        <v>44</v>
      </c>
      <c r="J5108" s="1">
        <v>0</v>
      </c>
      <c r="K5108" s="57"/>
      <c r="L5108" s="57"/>
      <c r="M5108" s="1">
        <v>4.75</v>
      </c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58"/>
      <c r="AC5108" s="59"/>
      <c r="AD5108" s="58"/>
    </row>
    <row r="5109" spans="1:30" hidden="1" x14ac:dyDescent="0.25">
      <c r="A5109" s="1" t="s">
        <v>4482</v>
      </c>
      <c r="C5109" s="56"/>
      <c r="D5109" s="57"/>
      <c r="E5109" s="1">
        <v>2</v>
      </c>
      <c r="F5109" s="1"/>
      <c r="G5109" s="1"/>
      <c r="H5109" s="57"/>
      <c r="I5109" s="1" t="s">
        <v>44</v>
      </c>
      <c r="J5109" s="1">
        <v>0</v>
      </c>
      <c r="K5109" s="57"/>
      <c r="L5109" s="57"/>
      <c r="M5109" s="1">
        <v>24.83</v>
      </c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58"/>
      <c r="AC5109" s="59"/>
      <c r="AD5109" s="58"/>
    </row>
    <row r="5110" spans="1:30" hidden="1" x14ac:dyDescent="0.25">
      <c r="C5110" s="56"/>
      <c r="D5110" s="57"/>
      <c r="E5110" s="1">
        <v>2</v>
      </c>
      <c r="F5110" s="1"/>
      <c r="G5110" s="1"/>
      <c r="H5110" s="57"/>
      <c r="I5110" s="1" t="s">
        <v>44</v>
      </c>
      <c r="J5110" s="1">
        <v>0</v>
      </c>
      <c r="K5110" s="57"/>
      <c r="L5110" s="57"/>
      <c r="M5110" s="1">
        <v>0.8</v>
      </c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58"/>
      <c r="AC5110" s="59"/>
      <c r="AD5110" s="58"/>
    </row>
    <row r="5111" spans="1:30" hidden="1" x14ac:dyDescent="0.25">
      <c r="C5111" s="56"/>
      <c r="D5111" s="57"/>
      <c r="E5111" s="1">
        <v>2</v>
      </c>
      <c r="F5111" s="1"/>
      <c r="G5111" s="1"/>
      <c r="H5111" s="57"/>
      <c r="I5111" s="1" t="s">
        <v>44</v>
      </c>
      <c r="J5111" s="1">
        <v>0</v>
      </c>
      <c r="K5111" s="57"/>
      <c r="L5111" s="57"/>
      <c r="M5111" s="1">
        <v>36.46</v>
      </c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58"/>
      <c r="AC5111" s="59"/>
      <c r="AD5111" s="58"/>
    </row>
    <row r="5112" spans="1:30" hidden="1" x14ac:dyDescent="0.25">
      <c r="C5112" s="56"/>
      <c r="D5112" s="57"/>
      <c r="E5112" s="1">
        <v>2</v>
      </c>
      <c r="F5112" s="1"/>
      <c r="G5112" s="1"/>
      <c r="H5112" s="57"/>
      <c r="I5112" s="1">
        <v>1</v>
      </c>
      <c r="J5112" s="1">
        <v>0</v>
      </c>
      <c r="K5112" s="57"/>
      <c r="L5112" s="57"/>
      <c r="M5112" s="1">
        <v>482.06</v>
      </c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58"/>
      <c r="AC5112" s="59"/>
      <c r="AD5112" s="58"/>
    </row>
    <row r="5113" spans="1:30" hidden="1" x14ac:dyDescent="0.25">
      <c r="C5113" s="56"/>
      <c r="D5113" s="57"/>
      <c r="E5113" s="1">
        <v>2</v>
      </c>
      <c r="F5113" s="1"/>
      <c r="G5113" s="1"/>
      <c r="H5113" s="57"/>
      <c r="I5113" s="1">
        <v>1</v>
      </c>
      <c r="J5113" s="1">
        <v>0</v>
      </c>
      <c r="K5113" s="57"/>
      <c r="L5113" s="57"/>
      <c r="M5113" s="1">
        <v>239.86</v>
      </c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58"/>
      <c r="AC5113" s="59"/>
      <c r="AD5113" s="58"/>
    </row>
    <row r="5114" spans="1:30" hidden="1" x14ac:dyDescent="0.25">
      <c r="C5114" s="56"/>
      <c r="D5114" s="57"/>
      <c r="E5114" s="1">
        <v>2</v>
      </c>
      <c r="F5114" s="1"/>
      <c r="G5114" s="1"/>
      <c r="H5114" s="57"/>
      <c r="I5114" s="1" t="s">
        <v>44</v>
      </c>
      <c r="J5114" s="1">
        <v>0</v>
      </c>
      <c r="K5114" s="57"/>
      <c r="L5114" s="57"/>
      <c r="M5114" s="1">
        <v>0</v>
      </c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58"/>
      <c r="AC5114" s="59"/>
      <c r="AD5114" s="58"/>
    </row>
    <row r="5115" spans="1:30" hidden="1" x14ac:dyDescent="0.25">
      <c r="C5115" s="56"/>
      <c r="D5115" s="57"/>
      <c r="E5115" s="1">
        <v>1</v>
      </c>
      <c r="F5115" s="1"/>
      <c r="G5115" s="1"/>
      <c r="H5115" s="57"/>
      <c r="I5115" s="1" t="s">
        <v>44</v>
      </c>
      <c r="J5115" s="1">
        <v>0</v>
      </c>
      <c r="K5115" s="57"/>
      <c r="L5115" s="57"/>
      <c r="M5115" s="1">
        <v>0</v>
      </c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58"/>
      <c r="AC5115" s="59"/>
      <c r="AD5115" s="58"/>
    </row>
    <row r="5116" spans="1:30" hidden="1" x14ac:dyDescent="0.25">
      <c r="C5116" s="56"/>
      <c r="D5116" s="57"/>
      <c r="E5116" s="1">
        <v>3</v>
      </c>
      <c r="F5116" s="1"/>
      <c r="G5116" s="1"/>
      <c r="H5116" s="57"/>
      <c r="I5116" s="1">
        <v>2</v>
      </c>
      <c r="J5116" s="1">
        <v>0</v>
      </c>
      <c r="K5116" s="57"/>
      <c r="L5116" s="57"/>
      <c r="M5116" s="1">
        <v>0</v>
      </c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58"/>
      <c r="AC5116" s="59"/>
      <c r="AD5116" s="58"/>
    </row>
    <row r="5117" spans="1:30" hidden="1" x14ac:dyDescent="0.25">
      <c r="A5117" s="1" t="s">
        <v>3864</v>
      </c>
      <c r="C5117" s="56"/>
      <c r="D5117" s="57"/>
      <c r="E5117" s="1">
        <v>2</v>
      </c>
      <c r="F5117" s="1"/>
      <c r="G5117" s="1"/>
      <c r="H5117" s="57"/>
      <c r="I5117" s="1" t="s">
        <v>44</v>
      </c>
      <c r="J5117" s="1">
        <v>0</v>
      </c>
      <c r="K5117" s="57"/>
      <c r="L5117" s="57"/>
      <c r="M5117" s="1">
        <v>40.92</v>
      </c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58"/>
      <c r="AC5117" s="59"/>
      <c r="AD5117" s="58"/>
    </row>
    <row r="5118" spans="1:30" hidden="1" x14ac:dyDescent="0.25">
      <c r="C5118" s="56"/>
      <c r="D5118" s="57"/>
      <c r="E5118" s="1">
        <v>2</v>
      </c>
      <c r="F5118" s="1"/>
      <c r="G5118" s="1"/>
      <c r="H5118" s="57"/>
      <c r="I5118" s="1" t="s">
        <v>44</v>
      </c>
      <c r="J5118" s="1">
        <v>0</v>
      </c>
      <c r="K5118" s="57"/>
      <c r="L5118" s="57"/>
      <c r="M5118" s="1">
        <v>20.11</v>
      </c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58"/>
      <c r="AC5118" s="59"/>
      <c r="AD5118" s="58"/>
    </row>
    <row r="5119" spans="1:30" hidden="1" x14ac:dyDescent="0.25">
      <c r="C5119" s="56"/>
      <c r="D5119" s="57"/>
      <c r="E5119" s="1">
        <v>2</v>
      </c>
      <c r="F5119" s="1"/>
      <c r="G5119" s="1"/>
      <c r="H5119" s="57"/>
      <c r="I5119" s="1" t="s">
        <v>44</v>
      </c>
      <c r="J5119" s="1">
        <v>0</v>
      </c>
      <c r="K5119" s="57"/>
      <c r="L5119" s="57"/>
      <c r="M5119" s="1">
        <v>12.57</v>
      </c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58"/>
      <c r="AC5119" s="59"/>
      <c r="AD5119" s="58"/>
    </row>
    <row r="5120" spans="1:30" hidden="1" x14ac:dyDescent="0.25">
      <c r="A5120" s="1" t="s">
        <v>4483</v>
      </c>
      <c r="C5120" s="56"/>
      <c r="D5120" s="57"/>
      <c r="E5120" s="1">
        <v>2</v>
      </c>
      <c r="F5120" s="1"/>
      <c r="G5120" s="1"/>
      <c r="H5120" s="57"/>
      <c r="I5120" s="1" t="s">
        <v>44</v>
      </c>
      <c r="J5120" s="1">
        <v>0</v>
      </c>
      <c r="K5120" s="57"/>
      <c r="L5120" s="57"/>
      <c r="M5120" s="1">
        <v>91.28</v>
      </c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58"/>
      <c r="AC5120" s="59"/>
      <c r="AD5120" s="58"/>
    </row>
    <row r="5121" spans="1:30" hidden="1" x14ac:dyDescent="0.25">
      <c r="C5121" s="56"/>
      <c r="D5121" s="57"/>
      <c r="E5121" s="1">
        <v>4</v>
      </c>
      <c r="F5121" s="1"/>
      <c r="G5121" s="1"/>
      <c r="H5121" s="57"/>
      <c r="I5121" s="1" t="s">
        <v>44</v>
      </c>
      <c r="J5121" s="1">
        <v>0</v>
      </c>
      <c r="K5121" s="57"/>
      <c r="L5121" s="57"/>
      <c r="M5121" s="1">
        <v>91.28</v>
      </c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58"/>
      <c r="AC5121" s="59"/>
      <c r="AD5121" s="58"/>
    </row>
    <row r="5122" spans="1:30" hidden="1" x14ac:dyDescent="0.25">
      <c r="C5122" s="56"/>
      <c r="D5122" s="57"/>
      <c r="E5122" s="1">
        <v>4</v>
      </c>
      <c r="F5122" s="1"/>
      <c r="G5122" s="1"/>
      <c r="H5122" s="57"/>
      <c r="I5122" s="1" t="s">
        <v>44</v>
      </c>
      <c r="J5122" s="1">
        <v>0</v>
      </c>
      <c r="K5122" s="57"/>
      <c r="L5122" s="57"/>
      <c r="M5122" s="1">
        <v>91.28</v>
      </c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58"/>
      <c r="AC5122" s="59"/>
      <c r="AD5122" s="58"/>
    </row>
    <row r="5123" spans="1:30" hidden="1" x14ac:dyDescent="0.25">
      <c r="C5123" s="56"/>
      <c r="D5123" s="57"/>
      <c r="E5123" s="1">
        <v>3</v>
      </c>
      <c r="F5123" s="1"/>
      <c r="G5123" s="1"/>
      <c r="H5123" s="57"/>
      <c r="I5123" s="1" t="s">
        <v>44</v>
      </c>
      <c r="J5123" s="1">
        <v>0</v>
      </c>
      <c r="K5123" s="57"/>
      <c r="L5123" s="57"/>
      <c r="M5123" s="1">
        <v>91.28</v>
      </c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58"/>
      <c r="AC5123" s="59"/>
      <c r="AD5123" s="58"/>
    </row>
    <row r="5124" spans="1:30" hidden="1" x14ac:dyDescent="0.25">
      <c r="C5124" s="56"/>
      <c r="D5124" s="57"/>
      <c r="E5124" s="1">
        <v>3</v>
      </c>
      <c r="F5124" s="1"/>
      <c r="G5124" s="1"/>
      <c r="H5124" s="57"/>
      <c r="I5124" s="1">
        <v>3</v>
      </c>
      <c r="J5124" s="1">
        <v>0</v>
      </c>
      <c r="K5124" s="57"/>
      <c r="L5124" s="57"/>
      <c r="M5124" s="1">
        <v>127.85</v>
      </c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58"/>
      <c r="AC5124" s="59"/>
      <c r="AD5124" s="58"/>
    </row>
    <row r="5125" spans="1:30" hidden="1" x14ac:dyDescent="0.25">
      <c r="C5125" s="56"/>
      <c r="D5125" s="57"/>
      <c r="E5125" s="1">
        <v>5</v>
      </c>
      <c r="F5125" s="1"/>
      <c r="G5125" s="1"/>
      <c r="H5125" s="57"/>
      <c r="I5125" s="1">
        <v>5</v>
      </c>
      <c r="J5125" s="1">
        <v>0</v>
      </c>
      <c r="K5125" s="57"/>
      <c r="L5125" s="57"/>
      <c r="M5125" s="1">
        <v>127.85</v>
      </c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58"/>
      <c r="AC5125" s="59"/>
      <c r="AD5125" s="58"/>
    </row>
    <row r="5126" spans="1:30" hidden="1" x14ac:dyDescent="0.25">
      <c r="A5126" s="1" t="s">
        <v>4484</v>
      </c>
      <c r="C5126" s="56"/>
      <c r="D5126" s="57"/>
      <c r="E5126" s="1">
        <v>2</v>
      </c>
      <c r="F5126" s="1"/>
      <c r="G5126" s="1"/>
      <c r="H5126" s="57"/>
      <c r="I5126" s="1" t="s">
        <v>44</v>
      </c>
      <c r="J5126" s="1">
        <v>0</v>
      </c>
      <c r="K5126" s="57"/>
      <c r="L5126" s="57"/>
      <c r="M5126" s="1">
        <v>91.28</v>
      </c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58"/>
      <c r="AC5126" s="59"/>
      <c r="AD5126" s="58"/>
    </row>
    <row r="5127" spans="1:30" hidden="1" x14ac:dyDescent="0.25">
      <c r="C5127" s="56"/>
      <c r="D5127" s="57"/>
      <c r="E5127" s="1">
        <v>6</v>
      </c>
      <c r="F5127" s="1"/>
      <c r="G5127" s="1"/>
      <c r="H5127" s="57"/>
      <c r="I5127" s="1">
        <v>5</v>
      </c>
      <c r="J5127" s="1">
        <v>0</v>
      </c>
      <c r="K5127" s="57"/>
      <c r="L5127" s="57"/>
      <c r="M5127" s="1">
        <v>127.85</v>
      </c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58"/>
      <c r="AC5127" s="59"/>
      <c r="AD5127" s="58"/>
    </row>
    <row r="5128" spans="1:30" hidden="1" x14ac:dyDescent="0.25">
      <c r="C5128" s="56"/>
      <c r="D5128" s="57"/>
      <c r="E5128" s="1">
        <v>3</v>
      </c>
      <c r="F5128" s="1"/>
      <c r="G5128" s="1"/>
      <c r="H5128" s="57"/>
      <c r="I5128" s="1" t="s">
        <v>44</v>
      </c>
      <c r="J5128" s="1">
        <v>0</v>
      </c>
      <c r="K5128" s="57"/>
      <c r="L5128" s="57"/>
      <c r="M5128" s="1">
        <v>110.68</v>
      </c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58"/>
      <c r="AC5128" s="59"/>
      <c r="AD5128" s="58"/>
    </row>
    <row r="5129" spans="1:30" hidden="1" x14ac:dyDescent="0.25">
      <c r="C5129" s="56"/>
      <c r="D5129" s="57"/>
      <c r="E5129" s="1">
        <v>2</v>
      </c>
      <c r="F5129" s="1"/>
      <c r="G5129" s="1"/>
      <c r="H5129" s="57"/>
      <c r="I5129" s="1" t="s">
        <v>44</v>
      </c>
      <c r="J5129" s="1">
        <v>0</v>
      </c>
      <c r="K5129" s="57"/>
      <c r="L5129" s="57"/>
      <c r="M5129" s="1">
        <v>91.28</v>
      </c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58"/>
      <c r="AC5129" s="59"/>
      <c r="AD5129" s="58"/>
    </row>
    <row r="5130" spans="1:30" hidden="1" x14ac:dyDescent="0.25">
      <c r="C5130" s="56"/>
      <c r="D5130" s="57"/>
      <c r="E5130" s="1">
        <v>2</v>
      </c>
      <c r="F5130" s="1"/>
      <c r="G5130" s="1"/>
      <c r="H5130" s="57"/>
      <c r="I5130" s="1" t="s">
        <v>44</v>
      </c>
      <c r="J5130" s="1">
        <v>0</v>
      </c>
      <c r="K5130" s="57"/>
      <c r="L5130" s="57"/>
      <c r="M5130" s="1">
        <v>70.69</v>
      </c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58"/>
      <c r="AC5130" s="59"/>
      <c r="AD5130" s="58"/>
    </row>
    <row r="5131" spans="1:30" hidden="1" x14ac:dyDescent="0.25">
      <c r="C5131" s="56"/>
      <c r="D5131" s="57"/>
      <c r="E5131" s="1">
        <v>2</v>
      </c>
      <c r="F5131" s="1"/>
      <c r="G5131" s="1"/>
      <c r="H5131" s="57"/>
      <c r="I5131" s="1" t="s">
        <v>44</v>
      </c>
      <c r="J5131" s="1">
        <v>0</v>
      </c>
      <c r="K5131" s="57"/>
      <c r="L5131" s="57"/>
      <c r="M5131" s="1">
        <v>70.69</v>
      </c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58"/>
      <c r="AC5131" s="59"/>
      <c r="AD5131" s="58"/>
    </row>
    <row r="5132" spans="1:30" hidden="1" x14ac:dyDescent="0.25">
      <c r="C5132" s="56"/>
      <c r="D5132" s="57"/>
      <c r="E5132" s="1">
        <v>1</v>
      </c>
      <c r="F5132" s="1"/>
      <c r="G5132" s="1"/>
      <c r="H5132" s="57"/>
      <c r="I5132" s="1" t="s">
        <v>44</v>
      </c>
      <c r="J5132" s="1">
        <v>0</v>
      </c>
      <c r="K5132" s="57"/>
      <c r="L5132" s="57"/>
      <c r="M5132" s="1">
        <v>70.69</v>
      </c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58"/>
      <c r="AC5132" s="59"/>
      <c r="AD5132" s="58"/>
    </row>
    <row r="5133" spans="1:30" hidden="1" x14ac:dyDescent="0.25">
      <c r="C5133" s="56"/>
      <c r="D5133" s="57"/>
      <c r="E5133" s="1">
        <v>2</v>
      </c>
      <c r="F5133" s="1"/>
      <c r="G5133" s="1"/>
      <c r="H5133" s="57"/>
      <c r="I5133" s="1" t="s">
        <v>44</v>
      </c>
      <c r="J5133" s="1">
        <v>0</v>
      </c>
      <c r="K5133" s="57"/>
      <c r="L5133" s="57"/>
      <c r="M5133" s="1">
        <v>114.08</v>
      </c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58"/>
      <c r="AC5133" s="59"/>
      <c r="AD5133" s="58"/>
    </row>
    <row r="5134" spans="1:30" hidden="1" x14ac:dyDescent="0.25">
      <c r="C5134" s="56"/>
      <c r="D5134" s="57"/>
      <c r="E5134" s="1">
        <v>2</v>
      </c>
      <c r="F5134" s="1"/>
      <c r="G5134" s="1"/>
      <c r="H5134" s="57"/>
      <c r="I5134" s="1" t="s">
        <v>44</v>
      </c>
      <c r="J5134" s="1">
        <v>0</v>
      </c>
      <c r="K5134" s="57"/>
      <c r="L5134" s="57"/>
      <c r="M5134" s="1">
        <v>145.16999999999999</v>
      </c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58"/>
      <c r="AC5134" s="59"/>
      <c r="AD5134" s="58"/>
    </row>
    <row r="5135" spans="1:30" hidden="1" x14ac:dyDescent="0.25">
      <c r="C5135" s="56"/>
      <c r="D5135" s="57"/>
      <c r="E5135" s="1">
        <v>2</v>
      </c>
      <c r="F5135" s="1"/>
      <c r="G5135" s="1"/>
      <c r="H5135" s="57"/>
      <c r="I5135" s="1" t="s">
        <v>44</v>
      </c>
      <c r="J5135" s="1">
        <v>0</v>
      </c>
      <c r="K5135" s="57"/>
      <c r="L5135" s="57"/>
      <c r="M5135" s="1">
        <v>101.25</v>
      </c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58"/>
      <c r="AC5135" s="59"/>
      <c r="AD5135" s="58"/>
    </row>
    <row r="5136" spans="1:30" hidden="1" x14ac:dyDescent="0.25">
      <c r="A5136" s="1">
        <v>8151</v>
      </c>
      <c r="C5136" s="56"/>
      <c r="D5136" s="57"/>
      <c r="E5136" s="1">
        <v>1</v>
      </c>
      <c r="F5136" s="1"/>
      <c r="G5136" s="1"/>
      <c r="H5136" s="57"/>
      <c r="I5136" s="1" t="s">
        <v>44</v>
      </c>
      <c r="J5136" s="1">
        <v>0</v>
      </c>
      <c r="K5136" s="57"/>
      <c r="L5136" s="57"/>
      <c r="M5136" s="1">
        <v>169.65</v>
      </c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58"/>
      <c r="AC5136" s="59"/>
      <c r="AD5136" s="58"/>
    </row>
    <row r="5137" spans="1:30" hidden="1" x14ac:dyDescent="0.25">
      <c r="C5137" s="56"/>
      <c r="D5137" s="57"/>
      <c r="E5137" s="1">
        <v>1</v>
      </c>
      <c r="F5137" s="1"/>
      <c r="G5137" s="1"/>
      <c r="H5137" s="57"/>
      <c r="I5137" s="1" t="s">
        <v>44</v>
      </c>
      <c r="J5137" s="1">
        <v>0</v>
      </c>
      <c r="K5137" s="57"/>
      <c r="L5137" s="57"/>
      <c r="M5137" s="1">
        <v>101.25</v>
      </c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58"/>
      <c r="AC5137" s="59"/>
      <c r="AD5137" s="58"/>
    </row>
    <row r="5138" spans="1:30" hidden="1" x14ac:dyDescent="0.25">
      <c r="C5138" s="56"/>
      <c r="D5138" s="57"/>
      <c r="E5138" s="1">
        <v>1</v>
      </c>
      <c r="F5138" s="1"/>
      <c r="G5138" s="1"/>
      <c r="H5138" s="57"/>
      <c r="I5138" s="1" t="s">
        <v>44</v>
      </c>
      <c r="J5138" s="1">
        <v>0</v>
      </c>
      <c r="K5138" s="57"/>
      <c r="L5138" s="57"/>
      <c r="M5138" s="1">
        <v>114.08</v>
      </c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58"/>
      <c r="AC5138" s="59"/>
      <c r="AD5138" s="58"/>
    </row>
    <row r="5139" spans="1:30" hidden="1" x14ac:dyDescent="0.25">
      <c r="C5139" s="56"/>
      <c r="D5139" s="57"/>
      <c r="E5139" s="1">
        <v>1</v>
      </c>
      <c r="F5139" s="1"/>
      <c r="G5139" s="1"/>
      <c r="H5139" s="57"/>
      <c r="I5139" s="1" t="s">
        <v>44</v>
      </c>
      <c r="J5139" s="1">
        <v>0</v>
      </c>
      <c r="K5139" s="57"/>
      <c r="L5139" s="57"/>
      <c r="M5139" s="1">
        <v>179.48</v>
      </c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58"/>
      <c r="AC5139" s="59"/>
      <c r="AD5139" s="58"/>
    </row>
    <row r="5140" spans="1:30" hidden="1" x14ac:dyDescent="0.25">
      <c r="A5140" s="1">
        <v>2019</v>
      </c>
      <c r="C5140" s="56"/>
      <c r="D5140" s="57"/>
      <c r="E5140" s="1">
        <v>2</v>
      </c>
      <c r="F5140" s="1"/>
      <c r="G5140" s="1"/>
      <c r="H5140" s="57"/>
      <c r="I5140" s="1" t="s">
        <v>44</v>
      </c>
      <c r="J5140" s="1">
        <v>0</v>
      </c>
      <c r="K5140" s="57"/>
      <c r="L5140" s="57"/>
      <c r="M5140" s="1">
        <v>244.54</v>
      </c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58"/>
      <c r="AC5140" s="59"/>
      <c r="AD5140" s="58"/>
    </row>
    <row r="5141" spans="1:30" hidden="1" x14ac:dyDescent="0.25">
      <c r="A5141" s="1">
        <v>5199</v>
      </c>
      <c r="C5141" s="56"/>
      <c r="D5141" s="57"/>
      <c r="E5141" s="1">
        <v>2</v>
      </c>
      <c r="F5141" s="1"/>
      <c r="G5141" s="1"/>
      <c r="H5141" s="57"/>
      <c r="I5141" s="1" t="s">
        <v>44</v>
      </c>
      <c r="J5141" s="1">
        <v>0</v>
      </c>
      <c r="K5141" s="57"/>
      <c r="L5141" s="57"/>
      <c r="M5141" s="1">
        <v>70.69</v>
      </c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58"/>
      <c r="AC5141" s="59"/>
      <c r="AD5141" s="58"/>
    </row>
    <row r="5142" spans="1:30" hidden="1" x14ac:dyDescent="0.25">
      <c r="C5142" s="56"/>
      <c r="D5142" s="57"/>
      <c r="E5142" s="1">
        <v>2</v>
      </c>
      <c r="F5142" s="1"/>
      <c r="G5142" s="1"/>
      <c r="H5142" s="57"/>
      <c r="I5142" s="1" t="s">
        <v>44</v>
      </c>
      <c r="J5142" s="1">
        <v>0</v>
      </c>
      <c r="K5142" s="57"/>
      <c r="L5142" s="57"/>
      <c r="M5142" s="1">
        <v>70.69</v>
      </c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58"/>
      <c r="AC5142" s="59"/>
      <c r="AD5142" s="58"/>
    </row>
    <row r="5143" spans="1:30" hidden="1" x14ac:dyDescent="0.25">
      <c r="C5143" s="56"/>
      <c r="D5143" s="57"/>
      <c r="E5143" s="1">
        <v>1</v>
      </c>
      <c r="F5143" s="1"/>
      <c r="G5143" s="1"/>
      <c r="H5143" s="57"/>
      <c r="I5143" s="1" t="s">
        <v>44</v>
      </c>
      <c r="J5143" s="1">
        <v>0</v>
      </c>
      <c r="K5143" s="57"/>
      <c r="L5143" s="57"/>
      <c r="M5143" s="1">
        <v>179.48</v>
      </c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58"/>
      <c r="AC5143" s="59"/>
      <c r="AD5143" s="58"/>
    </row>
    <row r="5144" spans="1:30" hidden="1" x14ac:dyDescent="0.25">
      <c r="C5144" s="56"/>
      <c r="D5144" s="57"/>
      <c r="E5144" s="1">
        <v>2</v>
      </c>
      <c r="F5144" s="1"/>
      <c r="G5144" s="1"/>
      <c r="H5144" s="57"/>
      <c r="I5144" s="1" t="s">
        <v>44</v>
      </c>
      <c r="J5144" s="1">
        <v>0</v>
      </c>
      <c r="K5144" s="57"/>
      <c r="L5144" s="57"/>
      <c r="M5144" s="1">
        <v>114.08</v>
      </c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58"/>
      <c r="AC5144" s="59"/>
      <c r="AD5144" s="58"/>
    </row>
    <row r="5145" spans="1:30" hidden="1" x14ac:dyDescent="0.25">
      <c r="C5145" s="56"/>
      <c r="D5145" s="57"/>
      <c r="E5145" s="1">
        <v>1</v>
      </c>
      <c r="F5145" s="1"/>
      <c r="G5145" s="1"/>
      <c r="H5145" s="57"/>
      <c r="I5145" s="1" t="s">
        <v>44</v>
      </c>
      <c r="J5145" s="1">
        <v>0</v>
      </c>
      <c r="K5145" s="57"/>
      <c r="L5145" s="57"/>
      <c r="M5145" s="1">
        <v>70.69</v>
      </c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58"/>
      <c r="AC5145" s="59"/>
      <c r="AD5145" s="58"/>
    </row>
    <row r="5146" spans="1:30" hidden="1" x14ac:dyDescent="0.25">
      <c r="C5146" s="56"/>
      <c r="D5146" s="57"/>
      <c r="E5146" s="1">
        <v>2</v>
      </c>
      <c r="F5146" s="1"/>
      <c r="G5146" s="1"/>
      <c r="H5146" s="57"/>
      <c r="I5146" s="1" t="s">
        <v>44</v>
      </c>
      <c r="J5146" s="1">
        <v>0</v>
      </c>
      <c r="K5146" s="57"/>
      <c r="L5146" s="57"/>
      <c r="M5146" s="1">
        <v>179.48</v>
      </c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58"/>
      <c r="AC5146" s="59"/>
      <c r="AD5146" s="58"/>
    </row>
    <row r="5147" spans="1:30" hidden="1" x14ac:dyDescent="0.25">
      <c r="C5147" s="56"/>
      <c r="D5147" s="57"/>
      <c r="E5147" s="1">
        <v>1</v>
      </c>
      <c r="F5147" s="1"/>
      <c r="G5147" s="1"/>
      <c r="H5147" s="57"/>
      <c r="I5147" s="1" t="s">
        <v>44</v>
      </c>
      <c r="J5147" s="1">
        <v>0</v>
      </c>
      <c r="K5147" s="57"/>
      <c r="L5147" s="57"/>
      <c r="M5147" s="1">
        <v>169.65</v>
      </c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58"/>
      <c r="AC5147" s="59"/>
      <c r="AD5147" s="58"/>
    </row>
    <row r="5148" spans="1:30" hidden="1" x14ac:dyDescent="0.25">
      <c r="C5148" s="56"/>
      <c r="D5148" s="57"/>
      <c r="E5148" s="1">
        <v>2</v>
      </c>
      <c r="F5148" s="1"/>
      <c r="G5148" s="1"/>
      <c r="H5148" s="57"/>
      <c r="I5148" s="1" t="s">
        <v>44</v>
      </c>
      <c r="J5148" s="1">
        <v>0</v>
      </c>
      <c r="K5148" s="57"/>
      <c r="L5148" s="57"/>
      <c r="M5148" s="1">
        <v>114.08</v>
      </c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58"/>
      <c r="AC5148" s="59"/>
      <c r="AD5148" s="58"/>
    </row>
    <row r="5149" spans="1:30" hidden="1" x14ac:dyDescent="0.25">
      <c r="C5149" s="56"/>
      <c r="D5149" s="57"/>
      <c r="E5149" s="1">
        <v>1</v>
      </c>
      <c r="F5149" s="1"/>
      <c r="G5149" s="1"/>
      <c r="H5149" s="57"/>
      <c r="I5149" s="1" t="s">
        <v>44</v>
      </c>
      <c r="J5149" s="1">
        <v>0</v>
      </c>
      <c r="K5149" s="57"/>
      <c r="L5149" s="57"/>
      <c r="M5149" s="1">
        <v>101.25</v>
      </c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58"/>
      <c r="AC5149" s="59"/>
      <c r="AD5149" s="58"/>
    </row>
    <row r="5150" spans="1:30" hidden="1" x14ac:dyDescent="0.25">
      <c r="C5150" s="56"/>
      <c r="D5150" s="57"/>
      <c r="E5150" s="1">
        <v>1</v>
      </c>
      <c r="F5150" s="1"/>
      <c r="G5150" s="1"/>
      <c r="H5150" s="57"/>
      <c r="I5150" s="1" t="s">
        <v>44</v>
      </c>
      <c r="J5150" s="1">
        <v>0</v>
      </c>
      <c r="K5150" s="57"/>
      <c r="L5150" s="57"/>
      <c r="M5150" s="1">
        <v>260.32</v>
      </c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58"/>
      <c r="AC5150" s="59"/>
      <c r="AD5150" s="58"/>
    </row>
    <row r="5151" spans="1:30" hidden="1" x14ac:dyDescent="0.25">
      <c r="C5151" s="56"/>
      <c r="D5151" s="57"/>
      <c r="E5151" s="1">
        <v>2</v>
      </c>
      <c r="F5151" s="1"/>
      <c r="G5151" s="1"/>
      <c r="H5151" s="57"/>
      <c r="I5151" s="1" t="s">
        <v>44</v>
      </c>
      <c r="J5151" s="1">
        <v>0</v>
      </c>
      <c r="K5151" s="57"/>
      <c r="L5151" s="57"/>
      <c r="M5151" s="1">
        <v>260.32</v>
      </c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58"/>
      <c r="AC5151" s="59"/>
      <c r="AD5151" s="58"/>
    </row>
    <row r="5152" spans="1:30" hidden="1" x14ac:dyDescent="0.25">
      <c r="C5152" s="56"/>
      <c r="D5152" s="57"/>
      <c r="E5152" s="1">
        <v>2</v>
      </c>
      <c r="F5152" s="1"/>
      <c r="G5152" s="1"/>
      <c r="H5152" s="57"/>
      <c r="I5152" s="1" t="s">
        <v>44</v>
      </c>
      <c r="J5152" s="1">
        <v>0</v>
      </c>
      <c r="K5152" s="57"/>
      <c r="L5152" s="57"/>
      <c r="M5152" s="1">
        <v>154.71</v>
      </c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58"/>
      <c r="AC5152" s="59"/>
      <c r="AD5152" s="58"/>
    </row>
    <row r="5153" spans="1:30" hidden="1" x14ac:dyDescent="0.25">
      <c r="C5153" s="56"/>
      <c r="D5153" s="57"/>
      <c r="E5153" s="1">
        <v>1</v>
      </c>
      <c r="F5153" s="1"/>
      <c r="G5153" s="1"/>
      <c r="H5153" s="57"/>
      <c r="I5153" s="1" t="s">
        <v>44</v>
      </c>
      <c r="J5153" s="1">
        <v>0</v>
      </c>
      <c r="K5153" s="57"/>
      <c r="L5153" s="57"/>
      <c r="M5153" s="1">
        <v>179.48</v>
      </c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58"/>
      <c r="AC5153" s="59"/>
      <c r="AD5153" s="58"/>
    </row>
    <row r="5154" spans="1:30" hidden="1" x14ac:dyDescent="0.25">
      <c r="C5154" s="56"/>
      <c r="D5154" s="57"/>
      <c r="E5154" s="1">
        <v>2</v>
      </c>
      <c r="F5154" s="1"/>
      <c r="G5154" s="1"/>
      <c r="H5154" s="57"/>
      <c r="I5154" s="1" t="s">
        <v>44</v>
      </c>
      <c r="J5154" s="1">
        <v>0</v>
      </c>
      <c r="K5154" s="57"/>
      <c r="L5154" s="57"/>
      <c r="M5154" s="1">
        <v>70.69</v>
      </c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58"/>
      <c r="AC5154" s="59"/>
      <c r="AD5154" s="58"/>
    </row>
    <row r="5155" spans="1:30" hidden="1" x14ac:dyDescent="0.25">
      <c r="C5155" s="56"/>
      <c r="D5155" s="57"/>
      <c r="E5155" s="1">
        <v>2</v>
      </c>
      <c r="F5155" s="1"/>
      <c r="G5155" s="1"/>
      <c r="H5155" s="57"/>
      <c r="I5155" s="1" t="s">
        <v>44</v>
      </c>
      <c r="J5155" s="1">
        <v>0</v>
      </c>
      <c r="K5155" s="57"/>
      <c r="L5155" s="57"/>
      <c r="M5155" s="1">
        <v>247.52</v>
      </c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58"/>
      <c r="AC5155" s="59"/>
      <c r="AD5155" s="58"/>
    </row>
    <row r="5156" spans="1:30" hidden="1" x14ac:dyDescent="0.25">
      <c r="C5156" s="56"/>
      <c r="D5156" s="57"/>
      <c r="E5156" s="1">
        <v>2</v>
      </c>
      <c r="F5156" s="1"/>
      <c r="G5156" s="1"/>
      <c r="H5156" s="57"/>
      <c r="I5156" s="1">
        <v>1</v>
      </c>
      <c r="J5156" s="1">
        <v>0</v>
      </c>
      <c r="K5156" s="57"/>
      <c r="L5156" s="57"/>
      <c r="M5156" s="1">
        <v>244.54</v>
      </c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58"/>
      <c r="AC5156" s="59"/>
      <c r="AD5156" s="58"/>
    </row>
    <row r="5157" spans="1:30" hidden="1" x14ac:dyDescent="0.25">
      <c r="C5157" s="56"/>
      <c r="D5157" s="57"/>
      <c r="E5157" s="1">
        <v>2</v>
      </c>
      <c r="F5157" s="1"/>
      <c r="G5157" s="1"/>
      <c r="H5157" s="57"/>
      <c r="I5157" s="1">
        <v>1</v>
      </c>
      <c r="J5157" s="1">
        <v>0</v>
      </c>
      <c r="K5157" s="57"/>
      <c r="L5157" s="57"/>
      <c r="M5157" s="1">
        <v>27.07</v>
      </c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58"/>
      <c r="AC5157" s="59"/>
      <c r="AD5157" s="58"/>
    </row>
    <row r="5158" spans="1:30" hidden="1" x14ac:dyDescent="0.25">
      <c r="C5158" s="56"/>
      <c r="D5158" s="57"/>
      <c r="E5158" s="1">
        <v>1</v>
      </c>
      <c r="F5158" s="1"/>
      <c r="G5158" s="1"/>
      <c r="H5158" s="57"/>
      <c r="I5158" s="1" t="s">
        <v>44</v>
      </c>
      <c r="J5158" s="1">
        <v>0</v>
      </c>
      <c r="K5158" s="57"/>
      <c r="L5158" s="57"/>
      <c r="M5158" s="1">
        <v>40.630000000000003</v>
      </c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58"/>
      <c r="AC5158" s="59"/>
      <c r="AD5158" s="58"/>
    </row>
    <row r="5159" spans="1:30" hidden="1" x14ac:dyDescent="0.25">
      <c r="C5159" s="56"/>
      <c r="D5159" s="57"/>
      <c r="E5159" s="1">
        <v>1</v>
      </c>
      <c r="F5159" s="1"/>
      <c r="G5159" s="1"/>
      <c r="H5159" s="57"/>
      <c r="I5159" s="1" t="s">
        <v>44</v>
      </c>
      <c r="J5159" s="1">
        <v>0</v>
      </c>
      <c r="K5159" s="57"/>
      <c r="L5159" s="57"/>
      <c r="M5159" s="1">
        <v>86.63</v>
      </c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58"/>
      <c r="AC5159" s="59"/>
      <c r="AD5159" s="58"/>
    </row>
    <row r="5160" spans="1:30" hidden="1" x14ac:dyDescent="0.25">
      <c r="A5160" s="1" t="s">
        <v>631</v>
      </c>
      <c r="C5160" s="56"/>
      <c r="D5160" s="57"/>
      <c r="E5160" s="1">
        <v>2</v>
      </c>
      <c r="F5160" s="1"/>
      <c r="G5160" s="1"/>
      <c r="H5160" s="57"/>
      <c r="I5160" s="1">
        <v>1</v>
      </c>
      <c r="J5160" s="1">
        <v>0</v>
      </c>
      <c r="K5160" s="57"/>
      <c r="L5160" s="57"/>
      <c r="M5160" s="1">
        <v>44</v>
      </c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58"/>
      <c r="AC5160" s="59"/>
      <c r="AD5160" s="58"/>
    </row>
    <row r="5161" spans="1:30" hidden="1" x14ac:dyDescent="0.25">
      <c r="C5161" s="56"/>
      <c r="D5161" s="57"/>
      <c r="E5161" s="1">
        <v>2</v>
      </c>
      <c r="F5161" s="1"/>
      <c r="G5161" s="1"/>
      <c r="H5161" s="57"/>
      <c r="I5161" s="1">
        <v>1</v>
      </c>
      <c r="J5161" s="1">
        <v>0</v>
      </c>
      <c r="K5161" s="57"/>
      <c r="L5161" s="57"/>
      <c r="M5161" s="1">
        <v>58.1</v>
      </c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58"/>
      <c r="AC5161" s="59"/>
      <c r="AD5161" s="58"/>
    </row>
    <row r="5162" spans="1:30" hidden="1" x14ac:dyDescent="0.25">
      <c r="C5162" s="56"/>
      <c r="D5162" s="57"/>
      <c r="E5162" s="1">
        <v>85</v>
      </c>
      <c r="F5162" s="1"/>
      <c r="G5162" s="1"/>
      <c r="H5162" s="57"/>
      <c r="I5162" s="1" t="s">
        <v>44</v>
      </c>
      <c r="J5162" s="1">
        <v>0</v>
      </c>
      <c r="K5162" s="57"/>
      <c r="L5162" s="57"/>
      <c r="M5162" s="1">
        <v>2.2000000000000002</v>
      </c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58"/>
      <c r="AC5162" s="59"/>
      <c r="AD5162" s="58"/>
    </row>
    <row r="5163" spans="1:30" hidden="1" x14ac:dyDescent="0.25">
      <c r="C5163" s="56"/>
      <c r="D5163" s="57"/>
      <c r="E5163" s="1">
        <v>3</v>
      </c>
      <c r="F5163" s="1"/>
      <c r="G5163" s="1"/>
      <c r="H5163" s="57"/>
      <c r="I5163" s="1" t="s">
        <v>44</v>
      </c>
      <c r="J5163" s="1">
        <v>0</v>
      </c>
      <c r="K5163" s="57"/>
      <c r="L5163" s="57"/>
      <c r="M5163" s="1">
        <v>56.34</v>
      </c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58"/>
      <c r="AC5163" s="59"/>
      <c r="AD5163" s="58"/>
    </row>
    <row r="5164" spans="1:30" hidden="1" x14ac:dyDescent="0.25">
      <c r="A5164" s="1" t="s">
        <v>616</v>
      </c>
      <c r="C5164" s="56"/>
      <c r="D5164" s="57"/>
      <c r="E5164" s="1">
        <v>2</v>
      </c>
      <c r="F5164" s="1"/>
      <c r="G5164" s="1"/>
      <c r="H5164" s="57"/>
      <c r="I5164" s="1" t="s">
        <v>44</v>
      </c>
      <c r="J5164" s="1">
        <v>0</v>
      </c>
      <c r="K5164" s="57"/>
      <c r="L5164" s="57"/>
      <c r="M5164" s="1">
        <v>8.67</v>
      </c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58"/>
      <c r="AC5164" s="59"/>
      <c r="AD5164" s="58"/>
    </row>
    <row r="5165" spans="1:30" hidden="1" x14ac:dyDescent="0.25">
      <c r="C5165" s="56"/>
      <c r="D5165" s="57"/>
      <c r="E5165" s="1">
        <v>2</v>
      </c>
      <c r="F5165" s="1"/>
      <c r="G5165" s="1"/>
      <c r="H5165" s="57"/>
      <c r="I5165" s="1" t="s">
        <v>44</v>
      </c>
      <c r="J5165" s="1">
        <v>0</v>
      </c>
      <c r="K5165" s="57"/>
      <c r="L5165" s="57"/>
      <c r="M5165" s="1">
        <v>6.52</v>
      </c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58"/>
      <c r="AC5165" s="59"/>
      <c r="AD5165" s="58"/>
    </row>
    <row r="5166" spans="1:30" hidden="1" x14ac:dyDescent="0.25">
      <c r="C5166" s="56"/>
      <c r="D5166" s="57"/>
      <c r="E5166" s="1">
        <v>2</v>
      </c>
      <c r="F5166" s="1"/>
      <c r="G5166" s="1"/>
      <c r="H5166" s="57"/>
      <c r="I5166" s="1" t="s">
        <v>44</v>
      </c>
      <c r="J5166" s="1">
        <v>0</v>
      </c>
      <c r="K5166" s="57"/>
      <c r="L5166" s="57"/>
      <c r="M5166" s="1">
        <v>19.690000000000001</v>
      </c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58"/>
      <c r="AC5166" s="59"/>
      <c r="AD5166" s="58"/>
    </row>
    <row r="5167" spans="1:30" hidden="1" x14ac:dyDescent="0.25">
      <c r="C5167" s="56"/>
      <c r="D5167" s="57"/>
      <c r="E5167" s="1">
        <v>0</v>
      </c>
      <c r="F5167" s="1"/>
      <c r="G5167" s="1"/>
      <c r="H5167" s="57"/>
      <c r="I5167" s="1" t="s">
        <v>44</v>
      </c>
      <c r="J5167" s="1">
        <v>0</v>
      </c>
      <c r="K5167" s="57"/>
      <c r="L5167" s="57"/>
      <c r="M5167" s="1">
        <v>30.91</v>
      </c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58"/>
      <c r="AC5167" s="59"/>
      <c r="AD5167" s="58"/>
    </row>
    <row r="5168" spans="1:30" hidden="1" x14ac:dyDescent="0.25">
      <c r="A5168" s="1" t="s">
        <v>4485</v>
      </c>
      <c r="C5168" s="56"/>
      <c r="D5168" s="57"/>
      <c r="E5168" s="1">
        <v>0</v>
      </c>
      <c r="F5168" s="1"/>
      <c r="G5168" s="1"/>
      <c r="H5168" s="57"/>
      <c r="I5168" s="1" t="s">
        <v>44</v>
      </c>
      <c r="J5168" s="1">
        <v>0</v>
      </c>
      <c r="K5168" s="57"/>
      <c r="L5168" s="57"/>
      <c r="M5168" s="1">
        <v>151.78</v>
      </c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58"/>
      <c r="AC5168" s="59"/>
      <c r="AD5168" s="58"/>
    </row>
    <row r="5169" spans="1:30" hidden="1" x14ac:dyDescent="0.25">
      <c r="A5169" s="1" t="s">
        <v>96</v>
      </c>
      <c r="C5169" s="56"/>
      <c r="D5169" s="57"/>
      <c r="E5169" s="1">
        <v>13</v>
      </c>
      <c r="F5169" s="1"/>
      <c r="G5169" s="1"/>
      <c r="H5169" s="57"/>
      <c r="I5169" s="1" t="s">
        <v>44</v>
      </c>
      <c r="J5169" s="1">
        <v>0</v>
      </c>
      <c r="K5169" s="57"/>
      <c r="L5169" s="57"/>
      <c r="M5169" s="1">
        <v>7.33</v>
      </c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58"/>
      <c r="AC5169" s="59"/>
      <c r="AD5169" s="58"/>
    </row>
    <row r="5170" spans="1:30" hidden="1" x14ac:dyDescent="0.25">
      <c r="C5170" s="56"/>
      <c r="D5170" s="57"/>
      <c r="E5170" s="1">
        <v>48</v>
      </c>
      <c r="F5170" s="1"/>
      <c r="G5170" s="1"/>
      <c r="H5170" s="57"/>
      <c r="I5170" s="1" t="s">
        <v>44</v>
      </c>
      <c r="J5170" s="1">
        <v>0</v>
      </c>
      <c r="K5170" s="57"/>
      <c r="L5170" s="57"/>
      <c r="M5170" s="1">
        <v>4.79</v>
      </c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58"/>
      <c r="AC5170" s="59"/>
      <c r="AD5170" s="58"/>
    </row>
    <row r="5171" spans="1:30" hidden="1" x14ac:dyDescent="0.25">
      <c r="A5171" s="1" t="s">
        <v>4486</v>
      </c>
      <c r="C5171" s="56"/>
      <c r="D5171" s="57"/>
      <c r="E5171" s="1">
        <v>7</v>
      </c>
      <c r="F5171" s="1"/>
      <c r="G5171" s="1"/>
      <c r="H5171" s="57"/>
      <c r="I5171" s="1" t="s">
        <v>44</v>
      </c>
      <c r="J5171" s="1">
        <v>0</v>
      </c>
      <c r="K5171" s="57"/>
      <c r="L5171" s="57"/>
      <c r="M5171" s="1">
        <v>24.83</v>
      </c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58"/>
      <c r="AC5171" s="59"/>
      <c r="AD5171" s="58"/>
    </row>
    <row r="5172" spans="1:30" hidden="1" x14ac:dyDescent="0.25">
      <c r="C5172" s="56"/>
      <c r="D5172" s="57"/>
      <c r="E5172" s="1">
        <v>45</v>
      </c>
      <c r="F5172" s="1"/>
      <c r="G5172" s="1"/>
      <c r="H5172" s="57"/>
      <c r="I5172" s="1" t="s">
        <v>44</v>
      </c>
      <c r="J5172" s="1">
        <v>0</v>
      </c>
      <c r="K5172" s="57"/>
      <c r="L5172" s="57"/>
      <c r="M5172" s="1">
        <v>3.01</v>
      </c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58"/>
      <c r="AC5172" s="59"/>
      <c r="AD5172" s="58"/>
    </row>
    <row r="5173" spans="1:30" hidden="1" x14ac:dyDescent="0.25">
      <c r="A5173" s="1" t="s">
        <v>4487</v>
      </c>
      <c r="C5173" s="56"/>
      <c r="D5173" s="57"/>
      <c r="E5173" s="1">
        <v>24</v>
      </c>
      <c r="F5173" s="1"/>
      <c r="G5173" s="1"/>
      <c r="H5173" s="57"/>
      <c r="I5173" s="1" t="s">
        <v>44</v>
      </c>
      <c r="J5173" s="1">
        <v>0</v>
      </c>
      <c r="K5173" s="57"/>
      <c r="L5173" s="57"/>
      <c r="M5173" s="1">
        <v>4.79</v>
      </c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58"/>
      <c r="AC5173" s="59"/>
      <c r="AD5173" s="58"/>
    </row>
    <row r="5174" spans="1:30" hidden="1" x14ac:dyDescent="0.25">
      <c r="C5174" s="56"/>
      <c r="D5174" s="57"/>
      <c r="E5174" s="1">
        <v>17</v>
      </c>
      <c r="F5174" s="1"/>
      <c r="G5174" s="1"/>
      <c r="H5174" s="57"/>
      <c r="I5174" s="1" t="s">
        <v>44</v>
      </c>
      <c r="J5174" s="1">
        <v>0</v>
      </c>
      <c r="K5174" s="57"/>
      <c r="L5174" s="57"/>
      <c r="M5174" s="1">
        <v>41.86</v>
      </c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58"/>
      <c r="AC5174" s="59"/>
      <c r="AD5174" s="58"/>
    </row>
    <row r="5175" spans="1:30" hidden="1" x14ac:dyDescent="0.25">
      <c r="C5175" s="56"/>
      <c r="D5175" s="57"/>
      <c r="E5175" s="1">
        <v>2</v>
      </c>
      <c r="F5175" s="1"/>
      <c r="G5175" s="1"/>
      <c r="H5175" s="57"/>
      <c r="I5175" s="1" t="s">
        <v>44</v>
      </c>
      <c r="J5175" s="1">
        <v>0</v>
      </c>
      <c r="K5175" s="57"/>
      <c r="L5175" s="57"/>
      <c r="M5175" s="1">
        <v>617</v>
      </c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58"/>
      <c r="AC5175" s="59"/>
      <c r="AD5175" s="58"/>
    </row>
    <row r="5176" spans="1:30" hidden="1" x14ac:dyDescent="0.25">
      <c r="C5176" s="56"/>
      <c r="D5176" s="57"/>
      <c r="E5176" s="1">
        <v>2</v>
      </c>
      <c r="F5176" s="1"/>
      <c r="G5176" s="1"/>
      <c r="H5176" s="57"/>
      <c r="I5176" s="1" t="s">
        <v>44</v>
      </c>
      <c r="J5176" s="1">
        <v>0</v>
      </c>
      <c r="K5176" s="57"/>
      <c r="L5176" s="57"/>
      <c r="M5176" s="1">
        <v>30.69</v>
      </c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58"/>
      <c r="AC5176" s="59"/>
      <c r="AD5176" s="58"/>
    </row>
    <row r="5177" spans="1:30" hidden="1" x14ac:dyDescent="0.25">
      <c r="C5177" s="56"/>
      <c r="D5177" s="57"/>
      <c r="E5177" s="1">
        <v>1</v>
      </c>
      <c r="F5177" s="1"/>
      <c r="G5177" s="1"/>
      <c r="H5177" s="57"/>
      <c r="I5177" s="1" t="s">
        <v>44</v>
      </c>
      <c r="J5177" s="1">
        <v>0</v>
      </c>
      <c r="K5177" s="57"/>
      <c r="L5177" s="57"/>
      <c r="M5177" s="1">
        <v>971.22</v>
      </c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58"/>
      <c r="AC5177" s="59"/>
      <c r="AD5177" s="58"/>
    </row>
    <row r="5178" spans="1:30" hidden="1" x14ac:dyDescent="0.25">
      <c r="C5178" s="56"/>
      <c r="D5178" s="57"/>
      <c r="E5178" s="1">
        <v>16</v>
      </c>
      <c r="F5178" s="1"/>
      <c r="G5178" s="1"/>
      <c r="H5178" s="57"/>
      <c r="I5178" s="1" t="s">
        <v>44</v>
      </c>
      <c r="J5178" s="1">
        <v>0</v>
      </c>
      <c r="K5178" s="57"/>
      <c r="L5178" s="57"/>
      <c r="M5178" s="1">
        <v>12.32</v>
      </c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58"/>
      <c r="AC5178" s="59"/>
      <c r="AD5178" s="58"/>
    </row>
    <row r="5179" spans="1:30" hidden="1" x14ac:dyDescent="0.25">
      <c r="C5179" s="56"/>
      <c r="D5179" s="57"/>
      <c r="E5179" s="1">
        <v>11</v>
      </c>
      <c r="F5179" s="1"/>
      <c r="G5179" s="1"/>
      <c r="H5179" s="57"/>
      <c r="I5179" s="1" t="s">
        <v>44</v>
      </c>
      <c r="J5179" s="1">
        <v>0</v>
      </c>
      <c r="K5179" s="57"/>
      <c r="L5179" s="57"/>
      <c r="M5179" s="1">
        <v>12.32</v>
      </c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58"/>
      <c r="AC5179" s="59"/>
      <c r="AD5179" s="58"/>
    </row>
    <row r="5180" spans="1:30" hidden="1" x14ac:dyDescent="0.25">
      <c r="C5180" s="56"/>
      <c r="D5180" s="57"/>
      <c r="E5180" s="1">
        <v>12</v>
      </c>
      <c r="F5180" s="1"/>
      <c r="G5180" s="1"/>
      <c r="H5180" s="57"/>
      <c r="I5180" s="1" t="s">
        <v>44</v>
      </c>
      <c r="J5180" s="1">
        <v>0</v>
      </c>
      <c r="K5180" s="57"/>
      <c r="L5180" s="57"/>
      <c r="M5180" s="1">
        <v>23.26</v>
      </c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58"/>
      <c r="AC5180" s="59"/>
      <c r="AD5180" s="58"/>
    </row>
    <row r="5181" spans="1:30" hidden="1" x14ac:dyDescent="0.25">
      <c r="C5181" s="56"/>
      <c r="D5181" s="57"/>
      <c r="E5181" s="1">
        <v>2</v>
      </c>
      <c r="F5181" s="1"/>
      <c r="G5181" s="1"/>
      <c r="H5181" s="57"/>
      <c r="I5181" s="1" t="s">
        <v>44</v>
      </c>
      <c r="J5181" s="1">
        <v>0</v>
      </c>
      <c r="K5181" s="57"/>
      <c r="L5181" s="57"/>
      <c r="M5181" s="1">
        <v>21.8</v>
      </c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58"/>
      <c r="AC5181" s="59"/>
      <c r="AD5181" s="58"/>
    </row>
    <row r="5182" spans="1:30" hidden="1" x14ac:dyDescent="0.25">
      <c r="C5182" s="56"/>
      <c r="D5182" s="57"/>
      <c r="E5182" s="1">
        <v>4</v>
      </c>
      <c r="F5182" s="1"/>
      <c r="G5182" s="1"/>
      <c r="H5182" s="57"/>
      <c r="I5182" s="1" t="s">
        <v>44</v>
      </c>
      <c r="J5182" s="1">
        <v>0</v>
      </c>
      <c r="K5182" s="57"/>
      <c r="L5182" s="57"/>
      <c r="M5182" s="1">
        <v>10.86</v>
      </c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58"/>
      <c r="AC5182" s="59"/>
      <c r="AD5182" s="58"/>
    </row>
    <row r="5183" spans="1:30" hidden="1" x14ac:dyDescent="0.25">
      <c r="C5183" s="56"/>
      <c r="D5183" s="57"/>
      <c r="E5183" s="1">
        <v>4</v>
      </c>
      <c r="F5183" s="1"/>
      <c r="G5183" s="1"/>
      <c r="H5183" s="57"/>
      <c r="I5183" s="1" t="s">
        <v>44</v>
      </c>
      <c r="J5183" s="1">
        <v>0</v>
      </c>
      <c r="K5183" s="57"/>
      <c r="L5183" s="57"/>
      <c r="M5183" s="1">
        <v>18.88</v>
      </c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58"/>
      <c r="AC5183" s="59"/>
      <c r="AD5183" s="58"/>
    </row>
    <row r="5184" spans="1:30" hidden="1" x14ac:dyDescent="0.25">
      <c r="A5184" s="1" t="s">
        <v>4488</v>
      </c>
      <c r="C5184" s="56"/>
      <c r="D5184" s="57"/>
      <c r="E5184" s="1">
        <v>1</v>
      </c>
      <c r="F5184" s="1"/>
      <c r="G5184" s="1"/>
      <c r="H5184" s="57"/>
      <c r="I5184" s="1" t="s">
        <v>44</v>
      </c>
      <c r="J5184" s="1">
        <v>0</v>
      </c>
      <c r="K5184" s="57"/>
      <c r="L5184" s="57"/>
      <c r="M5184" s="1">
        <v>0</v>
      </c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58"/>
      <c r="AC5184" s="59"/>
      <c r="AD5184" s="58"/>
    </row>
    <row r="5185" spans="1:30" hidden="1" x14ac:dyDescent="0.25">
      <c r="C5185" s="56"/>
      <c r="D5185" s="57"/>
      <c r="E5185" s="1">
        <v>0</v>
      </c>
      <c r="F5185" s="1"/>
      <c r="G5185" s="1"/>
      <c r="H5185" s="57"/>
      <c r="I5185" s="1" t="s">
        <v>44</v>
      </c>
      <c r="J5185" s="1">
        <v>0</v>
      </c>
      <c r="K5185" s="57"/>
      <c r="L5185" s="57"/>
      <c r="M5185" s="1">
        <v>23.78</v>
      </c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58"/>
      <c r="AC5185" s="59"/>
      <c r="AD5185" s="58"/>
    </row>
    <row r="5186" spans="1:30" hidden="1" x14ac:dyDescent="0.25">
      <c r="C5186" s="56"/>
      <c r="D5186" s="57"/>
      <c r="E5186" s="1">
        <v>2</v>
      </c>
      <c r="F5186" s="1"/>
      <c r="G5186" s="1"/>
      <c r="H5186" s="57"/>
      <c r="I5186" s="1" t="s">
        <v>44</v>
      </c>
      <c r="J5186" s="1">
        <v>0</v>
      </c>
      <c r="K5186" s="57"/>
      <c r="L5186" s="57"/>
      <c r="M5186" s="1">
        <v>10.39</v>
      </c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58"/>
      <c r="AC5186" s="59"/>
      <c r="AD5186" s="58"/>
    </row>
    <row r="5187" spans="1:30" hidden="1" x14ac:dyDescent="0.25">
      <c r="C5187" s="56"/>
      <c r="D5187" s="57"/>
      <c r="E5187" s="1">
        <v>2</v>
      </c>
      <c r="F5187" s="1"/>
      <c r="G5187" s="1"/>
      <c r="H5187" s="57"/>
      <c r="I5187" s="1" t="s">
        <v>44</v>
      </c>
      <c r="J5187" s="1">
        <v>0</v>
      </c>
      <c r="K5187" s="57"/>
      <c r="L5187" s="57"/>
      <c r="M5187" s="1">
        <v>8.59</v>
      </c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58"/>
      <c r="AC5187" s="59"/>
      <c r="AD5187" s="58"/>
    </row>
    <row r="5188" spans="1:30" hidden="1" x14ac:dyDescent="0.25">
      <c r="C5188" s="56"/>
      <c r="D5188" s="57"/>
      <c r="E5188" s="1">
        <v>2</v>
      </c>
      <c r="F5188" s="1"/>
      <c r="G5188" s="1"/>
      <c r="H5188" s="57"/>
      <c r="I5188" s="1" t="s">
        <v>44</v>
      </c>
      <c r="J5188" s="1">
        <v>0</v>
      </c>
      <c r="K5188" s="57"/>
      <c r="L5188" s="57"/>
      <c r="M5188" s="1">
        <v>54.81</v>
      </c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58"/>
      <c r="AC5188" s="59"/>
      <c r="AD5188" s="58"/>
    </row>
    <row r="5189" spans="1:30" hidden="1" x14ac:dyDescent="0.25">
      <c r="C5189" s="56"/>
      <c r="D5189" s="57"/>
      <c r="E5189" s="1">
        <v>2</v>
      </c>
      <c r="F5189" s="1"/>
      <c r="G5189" s="1"/>
      <c r="H5189" s="57"/>
      <c r="I5189" s="1" t="s">
        <v>44</v>
      </c>
      <c r="J5189" s="1">
        <v>0</v>
      </c>
      <c r="K5189" s="57"/>
      <c r="L5189" s="57"/>
      <c r="M5189" s="1">
        <v>155.47999999999999</v>
      </c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58"/>
      <c r="AC5189" s="59"/>
      <c r="AD5189" s="58"/>
    </row>
    <row r="5190" spans="1:30" hidden="1" x14ac:dyDescent="0.25">
      <c r="A5190" s="1" t="s">
        <v>4489</v>
      </c>
      <c r="C5190" s="56"/>
      <c r="D5190" s="57"/>
      <c r="E5190" s="1">
        <v>2</v>
      </c>
      <c r="F5190" s="1"/>
      <c r="G5190" s="1"/>
      <c r="H5190" s="57"/>
      <c r="I5190" s="1" t="s">
        <v>44</v>
      </c>
      <c r="J5190" s="1">
        <v>0</v>
      </c>
      <c r="K5190" s="57"/>
      <c r="L5190" s="57"/>
      <c r="M5190" s="1">
        <v>17.98</v>
      </c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58"/>
      <c r="AC5190" s="59"/>
      <c r="AD5190" s="58"/>
    </row>
    <row r="5191" spans="1:30" hidden="1" x14ac:dyDescent="0.25">
      <c r="A5191" s="1" t="s">
        <v>4490</v>
      </c>
      <c r="C5191" s="56"/>
      <c r="D5191" s="57"/>
      <c r="E5191" s="1">
        <v>1</v>
      </c>
      <c r="F5191" s="1"/>
      <c r="G5191" s="1"/>
      <c r="H5191" s="57"/>
      <c r="I5191" s="1" t="s">
        <v>44</v>
      </c>
      <c r="J5191" s="1">
        <v>0</v>
      </c>
      <c r="K5191" s="57"/>
      <c r="L5191" s="57"/>
      <c r="M5191" s="1">
        <v>145.16999999999999</v>
      </c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58"/>
      <c r="AC5191" s="59"/>
      <c r="AD5191" s="58"/>
    </row>
    <row r="5192" spans="1:30" hidden="1" x14ac:dyDescent="0.25">
      <c r="A5192" s="1" t="s">
        <v>4491</v>
      </c>
      <c r="C5192" s="56"/>
      <c r="D5192" s="57"/>
      <c r="E5192" s="1">
        <v>0</v>
      </c>
      <c r="F5192" s="1"/>
      <c r="G5192" s="1"/>
      <c r="H5192" s="57"/>
      <c r="I5192" s="1" t="s">
        <v>44</v>
      </c>
      <c r="J5192" s="1">
        <v>0</v>
      </c>
      <c r="K5192" s="57"/>
      <c r="L5192" s="57"/>
      <c r="M5192" s="1">
        <v>5.4</v>
      </c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58"/>
      <c r="AC5192" s="59"/>
      <c r="AD5192" s="58"/>
    </row>
    <row r="5193" spans="1:30" hidden="1" x14ac:dyDescent="0.25">
      <c r="C5193" s="56"/>
      <c r="D5193" s="57"/>
      <c r="E5193" s="1">
        <v>2</v>
      </c>
      <c r="F5193" s="1"/>
      <c r="G5193" s="1"/>
      <c r="H5193" s="57"/>
      <c r="I5193" s="1" t="s">
        <v>44</v>
      </c>
      <c r="J5193" s="1">
        <v>0</v>
      </c>
      <c r="K5193" s="57"/>
      <c r="L5193" s="57"/>
      <c r="M5193" s="1">
        <v>81.569999999999993</v>
      </c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58"/>
      <c r="AC5193" s="59"/>
      <c r="AD5193" s="58"/>
    </row>
    <row r="5194" spans="1:30" hidden="1" x14ac:dyDescent="0.25">
      <c r="C5194" s="56"/>
      <c r="D5194" s="57"/>
      <c r="E5194" s="1">
        <v>0</v>
      </c>
      <c r="F5194" s="1"/>
      <c r="G5194" s="1"/>
      <c r="H5194" s="57"/>
      <c r="I5194" s="1" t="s">
        <v>44</v>
      </c>
      <c r="J5194" s="1">
        <v>0</v>
      </c>
      <c r="K5194" s="57"/>
      <c r="L5194" s="57"/>
      <c r="M5194" s="1">
        <v>111.32</v>
      </c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58"/>
      <c r="AC5194" s="59"/>
      <c r="AD5194" s="58"/>
    </row>
    <row r="5195" spans="1:30" hidden="1" x14ac:dyDescent="0.25">
      <c r="C5195" s="56"/>
      <c r="D5195" s="57"/>
      <c r="E5195" s="1">
        <v>1</v>
      </c>
      <c r="F5195" s="1"/>
      <c r="G5195" s="1"/>
      <c r="H5195" s="57"/>
      <c r="I5195" s="1" t="s">
        <v>44</v>
      </c>
      <c r="J5195" s="1">
        <v>0</v>
      </c>
      <c r="K5195" s="57"/>
      <c r="L5195" s="57"/>
      <c r="M5195" s="1">
        <v>4.57</v>
      </c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58"/>
      <c r="AC5195" s="59"/>
      <c r="AD5195" s="58"/>
    </row>
    <row r="5196" spans="1:30" hidden="1" x14ac:dyDescent="0.25">
      <c r="C5196" s="56"/>
      <c r="D5196" s="57"/>
      <c r="E5196" s="1">
        <v>11</v>
      </c>
      <c r="F5196" s="1"/>
      <c r="G5196" s="1"/>
      <c r="H5196" s="57"/>
      <c r="I5196" s="1" t="s">
        <v>44</v>
      </c>
      <c r="J5196" s="1">
        <v>0</v>
      </c>
      <c r="K5196" s="57"/>
      <c r="L5196" s="57"/>
      <c r="M5196" s="1">
        <v>3.91</v>
      </c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58"/>
      <c r="AC5196" s="59"/>
      <c r="AD5196" s="58"/>
    </row>
    <row r="5197" spans="1:30" hidden="1" x14ac:dyDescent="0.25">
      <c r="C5197" s="56"/>
      <c r="D5197" s="57"/>
      <c r="E5197" s="1">
        <v>2</v>
      </c>
      <c r="F5197" s="1"/>
      <c r="G5197" s="1"/>
      <c r="H5197" s="57"/>
      <c r="I5197" s="1">
        <v>2</v>
      </c>
      <c r="J5197" s="1">
        <v>0</v>
      </c>
      <c r="K5197" s="57"/>
      <c r="L5197" s="57"/>
      <c r="M5197" s="1">
        <v>5.4</v>
      </c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58"/>
      <c r="AC5197" s="59"/>
      <c r="AD5197" s="58"/>
    </row>
    <row r="5198" spans="1:30" hidden="1" x14ac:dyDescent="0.25">
      <c r="C5198" s="56"/>
      <c r="D5198" s="57"/>
      <c r="E5198" s="1">
        <v>2</v>
      </c>
      <c r="F5198" s="1"/>
      <c r="G5198" s="1"/>
      <c r="H5198" s="57"/>
      <c r="I5198" s="1" t="s">
        <v>44</v>
      </c>
      <c r="J5198" s="1">
        <v>0</v>
      </c>
      <c r="K5198" s="57"/>
      <c r="L5198" s="57"/>
      <c r="M5198" s="1">
        <v>178.14</v>
      </c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58"/>
      <c r="AC5198" s="59"/>
      <c r="AD5198" s="58"/>
    </row>
    <row r="5199" spans="1:30" hidden="1" x14ac:dyDescent="0.25">
      <c r="C5199" s="56"/>
      <c r="D5199" s="57"/>
      <c r="E5199" s="1">
        <v>2</v>
      </c>
      <c r="F5199" s="1"/>
      <c r="G5199" s="1"/>
      <c r="H5199" s="57"/>
      <c r="I5199" s="1" t="s">
        <v>44</v>
      </c>
      <c r="J5199" s="1">
        <v>0</v>
      </c>
      <c r="K5199" s="57"/>
      <c r="L5199" s="57"/>
      <c r="M5199" s="1">
        <v>178.14</v>
      </c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58"/>
      <c r="AC5199" s="59"/>
      <c r="AD5199" s="58"/>
    </row>
    <row r="5200" spans="1:30" hidden="1" x14ac:dyDescent="0.25">
      <c r="C5200" s="56"/>
      <c r="D5200" s="57"/>
      <c r="E5200" s="1">
        <v>1</v>
      </c>
      <c r="F5200" s="1"/>
      <c r="G5200" s="1"/>
      <c r="H5200" s="57"/>
      <c r="I5200" s="1" t="s">
        <v>44</v>
      </c>
      <c r="J5200" s="1">
        <v>0</v>
      </c>
      <c r="K5200" s="57"/>
      <c r="L5200" s="57"/>
      <c r="M5200" s="1">
        <v>23.78</v>
      </c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58"/>
      <c r="AC5200" s="59"/>
      <c r="AD5200" s="58"/>
    </row>
    <row r="5201" spans="1:30" hidden="1" x14ac:dyDescent="0.25">
      <c r="C5201" s="56"/>
      <c r="D5201" s="57"/>
      <c r="E5201" s="1">
        <v>2</v>
      </c>
      <c r="F5201" s="1"/>
      <c r="G5201" s="1"/>
      <c r="H5201" s="57"/>
      <c r="I5201" s="1">
        <v>1</v>
      </c>
      <c r="J5201" s="1">
        <v>0</v>
      </c>
      <c r="K5201" s="57"/>
      <c r="L5201" s="57"/>
      <c r="M5201" s="1">
        <v>0</v>
      </c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58"/>
      <c r="AC5201" s="59"/>
      <c r="AD5201" s="58"/>
    </row>
    <row r="5202" spans="1:30" hidden="1" x14ac:dyDescent="0.25">
      <c r="C5202" s="56"/>
      <c r="D5202" s="57"/>
      <c r="E5202" s="1">
        <v>2</v>
      </c>
      <c r="F5202" s="1"/>
      <c r="G5202" s="1"/>
      <c r="H5202" s="57"/>
      <c r="I5202" s="1" t="s">
        <v>44</v>
      </c>
      <c r="J5202" s="1">
        <v>0</v>
      </c>
      <c r="K5202" s="57"/>
      <c r="L5202" s="57"/>
      <c r="M5202" s="1">
        <v>8.91</v>
      </c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58"/>
      <c r="AC5202" s="59"/>
      <c r="AD5202" s="58"/>
    </row>
    <row r="5203" spans="1:30" hidden="1" x14ac:dyDescent="0.25">
      <c r="A5203" s="1" t="s">
        <v>4492</v>
      </c>
      <c r="C5203" s="56"/>
      <c r="D5203" s="57"/>
      <c r="E5203" s="1">
        <v>2</v>
      </c>
      <c r="F5203" s="1"/>
      <c r="G5203" s="1"/>
      <c r="H5203" s="57"/>
      <c r="I5203" s="1" t="s">
        <v>44</v>
      </c>
      <c r="J5203" s="1">
        <v>0</v>
      </c>
      <c r="K5203" s="57"/>
      <c r="L5203" s="57"/>
      <c r="M5203" s="1">
        <v>18.59</v>
      </c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58"/>
      <c r="AC5203" s="59"/>
      <c r="AD5203" s="58"/>
    </row>
    <row r="5204" spans="1:30" hidden="1" x14ac:dyDescent="0.25">
      <c r="A5204" s="1" t="s">
        <v>2616</v>
      </c>
      <c r="C5204" s="56"/>
      <c r="D5204" s="57"/>
      <c r="E5204" s="1">
        <v>2</v>
      </c>
      <c r="F5204" s="1"/>
      <c r="G5204" s="1"/>
      <c r="H5204" s="57"/>
      <c r="I5204" s="1" t="s">
        <v>44</v>
      </c>
      <c r="J5204" s="1">
        <v>0</v>
      </c>
      <c r="K5204" s="57"/>
      <c r="L5204" s="57"/>
      <c r="M5204" s="1">
        <v>114.57</v>
      </c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58"/>
      <c r="AC5204" s="59"/>
      <c r="AD5204" s="58"/>
    </row>
    <row r="5205" spans="1:30" hidden="1" x14ac:dyDescent="0.25">
      <c r="A5205" s="1" t="s">
        <v>2616</v>
      </c>
      <c r="C5205" s="56"/>
      <c r="D5205" s="57"/>
      <c r="E5205" s="1">
        <v>2</v>
      </c>
      <c r="F5205" s="1"/>
      <c r="G5205" s="1"/>
      <c r="H5205" s="57"/>
      <c r="I5205" s="1" t="s">
        <v>44</v>
      </c>
      <c r="J5205" s="1">
        <v>0</v>
      </c>
      <c r="K5205" s="57"/>
      <c r="L5205" s="57"/>
      <c r="M5205" s="1">
        <v>7.33</v>
      </c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58"/>
      <c r="AC5205" s="59"/>
      <c r="AD5205" s="58"/>
    </row>
    <row r="5206" spans="1:30" hidden="1" x14ac:dyDescent="0.25">
      <c r="A5206" s="1" t="s">
        <v>2616</v>
      </c>
      <c r="C5206" s="56"/>
      <c r="D5206" s="57"/>
      <c r="E5206" s="1">
        <v>31</v>
      </c>
      <c r="F5206" s="1"/>
      <c r="G5206" s="1"/>
      <c r="H5206" s="57"/>
      <c r="I5206" s="1" t="s">
        <v>44</v>
      </c>
      <c r="J5206" s="1">
        <v>0</v>
      </c>
      <c r="K5206" s="57"/>
      <c r="L5206" s="57"/>
      <c r="M5206" s="1">
        <v>4</v>
      </c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58"/>
      <c r="AC5206" s="59"/>
      <c r="AD5206" s="58"/>
    </row>
    <row r="5207" spans="1:30" hidden="1" x14ac:dyDescent="0.25">
      <c r="A5207" s="1" t="s">
        <v>2616</v>
      </c>
      <c r="C5207" s="56"/>
      <c r="D5207" s="57"/>
      <c r="E5207" s="1">
        <v>0</v>
      </c>
      <c r="F5207" s="1"/>
      <c r="G5207" s="1"/>
      <c r="H5207" s="57"/>
      <c r="I5207" s="1" t="s">
        <v>44</v>
      </c>
      <c r="J5207" s="1">
        <v>0</v>
      </c>
      <c r="K5207" s="57"/>
      <c r="L5207" s="57"/>
      <c r="M5207" s="1">
        <v>66.459999999999994</v>
      </c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58"/>
      <c r="AC5207" s="59"/>
      <c r="AD5207" s="58"/>
    </row>
    <row r="5208" spans="1:30" hidden="1" x14ac:dyDescent="0.25">
      <c r="A5208" s="1" t="s">
        <v>2616</v>
      </c>
      <c r="C5208" s="56"/>
      <c r="D5208" s="57"/>
      <c r="E5208" s="1">
        <v>0</v>
      </c>
      <c r="F5208" s="1"/>
      <c r="G5208" s="1"/>
      <c r="H5208" s="57"/>
      <c r="I5208" s="1" t="s">
        <v>44</v>
      </c>
      <c r="J5208" s="1">
        <v>0</v>
      </c>
      <c r="K5208" s="57"/>
      <c r="L5208" s="57"/>
      <c r="M5208" s="1">
        <v>188.49</v>
      </c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58"/>
      <c r="AC5208" s="59"/>
      <c r="AD5208" s="58"/>
    </row>
    <row r="5209" spans="1:30" hidden="1" x14ac:dyDescent="0.25">
      <c r="A5209" s="1" t="s">
        <v>2616</v>
      </c>
      <c r="C5209" s="56"/>
      <c r="D5209" s="57"/>
      <c r="E5209" s="1">
        <v>0</v>
      </c>
      <c r="F5209" s="1"/>
      <c r="G5209" s="1"/>
      <c r="H5209" s="57"/>
      <c r="I5209" s="1" t="s">
        <v>44</v>
      </c>
      <c r="J5209" s="1">
        <v>0</v>
      </c>
      <c r="K5209" s="57"/>
      <c r="L5209" s="57"/>
      <c r="M5209" s="1">
        <v>179.38</v>
      </c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58"/>
      <c r="AC5209" s="59"/>
      <c r="AD5209" s="58"/>
    </row>
    <row r="5210" spans="1:30" hidden="1" x14ac:dyDescent="0.25">
      <c r="A5210" s="1" t="s">
        <v>2616</v>
      </c>
      <c r="C5210" s="56"/>
      <c r="D5210" s="57"/>
      <c r="E5210" s="1">
        <v>0</v>
      </c>
      <c r="F5210" s="1"/>
      <c r="G5210" s="1"/>
      <c r="H5210" s="57"/>
      <c r="I5210" s="1" t="s">
        <v>44</v>
      </c>
      <c r="J5210" s="1">
        <v>0</v>
      </c>
      <c r="K5210" s="57"/>
      <c r="L5210" s="57"/>
      <c r="M5210" s="1">
        <v>181.3</v>
      </c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58"/>
      <c r="AC5210" s="59"/>
      <c r="AD5210" s="58"/>
    </row>
    <row r="5211" spans="1:30" hidden="1" x14ac:dyDescent="0.25">
      <c r="A5211" s="1" t="s">
        <v>2616</v>
      </c>
      <c r="C5211" s="56"/>
      <c r="D5211" s="57"/>
      <c r="E5211" s="1">
        <v>0</v>
      </c>
      <c r="F5211" s="1"/>
      <c r="G5211" s="1"/>
      <c r="H5211" s="57"/>
      <c r="I5211" s="1" t="s">
        <v>44</v>
      </c>
      <c r="J5211" s="1">
        <v>0</v>
      </c>
      <c r="K5211" s="57"/>
      <c r="L5211" s="57"/>
      <c r="M5211" s="1">
        <v>55.65</v>
      </c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58"/>
      <c r="AC5211" s="59"/>
      <c r="AD5211" s="58"/>
    </row>
    <row r="5212" spans="1:30" hidden="1" x14ac:dyDescent="0.25">
      <c r="A5212" s="1" t="s">
        <v>2616</v>
      </c>
      <c r="C5212" s="56"/>
      <c r="D5212" s="57"/>
      <c r="E5212" s="1">
        <v>0</v>
      </c>
      <c r="F5212" s="1"/>
      <c r="G5212" s="1"/>
      <c r="H5212" s="57"/>
      <c r="I5212" s="1" t="s">
        <v>44</v>
      </c>
      <c r="J5212" s="1">
        <v>0</v>
      </c>
      <c r="K5212" s="57"/>
      <c r="L5212" s="57"/>
      <c r="M5212" s="1">
        <v>129.51</v>
      </c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58"/>
      <c r="AC5212" s="59"/>
      <c r="AD5212" s="58"/>
    </row>
    <row r="5213" spans="1:30" hidden="1" x14ac:dyDescent="0.25">
      <c r="A5213" s="1" t="s">
        <v>2616</v>
      </c>
      <c r="C5213" s="56"/>
      <c r="D5213" s="57"/>
      <c r="E5213" s="1">
        <v>0</v>
      </c>
      <c r="F5213" s="1"/>
      <c r="G5213" s="1"/>
      <c r="H5213" s="57"/>
      <c r="I5213" s="1" t="s">
        <v>44</v>
      </c>
      <c r="J5213" s="1">
        <v>0</v>
      </c>
      <c r="K5213" s="57"/>
      <c r="L5213" s="57"/>
      <c r="M5213" s="1">
        <v>173.73</v>
      </c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58"/>
      <c r="AC5213" s="59"/>
      <c r="AD5213" s="58"/>
    </row>
    <row r="5214" spans="1:30" hidden="1" x14ac:dyDescent="0.25">
      <c r="A5214" s="1" t="s">
        <v>2616</v>
      </c>
      <c r="C5214" s="56"/>
      <c r="D5214" s="57"/>
      <c r="E5214" s="1">
        <v>0</v>
      </c>
      <c r="F5214" s="1"/>
      <c r="G5214" s="1"/>
      <c r="H5214" s="57"/>
      <c r="I5214" s="1" t="s">
        <v>44</v>
      </c>
      <c r="J5214" s="1">
        <v>0</v>
      </c>
      <c r="K5214" s="57"/>
      <c r="L5214" s="57"/>
      <c r="M5214" s="1">
        <v>262.89999999999998</v>
      </c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58"/>
      <c r="AC5214" s="59"/>
      <c r="AD5214" s="58"/>
    </row>
    <row r="5215" spans="1:30" hidden="1" x14ac:dyDescent="0.25">
      <c r="A5215" s="1" t="s">
        <v>2616</v>
      </c>
      <c r="C5215" s="56"/>
      <c r="D5215" s="57"/>
      <c r="E5215" s="1">
        <v>0</v>
      </c>
      <c r="F5215" s="1"/>
      <c r="G5215" s="1"/>
      <c r="H5215" s="57"/>
      <c r="I5215" s="1" t="s">
        <v>44</v>
      </c>
      <c r="J5215" s="1">
        <v>0</v>
      </c>
      <c r="K5215" s="57"/>
      <c r="L5215" s="57"/>
      <c r="M5215" s="1">
        <v>134.25</v>
      </c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58"/>
      <c r="AC5215" s="59"/>
      <c r="AD5215" s="58"/>
    </row>
    <row r="5216" spans="1:30" hidden="1" x14ac:dyDescent="0.25">
      <c r="A5216" s="1" t="s">
        <v>646</v>
      </c>
      <c r="C5216" s="56"/>
      <c r="D5216" s="57"/>
      <c r="E5216" s="1">
        <v>0</v>
      </c>
      <c r="F5216" s="1"/>
      <c r="G5216" s="1"/>
      <c r="H5216" s="57"/>
      <c r="I5216" s="1" t="s">
        <v>44</v>
      </c>
      <c r="J5216" s="1">
        <v>0</v>
      </c>
      <c r="K5216" s="57"/>
      <c r="L5216" s="57"/>
      <c r="M5216" s="1">
        <v>169.57</v>
      </c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58"/>
      <c r="AC5216" s="59"/>
      <c r="AD5216" s="58"/>
    </row>
    <row r="5217" spans="1:30" hidden="1" x14ac:dyDescent="0.25">
      <c r="C5217" s="56"/>
      <c r="D5217" s="57"/>
      <c r="E5217" s="1">
        <v>2</v>
      </c>
      <c r="F5217" s="1"/>
      <c r="G5217" s="1"/>
      <c r="H5217" s="57"/>
      <c r="I5217" s="1" t="s">
        <v>44</v>
      </c>
      <c r="J5217" s="1">
        <v>0</v>
      </c>
      <c r="K5217" s="57"/>
      <c r="L5217" s="57"/>
      <c r="M5217" s="1">
        <v>20.49</v>
      </c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58"/>
      <c r="AC5217" s="59"/>
      <c r="AD5217" s="58"/>
    </row>
    <row r="5218" spans="1:30" hidden="1" x14ac:dyDescent="0.25">
      <c r="C5218" s="56"/>
      <c r="D5218" s="57"/>
      <c r="E5218" s="1">
        <v>77</v>
      </c>
      <c r="F5218" s="1"/>
      <c r="G5218" s="1"/>
      <c r="H5218" s="57"/>
      <c r="I5218" s="1" t="s">
        <v>44</v>
      </c>
      <c r="J5218" s="1">
        <v>0</v>
      </c>
      <c r="K5218" s="57"/>
      <c r="L5218" s="57"/>
      <c r="M5218" s="1">
        <v>4.63</v>
      </c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58"/>
      <c r="AC5218" s="59"/>
      <c r="AD5218" s="58"/>
    </row>
    <row r="5219" spans="1:30" hidden="1" x14ac:dyDescent="0.25">
      <c r="A5219" s="1" t="s">
        <v>858</v>
      </c>
      <c r="C5219" s="56"/>
      <c r="D5219" s="57"/>
      <c r="E5219" s="1">
        <v>6</v>
      </c>
      <c r="F5219" s="1"/>
      <c r="G5219" s="1"/>
      <c r="H5219" s="57"/>
      <c r="I5219" s="1" t="s">
        <v>44</v>
      </c>
      <c r="J5219" s="1">
        <v>0</v>
      </c>
      <c r="K5219" s="57"/>
      <c r="L5219" s="57"/>
      <c r="M5219" s="1">
        <v>8.1</v>
      </c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58"/>
      <c r="AC5219" s="59"/>
      <c r="AD5219" s="58"/>
    </row>
    <row r="5220" spans="1:30" hidden="1" x14ac:dyDescent="0.25">
      <c r="C5220" s="56"/>
      <c r="D5220" s="57"/>
      <c r="E5220" s="1">
        <v>6</v>
      </c>
      <c r="F5220" s="1"/>
      <c r="G5220" s="1"/>
      <c r="H5220" s="57"/>
      <c r="I5220" s="1" t="s">
        <v>44</v>
      </c>
      <c r="J5220" s="1">
        <v>0</v>
      </c>
      <c r="K5220" s="57"/>
      <c r="L5220" s="57"/>
      <c r="M5220" s="1">
        <v>8.1</v>
      </c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58"/>
      <c r="AC5220" s="59"/>
      <c r="AD5220" s="58"/>
    </row>
    <row r="5221" spans="1:30" hidden="1" x14ac:dyDescent="0.25">
      <c r="C5221" s="56"/>
      <c r="D5221" s="57"/>
      <c r="E5221" s="1">
        <v>3</v>
      </c>
      <c r="F5221" s="1"/>
      <c r="G5221" s="1"/>
      <c r="H5221" s="57"/>
      <c r="I5221" s="1" t="s">
        <v>44</v>
      </c>
      <c r="J5221" s="1">
        <v>0</v>
      </c>
      <c r="K5221" s="57"/>
      <c r="L5221" s="57"/>
      <c r="M5221" s="1">
        <v>8.1</v>
      </c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58"/>
      <c r="AC5221" s="59"/>
      <c r="AD5221" s="58"/>
    </row>
    <row r="5222" spans="1:30" hidden="1" x14ac:dyDescent="0.25">
      <c r="A5222" s="1" t="s">
        <v>4493</v>
      </c>
      <c r="C5222" s="56"/>
      <c r="D5222" s="57"/>
      <c r="E5222" s="1">
        <v>14</v>
      </c>
      <c r="F5222" s="1"/>
      <c r="G5222" s="1"/>
      <c r="H5222" s="57"/>
      <c r="I5222" s="1" t="s">
        <v>44</v>
      </c>
      <c r="J5222" s="1">
        <v>0</v>
      </c>
      <c r="K5222" s="57"/>
      <c r="L5222" s="57"/>
      <c r="M5222" s="1">
        <v>7.71</v>
      </c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58"/>
      <c r="AC5222" s="59"/>
      <c r="AD5222" s="58"/>
    </row>
    <row r="5223" spans="1:30" hidden="1" x14ac:dyDescent="0.25">
      <c r="C5223" s="56"/>
      <c r="D5223" s="57"/>
      <c r="E5223" s="1">
        <v>2</v>
      </c>
      <c r="F5223" s="1"/>
      <c r="G5223" s="1"/>
      <c r="H5223" s="57"/>
      <c r="I5223" s="1" t="s">
        <v>44</v>
      </c>
      <c r="J5223" s="1">
        <v>0</v>
      </c>
      <c r="K5223" s="57"/>
      <c r="L5223" s="57"/>
      <c r="M5223" s="1">
        <v>11.57</v>
      </c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58"/>
      <c r="AC5223" s="59"/>
      <c r="AD5223" s="58"/>
    </row>
    <row r="5224" spans="1:30" hidden="1" x14ac:dyDescent="0.25">
      <c r="A5224" s="1" t="s">
        <v>3188</v>
      </c>
      <c r="C5224" s="56"/>
      <c r="D5224" s="57"/>
      <c r="E5224" s="1">
        <v>2</v>
      </c>
      <c r="F5224" s="1"/>
      <c r="G5224" s="1"/>
      <c r="H5224" s="57"/>
      <c r="I5224" s="1" t="s">
        <v>44</v>
      </c>
      <c r="J5224" s="1">
        <v>0</v>
      </c>
      <c r="K5224" s="57"/>
      <c r="L5224" s="57"/>
      <c r="M5224" s="1">
        <v>101.25</v>
      </c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58"/>
      <c r="AC5224" s="59"/>
      <c r="AD5224" s="58"/>
    </row>
    <row r="5225" spans="1:30" hidden="1" x14ac:dyDescent="0.25">
      <c r="A5225" s="1">
        <v>40.5</v>
      </c>
      <c r="C5225" s="56"/>
      <c r="D5225" s="57"/>
      <c r="E5225" s="1">
        <v>2</v>
      </c>
      <c r="F5225" s="1"/>
      <c r="G5225" s="1"/>
      <c r="H5225" s="57"/>
      <c r="I5225" s="1">
        <v>1</v>
      </c>
      <c r="J5225" s="1">
        <v>0</v>
      </c>
      <c r="K5225" s="57"/>
      <c r="L5225" s="57"/>
      <c r="M5225" s="1">
        <v>0</v>
      </c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58"/>
      <c r="AC5225" s="59"/>
      <c r="AD5225" s="58"/>
    </row>
    <row r="5226" spans="1:30" hidden="1" x14ac:dyDescent="0.25">
      <c r="A5226" s="1" t="s">
        <v>4494</v>
      </c>
      <c r="C5226" s="56"/>
      <c r="D5226" s="57"/>
      <c r="E5226" s="1">
        <v>2</v>
      </c>
      <c r="F5226" s="1"/>
      <c r="G5226" s="1"/>
      <c r="H5226" s="57"/>
      <c r="I5226" s="1">
        <v>1</v>
      </c>
      <c r="J5226" s="1">
        <v>0</v>
      </c>
      <c r="K5226" s="57"/>
      <c r="L5226" s="57"/>
      <c r="M5226" s="1">
        <v>0</v>
      </c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58"/>
      <c r="AC5226" s="59"/>
      <c r="AD5226" s="58"/>
    </row>
    <row r="5227" spans="1:30" hidden="1" x14ac:dyDescent="0.25">
      <c r="A5227" s="1">
        <v>39.5</v>
      </c>
      <c r="C5227" s="56"/>
      <c r="D5227" s="57"/>
      <c r="E5227" s="1">
        <v>2</v>
      </c>
      <c r="F5227" s="1"/>
      <c r="G5227" s="1"/>
      <c r="H5227" s="57"/>
      <c r="I5227" s="1">
        <v>1</v>
      </c>
      <c r="J5227" s="1">
        <v>0</v>
      </c>
      <c r="K5227" s="57"/>
      <c r="L5227" s="57"/>
      <c r="M5227" s="1">
        <v>0</v>
      </c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58"/>
      <c r="AC5227" s="59"/>
      <c r="AD5227" s="58"/>
    </row>
    <row r="5228" spans="1:30" hidden="1" x14ac:dyDescent="0.25">
      <c r="A5228" s="1">
        <v>43</v>
      </c>
      <c r="C5228" s="56"/>
      <c r="D5228" s="57"/>
      <c r="E5228" s="1">
        <v>2</v>
      </c>
      <c r="F5228" s="1"/>
      <c r="G5228" s="1"/>
      <c r="H5228" s="57"/>
      <c r="I5228" s="1">
        <v>1</v>
      </c>
      <c r="J5228" s="1">
        <v>0</v>
      </c>
      <c r="K5228" s="57"/>
      <c r="L5228" s="57"/>
      <c r="M5228" s="1">
        <v>1028.19</v>
      </c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58"/>
      <c r="AC5228" s="59"/>
      <c r="AD5228" s="58"/>
    </row>
    <row r="5229" spans="1:30" hidden="1" x14ac:dyDescent="0.25">
      <c r="C5229" s="56"/>
      <c r="D5229" s="57"/>
      <c r="E5229" s="1">
        <v>1</v>
      </c>
      <c r="F5229" s="1"/>
      <c r="G5229" s="1"/>
      <c r="H5229" s="57"/>
      <c r="I5229" s="1" t="s">
        <v>44</v>
      </c>
      <c r="J5229" s="1">
        <v>0</v>
      </c>
      <c r="K5229" s="57"/>
      <c r="L5229" s="57"/>
      <c r="M5229" s="1">
        <v>0</v>
      </c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58"/>
      <c r="AC5229" s="59"/>
      <c r="AD5229" s="58"/>
    </row>
    <row r="5230" spans="1:30" hidden="1" x14ac:dyDescent="0.25">
      <c r="A5230" s="1" t="s">
        <v>2659</v>
      </c>
      <c r="C5230" s="56"/>
      <c r="D5230" s="57"/>
      <c r="E5230" s="1">
        <v>2</v>
      </c>
      <c r="F5230" s="1"/>
      <c r="G5230" s="1"/>
      <c r="H5230" s="57"/>
      <c r="I5230" s="1" t="s">
        <v>44</v>
      </c>
      <c r="J5230" s="1">
        <v>0</v>
      </c>
      <c r="K5230" s="57"/>
      <c r="L5230" s="57"/>
      <c r="M5230" s="1">
        <v>1129.8399999999999</v>
      </c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58"/>
      <c r="AC5230" s="59"/>
      <c r="AD5230" s="58"/>
    </row>
    <row r="5231" spans="1:30" hidden="1" x14ac:dyDescent="0.25">
      <c r="A5231" s="1" t="s">
        <v>909</v>
      </c>
      <c r="C5231" s="56"/>
      <c r="D5231" s="57"/>
      <c r="E5231" s="1">
        <v>2</v>
      </c>
      <c r="F5231" s="1"/>
      <c r="G5231" s="1"/>
      <c r="H5231" s="57"/>
      <c r="I5231" s="1" t="s">
        <v>44</v>
      </c>
      <c r="J5231" s="1">
        <v>0</v>
      </c>
      <c r="K5231" s="57"/>
      <c r="L5231" s="57"/>
      <c r="M5231" s="1">
        <v>27.14</v>
      </c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58"/>
      <c r="AC5231" s="59"/>
      <c r="AD5231" s="58"/>
    </row>
    <row r="5232" spans="1:30" hidden="1" x14ac:dyDescent="0.25">
      <c r="A5232" s="1">
        <v>41</v>
      </c>
      <c r="C5232" s="56"/>
      <c r="D5232" s="57"/>
      <c r="E5232" s="1">
        <v>2</v>
      </c>
      <c r="F5232" s="1"/>
      <c r="G5232" s="1"/>
      <c r="H5232" s="57"/>
      <c r="I5232" s="1" t="s">
        <v>44</v>
      </c>
      <c r="J5232" s="1">
        <v>0</v>
      </c>
      <c r="K5232" s="57"/>
      <c r="L5232" s="57"/>
      <c r="M5232" s="1">
        <v>29.87</v>
      </c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58"/>
      <c r="AC5232" s="59"/>
      <c r="AD5232" s="58"/>
    </row>
    <row r="5233" spans="1:30" hidden="1" x14ac:dyDescent="0.25">
      <c r="A5233" s="1">
        <v>41</v>
      </c>
      <c r="C5233" s="56"/>
      <c r="D5233" s="57"/>
      <c r="E5233" s="1">
        <v>8</v>
      </c>
      <c r="F5233" s="1"/>
      <c r="G5233" s="1"/>
      <c r="H5233" s="57"/>
      <c r="I5233" s="1">
        <v>8</v>
      </c>
      <c r="J5233" s="1">
        <v>0</v>
      </c>
      <c r="K5233" s="57"/>
      <c r="L5233" s="57"/>
      <c r="M5233" s="1">
        <v>11.57</v>
      </c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58"/>
      <c r="AC5233" s="59"/>
      <c r="AD5233" s="58"/>
    </row>
    <row r="5234" spans="1:30" hidden="1" x14ac:dyDescent="0.25">
      <c r="A5234" s="1">
        <v>44</v>
      </c>
      <c r="C5234" s="56"/>
      <c r="D5234" s="57"/>
      <c r="E5234" s="1">
        <v>7</v>
      </c>
      <c r="F5234" s="1"/>
      <c r="G5234" s="1"/>
      <c r="H5234" s="57"/>
      <c r="I5234" s="1">
        <v>7</v>
      </c>
      <c r="J5234" s="1">
        <v>0</v>
      </c>
      <c r="K5234" s="57"/>
      <c r="L5234" s="57"/>
      <c r="M5234" s="1">
        <v>7.71</v>
      </c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58"/>
      <c r="AC5234" s="59"/>
      <c r="AD5234" s="58"/>
    </row>
    <row r="5235" spans="1:30" hidden="1" x14ac:dyDescent="0.25">
      <c r="A5235" s="1">
        <v>40</v>
      </c>
      <c r="C5235" s="56"/>
      <c r="D5235" s="57"/>
      <c r="E5235" s="1">
        <v>3</v>
      </c>
      <c r="F5235" s="1"/>
      <c r="G5235" s="1"/>
      <c r="H5235" s="57"/>
      <c r="I5235" s="1">
        <v>3</v>
      </c>
      <c r="J5235" s="1">
        <v>0</v>
      </c>
      <c r="K5235" s="57"/>
      <c r="L5235" s="57"/>
      <c r="M5235" s="1">
        <v>6.17</v>
      </c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58"/>
      <c r="AC5235" s="59"/>
      <c r="AD5235" s="58"/>
    </row>
    <row r="5236" spans="1:30" hidden="1" x14ac:dyDescent="0.25">
      <c r="A5236" s="1">
        <v>41</v>
      </c>
      <c r="C5236" s="56"/>
      <c r="D5236" s="57"/>
      <c r="E5236" s="1">
        <v>0</v>
      </c>
      <c r="F5236" s="1"/>
      <c r="G5236" s="1"/>
      <c r="H5236" s="57"/>
      <c r="I5236" s="1" t="s">
        <v>44</v>
      </c>
      <c r="J5236" s="1">
        <v>0</v>
      </c>
      <c r="K5236" s="57"/>
      <c r="L5236" s="57"/>
      <c r="M5236" s="1">
        <v>21.38</v>
      </c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58"/>
      <c r="AC5236" s="59"/>
      <c r="AD5236" s="58"/>
    </row>
    <row r="5237" spans="1:30" hidden="1" x14ac:dyDescent="0.25">
      <c r="A5237" s="1">
        <v>40</v>
      </c>
      <c r="C5237" s="56"/>
      <c r="D5237" s="57"/>
      <c r="E5237" s="1">
        <v>0</v>
      </c>
      <c r="F5237" s="1"/>
      <c r="G5237" s="1"/>
      <c r="H5237" s="57"/>
      <c r="I5237" s="1" t="s">
        <v>44</v>
      </c>
      <c r="J5237" s="1">
        <v>0</v>
      </c>
      <c r="K5237" s="57"/>
      <c r="L5237" s="57"/>
      <c r="M5237" s="1">
        <v>21.38</v>
      </c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58"/>
      <c r="AC5237" s="59"/>
      <c r="AD5237" s="58"/>
    </row>
    <row r="5238" spans="1:30" hidden="1" x14ac:dyDescent="0.25">
      <c r="A5238" s="1">
        <v>38</v>
      </c>
      <c r="C5238" s="56"/>
      <c r="D5238" s="57"/>
      <c r="E5238" s="1">
        <v>0</v>
      </c>
      <c r="F5238" s="1"/>
      <c r="G5238" s="1"/>
      <c r="H5238" s="57"/>
      <c r="I5238" s="1" t="s">
        <v>44</v>
      </c>
      <c r="J5238" s="1">
        <v>0</v>
      </c>
      <c r="K5238" s="57"/>
      <c r="L5238" s="57"/>
      <c r="M5238" s="1">
        <v>21.38</v>
      </c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58"/>
      <c r="AC5238" s="59"/>
      <c r="AD5238" s="58"/>
    </row>
    <row r="5239" spans="1:30" hidden="1" x14ac:dyDescent="0.25">
      <c r="A5239" s="1" t="s">
        <v>92</v>
      </c>
      <c r="C5239" s="56"/>
      <c r="D5239" s="57"/>
      <c r="E5239" s="1">
        <v>0</v>
      </c>
      <c r="F5239" s="1"/>
      <c r="G5239" s="1"/>
      <c r="H5239" s="57"/>
      <c r="I5239" s="1" t="s">
        <v>44</v>
      </c>
      <c r="J5239" s="1">
        <v>0</v>
      </c>
      <c r="K5239" s="57"/>
      <c r="L5239" s="57"/>
      <c r="M5239" s="1">
        <v>21.38</v>
      </c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58"/>
      <c r="AC5239" s="59"/>
      <c r="AD5239" s="58"/>
    </row>
    <row r="5240" spans="1:30" hidden="1" x14ac:dyDescent="0.25">
      <c r="C5240" s="56"/>
      <c r="D5240" s="57"/>
      <c r="E5240" s="1">
        <v>0</v>
      </c>
      <c r="F5240" s="1"/>
      <c r="G5240" s="1"/>
      <c r="H5240" s="57"/>
      <c r="I5240" s="1" t="s">
        <v>44</v>
      </c>
      <c r="J5240" s="1">
        <v>0</v>
      </c>
      <c r="K5240" s="57"/>
      <c r="L5240" s="57"/>
      <c r="M5240" s="1">
        <v>21.38</v>
      </c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58"/>
      <c r="AC5240" s="59"/>
      <c r="AD5240" s="58"/>
    </row>
    <row r="5241" spans="1:30" hidden="1" x14ac:dyDescent="0.25">
      <c r="A5241" s="1">
        <v>40</v>
      </c>
      <c r="C5241" s="56"/>
      <c r="D5241" s="57"/>
      <c r="E5241" s="1">
        <v>0</v>
      </c>
      <c r="F5241" s="1"/>
      <c r="G5241" s="1"/>
      <c r="H5241" s="57"/>
      <c r="I5241" s="1" t="s">
        <v>44</v>
      </c>
      <c r="J5241" s="1">
        <v>0</v>
      </c>
      <c r="K5241" s="57"/>
      <c r="L5241" s="57"/>
      <c r="M5241" s="1">
        <v>21.38</v>
      </c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58"/>
      <c r="AC5241" s="59"/>
      <c r="AD5241" s="58"/>
    </row>
    <row r="5242" spans="1:30" hidden="1" x14ac:dyDescent="0.25">
      <c r="A5242" s="1">
        <v>41</v>
      </c>
      <c r="C5242" s="56"/>
      <c r="D5242" s="57"/>
      <c r="E5242" s="1">
        <v>0</v>
      </c>
      <c r="F5242" s="1"/>
      <c r="G5242" s="1"/>
      <c r="H5242" s="57"/>
      <c r="I5242" s="1" t="s">
        <v>44</v>
      </c>
      <c r="J5242" s="1">
        <v>0</v>
      </c>
      <c r="K5242" s="57"/>
      <c r="L5242" s="57"/>
      <c r="M5242" s="1">
        <v>21.38</v>
      </c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58"/>
      <c r="AC5242" s="59"/>
      <c r="AD5242" s="58"/>
    </row>
    <row r="5243" spans="1:30" hidden="1" x14ac:dyDescent="0.25">
      <c r="A5243" s="1">
        <v>40</v>
      </c>
      <c r="C5243" s="56"/>
      <c r="D5243" s="57"/>
      <c r="E5243" s="1">
        <v>0</v>
      </c>
      <c r="F5243" s="1"/>
      <c r="G5243" s="1"/>
      <c r="H5243" s="57"/>
      <c r="I5243" s="1" t="s">
        <v>44</v>
      </c>
      <c r="J5243" s="1">
        <v>0</v>
      </c>
      <c r="K5243" s="57"/>
      <c r="L5243" s="57"/>
      <c r="M5243" s="1">
        <v>21.38</v>
      </c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58"/>
      <c r="AC5243" s="59"/>
      <c r="AD5243" s="58"/>
    </row>
    <row r="5244" spans="1:30" hidden="1" x14ac:dyDescent="0.25">
      <c r="A5244" s="1">
        <v>39</v>
      </c>
      <c r="C5244" s="56"/>
      <c r="D5244" s="57"/>
      <c r="E5244" s="1">
        <v>0</v>
      </c>
      <c r="F5244" s="1"/>
      <c r="G5244" s="1"/>
      <c r="H5244" s="57"/>
      <c r="I5244" s="1" t="s">
        <v>44</v>
      </c>
      <c r="J5244" s="1">
        <v>0</v>
      </c>
      <c r="K5244" s="57"/>
      <c r="L5244" s="57"/>
      <c r="M5244" s="1">
        <v>21.38</v>
      </c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58"/>
      <c r="AC5244" s="59"/>
      <c r="AD5244" s="58"/>
    </row>
    <row r="5245" spans="1:30" hidden="1" x14ac:dyDescent="0.25">
      <c r="A5245" s="1" t="s">
        <v>4495</v>
      </c>
      <c r="C5245" s="56"/>
      <c r="D5245" s="57"/>
      <c r="E5245" s="1">
        <v>1</v>
      </c>
      <c r="F5245" s="1"/>
      <c r="G5245" s="1"/>
      <c r="H5245" s="57"/>
      <c r="I5245" s="1" t="s">
        <v>44</v>
      </c>
      <c r="J5245" s="1">
        <v>0</v>
      </c>
      <c r="K5245" s="57"/>
      <c r="L5245" s="57"/>
      <c r="M5245" s="1">
        <v>0</v>
      </c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58"/>
      <c r="AC5245" s="59"/>
      <c r="AD5245" s="58"/>
    </row>
    <row r="5246" spans="1:30" hidden="1" x14ac:dyDescent="0.25">
      <c r="A5246" s="1" t="s">
        <v>1358</v>
      </c>
      <c r="C5246" s="56"/>
      <c r="D5246" s="57"/>
      <c r="E5246" s="1">
        <v>2</v>
      </c>
      <c r="F5246" s="1"/>
      <c r="G5246" s="1"/>
      <c r="H5246" s="57"/>
      <c r="I5246" s="1" t="s">
        <v>44</v>
      </c>
      <c r="J5246" s="1">
        <v>0</v>
      </c>
      <c r="K5246" s="57"/>
      <c r="L5246" s="57"/>
      <c r="M5246" s="1">
        <v>44.12</v>
      </c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58"/>
      <c r="AC5246" s="59"/>
      <c r="AD5246" s="58"/>
    </row>
    <row r="5247" spans="1:30" hidden="1" x14ac:dyDescent="0.25">
      <c r="A5247" s="1" t="s">
        <v>1358</v>
      </c>
      <c r="C5247" s="56"/>
      <c r="D5247" s="57"/>
      <c r="E5247" s="1">
        <v>0</v>
      </c>
      <c r="F5247" s="1"/>
      <c r="G5247" s="1"/>
      <c r="H5247" s="57"/>
      <c r="I5247" s="1" t="s">
        <v>44</v>
      </c>
      <c r="J5247" s="1">
        <v>0</v>
      </c>
      <c r="K5247" s="57"/>
      <c r="L5247" s="57"/>
      <c r="M5247" s="1">
        <v>24.99</v>
      </c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58"/>
      <c r="AC5247" s="59"/>
      <c r="AD5247" s="58"/>
    </row>
    <row r="5248" spans="1:30" hidden="1" x14ac:dyDescent="0.25">
      <c r="A5248" s="1" t="s">
        <v>1358</v>
      </c>
      <c r="C5248" s="56"/>
      <c r="D5248" s="57"/>
      <c r="E5248" s="1">
        <v>2</v>
      </c>
      <c r="F5248" s="1"/>
      <c r="G5248" s="1"/>
      <c r="H5248" s="57"/>
      <c r="I5248" s="1" t="s">
        <v>44</v>
      </c>
      <c r="J5248" s="1">
        <v>0</v>
      </c>
      <c r="K5248" s="57"/>
      <c r="L5248" s="57"/>
      <c r="M5248" s="1">
        <v>49.43</v>
      </c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58"/>
      <c r="AC5248" s="59"/>
      <c r="AD5248" s="58"/>
    </row>
    <row r="5249" spans="1:30" hidden="1" x14ac:dyDescent="0.25">
      <c r="C5249" s="56"/>
      <c r="D5249" s="57"/>
      <c r="E5249" s="1">
        <v>1</v>
      </c>
      <c r="F5249" s="1"/>
      <c r="G5249" s="1"/>
      <c r="H5249" s="57"/>
      <c r="I5249" s="1" t="s">
        <v>44</v>
      </c>
      <c r="J5249" s="1">
        <v>0</v>
      </c>
      <c r="K5249" s="57"/>
      <c r="L5249" s="57"/>
      <c r="M5249" s="1">
        <v>0</v>
      </c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58"/>
      <c r="AC5249" s="59"/>
      <c r="AD5249" s="58"/>
    </row>
    <row r="5250" spans="1:30" hidden="1" x14ac:dyDescent="0.25">
      <c r="C5250" s="56"/>
      <c r="D5250" s="57"/>
      <c r="E5250" s="1">
        <v>4</v>
      </c>
      <c r="F5250" s="1"/>
      <c r="G5250" s="1"/>
      <c r="H5250" s="57"/>
      <c r="I5250" s="1">
        <v>3</v>
      </c>
      <c r="J5250" s="1">
        <v>0</v>
      </c>
      <c r="K5250" s="57"/>
      <c r="L5250" s="57"/>
      <c r="M5250" s="1">
        <v>127.85</v>
      </c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58"/>
      <c r="AC5250" s="59"/>
      <c r="AD5250" s="58"/>
    </row>
    <row r="5251" spans="1:30" hidden="1" x14ac:dyDescent="0.25">
      <c r="A5251" s="1" t="s">
        <v>1358</v>
      </c>
      <c r="C5251" s="56"/>
      <c r="D5251" s="57"/>
      <c r="E5251" s="1">
        <v>2</v>
      </c>
      <c r="F5251" s="1"/>
      <c r="G5251" s="1"/>
      <c r="H5251" s="57"/>
      <c r="I5251" s="1" t="s">
        <v>44</v>
      </c>
      <c r="J5251" s="1">
        <v>0</v>
      </c>
      <c r="L5251" s="57"/>
      <c r="M5251" s="1">
        <v>0</v>
      </c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58"/>
      <c r="AC5251" s="59"/>
      <c r="AD5251" s="58"/>
    </row>
    <row r="5252" spans="1:30" hidden="1" x14ac:dyDescent="0.25">
      <c r="C5252" s="56"/>
      <c r="D5252" s="57"/>
      <c r="E5252" s="1">
        <v>2</v>
      </c>
      <c r="F5252" s="1"/>
      <c r="G5252" s="1"/>
      <c r="H5252" s="57"/>
      <c r="I5252" s="1">
        <v>1</v>
      </c>
      <c r="J5252" s="1">
        <v>0</v>
      </c>
      <c r="L5252" s="57"/>
      <c r="M5252" s="1">
        <v>6918.13</v>
      </c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58"/>
      <c r="AC5252" s="59"/>
      <c r="AD5252" s="58"/>
    </row>
    <row r="5253" spans="1:30" hidden="1" x14ac:dyDescent="0.25">
      <c r="C5253" s="56"/>
      <c r="D5253" s="57"/>
      <c r="E5253" s="1">
        <v>2</v>
      </c>
      <c r="F5253" s="1"/>
      <c r="G5253" s="1"/>
      <c r="H5253" s="57"/>
      <c r="I5253" s="1">
        <v>1</v>
      </c>
      <c r="J5253" s="1">
        <v>0</v>
      </c>
      <c r="L5253" s="57"/>
      <c r="M5253" s="1">
        <v>0</v>
      </c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58"/>
      <c r="AC5253" s="59"/>
      <c r="AD5253" s="58"/>
    </row>
    <row r="5254" spans="1:30" hidden="1" x14ac:dyDescent="0.25">
      <c r="C5254" s="56"/>
      <c r="D5254" s="57"/>
      <c r="E5254" s="1">
        <v>2</v>
      </c>
      <c r="F5254" s="1"/>
      <c r="G5254" s="1"/>
      <c r="H5254" s="57"/>
      <c r="I5254" s="1">
        <v>1</v>
      </c>
      <c r="J5254" s="1">
        <v>0</v>
      </c>
      <c r="L5254" s="57"/>
      <c r="M5254" s="1">
        <v>0</v>
      </c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58"/>
      <c r="AC5254" s="59"/>
      <c r="AD5254" s="58"/>
    </row>
    <row r="5255" spans="1:30" hidden="1" x14ac:dyDescent="0.25">
      <c r="C5255" s="56"/>
      <c r="D5255" s="57"/>
      <c r="E5255" s="1">
        <v>2</v>
      </c>
      <c r="F5255" s="1"/>
      <c r="G5255" s="1"/>
      <c r="H5255" s="57"/>
      <c r="I5255" s="1">
        <v>1</v>
      </c>
      <c r="J5255" s="1">
        <v>0</v>
      </c>
      <c r="L5255" s="57"/>
      <c r="M5255" s="1">
        <v>0</v>
      </c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58"/>
      <c r="AC5255" s="59"/>
      <c r="AD5255" s="58"/>
    </row>
    <row r="5256" spans="1:30" hidden="1" x14ac:dyDescent="0.25">
      <c r="C5256" s="56"/>
      <c r="D5256" s="57"/>
      <c r="E5256" s="1">
        <v>2</v>
      </c>
      <c r="F5256" s="1"/>
      <c r="G5256" s="1"/>
      <c r="H5256" s="57"/>
      <c r="I5256" s="1">
        <v>1</v>
      </c>
      <c r="J5256" s="1">
        <v>0</v>
      </c>
      <c r="L5256" s="57"/>
      <c r="M5256" s="1">
        <v>0</v>
      </c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58"/>
      <c r="AC5256" s="59"/>
      <c r="AD5256" s="58"/>
    </row>
    <row r="5257" spans="1:30" hidden="1" x14ac:dyDescent="0.25">
      <c r="C5257" s="56"/>
      <c r="D5257" s="57"/>
      <c r="E5257" s="1">
        <v>2</v>
      </c>
      <c r="F5257" s="1"/>
      <c r="G5257" s="1"/>
      <c r="H5257" s="57"/>
      <c r="I5257" s="1">
        <v>1</v>
      </c>
      <c r="J5257" s="1">
        <v>0</v>
      </c>
      <c r="L5257" s="57"/>
      <c r="M5257" s="1">
        <v>0</v>
      </c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58"/>
      <c r="AC5257" s="59"/>
      <c r="AD5257" s="58"/>
    </row>
    <row r="5258" spans="1:30" hidden="1" x14ac:dyDescent="0.25">
      <c r="C5258" s="56"/>
      <c r="D5258" s="57"/>
      <c r="E5258" s="1">
        <v>4</v>
      </c>
      <c r="F5258" s="1"/>
      <c r="G5258" s="1"/>
      <c r="H5258" s="57"/>
      <c r="I5258" s="1" t="s">
        <v>44</v>
      </c>
      <c r="J5258" s="1">
        <v>0</v>
      </c>
      <c r="L5258" s="57"/>
      <c r="M5258" s="1">
        <v>1773.41</v>
      </c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58"/>
      <c r="AC5258" s="59"/>
      <c r="AD5258" s="58"/>
    </row>
    <row r="5259" spans="1:30" hidden="1" x14ac:dyDescent="0.25">
      <c r="C5259" s="56"/>
      <c r="D5259" s="57"/>
      <c r="E5259" s="1">
        <v>2</v>
      </c>
      <c r="F5259" s="1"/>
      <c r="G5259" s="1"/>
      <c r="H5259" s="57"/>
      <c r="I5259" s="1" t="s">
        <v>44</v>
      </c>
      <c r="J5259" s="1">
        <v>0</v>
      </c>
      <c r="L5259" s="57"/>
      <c r="M5259" s="1">
        <v>0</v>
      </c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58"/>
      <c r="AC5259" s="59"/>
      <c r="AD5259" s="58"/>
    </row>
    <row r="5260" spans="1:30" hidden="1" x14ac:dyDescent="0.25">
      <c r="C5260" s="56"/>
      <c r="D5260" s="57"/>
      <c r="E5260" s="1">
        <v>1</v>
      </c>
      <c r="F5260" s="1"/>
      <c r="G5260" s="1"/>
      <c r="H5260" s="57"/>
      <c r="I5260" s="1" t="s">
        <v>44</v>
      </c>
      <c r="J5260" s="1">
        <v>0</v>
      </c>
      <c r="L5260" s="57"/>
      <c r="M5260" s="1">
        <v>0</v>
      </c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58"/>
      <c r="AC5260" s="59"/>
      <c r="AD5260" s="58"/>
    </row>
    <row r="5261" spans="1:30" hidden="1" x14ac:dyDescent="0.25">
      <c r="C5261" s="56"/>
      <c r="D5261" s="57"/>
      <c r="E5261" s="1">
        <v>2</v>
      </c>
      <c r="F5261" s="1"/>
      <c r="G5261" s="1"/>
      <c r="H5261" s="57"/>
      <c r="I5261" s="1" t="s">
        <v>44</v>
      </c>
      <c r="J5261" s="1">
        <v>0</v>
      </c>
      <c r="L5261" s="57"/>
      <c r="M5261" s="1">
        <v>0</v>
      </c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58"/>
      <c r="AC5261" s="59"/>
      <c r="AD5261" s="58"/>
    </row>
    <row r="5262" spans="1:30" hidden="1" x14ac:dyDescent="0.25">
      <c r="C5262" s="56"/>
      <c r="D5262" s="57"/>
      <c r="E5262" s="1">
        <v>1</v>
      </c>
      <c r="F5262" s="1"/>
      <c r="G5262" s="1"/>
      <c r="H5262" s="57"/>
      <c r="I5262" s="1" t="s">
        <v>44</v>
      </c>
      <c r="J5262" s="1">
        <v>0</v>
      </c>
      <c r="L5262" s="57"/>
      <c r="M5262" s="1">
        <v>0</v>
      </c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58"/>
      <c r="AC5262" s="59"/>
      <c r="AD5262" s="58"/>
    </row>
    <row r="5263" spans="1:30" hidden="1" x14ac:dyDescent="0.25">
      <c r="C5263" s="56"/>
      <c r="D5263" s="57"/>
      <c r="E5263" s="1">
        <v>1</v>
      </c>
      <c r="F5263" s="1"/>
      <c r="G5263" s="1"/>
      <c r="H5263" s="57"/>
      <c r="I5263" s="1" t="s">
        <v>44</v>
      </c>
      <c r="J5263" s="1">
        <v>0</v>
      </c>
      <c r="L5263" s="57"/>
      <c r="M5263" s="1">
        <v>0</v>
      </c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58"/>
      <c r="AC5263" s="59"/>
      <c r="AD5263" s="58"/>
    </row>
    <row r="5264" spans="1:30" hidden="1" x14ac:dyDescent="0.25">
      <c r="C5264" s="56"/>
      <c r="D5264" s="57"/>
      <c r="E5264" s="1">
        <v>2</v>
      </c>
      <c r="F5264" s="1"/>
      <c r="G5264" s="1"/>
      <c r="H5264" s="57"/>
      <c r="I5264" s="1" t="s">
        <v>44</v>
      </c>
      <c r="J5264" s="1">
        <v>0</v>
      </c>
      <c r="L5264" s="57"/>
      <c r="M5264" s="1">
        <v>0</v>
      </c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58"/>
      <c r="AC5264" s="59"/>
      <c r="AD5264" s="58"/>
    </row>
    <row r="5265" spans="1:30" hidden="1" x14ac:dyDescent="0.25">
      <c r="C5265" s="56"/>
      <c r="D5265" s="57"/>
      <c r="E5265" s="1">
        <v>1</v>
      </c>
      <c r="F5265" s="1"/>
      <c r="G5265" s="1"/>
      <c r="H5265" s="57"/>
      <c r="I5265" s="1" t="s">
        <v>44</v>
      </c>
      <c r="J5265" s="1">
        <v>0</v>
      </c>
      <c r="L5265" s="57"/>
      <c r="M5265" s="1">
        <v>0</v>
      </c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58"/>
      <c r="AC5265" s="59"/>
      <c r="AD5265" s="58"/>
    </row>
    <row r="5266" spans="1:30" hidden="1" x14ac:dyDescent="0.25">
      <c r="C5266" s="56"/>
      <c r="D5266" s="57"/>
      <c r="E5266" s="1">
        <v>1</v>
      </c>
      <c r="F5266" s="1"/>
      <c r="G5266" s="1"/>
      <c r="H5266" s="57"/>
      <c r="I5266" s="1" t="s">
        <v>44</v>
      </c>
      <c r="J5266" s="1">
        <v>0</v>
      </c>
      <c r="L5266" s="57"/>
      <c r="M5266" s="1">
        <v>0</v>
      </c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58"/>
      <c r="AC5266" s="59"/>
      <c r="AD5266" s="58"/>
    </row>
    <row r="5267" spans="1:30" hidden="1" x14ac:dyDescent="0.25">
      <c r="A5267" s="1" t="s">
        <v>4496</v>
      </c>
      <c r="C5267" s="56"/>
      <c r="D5267" s="57"/>
      <c r="E5267" s="1">
        <v>2</v>
      </c>
      <c r="F5267" s="1"/>
      <c r="G5267" s="1"/>
      <c r="H5267" s="57"/>
      <c r="I5267" s="1" t="s">
        <v>44</v>
      </c>
      <c r="J5267" s="1">
        <v>0</v>
      </c>
      <c r="L5267" s="57"/>
      <c r="M5267" s="1">
        <v>0</v>
      </c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58"/>
      <c r="AC5267" s="59"/>
      <c r="AD5267" s="58"/>
    </row>
    <row r="5268" spans="1:30" hidden="1" x14ac:dyDescent="0.25">
      <c r="C5268" s="56"/>
      <c r="D5268" s="57"/>
      <c r="E5268" s="1">
        <v>1</v>
      </c>
      <c r="F5268" s="1"/>
      <c r="G5268" s="1"/>
      <c r="H5268" s="57"/>
      <c r="I5268" s="1" t="s">
        <v>44</v>
      </c>
      <c r="J5268" s="1">
        <v>0</v>
      </c>
      <c r="L5268" s="57"/>
      <c r="M5268" s="1">
        <v>0</v>
      </c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58"/>
      <c r="AC5268" s="59"/>
      <c r="AD5268" s="58"/>
    </row>
    <row r="5269" spans="1:30" hidden="1" x14ac:dyDescent="0.25">
      <c r="C5269" s="56"/>
      <c r="D5269" s="57"/>
      <c r="E5269" s="1">
        <v>2</v>
      </c>
      <c r="F5269" s="1"/>
      <c r="G5269" s="1"/>
      <c r="H5269" s="57"/>
      <c r="I5269" s="1" t="s">
        <v>44</v>
      </c>
      <c r="J5269" s="1">
        <v>0</v>
      </c>
      <c r="L5269" s="57"/>
      <c r="M5269" s="1">
        <v>0</v>
      </c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58"/>
      <c r="AC5269" s="59"/>
      <c r="AD5269" s="58"/>
    </row>
    <row r="5270" spans="1:30" hidden="1" x14ac:dyDescent="0.25">
      <c r="C5270" s="56"/>
      <c r="D5270" s="57"/>
      <c r="E5270" s="1">
        <v>1</v>
      </c>
      <c r="F5270" s="1"/>
      <c r="G5270" s="1"/>
      <c r="H5270" s="57"/>
      <c r="I5270" s="1" t="s">
        <v>44</v>
      </c>
      <c r="J5270" s="1">
        <v>0</v>
      </c>
      <c r="L5270" s="57"/>
      <c r="M5270" s="1">
        <v>0</v>
      </c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58"/>
      <c r="AC5270" s="59"/>
      <c r="AD5270" s="58"/>
    </row>
    <row r="5271" spans="1:30" hidden="1" x14ac:dyDescent="0.25">
      <c r="A5271" s="1" t="s">
        <v>1358</v>
      </c>
      <c r="C5271" s="56"/>
      <c r="D5271" s="57"/>
      <c r="E5271" s="1">
        <v>2</v>
      </c>
      <c r="F5271" s="1"/>
      <c r="G5271" s="1"/>
      <c r="H5271" s="57"/>
      <c r="I5271" s="1" t="s">
        <v>44</v>
      </c>
      <c r="J5271" s="1">
        <v>0</v>
      </c>
      <c r="L5271" s="57"/>
      <c r="M5271" s="1">
        <v>0</v>
      </c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58"/>
      <c r="AC5271" s="59"/>
      <c r="AD5271" s="58"/>
    </row>
    <row r="5272" spans="1:30" hidden="1" x14ac:dyDescent="0.25">
      <c r="A5272" s="1" t="s">
        <v>4497</v>
      </c>
      <c r="C5272" s="56"/>
      <c r="D5272" s="57"/>
      <c r="E5272" s="1">
        <v>1</v>
      </c>
      <c r="F5272" s="1"/>
      <c r="G5272" s="1"/>
      <c r="H5272" s="57"/>
      <c r="I5272" s="1" t="s">
        <v>44</v>
      </c>
      <c r="J5272" s="1">
        <v>0</v>
      </c>
      <c r="L5272" s="57"/>
      <c r="M5272" s="1">
        <v>0</v>
      </c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58"/>
      <c r="AC5272" s="59"/>
      <c r="AD5272" s="58"/>
    </row>
    <row r="5273" spans="1:30" hidden="1" x14ac:dyDescent="0.25">
      <c r="C5273" s="56"/>
      <c r="D5273" s="57"/>
      <c r="E5273" s="1">
        <v>3</v>
      </c>
      <c r="F5273" s="1"/>
      <c r="G5273" s="1"/>
      <c r="H5273" s="57"/>
      <c r="I5273" s="1">
        <v>2</v>
      </c>
      <c r="J5273" s="1">
        <v>0</v>
      </c>
      <c r="L5273" s="57"/>
      <c r="M5273" s="1">
        <v>0</v>
      </c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58"/>
      <c r="AC5273" s="59"/>
      <c r="AD5273" s="58"/>
    </row>
    <row r="5274" spans="1:30" hidden="1" x14ac:dyDescent="0.25">
      <c r="C5274" s="56"/>
      <c r="D5274" s="57"/>
      <c r="E5274" s="1">
        <v>2</v>
      </c>
      <c r="F5274" s="1"/>
      <c r="G5274" s="1"/>
      <c r="H5274" s="57"/>
      <c r="I5274" s="1">
        <v>1</v>
      </c>
      <c r="J5274" s="1">
        <v>0</v>
      </c>
      <c r="L5274" s="57"/>
      <c r="M5274" s="1">
        <v>0</v>
      </c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58"/>
      <c r="AC5274" s="59"/>
      <c r="AD5274" s="58"/>
    </row>
    <row r="5275" spans="1:30" hidden="1" x14ac:dyDescent="0.25">
      <c r="C5275" s="56"/>
      <c r="D5275" s="57"/>
      <c r="E5275" s="1">
        <v>2</v>
      </c>
      <c r="F5275" s="1"/>
      <c r="G5275" s="1"/>
      <c r="H5275" s="57"/>
      <c r="I5275" s="1">
        <v>1</v>
      </c>
      <c r="J5275" s="1">
        <v>0</v>
      </c>
      <c r="L5275" s="57"/>
      <c r="M5275" s="1">
        <v>0</v>
      </c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58"/>
      <c r="AC5275" s="59"/>
      <c r="AD5275" s="58"/>
    </row>
    <row r="5276" spans="1:30" hidden="1" x14ac:dyDescent="0.25">
      <c r="C5276" s="56"/>
      <c r="D5276" s="57"/>
      <c r="E5276" s="1">
        <v>2</v>
      </c>
      <c r="F5276" s="1"/>
      <c r="G5276" s="1"/>
      <c r="H5276" s="57"/>
      <c r="I5276" s="1">
        <v>1</v>
      </c>
      <c r="J5276" s="1">
        <v>0</v>
      </c>
      <c r="L5276" s="57"/>
      <c r="M5276" s="1">
        <v>0</v>
      </c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58"/>
      <c r="AC5276" s="59"/>
      <c r="AD5276" s="58"/>
    </row>
    <row r="5277" spans="1:30" hidden="1" x14ac:dyDescent="0.25">
      <c r="C5277" s="56"/>
      <c r="D5277" s="57"/>
      <c r="E5277" s="1">
        <v>2</v>
      </c>
      <c r="F5277" s="1"/>
      <c r="G5277" s="1"/>
      <c r="H5277" s="57"/>
      <c r="I5277" s="1">
        <v>1</v>
      </c>
      <c r="J5277" s="1">
        <v>0</v>
      </c>
      <c r="L5277" s="57"/>
      <c r="M5277" s="1">
        <v>0</v>
      </c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58"/>
      <c r="AC5277" s="59"/>
      <c r="AD5277" s="58"/>
    </row>
    <row r="5278" spans="1:30" hidden="1" x14ac:dyDescent="0.25">
      <c r="C5278" s="56"/>
      <c r="D5278" s="57"/>
      <c r="E5278" s="1">
        <v>3</v>
      </c>
      <c r="F5278" s="1"/>
      <c r="G5278" s="1"/>
      <c r="H5278" s="57"/>
      <c r="I5278" s="1">
        <v>2</v>
      </c>
      <c r="J5278" s="1">
        <v>0</v>
      </c>
      <c r="L5278" s="57"/>
      <c r="M5278" s="1">
        <v>0</v>
      </c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58"/>
      <c r="AC5278" s="59"/>
      <c r="AD5278" s="58"/>
    </row>
    <row r="5279" spans="1:30" hidden="1" x14ac:dyDescent="0.25">
      <c r="C5279" s="56"/>
      <c r="D5279" s="57"/>
      <c r="E5279" s="1">
        <v>2</v>
      </c>
      <c r="F5279" s="1"/>
      <c r="G5279" s="1"/>
      <c r="H5279" s="57"/>
      <c r="I5279" s="1">
        <v>1</v>
      </c>
      <c r="J5279" s="1">
        <v>0</v>
      </c>
      <c r="L5279" s="57"/>
      <c r="M5279" s="1">
        <v>0</v>
      </c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58"/>
      <c r="AC5279" s="59"/>
      <c r="AD5279" s="58"/>
    </row>
    <row r="5280" spans="1:30" hidden="1" x14ac:dyDescent="0.25">
      <c r="C5280" s="56"/>
      <c r="D5280" s="57"/>
      <c r="E5280" s="1">
        <v>1</v>
      </c>
      <c r="F5280" s="1"/>
      <c r="G5280" s="1"/>
      <c r="H5280" s="57"/>
      <c r="I5280" s="1" t="s">
        <v>44</v>
      </c>
      <c r="J5280" s="1">
        <v>0</v>
      </c>
      <c r="L5280" s="57"/>
      <c r="M5280" s="1">
        <v>0</v>
      </c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58"/>
      <c r="AC5280" s="59"/>
      <c r="AD5280" s="58"/>
    </row>
    <row r="5281" spans="1:30" hidden="1" x14ac:dyDescent="0.25">
      <c r="A5281" s="1" t="s">
        <v>4469</v>
      </c>
      <c r="C5281" s="56"/>
      <c r="D5281" s="57"/>
      <c r="E5281" s="1">
        <v>1</v>
      </c>
      <c r="F5281" s="1"/>
      <c r="G5281" s="1"/>
      <c r="H5281" s="57"/>
      <c r="I5281" s="1" t="s">
        <v>44</v>
      </c>
      <c r="J5281" s="1">
        <v>0</v>
      </c>
      <c r="L5281" s="57"/>
      <c r="M5281" s="1">
        <v>0</v>
      </c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58"/>
      <c r="AC5281" s="59"/>
      <c r="AD5281" s="58"/>
    </row>
    <row r="5282" spans="1:30" hidden="1" x14ac:dyDescent="0.25">
      <c r="C5282" s="56"/>
      <c r="D5282" s="57"/>
      <c r="E5282" s="1">
        <v>1</v>
      </c>
      <c r="F5282" s="1"/>
      <c r="G5282" s="1"/>
      <c r="H5282" s="57"/>
      <c r="I5282" s="1" t="s">
        <v>44</v>
      </c>
      <c r="J5282" s="1">
        <v>0</v>
      </c>
      <c r="L5282" s="57"/>
      <c r="M5282" s="1">
        <v>0</v>
      </c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58"/>
      <c r="AC5282" s="59"/>
      <c r="AD5282" s="58"/>
    </row>
    <row r="5283" spans="1:30" hidden="1" x14ac:dyDescent="0.25">
      <c r="C5283" s="56"/>
      <c r="D5283" s="57"/>
      <c r="E5283" s="1">
        <v>1</v>
      </c>
      <c r="F5283" s="1"/>
      <c r="G5283" s="1"/>
      <c r="H5283" s="57"/>
      <c r="I5283" s="1" t="s">
        <v>44</v>
      </c>
      <c r="J5283" s="1">
        <v>0</v>
      </c>
      <c r="L5283" s="57"/>
      <c r="M5283" s="1">
        <v>0</v>
      </c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58"/>
      <c r="AC5283" s="59"/>
      <c r="AD5283" s="58"/>
    </row>
    <row r="5284" spans="1:30" hidden="1" x14ac:dyDescent="0.25">
      <c r="C5284" s="56"/>
      <c r="D5284" s="57"/>
      <c r="E5284" s="1">
        <v>1</v>
      </c>
      <c r="F5284" s="1"/>
      <c r="G5284" s="1"/>
      <c r="H5284" s="57"/>
      <c r="I5284" s="1" t="s">
        <v>44</v>
      </c>
      <c r="J5284" s="1">
        <v>0</v>
      </c>
      <c r="L5284" s="57"/>
      <c r="M5284" s="1">
        <v>0</v>
      </c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58"/>
      <c r="AC5284" s="59"/>
      <c r="AD5284" s="58"/>
    </row>
    <row r="5285" spans="1:30" hidden="1" x14ac:dyDescent="0.25">
      <c r="C5285" s="56"/>
      <c r="D5285" s="57"/>
      <c r="E5285" s="1">
        <v>2</v>
      </c>
      <c r="F5285" s="1"/>
      <c r="G5285" s="1"/>
      <c r="H5285" s="57"/>
      <c r="I5285" s="1">
        <v>1</v>
      </c>
      <c r="J5285" s="1">
        <v>0</v>
      </c>
      <c r="L5285" s="57"/>
      <c r="M5285" s="1">
        <v>0</v>
      </c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58"/>
      <c r="AC5285" s="59"/>
      <c r="AD5285" s="58"/>
    </row>
    <row r="5286" spans="1:30" hidden="1" x14ac:dyDescent="0.25">
      <c r="C5286" s="56"/>
      <c r="D5286" s="57"/>
      <c r="E5286" s="1">
        <v>1</v>
      </c>
      <c r="F5286" s="1"/>
      <c r="G5286" s="1"/>
      <c r="H5286" s="57"/>
      <c r="I5286" s="1" t="s">
        <v>44</v>
      </c>
      <c r="J5286" s="1">
        <v>0</v>
      </c>
      <c r="L5286" s="57"/>
      <c r="M5286" s="1">
        <v>712.47</v>
      </c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58"/>
      <c r="AC5286" s="59"/>
      <c r="AD5286" s="58"/>
    </row>
    <row r="5287" spans="1:30" hidden="1" x14ac:dyDescent="0.25">
      <c r="C5287" s="56"/>
      <c r="D5287" s="57"/>
      <c r="E5287" s="1">
        <v>1</v>
      </c>
      <c r="F5287" s="1"/>
      <c r="G5287" s="1"/>
      <c r="H5287" s="57"/>
      <c r="I5287" s="1" t="s">
        <v>44</v>
      </c>
      <c r="J5287" s="1">
        <v>0</v>
      </c>
      <c r="L5287" s="57"/>
      <c r="M5287" s="1">
        <v>712.47</v>
      </c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58"/>
      <c r="AC5287" s="59"/>
      <c r="AD5287" s="58"/>
    </row>
    <row r="5288" spans="1:30" hidden="1" x14ac:dyDescent="0.25">
      <c r="C5288" s="56"/>
      <c r="D5288" s="57"/>
      <c r="E5288" s="1">
        <v>4</v>
      </c>
      <c r="F5288" s="1"/>
      <c r="G5288" s="1"/>
      <c r="H5288" s="57"/>
      <c r="I5288" s="1">
        <v>3</v>
      </c>
      <c r="J5288" s="1">
        <v>0</v>
      </c>
      <c r="L5288" s="57"/>
      <c r="M5288" s="1">
        <v>0</v>
      </c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58"/>
      <c r="AC5288" s="59"/>
      <c r="AD5288" s="58"/>
    </row>
    <row r="5289" spans="1:30" hidden="1" x14ac:dyDescent="0.25">
      <c r="C5289" s="56"/>
      <c r="D5289" s="57"/>
      <c r="E5289" s="1">
        <v>1</v>
      </c>
      <c r="F5289" s="1"/>
      <c r="G5289" s="1"/>
      <c r="H5289" s="57"/>
      <c r="I5289" s="1" t="s">
        <v>44</v>
      </c>
      <c r="J5289" s="1">
        <v>0</v>
      </c>
      <c r="L5289" s="57"/>
      <c r="M5289" s="1">
        <v>0</v>
      </c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58"/>
      <c r="AC5289" s="59"/>
      <c r="AD5289" s="58"/>
    </row>
    <row r="5290" spans="1:30" hidden="1" x14ac:dyDescent="0.25">
      <c r="A5290" s="1" t="s">
        <v>3337</v>
      </c>
      <c r="C5290" s="56"/>
      <c r="D5290" s="57"/>
      <c r="E5290" s="1">
        <v>1</v>
      </c>
      <c r="F5290" s="1"/>
      <c r="G5290" s="1"/>
      <c r="H5290" s="57"/>
      <c r="I5290" s="1" t="s">
        <v>44</v>
      </c>
      <c r="J5290" s="1">
        <v>0</v>
      </c>
      <c r="L5290" s="57"/>
      <c r="M5290" s="1">
        <v>0</v>
      </c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58"/>
      <c r="AC5290" s="59"/>
      <c r="AD5290" s="58"/>
    </row>
    <row r="5291" spans="1:30" x14ac:dyDescent="0.25">
      <c r="A5291" s="1"/>
      <c r="C5291" s="56"/>
      <c r="D5291" s="57"/>
      <c r="E5291" s="1"/>
      <c r="F5291" s="1"/>
      <c r="G5291" s="1"/>
      <c r="H5291" s="57"/>
      <c r="I5291" s="1"/>
      <c r="J5291" s="1"/>
      <c r="K5291" s="57"/>
      <c r="L5291" s="57"/>
      <c r="M5291" s="1"/>
      <c r="N5291" s="62">
        <f>SUBTOTAL(9,N20:N5290)</f>
        <v>504977.92999999988</v>
      </c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58"/>
      <c r="AC5291" s="59"/>
      <c r="AD5291" s="58"/>
    </row>
    <row r="5292" spans="1:30" x14ac:dyDescent="0.25">
      <c r="A5292" s="1"/>
      <c r="C5292" s="56"/>
      <c r="D5292" s="57"/>
      <c r="E5292" s="1"/>
      <c r="F5292" s="1"/>
      <c r="G5292" s="1"/>
      <c r="H5292" s="57"/>
      <c r="I5292" s="1"/>
      <c r="J5292" s="1"/>
      <c r="K5292" s="57"/>
      <c r="L5292" s="57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58"/>
      <c r="AC5292" s="59"/>
      <c r="AD5292" s="58"/>
    </row>
    <row r="5293" spans="1:30" x14ac:dyDescent="0.25">
      <c r="A5293" s="1"/>
      <c r="C5293" s="56"/>
      <c r="D5293" s="57"/>
      <c r="E5293" s="1"/>
      <c r="F5293" s="1"/>
      <c r="G5293" s="1"/>
      <c r="H5293" s="57"/>
      <c r="I5293" s="1"/>
      <c r="J5293" s="1"/>
      <c r="K5293" s="57"/>
      <c r="L5293" s="57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58"/>
      <c r="AC5293" s="59"/>
      <c r="AD5293" s="58"/>
    </row>
    <row r="5294" spans="1:30" x14ac:dyDescent="0.25">
      <c r="A5294" s="1"/>
      <c r="C5294" s="56"/>
      <c r="D5294" s="57"/>
      <c r="E5294" s="1"/>
      <c r="F5294" s="1"/>
      <c r="G5294" s="1"/>
      <c r="H5294" s="57"/>
      <c r="I5294" s="1"/>
      <c r="J5294" s="1"/>
      <c r="K5294" s="57"/>
      <c r="L5294" s="57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58"/>
      <c r="AC5294" s="59"/>
      <c r="AD5294" s="58"/>
    </row>
    <row r="5295" spans="1:30" x14ac:dyDescent="0.25">
      <c r="A5295" s="1"/>
      <c r="C5295" s="56"/>
      <c r="D5295" s="57"/>
      <c r="E5295" s="1"/>
      <c r="F5295" s="1"/>
      <c r="G5295" s="1"/>
      <c r="H5295" s="57"/>
      <c r="I5295" s="1"/>
      <c r="J5295" s="1"/>
      <c r="K5295" s="57"/>
      <c r="L5295" s="57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58"/>
      <c r="AC5295" s="59"/>
      <c r="AD5295" s="58"/>
    </row>
    <row r="5296" spans="1:30" x14ac:dyDescent="0.25">
      <c r="A5296" s="1"/>
      <c r="C5296" s="56"/>
      <c r="D5296" s="57"/>
      <c r="E5296" s="1"/>
      <c r="F5296" s="1"/>
      <c r="G5296" s="1"/>
      <c r="H5296" s="57"/>
      <c r="I5296" s="1"/>
      <c r="J5296" s="1"/>
      <c r="K5296" s="57"/>
      <c r="L5296" s="57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58"/>
      <c r="AC5296" s="59"/>
      <c r="AD5296" s="58"/>
    </row>
    <row r="5297" spans="1:30" x14ac:dyDescent="0.25">
      <c r="A5297" s="1"/>
      <c r="C5297" s="56"/>
      <c r="D5297" s="57"/>
      <c r="E5297" s="1"/>
      <c r="F5297" s="1"/>
      <c r="G5297" s="1"/>
      <c r="H5297" s="57"/>
      <c r="I5297" s="1"/>
      <c r="J5297" s="1"/>
      <c r="K5297" s="57"/>
      <c r="L5297" s="57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58"/>
      <c r="AC5297" s="59"/>
      <c r="AD5297" s="58"/>
    </row>
    <row r="5298" spans="1:30" x14ac:dyDescent="0.25">
      <c r="A5298" s="1"/>
      <c r="C5298" s="56"/>
      <c r="D5298" s="57"/>
      <c r="E5298" s="1"/>
      <c r="F5298" s="1"/>
      <c r="G5298" s="1"/>
      <c r="H5298" s="57"/>
      <c r="I5298" s="1"/>
      <c r="J5298" s="1"/>
      <c r="K5298" s="57"/>
      <c r="L5298" s="57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58"/>
      <c r="AC5298" s="59"/>
      <c r="AD5298" s="58"/>
    </row>
    <row r="5299" spans="1:30" x14ac:dyDescent="0.25">
      <c r="A5299" s="1"/>
      <c r="C5299" s="56"/>
      <c r="D5299" s="57"/>
      <c r="E5299" s="1"/>
      <c r="F5299" s="1"/>
      <c r="G5299" s="1"/>
      <c r="H5299" s="57"/>
      <c r="I5299" s="1"/>
      <c r="J5299" s="1"/>
      <c r="K5299" s="57"/>
      <c r="L5299" s="57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58"/>
      <c r="AC5299" s="59"/>
      <c r="AD5299" s="58"/>
    </row>
    <row r="5300" spans="1:30" x14ac:dyDescent="0.25">
      <c r="A5300" s="1"/>
      <c r="C5300" s="56"/>
      <c r="D5300" s="57"/>
      <c r="E5300" s="1"/>
      <c r="F5300" s="1"/>
      <c r="G5300" s="1"/>
      <c r="H5300" s="57"/>
      <c r="I5300" s="1"/>
      <c r="J5300" s="1"/>
      <c r="K5300" s="57"/>
      <c r="L5300" s="57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58"/>
      <c r="AC5300" s="59"/>
      <c r="AD5300" s="58"/>
    </row>
    <row r="5301" spans="1:30" x14ac:dyDescent="0.25">
      <c r="A5301" s="1"/>
      <c r="C5301" s="56"/>
      <c r="D5301" s="57"/>
      <c r="E5301" s="1"/>
      <c r="F5301" s="1"/>
      <c r="G5301" s="1"/>
      <c r="H5301" s="57"/>
      <c r="I5301" s="1"/>
      <c r="J5301" s="1"/>
      <c r="K5301" s="57"/>
      <c r="L5301" s="57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58"/>
      <c r="AC5301" s="59"/>
      <c r="AD5301" s="58"/>
    </row>
    <row r="5302" spans="1:30" x14ac:dyDescent="0.25">
      <c r="A5302" s="1"/>
      <c r="C5302" s="56"/>
      <c r="D5302" s="57"/>
      <c r="E5302" s="1"/>
      <c r="F5302" s="1"/>
      <c r="G5302" s="1"/>
      <c r="H5302" s="57"/>
      <c r="I5302" s="1"/>
      <c r="J5302" s="1"/>
      <c r="K5302" s="57"/>
      <c r="L5302" s="57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58"/>
      <c r="AC5302" s="59"/>
      <c r="AD5302" s="58"/>
    </row>
    <row r="5303" spans="1:30" x14ac:dyDescent="0.25">
      <c r="A5303" s="1"/>
      <c r="C5303" s="56"/>
      <c r="D5303" s="57"/>
      <c r="E5303" s="1"/>
      <c r="F5303" s="1"/>
      <c r="G5303" s="1"/>
      <c r="H5303" s="57"/>
      <c r="I5303" s="1"/>
      <c r="J5303" s="1"/>
      <c r="K5303" s="57"/>
      <c r="L5303" s="57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58"/>
      <c r="AC5303" s="59"/>
      <c r="AD5303" s="58"/>
    </row>
    <row r="5304" spans="1:30" x14ac:dyDescent="0.25">
      <c r="A5304" s="1"/>
      <c r="C5304" s="56"/>
      <c r="D5304" s="57"/>
      <c r="E5304" s="1"/>
      <c r="F5304" s="1"/>
      <c r="G5304" s="1"/>
      <c r="H5304" s="57"/>
      <c r="I5304" s="1"/>
      <c r="J5304" s="1"/>
      <c r="K5304" s="57"/>
      <c r="L5304" s="57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58"/>
      <c r="AC5304" s="59"/>
      <c r="AD5304" s="58"/>
    </row>
    <row r="5305" spans="1:30" x14ac:dyDescent="0.25">
      <c r="A5305" s="1"/>
      <c r="C5305" s="56"/>
      <c r="D5305" s="57"/>
      <c r="E5305" s="1"/>
      <c r="F5305" s="1"/>
      <c r="G5305" s="1"/>
      <c r="H5305" s="57"/>
      <c r="I5305" s="1"/>
      <c r="J5305" s="1"/>
      <c r="K5305" s="57"/>
      <c r="L5305" s="57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58"/>
      <c r="AC5305" s="59"/>
      <c r="AD5305" s="58"/>
    </row>
    <row r="5306" spans="1:30" x14ac:dyDescent="0.25">
      <c r="A5306" s="1"/>
      <c r="C5306" s="56"/>
      <c r="D5306" s="57"/>
      <c r="E5306" s="1"/>
      <c r="F5306" s="1"/>
      <c r="G5306" s="1"/>
      <c r="H5306" s="57"/>
      <c r="I5306" s="1"/>
      <c r="J5306" s="1"/>
      <c r="K5306" s="57"/>
      <c r="L5306" s="57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58"/>
      <c r="AC5306" s="59"/>
      <c r="AD5306" s="58"/>
    </row>
    <row r="5307" spans="1:30" x14ac:dyDescent="0.25">
      <c r="A5307" s="1"/>
      <c r="C5307" s="56"/>
      <c r="D5307" s="57"/>
      <c r="E5307" s="1"/>
      <c r="F5307" s="1"/>
      <c r="G5307" s="1"/>
      <c r="H5307" s="57"/>
      <c r="I5307" s="1"/>
      <c r="J5307" s="1"/>
      <c r="K5307" s="57"/>
      <c r="L5307" s="57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58"/>
      <c r="AC5307" s="59"/>
      <c r="AD5307" s="58"/>
    </row>
    <row r="5308" spans="1:30" x14ac:dyDescent="0.25">
      <c r="A5308" s="1"/>
      <c r="C5308" s="56"/>
      <c r="D5308" s="57"/>
      <c r="E5308" s="1"/>
      <c r="F5308" s="1"/>
      <c r="G5308" s="1"/>
      <c r="H5308" s="57"/>
      <c r="I5308" s="1"/>
      <c r="J5308" s="1"/>
      <c r="K5308" s="57"/>
      <c r="L5308" s="57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58"/>
      <c r="AC5308" s="59"/>
      <c r="AD5308" s="58"/>
    </row>
    <row r="5309" spans="1:30" x14ac:dyDescent="0.25">
      <c r="A5309" s="1"/>
      <c r="C5309" s="56"/>
      <c r="D5309" s="57"/>
      <c r="E5309" s="1"/>
      <c r="F5309" s="1"/>
      <c r="G5309" s="1"/>
      <c r="H5309" s="57"/>
      <c r="I5309" s="1"/>
      <c r="J5309" s="1"/>
      <c r="K5309" s="57"/>
      <c r="L5309" s="57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58"/>
      <c r="AC5309" s="59"/>
      <c r="AD5309" s="58"/>
    </row>
    <row r="5310" spans="1:30" x14ac:dyDescent="0.25">
      <c r="A5310" s="1"/>
      <c r="C5310" s="56"/>
      <c r="D5310" s="57"/>
      <c r="E5310" s="1"/>
      <c r="F5310" s="1"/>
      <c r="G5310" s="1"/>
      <c r="H5310" s="57"/>
      <c r="I5310" s="1"/>
      <c r="J5310" s="1"/>
      <c r="K5310" s="57"/>
      <c r="L5310" s="57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58"/>
      <c r="AC5310" s="59"/>
      <c r="AD5310" s="58"/>
    </row>
    <row r="5311" spans="1:30" x14ac:dyDescent="0.25">
      <c r="A5311" s="1"/>
      <c r="C5311" s="56"/>
      <c r="D5311" s="57"/>
      <c r="E5311" s="1"/>
      <c r="F5311" s="1"/>
      <c r="G5311" s="1"/>
      <c r="H5311" s="57"/>
      <c r="I5311" s="1"/>
      <c r="J5311" s="1"/>
      <c r="K5311" s="57"/>
      <c r="L5311" s="57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58"/>
      <c r="AC5311" s="59"/>
      <c r="AD5311" s="58"/>
    </row>
    <row r="5312" spans="1:30" x14ac:dyDescent="0.25">
      <c r="A5312" s="1"/>
      <c r="C5312" s="56"/>
      <c r="D5312" s="57"/>
      <c r="E5312" s="1"/>
      <c r="F5312" s="1"/>
      <c r="G5312" s="1"/>
      <c r="H5312" s="57"/>
      <c r="I5312" s="1"/>
      <c r="J5312" s="1"/>
      <c r="K5312" s="57"/>
      <c r="L5312" s="57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58"/>
      <c r="AC5312" s="59"/>
      <c r="AD5312" s="58"/>
    </row>
    <row r="5313" spans="1:30" x14ac:dyDescent="0.25">
      <c r="A5313" s="1"/>
      <c r="C5313" s="56"/>
      <c r="D5313" s="57"/>
      <c r="E5313" s="1"/>
      <c r="F5313" s="1"/>
      <c r="G5313" s="1"/>
      <c r="H5313" s="57"/>
      <c r="I5313" s="1"/>
      <c r="J5313" s="1"/>
      <c r="K5313" s="57"/>
      <c r="L5313" s="57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58"/>
      <c r="AC5313" s="59"/>
      <c r="AD5313" s="58"/>
    </row>
    <row r="5314" spans="1:30" x14ac:dyDescent="0.25">
      <c r="A5314" s="1"/>
      <c r="C5314" s="56"/>
      <c r="D5314" s="57"/>
      <c r="E5314" s="1"/>
      <c r="F5314" s="1"/>
      <c r="G5314" s="1"/>
      <c r="H5314" s="57"/>
      <c r="I5314" s="1"/>
      <c r="J5314" s="1"/>
      <c r="K5314" s="57"/>
      <c r="L5314" s="57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58"/>
      <c r="AC5314" s="59"/>
      <c r="AD5314" s="58"/>
    </row>
    <row r="5315" spans="1:30" x14ac:dyDescent="0.25">
      <c r="A5315" s="1"/>
      <c r="C5315" s="56"/>
      <c r="D5315" s="57"/>
      <c r="E5315" s="1"/>
      <c r="F5315" s="1"/>
      <c r="G5315" s="1"/>
      <c r="H5315" s="57"/>
      <c r="I5315" s="1"/>
      <c r="J5315" s="1"/>
      <c r="K5315" s="57"/>
      <c r="L5315" s="57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58"/>
      <c r="AC5315" s="59"/>
      <c r="AD5315" s="58"/>
    </row>
    <row r="5316" spans="1:30" x14ac:dyDescent="0.25">
      <c r="A5316" s="1"/>
      <c r="C5316" s="56"/>
      <c r="D5316" s="57"/>
      <c r="E5316" s="1"/>
      <c r="F5316" s="1"/>
      <c r="G5316" s="1"/>
      <c r="H5316" s="57"/>
      <c r="I5316" s="1"/>
      <c r="J5316" s="1"/>
      <c r="K5316" s="57"/>
      <c r="L5316" s="57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58"/>
      <c r="AC5316" s="59"/>
      <c r="AD5316" s="58"/>
    </row>
    <row r="5317" spans="1:30" x14ac:dyDescent="0.25">
      <c r="A5317" s="1"/>
      <c r="C5317" s="56"/>
      <c r="D5317" s="57"/>
      <c r="E5317" s="1"/>
      <c r="F5317" s="1"/>
      <c r="G5317" s="1"/>
      <c r="H5317" s="57"/>
      <c r="I5317" s="1"/>
      <c r="J5317" s="1"/>
      <c r="K5317" s="57"/>
      <c r="L5317" s="57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58"/>
      <c r="AC5317" s="59"/>
      <c r="AD5317" s="58"/>
    </row>
    <row r="5318" spans="1:30" x14ac:dyDescent="0.25">
      <c r="A5318" s="1"/>
      <c r="C5318" s="56"/>
      <c r="D5318" s="57"/>
      <c r="E5318" s="1"/>
      <c r="F5318" s="1"/>
      <c r="G5318" s="1"/>
      <c r="H5318" s="57"/>
      <c r="I5318" s="1"/>
      <c r="J5318" s="1"/>
      <c r="K5318" s="57"/>
      <c r="L5318" s="57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58"/>
      <c r="AC5318" s="59"/>
      <c r="AD5318" s="58"/>
    </row>
    <row r="5319" spans="1:30" x14ac:dyDescent="0.25">
      <c r="A5319" s="1"/>
      <c r="C5319" s="56"/>
      <c r="D5319" s="57"/>
      <c r="E5319" s="1"/>
      <c r="F5319" s="1"/>
      <c r="G5319" s="1"/>
      <c r="H5319" s="57"/>
      <c r="I5319" s="1"/>
      <c r="J5319" s="1"/>
      <c r="K5319" s="57"/>
      <c r="L5319" s="57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58"/>
      <c r="AC5319" s="59"/>
      <c r="AD5319" s="58"/>
    </row>
    <row r="5320" spans="1:30" x14ac:dyDescent="0.25">
      <c r="A5320" s="1"/>
      <c r="C5320" s="56"/>
      <c r="D5320" s="57"/>
      <c r="E5320" s="1"/>
      <c r="F5320" s="1"/>
      <c r="G5320" s="1"/>
      <c r="H5320" s="57"/>
      <c r="I5320" s="1"/>
      <c r="J5320" s="1"/>
      <c r="K5320" s="57"/>
      <c r="L5320" s="57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58"/>
      <c r="AC5320" s="59"/>
      <c r="AD5320" s="58"/>
    </row>
    <row r="5321" spans="1:30" x14ac:dyDescent="0.25">
      <c r="A5321" s="1"/>
      <c r="C5321" s="56"/>
      <c r="D5321" s="57"/>
      <c r="E5321" s="1"/>
      <c r="F5321" s="1"/>
      <c r="G5321" s="1"/>
      <c r="H5321" s="57"/>
      <c r="I5321" s="1"/>
      <c r="J5321" s="1"/>
      <c r="K5321" s="57"/>
      <c r="L5321" s="57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58"/>
      <c r="AC5321" s="59"/>
      <c r="AD5321" s="58"/>
    </row>
    <row r="5322" spans="1:30" x14ac:dyDescent="0.25">
      <c r="A5322" s="1"/>
      <c r="C5322" s="56"/>
      <c r="D5322" s="57"/>
      <c r="E5322" s="1"/>
      <c r="F5322" s="1"/>
      <c r="G5322" s="1"/>
      <c r="H5322" s="57"/>
      <c r="I5322" s="1"/>
      <c r="J5322" s="1"/>
      <c r="K5322" s="57"/>
      <c r="L5322" s="57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58"/>
      <c r="AC5322" s="59"/>
      <c r="AD5322" s="58"/>
    </row>
    <row r="5323" spans="1:30" x14ac:dyDescent="0.25">
      <c r="A5323" s="1"/>
      <c r="C5323" s="56"/>
      <c r="D5323" s="57"/>
      <c r="E5323" s="1"/>
      <c r="F5323" s="1"/>
      <c r="G5323" s="1"/>
      <c r="H5323" s="57"/>
      <c r="I5323" s="1"/>
      <c r="J5323" s="1"/>
      <c r="K5323" s="57"/>
      <c r="L5323" s="57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58"/>
      <c r="AC5323" s="59"/>
      <c r="AD5323" s="58"/>
    </row>
    <row r="5324" spans="1:30" x14ac:dyDescent="0.25">
      <c r="A5324" s="1"/>
      <c r="C5324" s="56"/>
      <c r="D5324" s="57"/>
      <c r="E5324" s="1"/>
      <c r="F5324" s="1"/>
      <c r="G5324" s="1"/>
      <c r="H5324" s="57"/>
      <c r="I5324" s="1"/>
      <c r="J5324" s="1"/>
      <c r="K5324" s="57"/>
      <c r="L5324" s="57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58"/>
      <c r="AC5324" s="59"/>
      <c r="AD5324" s="58"/>
    </row>
    <row r="5325" spans="1:30" x14ac:dyDescent="0.25">
      <c r="A5325" s="1"/>
      <c r="C5325" s="56"/>
      <c r="D5325" s="57"/>
      <c r="E5325" s="1"/>
      <c r="F5325" s="1"/>
      <c r="G5325" s="1"/>
      <c r="H5325" s="57"/>
      <c r="I5325" s="1"/>
      <c r="J5325" s="1"/>
      <c r="K5325" s="57"/>
      <c r="L5325" s="57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58"/>
      <c r="AC5325" s="59"/>
      <c r="AD5325" s="58"/>
    </row>
    <row r="5326" spans="1:30" x14ac:dyDescent="0.25">
      <c r="A5326" s="1"/>
      <c r="C5326" s="56"/>
      <c r="D5326" s="57"/>
      <c r="E5326" s="1"/>
      <c r="F5326" s="1"/>
      <c r="G5326" s="1"/>
      <c r="H5326" s="57"/>
      <c r="I5326" s="1"/>
      <c r="J5326" s="1"/>
      <c r="K5326" s="57"/>
      <c r="L5326" s="57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58"/>
      <c r="AC5326" s="59"/>
      <c r="AD5326" s="58"/>
    </row>
    <row r="5327" spans="1:30" x14ac:dyDescent="0.25">
      <c r="A5327" s="1"/>
      <c r="C5327" s="56"/>
      <c r="D5327" s="57"/>
      <c r="E5327" s="1"/>
      <c r="F5327" s="1"/>
      <c r="G5327" s="1"/>
      <c r="H5327" s="57"/>
      <c r="I5327" s="1"/>
      <c r="J5327" s="1"/>
      <c r="K5327" s="57"/>
      <c r="L5327" s="57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58"/>
      <c r="AC5327" s="59"/>
      <c r="AD5327" s="58"/>
    </row>
    <row r="5328" spans="1:30" x14ac:dyDescent="0.25">
      <c r="A5328" s="1"/>
      <c r="C5328" s="56"/>
      <c r="D5328" s="57"/>
      <c r="E5328" s="1"/>
      <c r="F5328" s="1"/>
      <c r="G5328" s="1"/>
      <c r="H5328" s="57"/>
      <c r="I5328" s="1"/>
      <c r="J5328" s="1"/>
      <c r="K5328" s="57"/>
      <c r="L5328" s="57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58"/>
      <c r="AC5328" s="59"/>
      <c r="AD5328" s="58"/>
    </row>
    <row r="5329" spans="1:30" x14ac:dyDescent="0.25">
      <c r="A5329" s="1"/>
      <c r="C5329" s="56"/>
      <c r="D5329" s="57"/>
      <c r="E5329" s="1"/>
      <c r="F5329" s="1"/>
      <c r="G5329" s="1"/>
      <c r="H5329" s="57"/>
      <c r="I5329" s="1"/>
      <c r="J5329" s="1"/>
      <c r="K5329" s="57"/>
      <c r="L5329" s="57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58"/>
      <c r="AC5329" s="59"/>
      <c r="AD5329" s="58"/>
    </row>
    <row r="5330" spans="1:30" x14ac:dyDescent="0.25">
      <c r="A5330" s="1"/>
      <c r="C5330" s="56"/>
      <c r="D5330" s="57"/>
      <c r="E5330" s="1"/>
      <c r="F5330" s="1"/>
      <c r="G5330" s="1"/>
      <c r="H5330" s="57"/>
      <c r="I5330" s="1"/>
      <c r="J5330" s="1"/>
      <c r="K5330" s="57"/>
      <c r="L5330" s="57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58"/>
      <c r="AC5330" s="59"/>
      <c r="AD5330" s="58"/>
    </row>
    <row r="5331" spans="1:30" x14ac:dyDescent="0.25">
      <c r="A5331" s="1"/>
      <c r="C5331" s="56"/>
      <c r="D5331" s="57"/>
      <c r="E5331" s="1"/>
      <c r="F5331" s="1"/>
      <c r="G5331" s="1"/>
      <c r="H5331" s="57"/>
      <c r="I5331" s="1"/>
      <c r="J5331" s="1"/>
      <c r="K5331" s="57"/>
      <c r="L5331" s="57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58"/>
      <c r="AC5331" s="59"/>
      <c r="AD5331" s="58"/>
    </row>
    <row r="5332" spans="1:30" x14ac:dyDescent="0.25">
      <c r="A5332" s="1"/>
      <c r="C5332" s="56"/>
      <c r="D5332" s="57"/>
      <c r="E5332" s="1"/>
      <c r="F5332" s="1"/>
      <c r="G5332" s="1"/>
      <c r="H5332" s="57"/>
      <c r="I5332" s="1"/>
      <c r="J5332" s="1"/>
      <c r="K5332" s="57"/>
      <c r="L5332" s="57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58"/>
      <c r="AC5332" s="59"/>
      <c r="AD5332" s="58"/>
    </row>
    <row r="5333" spans="1:30" x14ac:dyDescent="0.25">
      <c r="A5333" s="1"/>
      <c r="C5333" s="56"/>
      <c r="D5333" s="57"/>
      <c r="E5333" s="1"/>
      <c r="F5333" s="1"/>
      <c r="G5333" s="1"/>
      <c r="H5333" s="57"/>
      <c r="I5333" s="1"/>
      <c r="J5333" s="1"/>
      <c r="K5333" s="57"/>
      <c r="L5333" s="57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58"/>
      <c r="AC5333" s="59"/>
      <c r="AD5333" s="58"/>
    </row>
    <row r="5334" spans="1:30" x14ac:dyDescent="0.25">
      <c r="A5334" s="1"/>
      <c r="C5334" s="56"/>
      <c r="D5334" s="57"/>
      <c r="E5334" s="1"/>
      <c r="F5334" s="1"/>
      <c r="G5334" s="1"/>
      <c r="H5334" s="57"/>
      <c r="I5334" s="1"/>
      <c r="J5334" s="1"/>
      <c r="K5334" s="57"/>
      <c r="L5334" s="57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58"/>
      <c r="AC5334" s="59"/>
      <c r="AD5334" s="58"/>
    </row>
    <row r="5335" spans="1:30" x14ac:dyDescent="0.25">
      <c r="A5335" s="1"/>
      <c r="C5335" s="56"/>
      <c r="D5335" s="57"/>
      <c r="E5335" s="1"/>
      <c r="F5335" s="1"/>
      <c r="G5335" s="1"/>
      <c r="H5335" s="57"/>
      <c r="I5335" s="1"/>
      <c r="J5335" s="1"/>
      <c r="K5335" s="57"/>
      <c r="L5335" s="57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58"/>
      <c r="AC5335" s="59"/>
      <c r="AD5335" s="58"/>
    </row>
    <row r="5336" spans="1:30" x14ac:dyDescent="0.25">
      <c r="A5336" s="1"/>
      <c r="C5336" s="56"/>
      <c r="D5336" s="57"/>
      <c r="E5336" s="1"/>
      <c r="F5336" s="1"/>
      <c r="G5336" s="1"/>
      <c r="H5336" s="57"/>
      <c r="I5336" s="1"/>
      <c r="J5336" s="1"/>
      <c r="K5336" s="57"/>
      <c r="L5336" s="57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58"/>
      <c r="AC5336" s="59"/>
      <c r="AD5336" s="58"/>
    </row>
    <row r="5337" spans="1:30" x14ac:dyDescent="0.25">
      <c r="A5337" s="1"/>
      <c r="C5337" s="56"/>
      <c r="D5337" s="57"/>
      <c r="E5337" s="1"/>
      <c r="F5337" s="1"/>
      <c r="G5337" s="1"/>
      <c r="H5337" s="57"/>
      <c r="I5337" s="1"/>
      <c r="J5337" s="1"/>
      <c r="K5337" s="57"/>
      <c r="L5337" s="57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58"/>
      <c r="AC5337" s="59"/>
      <c r="AD5337" s="58"/>
    </row>
    <row r="5338" spans="1:30" x14ac:dyDescent="0.25">
      <c r="A5338" s="1"/>
      <c r="C5338" s="56"/>
      <c r="D5338" s="57"/>
      <c r="E5338" s="1"/>
      <c r="F5338" s="1"/>
      <c r="G5338" s="1"/>
      <c r="H5338" s="57"/>
      <c r="I5338" s="1"/>
      <c r="J5338" s="1"/>
      <c r="K5338" s="57"/>
      <c r="L5338" s="57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58"/>
      <c r="AC5338" s="59"/>
      <c r="AD5338" s="58"/>
    </row>
    <row r="5339" spans="1:30" x14ac:dyDescent="0.25">
      <c r="A5339" s="1"/>
      <c r="C5339" s="56"/>
      <c r="D5339" s="57"/>
      <c r="E5339" s="1"/>
      <c r="F5339" s="1"/>
      <c r="G5339" s="1"/>
      <c r="H5339" s="57"/>
      <c r="I5339" s="1"/>
      <c r="J5339" s="1"/>
      <c r="K5339" s="57"/>
      <c r="L5339" s="57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58"/>
      <c r="AC5339" s="59"/>
      <c r="AD5339" s="58"/>
    </row>
    <row r="5340" spans="1:30" x14ac:dyDescent="0.25">
      <c r="A5340" s="1"/>
      <c r="C5340" s="56"/>
      <c r="D5340" s="57"/>
      <c r="E5340" s="1"/>
      <c r="F5340" s="1"/>
      <c r="G5340" s="1"/>
      <c r="H5340" s="57"/>
      <c r="I5340" s="1"/>
      <c r="J5340" s="1"/>
      <c r="K5340" s="57"/>
      <c r="L5340" s="57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58"/>
      <c r="AC5340" s="59"/>
      <c r="AD5340" s="58"/>
    </row>
    <row r="5341" spans="1:30" x14ac:dyDescent="0.25">
      <c r="A5341" s="1"/>
      <c r="C5341" s="56"/>
      <c r="D5341" s="57"/>
      <c r="E5341" s="1"/>
      <c r="F5341" s="1"/>
      <c r="G5341" s="1"/>
      <c r="H5341" s="57"/>
      <c r="I5341" s="1"/>
      <c r="J5341" s="1"/>
      <c r="K5341" s="57"/>
      <c r="L5341" s="57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58"/>
      <c r="AC5341" s="59"/>
      <c r="AD5341" s="58"/>
    </row>
    <row r="5342" spans="1:30" x14ac:dyDescent="0.25">
      <c r="C5342" s="56"/>
      <c r="D5342" s="57"/>
      <c r="E5342" s="1"/>
      <c r="F5342" s="1"/>
      <c r="G5342" s="1"/>
      <c r="H5342" s="57"/>
      <c r="I5342" s="1"/>
      <c r="J5342" s="1"/>
      <c r="K5342" s="57"/>
      <c r="L5342" s="57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58"/>
      <c r="AC5342" s="59"/>
      <c r="AD5342" s="58"/>
    </row>
    <row r="5343" spans="1:30" x14ac:dyDescent="0.25">
      <c r="C5343" s="56"/>
      <c r="D5343" s="57"/>
      <c r="E5343" s="1"/>
      <c r="F5343" s="1"/>
      <c r="G5343" s="1"/>
      <c r="H5343" s="57"/>
      <c r="I5343" s="1"/>
      <c r="J5343" s="1"/>
      <c r="K5343" s="57"/>
      <c r="L5343" s="57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58"/>
      <c r="AC5343" s="59"/>
      <c r="AD5343" s="58"/>
    </row>
    <row r="5344" spans="1:30" x14ac:dyDescent="0.25">
      <c r="C5344" s="56"/>
      <c r="D5344" s="57"/>
      <c r="E5344" s="1"/>
      <c r="F5344" s="1"/>
      <c r="G5344" s="1"/>
      <c r="H5344" s="57"/>
      <c r="I5344" s="1"/>
      <c r="J5344" s="1"/>
      <c r="K5344" s="57"/>
      <c r="L5344" s="57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58"/>
      <c r="AC5344" s="59"/>
      <c r="AD5344" s="58"/>
    </row>
    <row r="5345" spans="3:30" x14ac:dyDescent="0.25">
      <c r="C5345" s="56"/>
      <c r="D5345" s="57"/>
      <c r="E5345" s="1"/>
      <c r="F5345" s="1"/>
      <c r="G5345" s="1"/>
      <c r="H5345" s="57"/>
      <c r="I5345" s="1"/>
      <c r="J5345" s="1"/>
      <c r="K5345" s="57"/>
      <c r="L5345" s="57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58"/>
      <c r="AC5345" s="59"/>
      <c r="AD5345" s="58"/>
    </row>
    <row r="5346" spans="3:30" x14ac:dyDescent="0.25">
      <c r="C5346" s="56"/>
      <c r="D5346" s="57"/>
      <c r="E5346" s="1"/>
      <c r="F5346" s="1"/>
      <c r="G5346" s="1"/>
      <c r="H5346" s="57"/>
      <c r="I5346" s="1"/>
      <c r="J5346" s="1"/>
      <c r="K5346" s="57"/>
      <c r="L5346" s="57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58"/>
      <c r="AC5346" s="59"/>
      <c r="AD5346" s="58"/>
    </row>
    <row r="5347" spans="3:30" x14ac:dyDescent="0.25">
      <c r="C5347" s="56"/>
      <c r="D5347" s="57"/>
      <c r="E5347" s="1"/>
      <c r="F5347" s="1"/>
      <c r="G5347" s="1"/>
      <c r="H5347" s="57"/>
      <c r="I5347" s="1"/>
      <c r="J5347" s="1"/>
      <c r="K5347" s="57"/>
      <c r="L5347" s="57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58"/>
      <c r="AC5347" s="59"/>
      <c r="AD5347" s="58"/>
    </row>
    <row r="5348" spans="3:30" x14ac:dyDescent="0.25">
      <c r="C5348" s="56"/>
      <c r="D5348" s="57"/>
      <c r="E5348" s="1"/>
      <c r="F5348" s="1"/>
      <c r="G5348" s="1"/>
      <c r="H5348" s="57"/>
      <c r="I5348" s="1"/>
      <c r="J5348" s="1"/>
      <c r="K5348" s="57"/>
      <c r="L5348" s="57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58"/>
      <c r="AC5348" s="59"/>
      <c r="AD5348" s="58"/>
    </row>
    <row r="5349" spans="3:30" x14ac:dyDescent="0.25">
      <c r="C5349" s="56"/>
      <c r="D5349" s="57"/>
      <c r="E5349" s="1"/>
      <c r="F5349" s="1"/>
      <c r="G5349" s="1"/>
      <c r="H5349" s="57"/>
      <c r="I5349" s="1"/>
      <c r="J5349" s="1"/>
      <c r="K5349" s="57"/>
      <c r="L5349" s="57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58"/>
      <c r="AC5349" s="59"/>
      <c r="AD5349" s="58"/>
    </row>
    <row r="5350" spans="3:30" x14ac:dyDescent="0.25">
      <c r="C5350" s="56"/>
      <c r="D5350" s="57"/>
      <c r="E5350" s="1"/>
      <c r="F5350" s="1"/>
      <c r="G5350" s="1"/>
      <c r="H5350" s="57"/>
      <c r="I5350" s="1"/>
      <c r="J5350" s="1"/>
      <c r="K5350" s="57"/>
      <c r="L5350" s="57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58"/>
      <c r="AC5350" s="59"/>
      <c r="AD5350" s="58"/>
    </row>
    <row r="5351" spans="3:30" x14ac:dyDescent="0.25">
      <c r="C5351" s="56"/>
      <c r="D5351" s="57"/>
      <c r="E5351" s="1"/>
      <c r="F5351" s="1"/>
      <c r="G5351" s="1"/>
      <c r="H5351" s="57"/>
      <c r="I5351" s="1"/>
      <c r="J5351" s="1"/>
      <c r="K5351" s="57"/>
      <c r="L5351" s="57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58"/>
      <c r="AC5351" s="59"/>
      <c r="AD5351" s="58"/>
    </row>
    <row r="5352" spans="3:30" x14ac:dyDescent="0.25">
      <c r="C5352" s="56"/>
      <c r="D5352" s="57"/>
      <c r="E5352" s="1"/>
      <c r="F5352" s="1"/>
      <c r="G5352" s="1"/>
      <c r="H5352" s="57"/>
      <c r="I5352" s="1"/>
      <c r="J5352" s="1"/>
      <c r="K5352" s="57"/>
      <c r="L5352" s="57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58"/>
      <c r="AC5352" s="59"/>
      <c r="AD5352" s="58"/>
    </row>
    <row r="5353" spans="3:30" x14ac:dyDescent="0.25">
      <c r="C5353" s="56"/>
      <c r="D5353" s="57"/>
      <c r="E5353" s="1"/>
      <c r="F5353" s="1"/>
      <c r="G5353" s="1"/>
      <c r="H5353" s="57"/>
      <c r="I5353" s="1"/>
      <c r="J5353" s="1"/>
      <c r="K5353" s="57"/>
      <c r="L5353" s="57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58"/>
      <c r="AC5353" s="59"/>
      <c r="AD5353" s="58"/>
    </row>
    <row r="5354" spans="3:30" x14ac:dyDescent="0.25">
      <c r="C5354" s="56"/>
      <c r="D5354" s="57"/>
      <c r="E5354" s="1"/>
      <c r="F5354" s="1"/>
      <c r="G5354" s="1"/>
      <c r="H5354" s="57"/>
      <c r="I5354" s="1"/>
      <c r="J5354" s="1"/>
      <c r="K5354" s="57"/>
      <c r="L5354" s="57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58"/>
      <c r="AC5354" s="59"/>
      <c r="AD5354" s="58"/>
    </row>
    <row r="5355" spans="3:30" x14ac:dyDescent="0.25">
      <c r="C5355" s="56"/>
      <c r="D5355" s="57"/>
      <c r="E5355" s="1"/>
      <c r="F5355" s="1"/>
      <c r="G5355" s="1"/>
      <c r="H5355" s="57"/>
      <c r="I5355" s="1"/>
      <c r="J5355" s="1"/>
      <c r="K5355" s="57"/>
      <c r="L5355" s="57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58"/>
      <c r="AC5355" s="59"/>
      <c r="AD5355" s="58"/>
    </row>
    <row r="5356" spans="3:30" x14ac:dyDescent="0.25">
      <c r="C5356" s="56"/>
      <c r="D5356" s="57"/>
      <c r="E5356" s="1"/>
      <c r="F5356" s="1"/>
      <c r="G5356" s="1"/>
      <c r="H5356" s="57"/>
      <c r="I5356" s="1"/>
      <c r="J5356" s="1"/>
      <c r="K5356" s="57"/>
      <c r="L5356" s="57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58"/>
      <c r="AC5356" s="59"/>
      <c r="AD5356" s="58"/>
    </row>
    <row r="5357" spans="3:30" x14ac:dyDescent="0.25">
      <c r="C5357" s="56"/>
      <c r="D5357" s="57"/>
      <c r="E5357" s="1"/>
      <c r="F5357" s="1"/>
      <c r="G5357" s="1"/>
      <c r="H5357" s="57"/>
      <c r="I5357" s="1"/>
      <c r="J5357" s="1"/>
      <c r="K5357" s="57"/>
      <c r="L5357" s="57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58"/>
      <c r="AC5357" s="59"/>
      <c r="AD5357" s="58"/>
    </row>
    <row r="5358" spans="3:30" x14ac:dyDescent="0.25">
      <c r="C5358" s="56"/>
      <c r="D5358" s="57"/>
      <c r="E5358" s="1"/>
      <c r="F5358" s="1"/>
      <c r="G5358" s="1"/>
      <c r="H5358" s="57"/>
      <c r="I5358" s="1"/>
      <c r="J5358" s="1"/>
      <c r="K5358" s="57"/>
      <c r="L5358" s="57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58"/>
      <c r="AC5358" s="59"/>
      <c r="AD5358" s="58"/>
    </row>
    <row r="5359" spans="3:30" x14ac:dyDescent="0.25">
      <c r="C5359" s="56"/>
      <c r="D5359" s="57"/>
      <c r="E5359" s="1"/>
      <c r="F5359" s="1"/>
      <c r="G5359" s="1"/>
      <c r="H5359" s="57"/>
      <c r="I5359" s="1"/>
      <c r="J5359" s="1"/>
      <c r="K5359" s="57"/>
      <c r="L5359" s="57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58"/>
      <c r="AC5359" s="59"/>
      <c r="AD5359" s="58"/>
    </row>
    <row r="5360" spans="3:30" x14ac:dyDescent="0.25">
      <c r="C5360" s="56"/>
      <c r="D5360" s="57"/>
      <c r="E5360" s="1"/>
      <c r="F5360" s="1"/>
      <c r="G5360" s="1"/>
      <c r="H5360" s="57"/>
      <c r="I5360" s="1"/>
      <c r="J5360" s="1"/>
      <c r="K5360" s="57"/>
      <c r="L5360" s="57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58"/>
      <c r="AC5360" s="59"/>
      <c r="AD5360" s="58"/>
    </row>
    <row r="5361" spans="3:30" x14ac:dyDescent="0.25">
      <c r="C5361" s="56"/>
      <c r="D5361" s="57"/>
      <c r="E5361" s="1"/>
      <c r="F5361" s="1"/>
      <c r="G5361" s="1"/>
      <c r="H5361" s="57"/>
      <c r="I5361" s="1"/>
      <c r="J5361" s="1"/>
      <c r="K5361" s="57"/>
      <c r="L5361" s="57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58"/>
      <c r="AC5361" s="59"/>
      <c r="AD5361" s="58"/>
    </row>
    <row r="5362" spans="3:30" x14ac:dyDescent="0.25">
      <c r="C5362" s="56"/>
      <c r="D5362" s="57"/>
      <c r="E5362" s="1"/>
      <c r="F5362" s="1"/>
      <c r="G5362" s="1"/>
      <c r="H5362" s="57"/>
      <c r="I5362" s="1"/>
      <c r="J5362" s="1"/>
      <c r="K5362" s="57"/>
      <c r="L5362" s="57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58"/>
      <c r="AC5362" s="59"/>
      <c r="AD5362" s="58"/>
    </row>
    <row r="5363" spans="3:30" x14ac:dyDescent="0.25">
      <c r="C5363" s="56"/>
      <c r="D5363" s="57"/>
      <c r="E5363" s="1"/>
      <c r="F5363" s="1"/>
      <c r="G5363" s="1"/>
      <c r="H5363" s="57"/>
      <c r="I5363" s="1"/>
      <c r="J5363" s="1"/>
      <c r="K5363" s="57"/>
      <c r="L5363" s="57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58"/>
      <c r="AC5363" s="59"/>
      <c r="AD5363" s="58"/>
    </row>
    <row r="5364" spans="3:30" x14ac:dyDescent="0.25">
      <c r="C5364" s="56"/>
      <c r="D5364" s="57"/>
      <c r="E5364" s="1"/>
      <c r="F5364" s="1"/>
      <c r="G5364" s="1"/>
      <c r="H5364" s="57"/>
      <c r="I5364" s="1"/>
      <c r="J5364" s="1"/>
      <c r="K5364" s="57"/>
      <c r="L5364" s="57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58"/>
      <c r="AC5364" s="59"/>
      <c r="AD5364" s="58"/>
    </row>
    <row r="5365" spans="3:30" x14ac:dyDescent="0.25">
      <c r="C5365" s="56"/>
      <c r="D5365" s="57"/>
      <c r="E5365" s="1"/>
      <c r="F5365" s="1"/>
      <c r="G5365" s="1"/>
      <c r="H5365" s="57"/>
      <c r="I5365" s="1"/>
      <c r="J5365" s="1"/>
      <c r="K5365" s="57"/>
      <c r="L5365" s="57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58"/>
      <c r="AC5365" s="59"/>
      <c r="AD5365" s="58"/>
    </row>
    <row r="5366" spans="3:30" x14ac:dyDescent="0.25">
      <c r="C5366" s="56"/>
      <c r="D5366" s="57"/>
      <c r="E5366" s="1"/>
      <c r="F5366" s="1"/>
      <c r="G5366" s="1"/>
      <c r="H5366" s="57"/>
      <c r="I5366" s="1"/>
      <c r="J5366" s="1"/>
      <c r="K5366" s="57"/>
      <c r="L5366" s="57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58"/>
      <c r="AC5366" s="59"/>
      <c r="AD5366" s="58"/>
    </row>
    <row r="5367" spans="3:30" x14ac:dyDescent="0.25">
      <c r="C5367" s="56"/>
      <c r="D5367" s="57"/>
      <c r="E5367" s="1"/>
      <c r="F5367" s="1"/>
      <c r="G5367" s="1"/>
      <c r="H5367" s="57"/>
      <c r="I5367" s="1"/>
      <c r="J5367" s="1"/>
      <c r="K5367" s="57"/>
      <c r="L5367" s="57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58"/>
      <c r="AC5367" s="59"/>
      <c r="AD5367" s="58"/>
    </row>
    <row r="5368" spans="3:30" x14ac:dyDescent="0.25">
      <c r="C5368" s="56"/>
      <c r="D5368" s="57"/>
      <c r="E5368" s="1"/>
      <c r="F5368" s="1"/>
      <c r="G5368" s="1"/>
      <c r="H5368" s="57"/>
      <c r="I5368" s="1"/>
      <c r="J5368" s="1"/>
      <c r="K5368" s="57"/>
      <c r="L5368" s="57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58"/>
      <c r="AC5368" s="59"/>
      <c r="AD5368" s="58"/>
    </row>
    <row r="5369" spans="3:30" x14ac:dyDescent="0.25">
      <c r="C5369" s="56"/>
      <c r="D5369" s="57"/>
      <c r="E5369" s="1"/>
      <c r="F5369" s="1"/>
      <c r="G5369" s="1"/>
      <c r="H5369" s="57"/>
      <c r="I5369" s="1"/>
      <c r="J5369" s="1"/>
      <c r="K5369" s="57"/>
      <c r="L5369" s="57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58"/>
      <c r="AC5369" s="59"/>
      <c r="AD5369" s="58"/>
    </row>
    <row r="5370" spans="3:30" x14ac:dyDescent="0.25">
      <c r="C5370" s="56"/>
      <c r="D5370" s="57"/>
      <c r="E5370" s="1"/>
      <c r="F5370" s="1"/>
      <c r="G5370" s="1"/>
      <c r="H5370" s="57"/>
      <c r="I5370" s="1"/>
      <c r="J5370" s="1"/>
      <c r="K5370" s="57"/>
      <c r="L5370" s="57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58"/>
      <c r="AC5370" s="59"/>
      <c r="AD5370" s="58"/>
    </row>
    <row r="5371" spans="3:30" x14ac:dyDescent="0.25">
      <c r="C5371" s="56"/>
      <c r="D5371" s="57"/>
      <c r="E5371" s="1"/>
      <c r="F5371" s="1"/>
      <c r="G5371" s="1"/>
      <c r="H5371" s="57"/>
      <c r="I5371" s="1"/>
      <c r="J5371" s="1"/>
      <c r="K5371" s="57"/>
      <c r="L5371" s="57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58"/>
      <c r="AC5371" s="59"/>
      <c r="AD5371" s="58"/>
    </row>
    <row r="5372" spans="3:30" x14ac:dyDescent="0.25">
      <c r="C5372" s="56"/>
      <c r="D5372" s="57"/>
      <c r="E5372" s="1"/>
      <c r="F5372" s="1"/>
      <c r="G5372" s="1"/>
      <c r="H5372" s="57"/>
      <c r="I5372" s="1"/>
      <c r="J5372" s="1"/>
      <c r="K5372" s="57"/>
      <c r="L5372" s="57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58"/>
      <c r="AC5372" s="59"/>
      <c r="AD5372" s="58"/>
    </row>
    <row r="5373" spans="3:30" x14ac:dyDescent="0.25">
      <c r="C5373" s="56"/>
      <c r="D5373" s="57"/>
      <c r="E5373" s="1"/>
      <c r="F5373" s="1"/>
      <c r="G5373" s="1"/>
      <c r="H5373" s="57"/>
      <c r="I5373" s="1"/>
      <c r="J5373" s="1"/>
      <c r="K5373" s="57"/>
      <c r="L5373" s="57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58"/>
      <c r="AC5373" s="59"/>
      <c r="AD5373" s="58"/>
    </row>
    <row r="5374" spans="3:30" x14ac:dyDescent="0.25">
      <c r="C5374" s="56"/>
      <c r="D5374" s="57"/>
      <c r="E5374" s="1"/>
      <c r="F5374" s="1"/>
      <c r="G5374" s="1"/>
      <c r="H5374" s="57"/>
      <c r="I5374" s="1"/>
      <c r="J5374" s="1"/>
      <c r="K5374" s="57"/>
      <c r="L5374" s="57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58"/>
      <c r="AC5374" s="59"/>
      <c r="AD5374" s="58"/>
    </row>
    <row r="5375" spans="3:30" x14ac:dyDescent="0.25">
      <c r="C5375" s="56"/>
      <c r="D5375" s="57"/>
      <c r="E5375" s="1"/>
      <c r="F5375" s="1"/>
      <c r="G5375" s="1"/>
      <c r="H5375" s="57"/>
      <c r="I5375" s="1"/>
      <c r="J5375" s="1"/>
      <c r="K5375" s="57"/>
      <c r="L5375" s="57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58"/>
      <c r="AC5375" s="59"/>
      <c r="AD5375" s="58"/>
    </row>
    <row r="5376" spans="3:30" x14ac:dyDescent="0.25">
      <c r="C5376" s="56"/>
      <c r="D5376" s="57"/>
      <c r="E5376" s="1"/>
      <c r="F5376" s="1"/>
      <c r="G5376" s="1"/>
      <c r="H5376" s="57"/>
      <c r="I5376" s="1"/>
      <c r="J5376" s="1"/>
      <c r="K5376" s="57"/>
      <c r="L5376" s="57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58"/>
      <c r="AC5376" s="59"/>
      <c r="AD5376" s="58"/>
    </row>
    <row r="5377" spans="1:30" x14ac:dyDescent="0.25">
      <c r="C5377" s="56"/>
      <c r="D5377" s="57"/>
      <c r="E5377" s="1"/>
      <c r="F5377" s="1"/>
      <c r="G5377" s="1"/>
      <c r="H5377" s="57"/>
      <c r="I5377" s="1"/>
      <c r="J5377" s="1"/>
      <c r="K5377" s="57"/>
      <c r="L5377" s="57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58"/>
      <c r="AC5377" s="59"/>
      <c r="AD5377" s="58"/>
    </row>
    <row r="5378" spans="1:30" x14ac:dyDescent="0.25">
      <c r="C5378" s="56"/>
      <c r="D5378" s="57"/>
      <c r="E5378" s="1"/>
      <c r="F5378" s="1"/>
      <c r="G5378" s="1"/>
      <c r="H5378" s="57"/>
      <c r="I5378" s="1"/>
      <c r="J5378" s="1"/>
      <c r="K5378" s="57"/>
      <c r="L5378" s="57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58"/>
      <c r="AC5378" s="59"/>
      <c r="AD5378" s="58"/>
    </row>
    <row r="5379" spans="1:30" x14ac:dyDescent="0.25">
      <c r="C5379" s="56"/>
      <c r="D5379" s="57"/>
      <c r="E5379" s="1"/>
      <c r="F5379" s="1"/>
      <c r="G5379" s="1"/>
      <c r="H5379" s="57"/>
      <c r="I5379" s="1"/>
      <c r="J5379" s="1"/>
      <c r="K5379" s="57"/>
      <c r="L5379" s="57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58"/>
      <c r="AC5379" s="59"/>
      <c r="AD5379" s="58"/>
    </row>
    <row r="5380" spans="1:30" x14ac:dyDescent="0.25">
      <c r="C5380" s="56"/>
      <c r="D5380" s="57"/>
      <c r="E5380" s="1"/>
      <c r="F5380" s="1"/>
      <c r="G5380" s="1"/>
      <c r="H5380" s="57"/>
      <c r="I5380" s="1"/>
      <c r="J5380" s="1"/>
      <c r="K5380" s="57"/>
      <c r="L5380" s="57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58"/>
      <c r="AC5380" s="59"/>
      <c r="AD5380" s="58"/>
    </row>
    <row r="5381" spans="1:30" x14ac:dyDescent="0.25">
      <c r="C5381" s="56"/>
      <c r="D5381" s="57"/>
      <c r="E5381" s="1"/>
      <c r="F5381" s="1"/>
      <c r="G5381" s="1"/>
      <c r="H5381" s="57"/>
      <c r="I5381" s="1"/>
      <c r="J5381" s="1"/>
      <c r="K5381" s="57"/>
      <c r="L5381" s="57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58"/>
      <c r="AC5381" s="59"/>
      <c r="AD5381" s="58"/>
    </row>
    <row r="5382" spans="1:30" x14ac:dyDescent="0.25">
      <c r="C5382" s="56"/>
      <c r="D5382" s="57"/>
      <c r="E5382" s="1"/>
      <c r="F5382" s="1"/>
      <c r="G5382" s="1"/>
      <c r="H5382" s="57"/>
      <c r="I5382" s="1"/>
      <c r="J5382" s="1"/>
      <c r="K5382" s="57"/>
      <c r="L5382" s="57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58"/>
      <c r="AC5382" s="59"/>
      <c r="AD5382" s="58"/>
    </row>
    <row r="5383" spans="1:30" x14ac:dyDescent="0.25">
      <c r="C5383" s="56"/>
      <c r="D5383" s="57"/>
      <c r="E5383" s="1"/>
      <c r="F5383" s="1"/>
      <c r="G5383" s="1"/>
      <c r="H5383" s="57"/>
      <c r="I5383" s="1"/>
      <c r="J5383" s="1"/>
      <c r="K5383" s="57"/>
      <c r="L5383" s="57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58"/>
      <c r="AC5383" s="59"/>
      <c r="AD5383" s="58"/>
    </row>
    <row r="5384" spans="1:30" x14ac:dyDescent="0.25">
      <c r="A5384" s="1"/>
      <c r="C5384" s="56"/>
      <c r="D5384" s="57"/>
      <c r="E5384" s="1"/>
      <c r="F5384" s="1"/>
      <c r="G5384" s="1"/>
      <c r="H5384" s="57"/>
      <c r="I5384" s="1"/>
      <c r="J5384" s="1"/>
      <c r="K5384" s="57"/>
      <c r="L5384" s="57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58"/>
      <c r="AC5384" s="59"/>
      <c r="AD5384" s="58"/>
    </row>
    <row r="5385" spans="1:30" x14ac:dyDescent="0.25">
      <c r="A5385" s="1"/>
      <c r="C5385" s="56"/>
      <c r="D5385" s="57"/>
      <c r="E5385" s="1"/>
      <c r="F5385" s="1"/>
      <c r="G5385" s="1"/>
      <c r="H5385" s="57"/>
      <c r="I5385" s="1"/>
      <c r="J5385" s="1"/>
      <c r="K5385" s="57"/>
      <c r="L5385" s="57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58"/>
      <c r="AC5385" s="59"/>
      <c r="AD5385" s="58"/>
    </row>
    <row r="5386" spans="1:30" x14ac:dyDescent="0.25">
      <c r="AB5386" s="58"/>
      <c r="AC5386" s="59"/>
      <c r="AD5386" s="58"/>
    </row>
    <row r="5387" spans="1:30" x14ac:dyDescent="0.25">
      <c r="C5387" s="56"/>
      <c r="D5387" s="57"/>
      <c r="E5387" s="1"/>
      <c r="F5387" s="1"/>
      <c r="G5387" s="1"/>
      <c r="H5387" s="57"/>
      <c r="I5387" s="1"/>
      <c r="J5387" s="1"/>
      <c r="K5387" s="57"/>
      <c r="L5387" s="57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58"/>
      <c r="AC5387" s="59"/>
      <c r="AD5387" s="58"/>
    </row>
    <row r="5388" spans="1:30" x14ac:dyDescent="0.25">
      <c r="A5388" s="1"/>
      <c r="C5388" s="56"/>
      <c r="D5388" s="57"/>
      <c r="E5388" s="1"/>
      <c r="F5388" s="1"/>
      <c r="G5388" s="1"/>
      <c r="H5388" s="57"/>
      <c r="I5388" s="1"/>
      <c r="J5388" s="1"/>
      <c r="K5388" s="57"/>
      <c r="L5388" s="57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58"/>
      <c r="AC5388" s="59"/>
      <c r="AD5388" s="58"/>
    </row>
    <row r="5389" spans="1:30" x14ac:dyDescent="0.25">
      <c r="C5389" s="56"/>
      <c r="D5389" s="57"/>
      <c r="E5389" s="1"/>
      <c r="F5389" s="1"/>
      <c r="G5389" s="1"/>
      <c r="H5389" s="57"/>
      <c r="I5389" s="1"/>
      <c r="J5389" s="1"/>
      <c r="K5389" s="57"/>
      <c r="L5389" s="57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58"/>
      <c r="AC5389" s="59"/>
      <c r="AD5389" s="58"/>
    </row>
    <row r="5390" spans="1:30" x14ac:dyDescent="0.25">
      <c r="C5390" s="56"/>
      <c r="D5390" s="57"/>
      <c r="E5390" s="1"/>
      <c r="F5390" s="1"/>
      <c r="G5390" s="1"/>
      <c r="H5390" s="57"/>
      <c r="I5390" s="1"/>
      <c r="J5390" s="1"/>
      <c r="K5390" s="57"/>
      <c r="L5390" s="57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58"/>
      <c r="AC5390" s="59"/>
      <c r="AD5390" s="58"/>
    </row>
    <row r="5391" spans="1:30" x14ac:dyDescent="0.25">
      <c r="C5391" s="56"/>
      <c r="D5391" s="57"/>
      <c r="E5391" s="1"/>
      <c r="F5391" s="1"/>
      <c r="G5391" s="1"/>
      <c r="H5391" s="57"/>
      <c r="I5391" s="1"/>
      <c r="J5391" s="1"/>
      <c r="K5391" s="57"/>
      <c r="L5391" s="57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58"/>
      <c r="AC5391" s="59"/>
      <c r="AD5391" s="58"/>
    </row>
    <row r="5392" spans="1:30" x14ac:dyDescent="0.25">
      <c r="C5392" s="56"/>
      <c r="D5392" s="57"/>
      <c r="E5392" s="1"/>
      <c r="F5392" s="1"/>
      <c r="G5392" s="1"/>
      <c r="H5392" s="57"/>
      <c r="I5392" s="1"/>
      <c r="J5392" s="1"/>
      <c r="K5392" s="57"/>
      <c r="L5392" s="57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58"/>
      <c r="AC5392" s="59"/>
      <c r="AD5392" s="58"/>
    </row>
    <row r="5393" spans="1:30" x14ac:dyDescent="0.25">
      <c r="C5393" s="56"/>
      <c r="D5393" s="57"/>
      <c r="E5393" s="1"/>
      <c r="F5393" s="1"/>
      <c r="G5393" s="1"/>
      <c r="H5393" s="57"/>
      <c r="I5393" s="1"/>
      <c r="J5393" s="1"/>
      <c r="K5393" s="57"/>
      <c r="L5393" s="57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58"/>
      <c r="AC5393" s="59"/>
      <c r="AD5393" s="58"/>
    </row>
    <row r="5394" spans="1:30" x14ac:dyDescent="0.25">
      <c r="A5394" s="1"/>
      <c r="C5394" s="56"/>
      <c r="D5394" s="57"/>
      <c r="E5394" s="1"/>
      <c r="F5394" s="1"/>
      <c r="G5394" s="1"/>
      <c r="H5394" s="57"/>
      <c r="I5394" s="1"/>
      <c r="J5394" s="1"/>
      <c r="K5394" s="57"/>
      <c r="L5394" s="57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58"/>
      <c r="AC5394" s="59"/>
      <c r="AD5394" s="58"/>
    </row>
    <row r="5395" spans="1:30" x14ac:dyDescent="0.25">
      <c r="A5395" s="1"/>
      <c r="C5395" s="56"/>
      <c r="D5395" s="57"/>
      <c r="E5395" s="1"/>
      <c r="F5395" s="1"/>
      <c r="G5395" s="1"/>
      <c r="H5395" s="57"/>
      <c r="I5395" s="1"/>
      <c r="J5395" s="1"/>
      <c r="K5395" s="57"/>
      <c r="L5395" s="57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58"/>
      <c r="AC5395" s="59"/>
      <c r="AD5395" s="58"/>
    </row>
    <row r="5396" spans="1:30" x14ac:dyDescent="0.25">
      <c r="C5396" s="56"/>
      <c r="D5396" s="57"/>
      <c r="E5396" s="1"/>
      <c r="F5396" s="1"/>
      <c r="G5396" s="1"/>
      <c r="H5396" s="57"/>
      <c r="I5396" s="1"/>
      <c r="J5396" s="1"/>
      <c r="K5396" s="57"/>
      <c r="L5396" s="57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58"/>
      <c r="AC5396" s="59"/>
      <c r="AD5396" s="58"/>
    </row>
    <row r="5397" spans="1:30" x14ac:dyDescent="0.25">
      <c r="A5397" s="1"/>
      <c r="C5397" s="56"/>
      <c r="D5397" s="57"/>
      <c r="E5397" s="1"/>
      <c r="F5397" s="1"/>
      <c r="G5397" s="1"/>
      <c r="H5397" s="57"/>
      <c r="I5397" s="1"/>
      <c r="J5397" s="1"/>
      <c r="K5397" s="57"/>
      <c r="L5397" s="57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58"/>
      <c r="AC5397" s="59"/>
      <c r="AD5397" s="58"/>
    </row>
    <row r="5398" spans="1:30" x14ac:dyDescent="0.25">
      <c r="A5398" s="1"/>
      <c r="C5398" s="56"/>
      <c r="D5398" s="57"/>
      <c r="E5398" s="1"/>
      <c r="F5398" s="1"/>
      <c r="G5398" s="1"/>
      <c r="H5398" s="57"/>
      <c r="I5398" s="1"/>
      <c r="J5398" s="1"/>
      <c r="K5398" s="57"/>
      <c r="L5398" s="57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58"/>
      <c r="AC5398" s="59"/>
      <c r="AD5398" s="58"/>
    </row>
    <row r="5399" spans="1:30" x14ac:dyDescent="0.25">
      <c r="C5399" s="56"/>
      <c r="D5399" s="57"/>
      <c r="E5399" s="1"/>
      <c r="F5399" s="1"/>
      <c r="G5399" s="1"/>
      <c r="H5399" s="57"/>
      <c r="I5399" s="1"/>
      <c r="J5399" s="1"/>
      <c r="K5399" s="57"/>
      <c r="L5399" s="57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58"/>
      <c r="AC5399" s="59"/>
      <c r="AD5399" s="58"/>
    </row>
    <row r="5400" spans="1:30" x14ac:dyDescent="0.25">
      <c r="C5400" s="56"/>
      <c r="D5400" s="57"/>
      <c r="E5400" s="1"/>
      <c r="F5400" s="1"/>
      <c r="G5400" s="1"/>
      <c r="H5400" s="57"/>
      <c r="I5400" s="1"/>
      <c r="J5400" s="1"/>
      <c r="K5400" s="57"/>
      <c r="L5400" s="57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58"/>
      <c r="AC5400" s="59"/>
      <c r="AD5400" s="58"/>
    </row>
    <row r="5401" spans="1:30" x14ac:dyDescent="0.25">
      <c r="A5401" s="1"/>
      <c r="C5401" s="56"/>
      <c r="D5401" s="57"/>
      <c r="E5401" s="1"/>
      <c r="F5401" s="1"/>
      <c r="G5401" s="1"/>
      <c r="H5401" s="57"/>
      <c r="I5401" s="1"/>
      <c r="J5401" s="1"/>
      <c r="K5401" s="57"/>
      <c r="L5401" s="57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58"/>
      <c r="AC5401" s="59"/>
      <c r="AD5401" s="58"/>
    </row>
    <row r="5402" spans="1:30" x14ac:dyDescent="0.25">
      <c r="C5402" s="56"/>
      <c r="D5402" s="57"/>
      <c r="E5402" s="1"/>
      <c r="F5402" s="1"/>
      <c r="G5402" s="1"/>
      <c r="H5402" s="57"/>
      <c r="I5402" s="1"/>
      <c r="J5402" s="1"/>
      <c r="K5402" s="57"/>
      <c r="L5402" s="57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58"/>
      <c r="AC5402" s="59"/>
      <c r="AD5402" s="58"/>
    </row>
    <row r="5403" spans="1:30" x14ac:dyDescent="0.25">
      <c r="C5403" s="56"/>
      <c r="D5403" s="57"/>
      <c r="E5403" s="1"/>
      <c r="F5403" s="1"/>
      <c r="G5403" s="1"/>
      <c r="H5403" s="57"/>
      <c r="I5403" s="1"/>
      <c r="J5403" s="1"/>
      <c r="K5403" s="57"/>
      <c r="L5403" s="57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58"/>
      <c r="AC5403" s="59"/>
      <c r="AD5403" s="58"/>
    </row>
    <row r="5404" spans="1:30" x14ac:dyDescent="0.25">
      <c r="C5404" s="56"/>
      <c r="D5404" s="57"/>
      <c r="E5404" s="1"/>
      <c r="F5404" s="1"/>
      <c r="G5404" s="1"/>
      <c r="H5404" s="57"/>
      <c r="I5404" s="1"/>
      <c r="J5404" s="1"/>
      <c r="K5404" s="57"/>
      <c r="L5404" s="57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58"/>
      <c r="AC5404" s="59"/>
      <c r="AD5404" s="58"/>
    </row>
    <row r="5405" spans="1:30" x14ac:dyDescent="0.25">
      <c r="C5405" s="56"/>
      <c r="D5405" s="57"/>
      <c r="E5405" s="1"/>
      <c r="F5405" s="1"/>
      <c r="G5405" s="1"/>
      <c r="H5405" s="57"/>
      <c r="I5405" s="1"/>
      <c r="J5405" s="1"/>
      <c r="K5405" s="57"/>
      <c r="L5405" s="57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58"/>
      <c r="AC5405" s="59"/>
      <c r="AD5405" s="58"/>
    </row>
    <row r="5406" spans="1:30" x14ac:dyDescent="0.25">
      <c r="C5406" s="56"/>
      <c r="D5406" s="57"/>
      <c r="E5406" s="1"/>
      <c r="F5406" s="1"/>
      <c r="G5406" s="1"/>
      <c r="H5406" s="57"/>
      <c r="I5406" s="1"/>
      <c r="J5406" s="1"/>
      <c r="K5406" s="57"/>
      <c r="L5406" s="57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58"/>
      <c r="AC5406" s="59"/>
      <c r="AD5406" s="58"/>
    </row>
    <row r="5407" spans="1:30" x14ac:dyDescent="0.25">
      <c r="C5407" s="56"/>
      <c r="D5407" s="57"/>
      <c r="E5407" s="1"/>
      <c r="F5407" s="1"/>
      <c r="G5407" s="1"/>
      <c r="H5407" s="57"/>
      <c r="I5407" s="1"/>
      <c r="J5407" s="1"/>
      <c r="K5407" s="57"/>
      <c r="L5407" s="57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58"/>
      <c r="AC5407" s="59"/>
      <c r="AD5407" s="58"/>
    </row>
    <row r="5408" spans="1:30" x14ac:dyDescent="0.25">
      <c r="A5408" s="1"/>
      <c r="C5408" s="56"/>
      <c r="D5408" s="57"/>
      <c r="E5408" s="1"/>
      <c r="F5408" s="1"/>
      <c r="G5408" s="1"/>
      <c r="H5408" s="57"/>
      <c r="I5408" s="1"/>
      <c r="J5408" s="1"/>
      <c r="K5408" s="57"/>
      <c r="L5408" s="57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58"/>
      <c r="AC5408" s="59"/>
      <c r="AD5408" s="58"/>
    </row>
    <row r="5409" spans="1:30" x14ac:dyDescent="0.25">
      <c r="A5409" s="1"/>
      <c r="C5409" s="56"/>
      <c r="D5409" s="57"/>
      <c r="E5409" s="1"/>
      <c r="F5409" s="1"/>
      <c r="G5409" s="1"/>
      <c r="H5409" s="57"/>
      <c r="I5409" s="1"/>
      <c r="J5409" s="1"/>
      <c r="K5409" s="57"/>
      <c r="L5409" s="57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58"/>
      <c r="AC5409" s="59"/>
      <c r="AD5409" s="58"/>
    </row>
    <row r="5410" spans="1:30" x14ac:dyDescent="0.25">
      <c r="A5410" s="1"/>
      <c r="C5410" s="56"/>
      <c r="D5410" s="57"/>
      <c r="E5410" s="1"/>
      <c r="F5410" s="1"/>
      <c r="G5410" s="1"/>
      <c r="H5410" s="57"/>
      <c r="I5410" s="1"/>
      <c r="J5410" s="1"/>
      <c r="K5410" s="57"/>
      <c r="L5410" s="57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58"/>
      <c r="AC5410" s="59"/>
      <c r="AD5410" s="58"/>
    </row>
    <row r="5411" spans="1:30" x14ac:dyDescent="0.25">
      <c r="A5411" s="1"/>
      <c r="C5411" s="56"/>
      <c r="D5411" s="57"/>
      <c r="E5411" s="1"/>
      <c r="F5411" s="1"/>
      <c r="G5411" s="1"/>
      <c r="H5411" s="57"/>
      <c r="I5411" s="1"/>
      <c r="J5411" s="1"/>
      <c r="K5411" s="57"/>
      <c r="L5411" s="57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58"/>
      <c r="AC5411" s="59"/>
      <c r="AD5411" s="58"/>
    </row>
    <row r="5412" spans="1:30" x14ac:dyDescent="0.25">
      <c r="A5412" s="1"/>
      <c r="C5412" s="56"/>
      <c r="D5412" s="57"/>
      <c r="E5412" s="1"/>
      <c r="F5412" s="1"/>
      <c r="G5412" s="1"/>
      <c r="H5412" s="57"/>
      <c r="I5412" s="1"/>
      <c r="J5412" s="1"/>
      <c r="K5412" s="57"/>
      <c r="L5412" s="57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58"/>
      <c r="AC5412" s="59"/>
      <c r="AD5412" s="58"/>
    </row>
    <row r="5413" spans="1:30" x14ac:dyDescent="0.25">
      <c r="A5413" s="1"/>
      <c r="C5413" s="56"/>
      <c r="D5413" s="57"/>
      <c r="E5413" s="1"/>
      <c r="F5413" s="1"/>
      <c r="G5413" s="1"/>
      <c r="H5413" s="57"/>
      <c r="I5413" s="1"/>
      <c r="J5413" s="1"/>
      <c r="K5413" s="57"/>
      <c r="L5413" s="57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58"/>
      <c r="AC5413" s="59"/>
      <c r="AD5413" s="58"/>
    </row>
    <row r="5414" spans="1:30" x14ac:dyDescent="0.25">
      <c r="C5414" s="56"/>
      <c r="D5414" s="57"/>
      <c r="E5414" s="1"/>
      <c r="F5414" s="1"/>
      <c r="G5414" s="1"/>
      <c r="H5414" s="57"/>
      <c r="I5414" s="1"/>
      <c r="J5414" s="1"/>
      <c r="K5414" s="57"/>
      <c r="L5414" s="57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58"/>
      <c r="AC5414" s="59"/>
      <c r="AD5414" s="58"/>
    </row>
    <row r="5415" spans="1:30" x14ac:dyDescent="0.25">
      <c r="A5415" s="1"/>
      <c r="C5415" s="56"/>
      <c r="D5415" s="57"/>
      <c r="E5415" s="1"/>
      <c r="F5415" s="1"/>
      <c r="G5415" s="1"/>
      <c r="H5415" s="57"/>
      <c r="I5415" s="1"/>
      <c r="J5415" s="1"/>
      <c r="K5415" s="57"/>
      <c r="L5415" s="57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58"/>
      <c r="AC5415" s="59"/>
      <c r="AD5415" s="58"/>
    </row>
    <row r="5416" spans="1:30" x14ac:dyDescent="0.25">
      <c r="A5416" s="1"/>
      <c r="C5416" s="56"/>
      <c r="D5416" s="57"/>
      <c r="E5416" s="1"/>
      <c r="F5416" s="1"/>
      <c r="G5416" s="1"/>
      <c r="H5416" s="57"/>
      <c r="I5416" s="1"/>
      <c r="J5416" s="1"/>
      <c r="K5416" s="57"/>
      <c r="L5416" s="57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58"/>
      <c r="AC5416" s="59"/>
      <c r="AD5416" s="58"/>
    </row>
    <row r="5417" spans="1:30" x14ac:dyDescent="0.25">
      <c r="A5417" s="1"/>
      <c r="C5417" s="56"/>
      <c r="D5417" s="57"/>
      <c r="E5417" s="1"/>
      <c r="F5417" s="1"/>
      <c r="G5417" s="1"/>
      <c r="H5417" s="57"/>
      <c r="I5417" s="1"/>
      <c r="J5417" s="1"/>
      <c r="K5417" s="57"/>
      <c r="L5417" s="57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58"/>
      <c r="AC5417" s="59"/>
      <c r="AD5417" s="58"/>
    </row>
    <row r="5418" spans="1:30" x14ac:dyDescent="0.25">
      <c r="A5418" s="1"/>
      <c r="C5418" s="56"/>
      <c r="D5418" s="57"/>
      <c r="E5418" s="1"/>
      <c r="F5418" s="1"/>
      <c r="G5418" s="1"/>
      <c r="H5418" s="57"/>
      <c r="I5418" s="1"/>
      <c r="J5418" s="1"/>
      <c r="K5418" s="57"/>
      <c r="L5418" s="57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58"/>
      <c r="AC5418" s="59"/>
      <c r="AD5418" s="58"/>
    </row>
    <row r="5419" spans="1:30" x14ac:dyDescent="0.25">
      <c r="C5419" s="56"/>
      <c r="D5419" s="57"/>
      <c r="E5419" s="1"/>
      <c r="F5419" s="1"/>
      <c r="G5419" s="1"/>
      <c r="H5419" s="57"/>
      <c r="I5419" s="1"/>
      <c r="J5419" s="1"/>
      <c r="K5419" s="57"/>
      <c r="L5419" s="57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58"/>
      <c r="AC5419" s="59"/>
      <c r="AD5419" s="58"/>
    </row>
    <row r="5420" spans="1:30" x14ac:dyDescent="0.25">
      <c r="A5420" s="1"/>
      <c r="C5420" s="56"/>
      <c r="D5420" s="57"/>
      <c r="E5420" s="1"/>
      <c r="F5420" s="1"/>
      <c r="G5420" s="1"/>
      <c r="H5420" s="57"/>
      <c r="I5420" s="1"/>
      <c r="J5420" s="1"/>
      <c r="K5420" s="57"/>
      <c r="L5420" s="57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58"/>
      <c r="AC5420" s="59"/>
      <c r="AD5420" s="58"/>
    </row>
    <row r="5421" spans="1:30" x14ac:dyDescent="0.25">
      <c r="C5421" s="56"/>
      <c r="D5421" s="57"/>
      <c r="E5421" s="1"/>
      <c r="F5421" s="1"/>
      <c r="G5421" s="1"/>
      <c r="H5421" s="57"/>
      <c r="I5421" s="1"/>
      <c r="J5421" s="1"/>
      <c r="K5421" s="57"/>
      <c r="L5421" s="57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58"/>
      <c r="AC5421" s="59"/>
      <c r="AD5421" s="58"/>
    </row>
    <row r="5422" spans="1:30" x14ac:dyDescent="0.25">
      <c r="A5422" s="1"/>
      <c r="C5422" s="56"/>
      <c r="D5422" s="57"/>
      <c r="E5422" s="1"/>
      <c r="F5422" s="1"/>
      <c r="G5422" s="1"/>
      <c r="H5422" s="57"/>
      <c r="I5422" s="1"/>
      <c r="J5422" s="1"/>
      <c r="K5422" s="57"/>
      <c r="L5422" s="57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58"/>
      <c r="AC5422" s="59"/>
      <c r="AD5422" s="58"/>
    </row>
    <row r="5423" spans="1:30" x14ac:dyDescent="0.25">
      <c r="A5423" s="1"/>
      <c r="C5423" s="56"/>
      <c r="D5423" s="57"/>
      <c r="E5423" s="1"/>
      <c r="F5423" s="1"/>
      <c r="G5423" s="1"/>
      <c r="H5423" s="57"/>
      <c r="I5423" s="1"/>
      <c r="J5423" s="1"/>
      <c r="K5423" s="57"/>
      <c r="L5423" s="57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58"/>
      <c r="AC5423" s="59"/>
      <c r="AD5423" s="58"/>
    </row>
    <row r="5424" spans="1:30" x14ac:dyDescent="0.25">
      <c r="C5424" s="56"/>
      <c r="D5424" s="57"/>
      <c r="E5424" s="1"/>
      <c r="F5424" s="1"/>
      <c r="G5424" s="1"/>
      <c r="H5424" s="57"/>
      <c r="I5424" s="1"/>
      <c r="J5424" s="1"/>
      <c r="K5424" s="57"/>
      <c r="L5424" s="57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58"/>
      <c r="AC5424" s="59"/>
      <c r="AD5424" s="58"/>
    </row>
    <row r="5425" spans="1:30" x14ac:dyDescent="0.25">
      <c r="C5425" s="56"/>
      <c r="D5425" s="57"/>
      <c r="E5425" s="1"/>
      <c r="F5425" s="1"/>
      <c r="G5425" s="1"/>
      <c r="H5425" s="57"/>
      <c r="I5425" s="1"/>
      <c r="J5425" s="1"/>
      <c r="K5425" s="57"/>
      <c r="L5425" s="57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58"/>
      <c r="AC5425" s="59"/>
      <c r="AD5425" s="58"/>
    </row>
    <row r="5426" spans="1:30" x14ac:dyDescent="0.25">
      <c r="A5426" s="1"/>
      <c r="C5426" s="56"/>
      <c r="D5426" s="57"/>
      <c r="E5426" s="1"/>
      <c r="F5426" s="1"/>
      <c r="G5426" s="1"/>
      <c r="H5426" s="57"/>
      <c r="I5426" s="1"/>
      <c r="J5426" s="1"/>
      <c r="K5426" s="57"/>
      <c r="L5426" s="57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58"/>
      <c r="AC5426" s="59"/>
      <c r="AD5426" s="58"/>
    </row>
    <row r="5427" spans="1:30" x14ac:dyDescent="0.25">
      <c r="C5427" s="56"/>
      <c r="D5427" s="57"/>
      <c r="E5427" s="1"/>
      <c r="F5427" s="1"/>
      <c r="G5427" s="1"/>
      <c r="H5427" s="57"/>
      <c r="I5427" s="1"/>
      <c r="J5427" s="1"/>
      <c r="K5427" s="57"/>
      <c r="L5427" s="57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58"/>
      <c r="AC5427" s="59"/>
      <c r="AD5427" s="58"/>
    </row>
    <row r="5428" spans="1:30" x14ac:dyDescent="0.25">
      <c r="C5428" s="56"/>
      <c r="D5428" s="57"/>
      <c r="E5428" s="1"/>
      <c r="F5428" s="1"/>
      <c r="G5428" s="1"/>
      <c r="H5428" s="57"/>
      <c r="I5428" s="1"/>
      <c r="J5428" s="1"/>
      <c r="K5428" s="57"/>
      <c r="L5428" s="57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58"/>
      <c r="AC5428" s="59"/>
      <c r="AD5428" s="58"/>
    </row>
    <row r="5429" spans="1:30" x14ac:dyDescent="0.25">
      <c r="A5429" s="1"/>
      <c r="C5429" s="56"/>
      <c r="D5429" s="57"/>
      <c r="E5429" s="1"/>
      <c r="F5429" s="1"/>
      <c r="G5429" s="1"/>
      <c r="H5429" s="57"/>
      <c r="I5429" s="1"/>
      <c r="J5429" s="1"/>
      <c r="K5429" s="57"/>
      <c r="L5429" s="57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58"/>
      <c r="AC5429" s="59"/>
      <c r="AD5429" s="58"/>
    </row>
    <row r="5430" spans="1:30" x14ac:dyDescent="0.25">
      <c r="A5430" s="1"/>
      <c r="C5430" s="56"/>
      <c r="D5430" s="57"/>
      <c r="E5430" s="1"/>
      <c r="F5430" s="1"/>
      <c r="G5430" s="1"/>
      <c r="H5430" s="57"/>
      <c r="I5430" s="1"/>
      <c r="J5430" s="1"/>
      <c r="K5430" s="57"/>
      <c r="L5430" s="57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58"/>
      <c r="AC5430" s="59"/>
      <c r="AD5430" s="58"/>
    </row>
    <row r="5431" spans="1:30" x14ac:dyDescent="0.25">
      <c r="A5431" s="1"/>
      <c r="C5431" s="56"/>
      <c r="D5431" s="57"/>
      <c r="E5431" s="1"/>
      <c r="F5431" s="1"/>
      <c r="G5431" s="1"/>
      <c r="H5431" s="57"/>
      <c r="I5431" s="1"/>
      <c r="J5431" s="1"/>
      <c r="K5431" s="57"/>
      <c r="L5431" s="57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58"/>
      <c r="AC5431" s="59"/>
      <c r="AD5431" s="58"/>
    </row>
    <row r="5432" spans="1:30" x14ac:dyDescent="0.25">
      <c r="C5432" s="56"/>
      <c r="D5432" s="57"/>
      <c r="E5432" s="1"/>
      <c r="F5432" s="1"/>
      <c r="G5432" s="1"/>
      <c r="H5432" s="57"/>
      <c r="I5432" s="1"/>
      <c r="J5432" s="1"/>
      <c r="K5432" s="57"/>
      <c r="L5432" s="57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58"/>
      <c r="AC5432" s="59"/>
      <c r="AD5432" s="58"/>
    </row>
    <row r="5433" spans="1:30" x14ac:dyDescent="0.25">
      <c r="C5433" s="56"/>
      <c r="D5433" s="57"/>
      <c r="E5433" s="1"/>
      <c r="F5433" s="1"/>
      <c r="G5433" s="1"/>
      <c r="H5433" s="57"/>
      <c r="I5433" s="1"/>
      <c r="J5433" s="1"/>
      <c r="K5433" s="57"/>
      <c r="L5433" s="57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58"/>
      <c r="AC5433" s="59"/>
      <c r="AD5433" s="58"/>
    </row>
    <row r="5434" spans="1:30" x14ac:dyDescent="0.25">
      <c r="C5434" s="56"/>
      <c r="D5434" s="57"/>
      <c r="E5434" s="1"/>
      <c r="F5434" s="1"/>
      <c r="G5434" s="1"/>
      <c r="H5434" s="57"/>
      <c r="I5434" s="1"/>
      <c r="J5434" s="1"/>
      <c r="K5434" s="57"/>
      <c r="L5434" s="57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58"/>
      <c r="AC5434" s="59"/>
      <c r="AD5434" s="58"/>
    </row>
    <row r="5435" spans="1:30" x14ac:dyDescent="0.25">
      <c r="A5435" s="1"/>
      <c r="C5435" s="56"/>
      <c r="D5435" s="57"/>
      <c r="E5435" s="1"/>
      <c r="F5435" s="1"/>
      <c r="G5435" s="1"/>
      <c r="H5435" s="57"/>
      <c r="I5435" s="1"/>
      <c r="J5435" s="1"/>
      <c r="K5435" s="57"/>
      <c r="L5435" s="57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58"/>
      <c r="AC5435" s="59"/>
      <c r="AD5435" s="58"/>
    </row>
    <row r="5436" spans="1:30" x14ac:dyDescent="0.25">
      <c r="C5436" s="56"/>
      <c r="D5436" s="57"/>
      <c r="E5436" s="1"/>
      <c r="F5436" s="1"/>
      <c r="G5436" s="1"/>
      <c r="H5436" s="57"/>
      <c r="I5436" s="1"/>
      <c r="J5436" s="1"/>
      <c r="K5436" s="57"/>
      <c r="L5436" s="57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58"/>
      <c r="AC5436" s="59"/>
      <c r="AD5436" s="58"/>
    </row>
    <row r="5437" spans="1:30" x14ac:dyDescent="0.25">
      <c r="C5437" s="56"/>
      <c r="D5437" s="57"/>
      <c r="E5437" s="1"/>
      <c r="F5437" s="1"/>
      <c r="G5437" s="1"/>
      <c r="H5437" s="57"/>
      <c r="I5437" s="1"/>
      <c r="J5437" s="1"/>
      <c r="K5437" s="57"/>
      <c r="L5437" s="57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58"/>
      <c r="AC5437" s="59"/>
      <c r="AD5437" s="58"/>
    </row>
    <row r="5438" spans="1:30" x14ac:dyDescent="0.25">
      <c r="C5438" s="56"/>
      <c r="D5438" s="57"/>
      <c r="E5438" s="1"/>
      <c r="F5438" s="1"/>
      <c r="G5438" s="1"/>
      <c r="H5438" s="57"/>
      <c r="I5438" s="1"/>
      <c r="J5438" s="1"/>
      <c r="K5438" s="57"/>
      <c r="L5438" s="57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58"/>
      <c r="AC5438" s="59"/>
      <c r="AD5438" s="58"/>
    </row>
    <row r="5439" spans="1:30" x14ac:dyDescent="0.25">
      <c r="C5439" s="56"/>
      <c r="D5439" s="57"/>
      <c r="E5439" s="1"/>
      <c r="F5439" s="1"/>
      <c r="G5439" s="1"/>
      <c r="H5439" s="57"/>
      <c r="I5439" s="1"/>
      <c r="J5439" s="1"/>
      <c r="K5439" s="57"/>
      <c r="L5439" s="57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58"/>
      <c r="AC5439" s="59"/>
      <c r="AD5439" s="58"/>
    </row>
    <row r="5440" spans="1:30" x14ac:dyDescent="0.25">
      <c r="A5440" s="1"/>
      <c r="C5440" s="56"/>
      <c r="D5440" s="57"/>
      <c r="E5440" s="1"/>
      <c r="F5440" s="1"/>
      <c r="G5440" s="1"/>
      <c r="H5440" s="57"/>
      <c r="I5440" s="1"/>
      <c r="J5440" s="1"/>
      <c r="K5440" s="57"/>
      <c r="L5440" s="57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58"/>
      <c r="AC5440" s="59"/>
      <c r="AD5440" s="58"/>
    </row>
    <row r="5441" spans="1:30" x14ac:dyDescent="0.25">
      <c r="C5441" s="56"/>
      <c r="D5441" s="57"/>
      <c r="E5441" s="1"/>
      <c r="F5441" s="1"/>
      <c r="G5441" s="1"/>
      <c r="H5441" s="57"/>
      <c r="I5441" s="1"/>
      <c r="J5441" s="1"/>
      <c r="K5441" s="57"/>
      <c r="L5441" s="57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58"/>
      <c r="AC5441" s="59"/>
      <c r="AD5441" s="58"/>
    </row>
    <row r="5442" spans="1:30" x14ac:dyDescent="0.25">
      <c r="C5442" s="56"/>
      <c r="D5442" s="57"/>
      <c r="E5442" s="1"/>
      <c r="F5442" s="1"/>
      <c r="G5442" s="1"/>
      <c r="H5442" s="57"/>
      <c r="I5442" s="1"/>
      <c r="J5442" s="1"/>
      <c r="K5442" s="57"/>
      <c r="L5442" s="57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58"/>
      <c r="AC5442" s="59"/>
      <c r="AD5442" s="58"/>
    </row>
    <row r="5443" spans="1:30" x14ac:dyDescent="0.25">
      <c r="C5443" s="56"/>
      <c r="D5443" s="57"/>
      <c r="E5443" s="1"/>
      <c r="F5443" s="1"/>
      <c r="G5443" s="1"/>
      <c r="H5443" s="57"/>
      <c r="I5443" s="1"/>
      <c r="J5443" s="1"/>
      <c r="K5443" s="57"/>
      <c r="L5443" s="57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58"/>
      <c r="AC5443" s="59"/>
      <c r="AD5443" s="58"/>
    </row>
    <row r="5444" spans="1:30" x14ac:dyDescent="0.25">
      <c r="C5444" s="56"/>
      <c r="D5444" s="57"/>
      <c r="E5444" s="1"/>
      <c r="F5444" s="1"/>
      <c r="G5444" s="1"/>
      <c r="H5444" s="57"/>
      <c r="I5444" s="1"/>
      <c r="J5444" s="1"/>
      <c r="K5444" s="57"/>
      <c r="L5444" s="57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58"/>
      <c r="AC5444" s="59"/>
      <c r="AD5444" s="58"/>
    </row>
    <row r="5445" spans="1:30" x14ac:dyDescent="0.25">
      <c r="C5445" s="56"/>
      <c r="D5445" s="57"/>
      <c r="E5445" s="1"/>
      <c r="F5445" s="1"/>
      <c r="G5445" s="1"/>
      <c r="H5445" s="57"/>
      <c r="I5445" s="1"/>
      <c r="J5445" s="1"/>
      <c r="K5445" s="57"/>
      <c r="L5445" s="57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58"/>
      <c r="AC5445" s="59"/>
      <c r="AD5445" s="58"/>
    </row>
    <row r="5446" spans="1:30" x14ac:dyDescent="0.25">
      <c r="A5446" s="1"/>
      <c r="C5446" s="56"/>
      <c r="D5446" s="57"/>
      <c r="E5446" s="1"/>
      <c r="F5446" s="1"/>
      <c r="G5446" s="1"/>
      <c r="H5446" s="57"/>
      <c r="I5446" s="1"/>
      <c r="J5446" s="1"/>
      <c r="K5446" s="57"/>
      <c r="L5446" s="57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58"/>
      <c r="AC5446" s="59"/>
      <c r="AD5446" s="58"/>
    </row>
    <row r="5447" spans="1:30" x14ac:dyDescent="0.25">
      <c r="A5447" s="1"/>
      <c r="C5447" s="56"/>
      <c r="D5447" s="57"/>
      <c r="E5447" s="1"/>
      <c r="F5447" s="1"/>
      <c r="G5447" s="1"/>
      <c r="H5447" s="57"/>
      <c r="I5447" s="1"/>
      <c r="J5447" s="1"/>
      <c r="K5447" s="57"/>
      <c r="L5447" s="57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58"/>
      <c r="AC5447" s="59"/>
      <c r="AD5447" s="58"/>
    </row>
    <row r="5448" spans="1:30" x14ac:dyDescent="0.25">
      <c r="A5448" s="1"/>
      <c r="C5448" s="56"/>
      <c r="D5448" s="57"/>
      <c r="E5448" s="1"/>
      <c r="F5448" s="1"/>
      <c r="G5448" s="1"/>
      <c r="H5448" s="57"/>
      <c r="I5448" s="1"/>
      <c r="J5448" s="1"/>
      <c r="K5448" s="57"/>
      <c r="L5448" s="57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58"/>
      <c r="AC5448" s="59"/>
      <c r="AD5448" s="58"/>
    </row>
    <row r="5449" spans="1:30" x14ac:dyDescent="0.25">
      <c r="A5449" s="1"/>
      <c r="C5449" s="56"/>
      <c r="D5449" s="57"/>
      <c r="E5449" s="1"/>
      <c r="F5449" s="1"/>
      <c r="G5449" s="1"/>
      <c r="H5449" s="57"/>
      <c r="I5449" s="1"/>
      <c r="J5449" s="1"/>
      <c r="K5449" s="57"/>
      <c r="L5449" s="57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58"/>
      <c r="AC5449" s="59"/>
      <c r="AD5449" s="58"/>
    </row>
    <row r="5450" spans="1:30" x14ac:dyDescent="0.25">
      <c r="A5450" s="1"/>
      <c r="C5450" s="56"/>
      <c r="D5450" s="57"/>
      <c r="E5450" s="1"/>
      <c r="F5450" s="1"/>
      <c r="G5450" s="1"/>
      <c r="H5450" s="57"/>
      <c r="I5450" s="1"/>
      <c r="J5450" s="1"/>
      <c r="K5450" s="57"/>
      <c r="L5450" s="57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58"/>
      <c r="AC5450" s="59"/>
      <c r="AD5450" s="58"/>
    </row>
    <row r="5451" spans="1:30" x14ac:dyDescent="0.25">
      <c r="C5451" s="56"/>
      <c r="D5451" s="57"/>
      <c r="E5451" s="1"/>
      <c r="F5451" s="1"/>
      <c r="G5451" s="1"/>
      <c r="H5451" s="57"/>
      <c r="I5451" s="1"/>
      <c r="J5451" s="1"/>
      <c r="K5451" s="57"/>
      <c r="L5451" s="57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58"/>
      <c r="AC5451" s="59"/>
      <c r="AD5451" s="58"/>
    </row>
    <row r="5452" spans="1:30" x14ac:dyDescent="0.25">
      <c r="A5452" s="1"/>
      <c r="C5452" s="56"/>
      <c r="D5452" s="57"/>
      <c r="E5452" s="1"/>
      <c r="F5452" s="1"/>
      <c r="G5452" s="1"/>
      <c r="H5452" s="57"/>
      <c r="I5452" s="1"/>
      <c r="J5452" s="1"/>
      <c r="K5452" s="57"/>
      <c r="L5452" s="57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58"/>
      <c r="AC5452" s="59"/>
      <c r="AD5452" s="58"/>
    </row>
    <row r="5453" spans="1:30" x14ac:dyDescent="0.25">
      <c r="A5453" s="1"/>
      <c r="C5453" s="56"/>
      <c r="D5453" s="57"/>
      <c r="E5453" s="1"/>
      <c r="F5453" s="1"/>
      <c r="G5453" s="1"/>
      <c r="H5453" s="57"/>
      <c r="I5453" s="1"/>
      <c r="J5453" s="1"/>
      <c r="K5453" s="57"/>
      <c r="L5453" s="57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58"/>
      <c r="AC5453" s="59"/>
      <c r="AD5453" s="58"/>
    </row>
    <row r="5454" spans="1:30" x14ac:dyDescent="0.25">
      <c r="A5454" s="1"/>
      <c r="C5454" s="56"/>
      <c r="D5454" s="57"/>
      <c r="E5454" s="1"/>
      <c r="F5454" s="1"/>
      <c r="G5454" s="1"/>
      <c r="H5454" s="57"/>
      <c r="I5454" s="1"/>
      <c r="J5454" s="1"/>
      <c r="K5454" s="57"/>
      <c r="L5454" s="57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58"/>
      <c r="AC5454" s="59"/>
      <c r="AD5454" s="58"/>
    </row>
    <row r="5455" spans="1:30" x14ac:dyDescent="0.25">
      <c r="A5455" s="1"/>
      <c r="C5455" s="56"/>
      <c r="D5455" s="57"/>
      <c r="E5455" s="1"/>
      <c r="F5455" s="1"/>
      <c r="G5455" s="1"/>
      <c r="H5455" s="57"/>
      <c r="I5455" s="1"/>
      <c r="J5455" s="1"/>
      <c r="K5455" s="57"/>
      <c r="L5455" s="57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58"/>
      <c r="AC5455" s="59"/>
      <c r="AD5455" s="58"/>
    </row>
    <row r="5456" spans="1:30" x14ac:dyDescent="0.25">
      <c r="C5456" s="56"/>
      <c r="D5456" s="57"/>
      <c r="E5456" s="1"/>
      <c r="F5456" s="1"/>
      <c r="G5456" s="1"/>
      <c r="H5456" s="57"/>
      <c r="I5456" s="1"/>
      <c r="J5456" s="1"/>
      <c r="K5456" s="57"/>
      <c r="L5456" s="57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58"/>
      <c r="AC5456" s="59"/>
      <c r="AD5456" s="58"/>
    </row>
    <row r="5457" spans="1:30" x14ac:dyDescent="0.25">
      <c r="A5457" s="1"/>
      <c r="C5457" s="56"/>
      <c r="D5457" s="57"/>
      <c r="E5457" s="1"/>
      <c r="F5457" s="1"/>
      <c r="G5457" s="1"/>
      <c r="H5457" s="57"/>
      <c r="I5457" s="1"/>
      <c r="J5457" s="1"/>
      <c r="K5457" s="57"/>
      <c r="L5457" s="57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58"/>
      <c r="AC5457" s="59"/>
      <c r="AD5457" s="58"/>
    </row>
    <row r="5458" spans="1:30" x14ac:dyDescent="0.25">
      <c r="C5458" s="56"/>
      <c r="D5458" s="57"/>
      <c r="E5458" s="1"/>
      <c r="F5458" s="1"/>
      <c r="G5458" s="1"/>
      <c r="H5458" s="57"/>
      <c r="I5458" s="1"/>
      <c r="J5458" s="1"/>
      <c r="K5458" s="57"/>
      <c r="L5458" s="57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58"/>
      <c r="AC5458" s="59"/>
      <c r="AD5458" s="58"/>
    </row>
    <row r="5459" spans="1:30" x14ac:dyDescent="0.25">
      <c r="C5459" s="56"/>
      <c r="D5459" s="57"/>
      <c r="E5459" s="1"/>
      <c r="F5459" s="1"/>
      <c r="G5459" s="1"/>
      <c r="H5459" s="57"/>
      <c r="I5459" s="1"/>
      <c r="J5459" s="1"/>
      <c r="K5459" s="57"/>
      <c r="L5459" s="57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58"/>
      <c r="AC5459" s="59"/>
      <c r="AD5459" s="58"/>
    </row>
    <row r="5460" spans="1:30" x14ac:dyDescent="0.25">
      <c r="A5460" s="1"/>
      <c r="C5460" s="56"/>
      <c r="D5460" s="57"/>
      <c r="E5460" s="1"/>
      <c r="F5460" s="1"/>
      <c r="G5460" s="1"/>
      <c r="H5460" s="57"/>
      <c r="I5460" s="1"/>
      <c r="J5460" s="1"/>
      <c r="K5460" s="57"/>
      <c r="L5460" s="57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58"/>
      <c r="AC5460" s="59"/>
      <c r="AD5460" s="58"/>
    </row>
    <row r="5461" spans="1:30" x14ac:dyDescent="0.25">
      <c r="A5461" s="1"/>
      <c r="C5461" s="56"/>
      <c r="D5461" s="57"/>
      <c r="E5461" s="1"/>
      <c r="F5461" s="1"/>
      <c r="G5461" s="1"/>
      <c r="H5461" s="57"/>
      <c r="I5461" s="1"/>
      <c r="J5461" s="1"/>
      <c r="K5461" s="57"/>
      <c r="L5461" s="57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58"/>
      <c r="AC5461" s="59"/>
      <c r="AD5461" s="58"/>
    </row>
    <row r="5462" spans="1:30" x14ac:dyDescent="0.25">
      <c r="A5462" s="1"/>
      <c r="C5462" s="56"/>
      <c r="D5462" s="57"/>
      <c r="E5462" s="1"/>
      <c r="F5462" s="1"/>
      <c r="G5462" s="1"/>
      <c r="H5462" s="57"/>
      <c r="I5462" s="1"/>
      <c r="J5462" s="1"/>
      <c r="K5462" s="57"/>
      <c r="L5462" s="57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58"/>
      <c r="AC5462" s="59"/>
      <c r="AD5462" s="58"/>
    </row>
    <row r="5463" spans="1:30" x14ac:dyDescent="0.25">
      <c r="C5463" s="56"/>
      <c r="D5463" s="57"/>
      <c r="E5463" s="1"/>
      <c r="F5463" s="1"/>
      <c r="G5463" s="1"/>
      <c r="H5463" s="57"/>
      <c r="I5463" s="1"/>
      <c r="J5463" s="1"/>
      <c r="K5463" s="57"/>
      <c r="L5463" s="57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58"/>
      <c r="AC5463" s="59"/>
      <c r="AD5463" s="58"/>
    </row>
    <row r="5464" spans="1:30" x14ac:dyDescent="0.25">
      <c r="C5464" s="56"/>
      <c r="D5464" s="57"/>
      <c r="E5464" s="1"/>
      <c r="F5464" s="1"/>
      <c r="G5464" s="1"/>
      <c r="H5464" s="57"/>
      <c r="I5464" s="1"/>
      <c r="J5464" s="1"/>
      <c r="K5464" s="57"/>
      <c r="L5464" s="57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58"/>
      <c r="AC5464" s="59"/>
      <c r="AD5464" s="58"/>
    </row>
    <row r="5465" spans="1:30" x14ac:dyDescent="0.25">
      <c r="A5465" s="1"/>
      <c r="C5465" s="56"/>
      <c r="D5465" s="57"/>
      <c r="E5465" s="1"/>
      <c r="F5465" s="1"/>
      <c r="G5465" s="1"/>
      <c r="H5465" s="57"/>
      <c r="I5465" s="1"/>
      <c r="J5465" s="1"/>
      <c r="K5465" s="57"/>
      <c r="L5465" s="57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58"/>
      <c r="AC5465" s="59"/>
      <c r="AD5465" s="58"/>
    </row>
    <row r="5466" spans="1:30" x14ac:dyDescent="0.25">
      <c r="A5466" s="1"/>
      <c r="C5466" s="56"/>
      <c r="D5466" s="57"/>
      <c r="E5466" s="1"/>
      <c r="F5466" s="1"/>
      <c r="G5466" s="1"/>
      <c r="H5466" s="57"/>
      <c r="I5466" s="1"/>
      <c r="J5466" s="1"/>
      <c r="K5466" s="57"/>
      <c r="L5466" s="57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58"/>
      <c r="AC5466" s="59"/>
      <c r="AD5466" s="58"/>
    </row>
    <row r="5467" spans="1:30" x14ac:dyDescent="0.25">
      <c r="A5467" s="1"/>
      <c r="C5467" s="56"/>
      <c r="D5467" s="57"/>
      <c r="E5467" s="1"/>
      <c r="F5467" s="1"/>
      <c r="G5467" s="1"/>
      <c r="H5467" s="57"/>
      <c r="I5467" s="1"/>
      <c r="J5467" s="1"/>
      <c r="K5467" s="57"/>
      <c r="L5467" s="57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58"/>
      <c r="AC5467" s="59"/>
      <c r="AD5467" s="58"/>
    </row>
    <row r="5468" spans="1:30" x14ac:dyDescent="0.25">
      <c r="A5468" s="1"/>
      <c r="C5468" s="56"/>
      <c r="D5468" s="57"/>
      <c r="E5468" s="1"/>
      <c r="F5468" s="1"/>
      <c r="G5468" s="1"/>
      <c r="H5468" s="57"/>
      <c r="I5468" s="1"/>
      <c r="J5468" s="1"/>
      <c r="K5468" s="57"/>
      <c r="L5468" s="57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58"/>
      <c r="AC5468" s="59"/>
      <c r="AD5468" s="58"/>
    </row>
    <row r="5469" spans="1:30" x14ac:dyDescent="0.25">
      <c r="A5469" s="1"/>
      <c r="C5469" s="56"/>
      <c r="D5469" s="57"/>
      <c r="E5469" s="1"/>
      <c r="F5469" s="1"/>
      <c r="G5469" s="1"/>
      <c r="H5469" s="57"/>
      <c r="I5469" s="1"/>
      <c r="J5469" s="1"/>
      <c r="K5469" s="57"/>
      <c r="L5469" s="57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58"/>
      <c r="AC5469" s="59"/>
      <c r="AD5469" s="58"/>
    </row>
    <row r="5470" spans="1:30" x14ac:dyDescent="0.25">
      <c r="A5470" s="1"/>
      <c r="C5470" s="56"/>
      <c r="D5470" s="57"/>
      <c r="E5470" s="1"/>
      <c r="F5470" s="1"/>
      <c r="G5470" s="1"/>
      <c r="H5470" s="57"/>
      <c r="I5470" s="1"/>
      <c r="J5470" s="1"/>
      <c r="K5470" s="57"/>
      <c r="L5470" s="57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58"/>
      <c r="AC5470" s="59"/>
      <c r="AD5470" s="58"/>
    </row>
    <row r="5471" spans="1:30" x14ac:dyDescent="0.25">
      <c r="A5471" s="1"/>
      <c r="C5471" s="56"/>
      <c r="D5471" s="57"/>
      <c r="E5471" s="1"/>
      <c r="F5471" s="1"/>
      <c r="G5471" s="1"/>
      <c r="H5471" s="57"/>
      <c r="I5471" s="1"/>
      <c r="J5471" s="1"/>
      <c r="K5471" s="57"/>
      <c r="L5471" s="57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58"/>
      <c r="AC5471" s="59"/>
      <c r="AD5471" s="58"/>
    </row>
    <row r="5472" spans="1:30" x14ac:dyDescent="0.25">
      <c r="C5472" s="56"/>
      <c r="D5472" s="57"/>
      <c r="E5472" s="1"/>
      <c r="F5472" s="1"/>
      <c r="G5472" s="1"/>
      <c r="H5472" s="57"/>
      <c r="I5472" s="1"/>
      <c r="J5472" s="1"/>
      <c r="K5472" s="57"/>
      <c r="L5472" s="57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58"/>
      <c r="AC5472" s="59"/>
      <c r="AD5472" s="58"/>
    </row>
    <row r="5473" spans="1:30" x14ac:dyDescent="0.25">
      <c r="C5473" s="56"/>
      <c r="D5473" s="57"/>
      <c r="E5473" s="1"/>
      <c r="F5473" s="1"/>
      <c r="G5473" s="1"/>
      <c r="H5473" s="57"/>
      <c r="I5473" s="1"/>
      <c r="J5473" s="1"/>
      <c r="K5473" s="57"/>
      <c r="L5473" s="57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58"/>
      <c r="AC5473" s="59"/>
      <c r="AD5473" s="58"/>
    </row>
    <row r="5474" spans="1:30" x14ac:dyDescent="0.25">
      <c r="A5474" s="1"/>
      <c r="C5474" s="56"/>
      <c r="D5474" s="57"/>
      <c r="E5474" s="1"/>
      <c r="F5474" s="1"/>
      <c r="G5474" s="1"/>
      <c r="H5474" s="57"/>
      <c r="I5474" s="1"/>
      <c r="J5474" s="1"/>
      <c r="K5474" s="57"/>
      <c r="L5474" s="57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58"/>
      <c r="AC5474" s="59"/>
      <c r="AD5474" s="58"/>
    </row>
    <row r="5475" spans="1:30" x14ac:dyDescent="0.25">
      <c r="C5475" s="56"/>
      <c r="D5475" s="57"/>
      <c r="E5475" s="1"/>
      <c r="F5475" s="1"/>
      <c r="G5475" s="1"/>
      <c r="H5475" s="57"/>
      <c r="I5475" s="1"/>
      <c r="J5475" s="1"/>
      <c r="K5475" s="57"/>
      <c r="L5475" s="57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58"/>
      <c r="AC5475" s="59"/>
      <c r="AD5475" s="58"/>
    </row>
    <row r="5476" spans="1:30" x14ac:dyDescent="0.25">
      <c r="C5476" s="56"/>
      <c r="D5476" s="57"/>
      <c r="E5476" s="1"/>
      <c r="F5476" s="1"/>
      <c r="G5476" s="1"/>
      <c r="H5476" s="57"/>
      <c r="I5476" s="1"/>
      <c r="J5476" s="1"/>
      <c r="K5476" s="57"/>
      <c r="L5476" s="57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58"/>
      <c r="AC5476" s="59"/>
      <c r="AD5476" s="58"/>
    </row>
    <row r="5477" spans="1:30" x14ac:dyDescent="0.25">
      <c r="A5477" s="1"/>
      <c r="C5477" s="56"/>
      <c r="D5477" s="57"/>
      <c r="E5477" s="1"/>
      <c r="F5477" s="1"/>
      <c r="G5477" s="1"/>
      <c r="H5477" s="57"/>
      <c r="I5477" s="1"/>
      <c r="J5477" s="1"/>
      <c r="K5477" s="57"/>
      <c r="L5477" s="57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58"/>
      <c r="AC5477" s="59"/>
      <c r="AD5477" s="58"/>
    </row>
    <row r="5478" spans="1:30" x14ac:dyDescent="0.25">
      <c r="A5478" s="1"/>
      <c r="C5478" s="56"/>
      <c r="D5478" s="57"/>
      <c r="E5478" s="1"/>
      <c r="F5478" s="1"/>
      <c r="G5478" s="1"/>
      <c r="H5478" s="57"/>
      <c r="I5478" s="1"/>
      <c r="J5478" s="1"/>
      <c r="K5478" s="57"/>
      <c r="L5478" s="57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58"/>
      <c r="AC5478" s="59"/>
      <c r="AD5478" s="58"/>
    </row>
    <row r="5479" spans="1:30" x14ac:dyDescent="0.25">
      <c r="C5479" s="56"/>
      <c r="D5479" s="57"/>
      <c r="E5479" s="1"/>
      <c r="F5479" s="1"/>
      <c r="G5479" s="1"/>
      <c r="H5479" s="57"/>
      <c r="I5479" s="1"/>
      <c r="J5479" s="1"/>
      <c r="K5479" s="57"/>
      <c r="L5479" s="57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58"/>
      <c r="AC5479" s="59"/>
      <c r="AD5479" s="58"/>
    </row>
    <row r="5480" spans="1:30" x14ac:dyDescent="0.25">
      <c r="C5480" s="56"/>
      <c r="D5480" s="57"/>
      <c r="E5480" s="1"/>
      <c r="F5480" s="1"/>
      <c r="G5480" s="1"/>
      <c r="H5480" s="57"/>
      <c r="I5480" s="1"/>
      <c r="J5480" s="1"/>
      <c r="K5480" s="57"/>
      <c r="L5480" s="57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58"/>
      <c r="AC5480" s="59"/>
      <c r="AD5480" s="58"/>
    </row>
    <row r="5481" spans="1:30" x14ac:dyDescent="0.25">
      <c r="C5481" s="56"/>
      <c r="D5481" s="57"/>
      <c r="E5481" s="1"/>
      <c r="F5481" s="1"/>
      <c r="G5481" s="1"/>
      <c r="H5481" s="57"/>
      <c r="I5481" s="1"/>
      <c r="J5481" s="1"/>
      <c r="K5481" s="57"/>
      <c r="L5481" s="57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</row>
    <row r="5482" spans="1:30" x14ac:dyDescent="0.25">
      <c r="C5482" s="56"/>
      <c r="D5482" s="57"/>
      <c r="E5482" s="1"/>
      <c r="F5482" s="1"/>
      <c r="G5482" s="1"/>
      <c r="H5482" s="57"/>
      <c r="I5482" s="1"/>
      <c r="J5482" s="1"/>
      <c r="K5482" s="57"/>
      <c r="L5482" s="57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</row>
    <row r="5483" spans="1:30" x14ac:dyDescent="0.25">
      <c r="A5483" s="1"/>
      <c r="C5483" s="56"/>
      <c r="D5483" s="57"/>
      <c r="E5483" s="1"/>
      <c r="F5483" s="1"/>
      <c r="G5483" s="1"/>
      <c r="H5483" s="57"/>
      <c r="I5483" s="1"/>
      <c r="J5483" s="1"/>
      <c r="K5483" s="57"/>
      <c r="L5483" s="57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</row>
    <row r="5484" spans="1:30" x14ac:dyDescent="0.25">
      <c r="C5484" s="56"/>
      <c r="D5484" s="57"/>
      <c r="E5484" s="1"/>
      <c r="F5484" s="1"/>
      <c r="G5484" s="1"/>
      <c r="H5484" s="57"/>
      <c r="I5484" s="1"/>
      <c r="J5484" s="1"/>
      <c r="K5484" s="57"/>
      <c r="L5484" s="57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</row>
    <row r="5485" spans="1:30" x14ac:dyDescent="0.25">
      <c r="C5485" s="56"/>
      <c r="D5485" s="57"/>
      <c r="E5485" s="1"/>
      <c r="F5485" s="1"/>
      <c r="G5485" s="1"/>
      <c r="H5485" s="57"/>
      <c r="I5485" s="1"/>
      <c r="J5485" s="1"/>
      <c r="K5485" s="57"/>
      <c r="L5485" s="57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</row>
    <row r="5486" spans="1:30" x14ac:dyDescent="0.25">
      <c r="C5486" s="56"/>
      <c r="D5486" s="57"/>
      <c r="E5486" s="1"/>
      <c r="F5486" s="1"/>
      <c r="G5486" s="1"/>
      <c r="H5486" s="57"/>
      <c r="I5486" s="1"/>
      <c r="J5486" s="1"/>
      <c r="K5486" s="57"/>
      <c r="L5486" s="57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</row>
    <row r="5487" spans="1:30" x14ac:dyDescent="0.25">
      <c r="C5487" s="56"/>
      <c r="D5487" s="57"/>
      <c r="E5487" s="1"/>
      <c r="F5487" s="1"/>
      <c r="G5487" s="1"/>
      <c r="H5487" s="57"/>
      <c r="I5487" s="1"/>
      <c r="J5487" s="1"/>
      <c r="K5487" s="57"/>
      <c r="L5487" s="57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</row>
    <row r="5488" spans="1:30" x14ac:dyDescent="0.25">
      <c r="C5488" s="56"/>
      <c r="D5488" s="57"/>
      <c r="E5488" s="1"/>
      <c r="F5488" s="1"/>
      <c r="G5488" s="1"/>
      <c r="H5488" s="57"/>
      <c r="I5488" s="1"/>
      <c r="J5488" s="1"/>
      <c r="K5488" s="57"/>
      <c r="L5488" s="57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</row>
    <row r="5489" spans="1:27" x14ac:dyDescent="0.25">
      <c r="A5489" s="1"/>
      <c r="C5489" s="56"/>
      <c r="D5489" s="57"/>
      <c r="E5489" s="1"/>
      <c r="F5489" s="1"/>
      <c r="G5489" s="1"/>
      <c r="H5489" s="57"/>
      <c r="I5489" s="1"/>
      <c r="J5489" s="1"/>
      <c r="K5489" s="57"/>
      <c r="L5489" s="57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</row>
    <row r="5490" spans="1:27" x14ac:dyDescent="0.25">
      <c r="C5490" s="56"/>
      <c r="D5490" s="57"/>
      <c r="E5490" s="1"/>
      <c r="F5490" s="1"/>
      <c r="G5490" s="1"/>
      <c r="H5490" s="57"/>
      <c r="I5490" s="1"/>
      <c r="J5490" s="1"/>
      <c r="K5490" s="57"/>
      <c r="L5490" s="57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</row>
    <row r="5491" spans="1:27" x14ac:dyDescent="0.25">
      <c r="A5491" s="1"/>
      <c r="C5491" s="56"/>
      <c r="D5491" s="57"/>
      <c r="E5491" s="1"/>
      <c r="F5491" s="1"/>
      <c r="G5491" s="1"/>
      <c r="H5491" s="57"/>
      <c r="I5491" s="1"/>
      <c r="J5491" s="1"/>
      <c r="K5491" s="57"/>
      <c r="L5491" s="57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</row>
    <row r="5492" spans="1:27" x14ac:dyDescent="0.25">
      <c r="C5492" s="56"/>
      <c r="D5492" s="57"/>
      <c r="E5492" s="1"/>
      <c r="F5492" s="1"/>
      <c r="G5492" s="1"/>
      <c r="H5492" s="57"/>
      <c r="I5492" s="1"/>
      <c r="J5492" s="1"/>
      <c r="K5492" s="57"/>
      <c r="L5492" s="57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</row>
    <row r="5493" spans="1:27" x14ac:dyDescent="0.25">
      <c r="C5493" s="56"/>
      <c r="D5493" s="57"/>
      <c r="E5493" s="1"/>
      <c r="F5493" s="1"/>
      <c r="G5493" s="1"/>
      <c r="H5493" s="57"/>
      <c r="I5493" s="1"/>
      <c r="J5493" s="1"/>
      <c r="K5493" s="57"/>
      <c r="L5493" s="57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</row>
    <row r="5494" spans="1:27" x14ac:dyDescent="0.25">
      <c r="A5494" s="1"/>
      <c r="C5494" s="56"/>
      <c r="D5494" s="57"/>
      <c r="E5494" s="1"/>
      <c r="F5494" s="1"/>
      <c r="G5494" s="1"/>
      <c r="H5494" s="57"/>
      <c r="I5494" s="1"/>
      <c r="J5494" s="1"/>
      <c r="K5494" s="57"/>
      <c r="L5494" s="57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</row>
    <row r="5495" spans="1:27" x14ac:dyDescent="0.25">
      <c r="C5495" s="56"/>
      <c r="D5495" s="57"/>
      <c r="E5495" s="1"/>
      <c r="F5495" s="1"/>
      <c r="G5495" s="1"/>
      <c r="H5495" s="57"/>
      <c r="I5495" s="1"/>
      <c r="J5495" s="1"/>
      <c r="K5495" s="57"/>
      <c r="L5495" s="57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</row>
    <row r="5496" spans="1:27" x14ac:dyDescent="0.25">
      <c r="C5496" s="56"/>
      <c r="D5496" s="57"/>
      <c r="E5496" s="1"/>
      <c r="F5496" s="1"/>
      <c r="G5496" s="1"/>
      <c r="H5496" s="57"/>
      <c r="I5496" s="1"/>
      <c r="J5496" s="1"/>
      <c r="K5496" s="57"/>
      <c r="L5496" s="57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</row>
    <row r="5497" spans="1:27" x14ac:dyDescent="0.25">
      <c r="C5497" s="56"/>
      <c r="D5497" s="57"/>
      <c r="E5497" s="1"/>
      <c r="F5497" s="1"/>
      <c r="G5497" s="1"/>
      <c r="H5497" s="57"/>
      <c r="I5497" s="1"/>
      <c r="J5497" s="1"/>
      <c r="K5497" s="57"/>
      <c r="L5497" s="57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</row>
    <row r="5498" spans="1:27" x14ac:dyDescent="0.25">
      <c r="A5498" s="1"/>
      <c r="C5498" s="56"/>
      <c r="D5498" s="57"/>
      <c r="E5498" s="1"/>
      <c r="F5498" s="1"/>
      <c r="G5498" s="1"/>
      <c r="H5498" s="57"/>
      <c r="I5498" s="1"/>
      <c r="J5498" s="1"/>
      <c r="K5498" s="57"/>
      <c r="L5498" s="57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</row>
    <row r="5499" spans="1:27" x14ac:dyDescent="0.25">
      <c r="A5499" s="1"/>
      <c r="C5499" s="56"/>
      <c r="D5499" s="57"/>
      <c r="E5499" s="1"/>
      <c r="F5499" s="1"/>
      <c r="G5499" s="1"/>
      <c r="H5499" s="57"/>
      <c r="I5499" s="1"/>
      <c r="J5499" s="1"/>
      <c r="K5499" s="57"/>
      <c r="L5499" s="57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</row>
    <row r="5500" spans="1:27" x14ac:dyDescent="0.25">
      <c r="C5500" s="56"/>
      <c r="D5500" s="57"/>
      <c r="E5500" s="1"/>
      <c r="F5500" s="1"/>
      <c r="G5500" s="1"/>
      <c r="H5500" s="57"/>
      <c r="I5500" s="1"/>
      <c r="J5500" s="1"/>
      <c r="K5500" s="57"/>
      <c r="L5500" s="57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</row>
    <row r="5501" spans="1:27" x14ac:dyDescent="0.25">
      <c r="A5501" s="1"/>
      <c r="C5501" s="56"/>
      <c r="D5501" s="57"/>
      <c r="E5501" s="1"/>
      <c r="F5501" s="1"/>
      <c r="G5501" s="1"/>
      <c r="H5501" s="57"/>
      <c r="I5501" s="1"/>
      <c r="J5501" s="1"/>
      <c r="K5501" s="57"/>
      <c r="L5501" s="57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</row>
    <row r="5502" spans="1:27" x14ac:dyDescent="0.25">
      <c r="C5502" s="56"/>
      <c r="D5502" s="57"/>
      <c r="E5502" s="1"/>
      <c r="F5502" s="1"/>
      <c r="G5502" s="1"/>
      <c r="H5502" s="57"/>
      <c r="I5502" s="1"/>
      <c r="J5502" s="1"/>
      <c r="K5502" s="57"/>
      <c r="L5502" s="57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</row>
    <row r="5503" spans="1:27" x14ac:dyDescent="0.25">
      <c r="C5503" s="56"/>
      <c r="D5503" s="57"/>
      <c r="E5503" s="1"/>
      <c r="F5503" s="1"/>
      <c r="G5503" s="1"/>
      <c r="H5503" s="57"/>
      <c r="I5503" s="1"/>
      <c r="J5503" s="1"/>
      <c r="K5503" s="57"/>
      <c r="L5503" s="57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</row>
    <row r="5504" spans="1:27" x14ac:dyDescent="0.25">
      <c r="C5504" s="56"/>
      <c r="D5504" s="57"/>
      <c r="E5504" s="1"/>
      <c r="F5504" s="1"/>
      <c r="G5504" s="1"/>
      <c r="H5504" s="57"/>
      <c r="I5504" s="1"/>
      <c r="J5504" s="1"/>
      <c r="K5504" s="57"/>
      <c r="L5504" s="57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</row>
    <row r="5505" spans="1:27" x14ac:dyDescent="0.25">
      <c r="C5505" s="56"/>
      <c r="D5505" s="57"/>
      <c r="E5505" s="1"/>
      <c r="F5505" s="1"/>
      <c r="G5505" s="1"/>
      <c r="H5505" s="57"/>
      <c r="I5505" s="1"/>
      <c r="J5505" s="1"/>
      <c r="K5505" s="57"/>
      <c r="L5505" s="57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</row>
    <row r="5506" spans="1:27" x14ac:dyDescent="0.25">
      <c r="A5506" s="1"/>
      <c r="C5506" s="56"/>
      <c r="D5506" s="57"/>
      <c r="E5506" s="1"/>
      <c r="F5506" s="1"/>
      <c r="G5506" s="1"/>
      <c r="H5506" s="57"/>
      <c r="I5506" s="1"/>
      <c r="J5506" s="1"/>
      <c r="K5506" s="57"/>
      <c r="L5506" s="57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</row>
    <row r="5507" spans="1:27" x14ac:dyDescent="0.25">
      <c r="C5507" s="56"/>
      <c r="D5507" s="57"/>
      <c r="E5507" s="1"/>
      <c r="F5507" s="1"/>
      <c r="G5507" s="1"/>
      <c r="H5507" s="57"/>
      <c r="I5507" s="1"/>
      <c r="J5507" s="1"/>
      <c r="K5507" s="57"/>
      <c r="L5507" s="57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</row>
    <row r="5508" spans="1:27" x14ac:dyDescent="0.25">
      <c r="A5508" s="1"/>
      <c r="C5508" s="56"/>
      <c r="D5508" s="57"/>
      <c r="E5508" s="1"/>
      <c r="F5508" s="1"/>
      <c r="G5508" s="1"/>
      <c r="H5508" s="57"/>
      <c r="I5508" s="1"/>
      <c r="J5508" s="1"/>
      <c r="K5508" s="57"/>
      <c r="L5508" s="57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</row>
    <row r="5509" spans="1:27" x14ac:dyDescent="0.25">
      <c r="C5509" s="56"/>
      <c r="D5509" s="57"/>
      <c r="E5509" s="1"/>
      <c r="F5509" s="1"/>
      <c r="G5509" s="1"/>
      <c r="H5509" s="57"/>
      <c r="I5509" s="1"/>
      <c r="J5509" s="1"/>
      <c r="K5509" s="57"/>
      <c r="L5509" s="57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</row>
    <row r="5510" spans="1:27" x14ac:dyDescent="0.25">
      <c r="A5510" s="1"/>
      <c r="C5510" s="56"/>
      <c r="D5510" s="57"/>
      <c r="E5510" s="1"/>
      <c r="F5510" s="1"/>
      <c r="G5510" s="1"/>
      <c r="H5510" s="57"/>
      <c r="I5510" s="1"/>
      <c r="J5510" s="1"/>
      <c r="K5510" s="57"/>
      <c r="L5510" s="57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</row>
    <row r="5511" spans="1:27" x14ac:dyDescent="0.25">
      <c r="C5511" s="56"/>
      <c r="D5511" s="57"/>
      <c r="E5511" s="1"/>
      <c r="F5511" s="1"/>
      <c r="G5511" s="1"/>
      <c r="H5511" s="57"/>
      <c r="I5511" s="1"/>
      <c r="J5511" s="1"/>
      <c r="K5511" s="57"/>
      <c r="L5511" s="57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</row>
    <row r="5512" spans="1:27" x14ac:dyDescent="0.25">
      <c r="C5512" s="56"/>
      <c r="D5512" s="57"/>
      <c r="E5512" s="1"/>
      <c r="F5512" s="1"/>
      <c r="G5512" s="1"/>
      <c r="H5512" s="57"/>
      <c r="I5512" s="1"/>
      <c r="J5512" s="1"/>
      <c r="K5512" s="57"/>
      <c r="L5512" s="57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</row>
    <row r="5513" spans="1:27" x14ac:dyDescent="0.25">
      <c r="A5513" s="1"/>
      <c r="C5513" s="56"/>
      <c r="D5513" s="57"/>
      <c r="E5513" s="1"/>
      <c r="F5513" s="1"/>
      <c r="G5513" s="1"/>
      <c r="H5513" s="57"/>
      <c r="I5513" s="1"/>
      <c r="J5513" s="1"/>
      <c r="K5513" s="57"/>
      <c r="L5513" s="57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</row>
    <row r="5514" spans="1:27" x14ac:dyDescent="0.25">
      <c r="C5514" s="56"/>
      <c r="D5514" s="57"/>
      <c r="E5514" s="1"/>
      <c r="F5514" s="1"/>
      <c r="G5514" s="1"/>
      <c r="H5514" s="57"/>
      <c r="I5514" s="1"/>
      <c r="J5514" s="1"/>
      <c r="K5514" s="57"/>
      <c r="L5514" s="57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</row>
    <row r="5515" spans="1:27" x14ac:dyDescent="0.25">
      <c r="A5515" s="1"/>
      <c r="C5515" s="56"/>
      <c r="D5515" s="57"/>
      <c r="E5515" s="1"/>
      <c r="F5515" s="1"/>
      <c r="G5515" s="1"/>
      <c r="H5515" s="57"/>
      <c r="I5515" s="1"/>
      <c r="J5515" s="1"/>
      <c r="K5515" s="57"/>
      <c r="L5515" s="57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</row>
    <row r="5516" spans="1:27" x14ac:dyDescent="0.25">
      <c r="C5516" s="56"/>
      <c r="D5516" s="57"/>
      <c r="E5516" s="1"/>
      <c r="F5516" s="1"/>
      <c r="G5516" s="1"/>
      <c r="H5516" s="57"/>
      <c r="I5516" s="1"/>
      <c r="J5516" s="1"/>
      <c r="K5516" s="57"/>
      <c r="L5516" s="57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</row>
    <row r="5517" spans="1:27" x14ac:dyDescent="0.25">
      <c r="C5517" s="56"/>
      <c r="D5517" s="57"/>
      <c r="E5517" s="1"/>
      <c r="F5517" s="1"/>
      <c r="G5517" s="1"/>
      <c r="H5517" s="57"/>
      <c r="I5517" s="1"/>
      <c r="J5517" s="1"/>
      <c r="K5517" s="57"/>
      <c r="L5517" s="57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</row>
    <row r="5518" spans="1:27" x14ac:dyDescent="0.25">
      <c r="C5518" s="56"/>
      <c r="D5518" s="57"/>
      <c r="E5518" s="1"/>
      <c r="F5518" s="1"/>
      <c r="G5518" s="1"/>
      <c r="H5518" s="57"/>
      <c r="I5518" s="1"/>
      <c r="J5518" s="1"/>
      <c r="K5518" s="57"/>
      <c r="L5518" s="57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</row>
    <row r="5519" spans="1:27" x14ac:dyDescent="0.25">
      <c r="C5519" s="56"/>
      <c r="D5519" s="57"/>
      <c r="E5519" s="1"/>
      <c r="F5519" s="1"/>
      <c r="G5519" s="1"/>
      <c r="H5519" s="57"/>
      <c r="I5519" s="1"/>
      <c r="J5519" s="1"/>
      <c r="K5519" s="57"/>
      <c r="L5519" s="57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</row>
    <row r="5520" spans="1:27" x14ac:dyDescent="0.25">
      <c r="A5520" s="1"/>
      <c r="C5520" s="56"/>
      <c r="D5520" s="57"/>
      <c r="E5520" s="1"/>
      <c r="F5520" s="1"/>
      <c r="G5520" s="1"/>
      <c r="H5520" s="57"/>
      <c r="I5520" s="1"/>
      <c r="J5520" s="1"/>
      <c r="K5520" s="57"/>
      <c r="L5520" s="57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</row>
    <row r="5521" spans="1:27" x14ac:dyDescent="0.25">
      <c r="C5521" s="56"/>
      <c r="D5521" s="57"/>
      <c r="E5521" s="1"/>
      <c r="F5521" s="1"/>
      <c r="G5521" s="1"/>
      <c r="H5521" s="57"/>
      <c r="I5521" s="1"/>
      <c r="J5521" s="1"/>
      <c r="K5521" s="57"/>
      <c r="L5521" s="57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</row>
    <row r="5522" spans="1:27" x14ac:dyDescent="0.25">
      <c r="C5522" s="56"/>
      <c r="D5522" s="57"/>
      <c r="E5522" s="1"/>
      <c r="F5522" s="1"/>
      <c r="G5522" s="1"/>
      <c r="H5522" s="57"/>
      <c r="I5522" s="1"/>
      <c r="J5522" s="1"/>
      <c r="K5522" s="57"/>
      <c r="L5522" s="57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</row>
    <row r="5523" spans="1:27" x14ac:dyDescent="0.25">
      <c r="C5523" s="56"/>
      <c r="D5523" s="57"/>
      <c r="E5523" s="1"/>
      <c r="F5523" s="1"/>
      <c r="G5523" s="1"/>
      <c r="H5523" s="57"/>
      <c r="I5523" s="1"/>
      <c r="J5523" s="1"/>
      <c r="K5523" s="57"/>
      <c r="L5523" s="57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</row>
    <row r="5524" spans="1:27" x14ac:dyDescent="0.25">
      <c r="A5524" s="1"/>
      <c r="C5524" s="56"/>
      <c r="D5524" s="57"/>
      <c r="E5524" s="1"/>
      <c r="F5524" s="1"/>
      <c r="G5524" s="1"/>
      <c r="H5524" s="57"/>
      <c r="I5524" s="1"/>
      <c r="J5524" s="1"/>
      <c r="K5524" s="57"/>
      <c r="L5524" s="57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</row>
    <row r="5525" spans="1:27" x14ac:dyDescent="0.25">
      <c r="A5525" s="1"/>
      <c r="C5525" s="56"/>
      <c r="D5525" s="57"/>
      <c r="E5525" s="1"/>
      <c r="F5525" s="1"/>
      <c r="G5525" s="1"/>
      <c r="H5525" s="57"/>
      <c r="I5525" s="1"/>
      <c r="J5525" s="1"/>
      <c r="K5525" s="57"/>
      <c r="L5525" s="57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</row>
    <row r="5526" spans="1:27" x14ac:dyDescent="0.25">
      <c r="C5526" s="56"/>
      <c r="D5526" s="57"/>
      <c r="E5526" s="1"/>
      <c r="F5526" s="1"/>
      <c r="G5526" s="1"/>
      <c r="H5526" s="57"/>
      <c r="I5526" s="1"/>
      <c r="J5526" s="1"/>
      <c r="K5526" s="57"/>
      <c r="L5526" s="57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</row>
    <row r="5527" spans="1:27" x14ac:dyDescent="0.25">
      <c r="A5527" s="1"/>
      <c r="C5527" s="56"/>
      <c r="D5527" s="57"/>
      <c r="E5527" s="1"/>
      <c r="F5527" s="1"/>
      <c r="G5527" s="1"/>
      <c r="H5527" s="57"/>
      <c r="I5527" s="1"/>
      <c r="J5527" s="1"/>
      <c r="K5527" s="57"/>
      <c r="L5527" s="57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</row>
    <row r="5528" spans="1:27" x14ac:dyDescent="0.25">
      <c r="A5528" s="1"/>
      <c r="C5528" s="56"/>
      <c r="D5528" s="57"/>
      <c r="E5528" s="1"/>
      <c r="F5528" s="1"/>
      <c r="G5528" s="1"/>
      <c r="H5528" s="57"/>
      <c r="I5528" s="1"/>
      <c r="J5528" s="1"/>
      <c r="K5528" s="57"/>
      <c r="L5528" s="57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</row>
    <row r="5529" spans="1:27" x14ac:dyDescent="0.25">
      <c r="A5529" s="1"/>
      <c r="C5529" s="56"/>
      <c r="D5529" s="57"/>
      <c r="E5529" s="1"/>
      <c r="F5529" s="1"/>
      <c r="G5529" s="1"/>
      <c r="H5529" s="57"/>
      <c r="I5529" s="1"/>
      <c r="J5529" s="1"/>
      <c r="K5529" s="57"/>
      <c r="L5529" s="57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</row>
    <row r="5530" spans="1:27" x14ac:dyDescent="0.25">
      <c r="C5530" s="56"/>
      <c r="D5530" s="57"/>
      <c r="E5530" s="1"/>
      <c r="F5530" s="1"/>
      <c r="G5530" s="1"/>
      <c r="H5530" s="57"/>
      <c r="I5530" s="1"/>
      <c r="J5530" s="1"/>
      <c r="K5530" s="57"/>
      <c r="L5530" s="57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</row>
    <row r="5531" spans="1:27" x14ac:dyDescent="0.25">
      <c r="A5531" s="1"/>
      <c r="C5531" s="56"/>
      <c r="D5531" s="57"/>
      <c r="E5531" s="1"/>
      <c r="F5531" s="1"/>
      <c r="G5531" s="1"/>
      <c r="H5531" s="57"/>
      <c r="I5531" s="1"/>
      <c r="J5531" s="1"/>
      <c r="K5531" s="57"/>
      <c r="L5531" s="57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</row>
    <row r="5532" spans="1:27" x14ac:dyDescent="0.25">
      <c r="A5532" s="1"/>
      <c r="C5532" s="56"/>
      <c r="D5532" s="57"/>
      <c r="E5532" s="1"/>
      <c r="F5532" s="1"/>
      <c r="G5532" s="1"/>
      <c r="H5532" s="57"/>
      <c r="I5532" s="1"/>
      <c r="J5532" s="1"/>
      <c r="K5532" s="57"/>
      <c r="L5532" s="57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</row>
    <row r="5533" spans="1:27" x14ac:dyDescent="0.25">
      <c r="A5533" s="1"/>
      <c r="C5533" s="56"/>
      <c r="D5533" s="57"/>
      <c r="E5533" s="1"/>
      <c r="F5533" s="1"/>
      <c r="G5533" s="1"/>
      <c r="H5533" s="57"/>
      <c r="I5533" s="1"/>
      <c r="J5533" s="1"/>
      <c r="K5533" s="57"/>
      <c r="L5533" s="57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</row>
    <row r="5534" spans="1:27" x14ac:dyDescent="0.25">
      <c r="A5534" s="1"/>
      <c r="C5534" s="56"/>
      <c r="D5534" s="57"/>
      <c r="E5534" s="1"/>
      <c r="F5534" s="1"/>
      <c r="G5534" s="1"/>
      <c r="H5534" s="57"/>
      <c r="I5534" s="1"/>
      <c r="J5534" s="1"/>
      <c r="K5534" s="57"/>
      <c r="L5534" s="57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</row>
    <row r="5535" spans="1:27" x14ac:dyDescent="0.25">
      <c r="A5535" s="1"/>
      <c r="C5535" s="56"/>
      <c r="D5535" s="57"/>
      <c r="E5535" s="1"/>
      <c r="F5535" s="1"/>
      <c r="G5535" s="1"/>
      <c r="H5535" s="57"/>
      <c r="I5535" s="1"/>
      <c r="J5535" s="1"/>
      <c r="K5535" s="57"/>
      <c r="L5535" s="57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</row>
    <row r="5536" spans="1:27" x14ac:dyDescent="0.25">
      <c r="A5536" s="1"/>
      <c r="C5536" s="56"/>
      <c r="D5536" s="57"/>
      <c r="E5536" s="1"/>
      <c r="F5536" s="1"/>
      <c r="G5536" s="1"/>
      <c r="H5536" s="57"/>
      <c r="I5536" s="1"/>
      <c r="J5536" s="1"/>
      <c r="K5536" s="57"/>
      <c r="L5536" s="57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</row>
    <row r="5537" spans="1:27" x14ac:dyDescent="0.25">
      <c r="A5537" s="1"/>
      <c r="C5537" s="56"/>
      <c r="D5537" s="57"/>
      <c r="E5537" s="1"/>
      <c r="F5537" s="1"/>
      <c r="G5537" s="1"/>
      <c r="H5537" s="57"/>
      <c r="I5537" s="1"/>
      <c r="J5537" s="1"/>
      <c r="K5537" s="57"/>
      <c r="L5537" s="57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</row>
    <row r="5538" spans="1:27" x14ac:dyDescent="0.25">
      <c r="A5538" s="1"/>
      <c r="C5538" s="56"/>
      <c r="D5538" s="57"/>
      <c r="E5538" s="1"/>
      <c r="F5538" s="1"/>
      <c r="G5538" s="1"/>
      <c r="H5538" s="57"/>
      <c r="I5538" s="1"/>
      <c r="J5538" s="1"/>
      <c r="K5538" s="57"/>
      <c r="L5538" s="57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</row>
    <row r="5539" spans="1:27" x14ac:dyDescent="0.25">
      <c r="A5539" s="1"/>
      <c r="C5539" s="56"/>
      <c r="D5539" s="57"/>
      <c r="E5539" s="1"/>
      <c r="F5539" s="1"/>
      <c r="G5539" s="1"/>
      <c r="H5539" s="57"/>
      <c r="I5539" s="1"/>
      <c r="J5539" s="1"/>
      <c r="K5539" s="57"/>
      <c r="L5539" s="57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</row>
    <row r="5540" spans="1:27" x14ac:dyDescent="0.25">
      <c r="A5540" s="1"/>
      <c r="C5540" s="56"/>
      <c r="D5540" s="57"/>
      <c r="E5540" s="1"/>
      <c r="F5540" s="1"/>
      <c r="G5540" s="1"/>
      <c r="H5540" s="57"/>
      <c r="I5540" s="1"/>
      <c r="J5540" s="1"/>
      <c r="K5540" s="57"/>
      <c r="L5540" s="57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</row>
    <row r="5541" spans="1:27" x14ac:dyDescent="0.25">
      <c r="A5541" s="1"/>
      <c r="C5541" s="56"/>
      <c r="D5541" s="57"/>
      <c r="E5541" s="1"/>
      <c r="F5541" s="1"/>
      <c r="G5541" s="1"/>
      <c r="H5541" s="57"/>
      <c r="I5541" s="1"/>
      <c r="J5541" s="1"/>
      <c r="K5541" s="57"/>
      <c r="L5541" s="57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</row>
    <row r="5542" spans="1:27" x14ac:dyDescent="0.25">
      <c r="A5542" s="1"/>
      <c r="C5542" s="56"/>
      <c r="D5542" s="57"/>
      <c r="E5542" s="1"/>
      <c r="F5542" s="1"/>
      <c r="G5542" s="1"/>
      <c r="H5542" s="57"/>
      <c r="I5542" s="1"/>
      <c r="J5542" s="1"/>
      <c r="K5542" s="57"/>
      <c r="L5542" s="57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</row>
    <row r="5543" spans="1:27" x14ac:dyDescent="0.25">
      <c r="C5543" s="56"/>
      <c r="D5543" s="57"/>
      <c r="E5543" s="1"/>
      <c r="F5543" s="1"/>
      <c r="G5543" s="1"/>
      <c r="H5543" s="57"/>
      <c r="I5543" s="1"/>
      <c r="J5543" s="1"/>
      <c r="K5543" s="57"/>
      <c r="L5543" s="57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</row>
    <row r="5544" spans="1:27" x14ac:dyDescent="0.25">
      <c r="A5544" s="1"/>
      <c r="C5544" s="56"/>
      <c r="D5544" s="57"/>
      <c r="E5544" s="1"/>
      <c r="F5544" s="1"/>
      <c r="G5544" s="1"/>
      <c r="H5544" s="57"/>
      <c r="I5544" s="1"/>
      <c r="J5544" s="1"/>
      <c r="K5544" s="57"/>
      <c r="L5544" s="57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</row>
    <row r="5545" spans="1:27" x14ac:dyDescent="0.25">
      <c r="C5545" s="56"/>
      <c r="D5545" s="57"/>
      <c r="E5545" s="1"/>
      <c r="F5545" s="1"/>
      <c r="G5545" s="1"/>
      <c r="H5545" s="57"/>
      <c r="I5545" s="1"/>
      <c r="J5545" s="1"/>
      <c r="K5545" s="57"/>
      <c r="L5545" s="57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</row>
    <row r="5546" spans="1:27" x14ac:dyDescent="0.25">
      <c r="C5546" s="56"/>
      <c r="D5546" s="57"/>
      <c r="E5546" s="1"/>
      <c r="F5546" s="1"/>
      <c r="G5546" s="1"/>
      <c r="H5546" s="57"/>
      <c r="I5546" s="1"/>
      <c r="J5546" s="1"/>
      <c r="K5546" s="57"/>
      <c r="L5546" s="57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</row>
    <row r="5547" spans="1:27" x14ac:dyDescent="0.25">
      <c r="A5547" s="1"/>
      <c r="C5547" s="56"/>
      <c r="D5547" s="57"/>
      <c r="E5547" s="1"/>
      <c r="F5547" s="1"/>
      <c r="G5547" s="1"/>
      <c r="H5547" s="57"/>
      <c r="I5547" s="1"/>
      <c r="J5547" s="1"/>
      <c r="K5547" s="57"/>
      <c r="L5547" s="57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</row>
    <row r="5548" spans="1:27" x14ac:dyDescent="0.25">
      <c r="A5548" s="1"/>
      <c r="C5548" s="56"/>
      <c r="D5548" s="57"/>
      <c r="E5548" s="1"/>
      <c r="F5548" s="1"/>
      <c r="G5548" s="1"/>
      <c r="H5548" s="57"/>
      <c r="I5548" s="1"/>
      <c r="J5548" s="1"/>
      <c r="K5548" s="57"/>
      <c r="L5548" s="57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</row>
    <row r="5549" spans="1:27" x14ac:dyDescent="0.25">
      <c r="A5549" s="1"/>
      <c r="C5549" s="56"/>
      <c r="D5549" s="57"/>
      <c r="E5549" s="1"/>
      <c r="F5549" s="1"/>
      <c r="G5549" s="1"/>
      <c r="H5549" s="57"/>
      <c r="I5549" s="1"/>
      <c r="J5549" s="1"/>
      <c r="K5549" s="57"/>
      <c r="L5549" s="57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</row>
    <row r="5550" spans="1:27" x14ac:dyDescent="0.25">
      <c r="C5550" s="56"/>
      <c r="D5550" s="57"/>
      <c r="E5550" s="1"/>
      <c r="F5550" s="1"/>
      <c r="G5550" s="1"/>
      <c r="H5550" s="57"/>
      <c r="I5550" s="1"/>
      <c r="J5550" s="1"/>
      <c r="K5550" s="57"/>
      <c r="L5550" s="57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</row>
    <row r="5551" spans="1:27" x14ac:dyDescent="0.25">
      <c r="A5551" s="1"/>
      <c r="C5551" s="56"/>
      <c r="D5551" s="57"/>
      <c r="E5551" s="1"/>
      <c r="F5551" s="1"/>
      <c r="G5551" s="1"/>
      <c r="H5551" s="57"/>
      <c r="I5551" s="1"/>
      <c r="J5551" s="1"/>
      <c r="K5551" s="57"/>
      <c r="L5551" s="57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</row>
    <row r="5552" spans="1:27" x14ac:dyDescent="0.25">
      <c r="A5552" s="1"/>
      <c r="C5552" s="56"/>
      <c r="D5552" s="57"/>
      <c r="E5552" s="1"/>
      <c r="F5552" s="1"/>
      <c r="G5552" s="1"/>
      <c r="H5552" s="57"/>
      <c r="I5552" s="1"/>
      <c r="J5552" s="1"/>
      <c r="K5552" s="57"/>
      <c r="L5552" s="57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</row>
    <row r="5553" spans="1:27" x14ac:dyDescent="0.25">
      <c r="C5553" s="56"/>
      <c r="D5553" s="57"/>
      <c r="E5553" s="1"/>
      <c r="F5553" s="1"/>
      <c r="G5553" s="1"/>
      <c r="H5553" s="57"/>
      <c r="I5553" s="1"/>
      <c r="J5553" s="1"/>
      <c r="K5553" s="57"/>
      <c r="L5553" s="57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</row>
    <row r="5554" spans="1:27" x14ac:dyDescent="0.25">
      <c r="A5554" s="1"/>
      <c r="C5554" s="56"/>
      <c r="D5554" s="57"/>
      <c r="E5554" s="1"/>
      <c r="F5554" s="1"/>
      <c r="G5554" s="1"/>
      <c r="H5554" s="57"/>
      <c r="I5554" s="1"/>
      <c r="J5554" s="1"/>
      <c r="K5554" s="57"/>
      <c r="L5554" s="57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</row>
    <row r="5555" spans="1:27" x14ac:dyDescent="0.25">
      <c r="A5555" s="1"/>
      <c r="C5555" s="56"/>
      <c r="D5555" s="57"/>
      <c r="E5555" s="1"/>
      <c r="F5555" s="1"/>
      <c r="G5555" s="1"/>
      <c r="H5555" s="57"/>
      <c r="I5555" s="1"/>
      <c r="J5555" s="1"/>
      <c r="K5555" s="57"/>
      <c r="L5555" s="57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</row>
    <row r="5556" spans="1:27" x14ac:dyDescent="0.25">
      <c r="A5556" s="1"/>
      <c r="C5556" s="56"/>
      <c r="D5556" s="57"/>
      <c r="E5556" s="1"/>
      <c r="F5556" s="1"/>
      <c r="G5556" s="1"/>
      <c r="H5556" s="57"/>
      <c r="I5556" s="1"/>
      <c r="J5556" s="1"/>
      <c r="K5556" s="57"/>
      <c r="L5556" s="57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</row>
    <row r="5557" spans="1:27" x14ac:dyDescent="0.25">
      <c r="A5557" s="1"/>
      <c r="C5557" s="56"/>
      <c r="D5557" s="57"/>
      <c r="E5557" s="1"/>
      <c r="F5557" s="1"/>
      <c r="G5557" s="1"/>
      <c r="H5557" s="57"/>
      <c r="I5557" s="1"/>
      <c r="J5557" s="1"/>
      <c r="K5557" s="57"/>
      <c r="L5557" s="57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</row>
    <row r="5558" spans="1:27" x14ac:dyDescent="0.25">
      <c r="C5558" s="56"/>
      <c r="D5558" s="57"/>
      <c r="E5558" s="1"/>
      <c r="F5558" s="1"/>
      <c r="G5558" s="1"/>
      <c r="H5558" s="57"/>
      <c r="I5558" s="1"/>
      <c r="J5558" s="1"/>
      <c r="K5558" s="57"/>
      <c r="L5558" s="57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</row>
    <row r="5559" spans="1:27" x14ac:dyDescent="0.25">
      <c r="C5559" s="56"/>
      <c r="D5559" s="57"/>
      <c r="E5559" s="1"/>
      <c r="F5559" s="1"/>
      <c r="G5559" s="1"/>
      <c r="H5559" s="57"/>
      <c r="I5559" s="1"/>
      <c r="J5559" s="1"/>
      <c r="K5559" s="57"/>
      <c r="L5559" s="57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</row>
    <row r="5560" spans="1:27" x14ac:dyDescent="0.25">
      <c r="A5560" s="1"/>
      <c r="C5560" s="56"/>
      <c r="D5560" s="57"/>
      <c r="E5560" s="1"/>
      <c r="F5560" s="1"/>
      <c r="G5560" s="1"/>
      <c r="H5560" s="57"/>
      <c r="I5560" s="1"/>
      <c r="J5560" s="1"/>
      <c r="K5560" s="57"/>
      <c r="L5560" s="57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</row>
    <row r="5561" spans="1:27" x14ac:dyDescent="0.25">
      <c r="A5561" s="1"/>
      <c r="C5561" s="56"/>
      <c r="D5561" s="57"/>
      <c r="E5561" s="1"/>
      <c r="F5561" s="1"/>
      <c r="G5561" s="1"/>
      <c r="H5561" s="57"/>
      <c r="I5561" s="1"/>
      <c r="J5561" s="1"/>
      <c r="K5561" s="57"/>
      <c r="L5561" s="57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</row>
    <row r="5562" spans="1:27" x14ac:dyDescent="0.25">
      <c r="A5562" s="1"/>
      <c r="C5562" s="56"/>
      <c r="D5562" s="57"/>
      <c r="E5562" s="1"/>
      <c r="F5562" s="1"/>
      <c r="G5562" s="1"/>
      <c r="H5562" s="57"/>
      <c r="I5562" s="1"/>
      <c r="J5562" s="1"/>
      <c r="K5562" s="57"/>
      <c r="L5562" s="57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</row>
    <row r="5563" spans="1:27" x14ac:dyDescent="0.25">
      <c r="A5563" s="1"/>
      <c r="C5563" s="56"/>
      <c r="D5563" s="57"/>
      <c r="E5563" s="1"/>
      <c r="F5563" s="1"/>
      <c r="G5563" s="1"/>
      <c r="H5563" s="57"/>
      <c r="I5563" s="1"/>
      <c r="J5563" s="1"/>
      <c r="K5563" s="57"/>
      <c r="L5563" s="57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</row>
    <row r="5564" spans="1:27" x14ac:dyDescent="0.25">
      <c r="A5564" s="1"/>
      <c r="C5564" s="56"/>
      <c r="D5564" s="57"/>
      <c r="E5564" s="1"/>
      <c r="F5564" s="1"/>
      <c r="G5564" s="1"/>
      <c r="H5564" s="57"/>
      <c r="I5564" s="1"/>
      <c r="J5564" s="1"/>
      <c r="K5564" s="57"/>
      <c r="L5564" s="57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</row>
    <row r="5565" spans="1:27" x14ac:dyDescent="0.25">
      <c r="A5565" s="1"/>
      <c r="C5565" s="56"/>
      <c r="D5565" s="57"/>
      <c r="E5565" s="1"/>
      <c r="F5565" s="1"/>
      <c r="G5565" s="1"/>
      <c r="H5565" s="57"/>
      <c r="I5565" s="1"/>
      <c r="J5565" s="1"/>
      <c r="K5565" s="57"/>
      <c r="L5565" s="57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</row>
    <row r="5566" spans="1:27" x14ac:dyDescent="0.25">
      <c r="C5566" s="56"/>
      <c r="D5566" s="57"/>
      <c r="E5566" s="1"/>
      <c r="F5566" s="1"/>
      <c r="G5566" s="1"/>
      <c r="H5566" s="57"/>
      <c r="I5566" s="1"/>
      <c r="J5566" s="1"/>
      <c r="K5566" s="57"/>
      <c r="L5566" s="57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</row>
    <row r="5567" spans="1:27" x14ac:dyDescent="0.25">
      <c r="C5567" s="56"/>
      <c r="D5567" s="57"/>
      <c r="E5567" s="1"/>
      <c r="F5567" s="1"/>
      <c r="G5567" s="1"/>
      <c r="H5567" s="57"/>
      <c r="I5567" s="1"/>
      <c r="J5567" s="1"/>
      <c r="K5567" s="57"/>
      <c r="L5567" s="57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</row>
    <row r="5568" spans="1:27" x14ac:dyDescent="0.25">
      <c r="C5568" s="56"/>
      <c r="D5568" s="57"/>
      <c r="E5568" s="1"/>
      <c r="F5568" s="1"/>
      <c r="G5568" s="1"/>
      <c r="H5568" s="57"/>
      <c r="I5568" s="1"/>
      <c r="J5568" s="1"/>
      <c r="K5568" s="57"/>
      <c r="L5568" s="57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</row>
    <row r="5569" spans="1:27" x14ac:dyDescent="0.25">
      <c r="C5569" s="56"/>
      <c r="D5569" s="57"/>
      <c r="E5569" s="1"/>
      <c r="F5569" s="1"/>
      <c r="G5569" s="1"/>
      <c r="H5569" s="57"/>
      <c r="I5569" s="1"/>
      <c r="J5569" s="1"/>
      <c r="K5569" s="57"/>
      <c r="L5569" s="57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</row>
    <row r="5570" spans="1:27" x14ac:dyDescent="0.25">
      <c r="C5570" s="56"/>
      <c r="D5570" s="57"/>
      <c r="E5570" s="1"/>
      <c r="F5570" s="1"/>
      <c r="G5570" s="1"/>
      <c r="H5570" s="57"/>
      <c r="I5570" s="1"/>
      <c r="J5570" s="1"/>
      <c r="K5570" s="57"/>
      <c r="L5570" s="57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</row>
    <row r="5571" spans="1:27" x14ac:dyDescent="0.25">
      <c r="C5571" s="56"/>
      <c r="D5571" s="57"/>
      <c r="E5571" s="1"/>
      <c r="F5571" s="1"/>
      <c r="G5571" s="1"/>
      <c r="H5571" s="57"/>
      <c r="I5571" s="1"/>
      <c r="J5571" s="1"/>
      <c r="K5571" s="57"/>
      <c r="L5571" s="57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</row>
    <row r="5572" spans="1:27" x14ac:dyDescent="0.25">
      <c r="A5572" s="1"/>
      <c r="C5572" s="56"/>
      <c r="D5572" s="57"/>
      <c r="E5572" s="1"/>
      <c r="F5572" s="1"/>
      <c r="G5572" s="1"/>
      <c r="H5572" s="57"/>
      <c r="I5572" s="1"/>
      <c r="J5572" s="1"/>
      <c r="K5572" s="57"/>
      <c r="L5572" s="57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</row>
    <row r="5573" spans="1:27" x14ac:dyDescent="0.25">
      <c r="A5573" s="1"/>
      <c r="C5573" s="56"/>
      <c r="D5573" s="57"/>
      <c r="E5573" s="1"/>
      <c r="F5573" s="1"/>
      <c r="G5573" s="1"/>
      <c r="H5573" s="57"/>
      <c r="I5573" s="1"/>
      <c r="J5573" s="1"/>
      <c r="K5573" s="57"/>
      <c r="L5573" s="57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</row>
    <row r="5574" spans="1:27" x14ac:dyDescent="0.25">
      <c r="C5574" s="56"/>
      <c r="D5574" s="57"/>
      <c r="E5574" s="1"/>
      <c r="F5574" s="1"/>
      <c r="G5574" s="1"/>
      <c r="H5574" s="57"/>
      <c r="I5574" s="1"/>
      <c r="J5574" s="1"/>
      <c r="K5574" s="57"/>
      <c r="L5574" s="57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</row>
    <row r="5575" spans="1:27" x14ac:dyDescent="0.25">
      <c r="C5575" s="56"/>
      <c r="D5575" s="57"/>
      <c r="E5575" s="1"/>
      <c r="F5575" s="1"/>
      <c r="G5575" s="1"/>
      <c r="H5575" s="57"/>
      <c r="I5575" s="1"/>
      <c r="J5575" s="1"/>
      <c r="K5575" s="57"/>
      <c r="L5575" s="57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</row>
    <row r="5576" spans="1:27" x14ac:dyDescent="0.25">
      <c r="C5576" s="56"/>
      <c r="D5576" s="57"/>
      <c r="E5576" s="1"/>
      <c r="F5576" s="1"/>
      <c r="G5576" s="1"/>
      <c r="H5576" s="57"/>
      <c r="I5576" s="1"/>
      <c r="J5576" s="1"/>
      <c r="K5576" s="57"/>
      <c r="L5576" s="57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</row>
    <row r="5577" spans="1:27" x14ac:dyDescent="0.25">
      <c r="C5577" s="56"/>
      <c r="D5577" s="57"/>
      <c r="E5577" s="1"/>
      <c r="F5577" s="1"/>
      <c r="G5577" s="1"/>
      <c r="H5577" s="57"/>
      <c r="I5577" s="1"/>
      <c r="J5577" s="1"/>
      <c r="K5577" s="57"/>
      <c r="L5577" s="57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</row>
    <row r="5578" spans="1:27" x14ac:dyDescent="0.25">
      <c r="C5578" s="56"/>
      <c r="D5578" s="57"/>
      <c r="E5578" s="1"/>
      <c r="F5578" s="1"/>
      <c r="G5578" s="1"/>
      <c r="H5578" s="57"/>
      <c r="I5578" s="1"/>
      <c r="J5578" s="1"/>
      <c r="K5578" s="57"/>
      <c r="L5578" s="57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</row>
    <row r="5579" spans="1:27" x14ac:dyDescent="0.25">
      <c r="C5579" s="56"/>
      <c r="D5579" s="57"/>
      <c r="E5579" s="1"/>
      <c r="F5579" s="1"/>
      <c r="G5579" s="1"/>
      <c r="H5579" s="57"/>
      <c r="I5579" s="1"/>
      <c r="J5579" s="1"/>
      <c r="K5579" s="57"/>
      <c r="L5579" s="57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</row>
    <row r="5580" spans="1:27" x14ac:dyDescent="0.25">
      <c r="A5580" s="1"/>
      <c r="C5580" s="56"/>
      <c r="D5580" s="57"/>
      <c r="E5580" s="1"/>
      <c r="F5580" s="1"/>
      <c r="G5580" s="1"/>
      <c r="H5580" s="57"/>
      <c r="I5580" s="1"/>
      <c r="J5580" s="1"/>
      <c r="K5580" s="57"/>
      <c r="L5580" s="57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</row>
    <row r="5581" spans="1:27" x14ac:dyDescent="0.25">
      <c r="A5581" s="1"/>
      <c r="C5581" s="56"/>
      <c r="D5581" s="57"/>
      <c r="E5581" s="1"/>
      <c r="F5581" s="1"/>
      <c r="G5581" s="1"/>
      <c r="H5581" s="57"/>
      <c r="I5581" s="1"/>
      <c r="J5581" s="1"/>
      <c r="K5581" s="57"/>
      <c r="L5581" s="57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</row>
    <row r="5582" spans="1:27" x14ac:dyDescent="0.25">
      <c r="C5582" s="56"/>
      <c r="D5582" s="57"/>
      <c r="E5582" s="1"/>
      <c r="F5582" s="1"/>
      <c r="G5582" s="1"/>
      <c r="H5582" s="57"/>
      <c r="I5582" s="1"/>
      <c r="J5582" s="1"/>
      <c r="K5582" s="57"/>
      <c r="L5582" s="57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</row>
    <row r="5583" spans="1:27" x14ac:dyDescent="0.25">
      <c r="C5583" s="56"/>
      <c r="D5583" s="57"/>
      <c r="E5583" s="1"/>
      <c r="F5583" s="1"/>
      <c r="G5583" s="1"/>
      <c r="H5583" s="57"/>
      <c r="I5583" s="1"/>
      <c r="J5583" s="1"/>
      <c r="K5583" s="57"/>
      <c r="L5583" s="57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</row>
    <row r="5584" spans="1:27" x14ac:dyDescent="0.25">
      <c r="C5584" s="56"/>
      <c r="D5584" s="57"/>
      <c r="E5584" s="1"/>
      <c r="F5584" s="1"/>
      <c r="G5584" s="1"/>
      <c r="H5584" s="57"/>
      <c r="I5584" s="1"/>
      <c r="J5584" s="1"/>
      <c r="K5584" s="57"/>
      <c r="L5584" s="57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</row>
    <row r="5585" spans="3:27" x14ac:dyDescent="0.25">
      <c r="C5585" s="56"/>
      <c r="D5585" s="57"/>
      <c r="E5585" s="1"/>
      <c r="F5585" s="1"/>
      <c r="G5585" s="1"/>
      <c r="H5585" s="57"/>
      <c r="I5585" s="1"/>
      <c r="J5585" s="1"/>
      <c r="K5585" s="57"/>
      <c r="L5585" s="57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</row>
    <row r="5586" spans="3:27" x14ac:dyDescent="0.25">
      <c r="C5586" s="56"/>
      <c r="D5586" s="57"/>
      <c r="E5586" s="1"/>
      <c r="F5586" s="1"/>
      <c r="G5586" s="1"/>
      <c r="H5586" s="57"/>
      <c r="I5586" s="1"/>
      <c r="J5586" s="1"/>
      <c r="K5586" s="57"/>
      <c r="L5586" s="57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</row>
    <row r="5587" spans="3:27" x14ac:dyDescent="0.25">
      <c r="C5587" s="56"/>
      <c r="D5587" s="57"/>
      <c r="E5587" s="1"/>
      <c r="F5587" s="1"/>
      <c r="G5587" s="1"/>
      <c r="H5587" s="57"/>
      <c r="I5587" s="1"/>
      <c r="J5587" s="1"/>
      <c r="K5587" s="57"/>
      <c r="L5587" s="57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</row>
    <row r="5588" spans="3:27" x14ac:dyDescent="0.25">
      <c r="C5588" s="56"/>
      <c r="D5588" s="57"/>
      <c r="E5588" s="1"/>
      <c r="F5588" s="1"/>
      <c r="G5588" s="1"/>
      <c r="H5588" s="57"/>
      <c r="I5588" s="1"/>
      <c r="J5588" s="1"/>
      <c r="K5588" s="57"/>
      <c r="L5588" s="57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</row>
    <row r="5589" spans="3:27" x14ac:dyDescent="0.25">
      <c r="C5589" s="56"/>
      <c r="D5589" s="57"/>
      <c r="E5589" s="1"/>
      <c r="F5589" s="1"/>
      <c r="G5589" s="1"/>
      <c r="H5589" s="57"/>
      <c r="I5589" s="1"/>
      <c r="J5589" s="1"/>
      <c r="K5589" s="57"/>
      <c r="L5589" s="57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</row>
    <row r="5590" spans="3:27" x14ac:dyDescent="0.25">
      <c r="C5590" s="56"/>
      <c r="D5590" s="57"/>
      <c r="E5590" s="1"/>
      <c r="F5590" s="1"/>
      <c r="G5590" s="1"/>
      <c r="H5590" s="57"/>
      <c r="I5590" s="1"/>
      <c r="J5590" s="1"/>
      <c r="K5590" s="57"/>
      <c r="L5590" s="57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</row>
    <row r="5591" spans="3:27" x14ac:dyDescent="0.25">
      <c r="C5591" s="56"/>
      <c r="D5591" s="57"/>
      <c r="E5591" s="1"/>
      <c r="F5591" s="1"/>
      <c r="G5591" s="1"/>
      <c r="H5591" s="57"/>
      <c r="I5591" s="1"/>
      <c r="J5591" s="1"/>
      <c r="K5591" s="57"/>
      <c r="L5591" s="57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</row>
    <row r="5592" spans="3:27" x14ac:dyDescent="0.25">
      <c r="C5592" s="56"/>
      <c r="D5592" s="57"/>
      <c r="E5592" s="1"/>
      <c r="F5592" s="1"/>
      <c r="G5592" s="1"/>
      <c r="H5592" s="57"/>
      <c r="I5592" s="1"/>
      <c r="J5592" s="1"/>
      <c r="K5592" s="57"/>
      <c r="L5592" s="57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</row>
    <row r="5593" spans="3:27" x14ac:dyDescent="0.25">
      <c r="C5593" s="56"/>
      <c r="D5593" s="57"/>
      <c r="E5593" s="1"/>
      <c r="F5593" s="1"/>
      <c r="G5593" s="1"/>
      <c r="H5593" s="57"/>
      <c r="I5593" s="1"/>
      <c r="J5593" s="1"/>
      <c r="K5593" s="57"/>
      <c r="L5593" s="57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</row>
    <row r="5594" spans="3:27" x14ac:dyDescent="0.25">
      <c r="C5594" s="56"/>
      <c r="D5594" s="57"/>
      <c r="E5594" s="1"/>
      <c r="F5594" s="1"/>
      <c r="G5594" s="1"/>
      <c r="H5594" s="57"/>
      <c r="I5594" s="1"/>
      <c r="J5594" s="1"/>
      <c r="K5594" s="57"/>
      <c r="L5594" s="57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</row>
    <row r="5595" spans="3:27" x14ac:dyDescent="0.25">
      <c r="C5595" s="56"/>
      <c r="D5595" s="57"/>
      <c r="E5595" s="1"/>
      <c r="F5595" s="1"/>
      <c r="G5595" s="1"/>
      <c r="H5595" s="57"/>
      <c r="I5595" s="1"/>
      <c r="J5595" s="1"/>
      <c r="K5595" s="57"/>
      <c r="L5595" s="57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</row>
    <row r="5596" spans="3:27" x14ac:dyDescent="0.25">
      <c r="C5596" s="56"/>
      <c r="D5596" s="57"/>
      <c r="E5596" s="1"/>
      <c r="F5596" s="1"/>
      <c r="G5596" s="1"/>
      <c r="H5596" s="57"/>
      <c r="I5596" s="1"/>
      <c r="J5596" s="1"/>
      <c r="K5596" s="57"/>
      <c r="L5596" s="57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</row>
    <row r="5597" spans="3:27" x14ac:dyDescent="0.25">
      <c r="C5597" s="56"/>
      <c r="D5597" s="57"/>
      <c r="E5597" s="1"/>
      <c r="F5597" s="1"/>
      <c r="G5597" s="1"/>
      <c r="H5597" s="57"/>
      <c r="I5597" s="1"/>
      <c r="J5597" s="1"/>
      <c r="K5597" s="57"/>
      <c r="L5597" s="57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</row>
    <row r="5598" spans="3:27" x14ac:dyDescent="0.25">
      <c r="C5598" s="56"/>
      <c r="D5598" s="57"/>
      <c r="E5598" s="1"/>
      <c r="F5598" s="1"/>
      <c r="G5598" s="1"/>
      <c r="H5598" s="57"/>
      <c r="I5598" s="1"/>
      <c r="J5598" s="1"/>
      <c r="K5598" s="57"/>
      <c r="L5598" s="57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</row>
    <row r="5599" spans="3:27" x14ac:dyDescent="0.25">
      <c r="C5599" s="56"/>
      <c r="D5599" s="57"/>
      <c r="E5599" s="1"/>
      <c r="F5599" s="1"/>
      <c r="G5599" s="1"/>
      <c r="H5599" s="57"/>
      <c r="I5599" s="1"/>
      <c r="J5599" s="1"/>
      <c r="K5599" s="57"/>
      <c r="L5599" s="57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</row>
    <row r="5600" spans="3:27" x14ac:dyDescent="0.25">
      <c r="C5600" s="56"/>
      <c r="D5600" s="57"/>
      <c r="E5600" s="1"/>
      <c r="F5600" s="1"/>
      <c r="G5600" s="1"/>
      <c r="H5600" s="57"/>
      <c r="I5600" s="1"/>
      <c r="J5600" s="1"/>
      <c r="K5600" s="57"/>
      <c r="L5600" s="57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</row>
    <row r="5601" spans="3:27" x14ac:dyDescent="0.25">
      <c r="C5601" s="56"/>
      <c r="D5601" s="57"/>
      <c r="E5601" s="1"/>
      <c r="F5601" s="1"/>
      <c r="G5601" s="1"/>
      <c r="H5601" s="57"/>
      <c r="I5601" s="1"/>
      <c r="J5601" s="1"/>
      <c r="K5601" s="57"/>
      <c r="L5601" s="57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</row>
    <row r="5602" spans="3:27" x14ac:dyDescent="0.25">
      <c r="C5602" s="56"/>
      <c r="D5602" s="57"/>
      <c r="E5602" s="1"/>
      <c r="F5602" s="1"/>
      <c r="G5602" s="1"/>
      <c r="H5602" s="57"/>
      <c r="I5602" s="1"/>
      <c r="J5602" s="1"/>
      <c r="K5602" s="57"/>
      <c r="L5602" s="57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</row>
    <row r="5603" spans="3:27" x14ac:dyDescent="0.25">
      <c r="C5603" s="56"/>
      <c r="D5603" s="57"/>
      <c r="E5603" s="1"/>
      <c r="F5603" s="1"/>
      <c r="G5603" s="1"/>
      <c r="H5603" s="57"/>
      <c r="I5603" s="1"/>
      <c r="J5603" s="1"/>
      <c r="K5603" s="57"/>
      <c r="L5603" s="57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</row>
    <row r="5604" spans="3:27" x14ac:dyDescent="0.25">
      <c r="C5604" s="56"/>
      <c r="D5604" s="57"/>
      <c r="E5604" s="1"/>
      <c r="F5604" s="1"/>
      <c r="G5604" s="1"/>
      <c r="H5604" s="57"/>
      <c r="I5604" s="1"/>
      <c r="J5604" s="1"/>
      <c r="K5604" s="57"/>
      <c r="L5604" s="57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</row>
    <row r="5605" spans="3:27" x14ac:dyDescent="0.25">
      <c r="C5605" s="56"/>
      <c r="D5605" s="57"/>
      <c r="E5605" s="1"/>
      <c r="F5605" s="1"/>
      <c r="G5605" s="1"/>
      <c r="H5605" s="57"/>
      <c r="I5605" s="1"/>
      <c r="J5605" s="1"/>
      <c r="K5605" s="57"/>
      <c r="L5605" s="57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</row>
    <row r="5606" spans="3:27" x14ac:dyDescent="0.25">
      <c r="C5606" s="56"/>
      <c r="D5606" s="57"/>
      <c r="E5606" s="1"/>
      <c r="F5606" s="1"/>
      <c r="G5606" s="1"/>
      <c r="H5606" s="57"/>
      <c r="I5606" s="1"/>
      <c r="J5606" s="1"/>
      <c r="K5606" s="57"/>
      <c r="L5606" s="57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</row>
    <row r="5607" spans="3:27" x14ac:dyDescent="0.25">
      <c r="C5607" s="56"/>
      <c r="D5607" s="57"/>
      <c r="E5607" s="1"/>
      <c r="F5607" s="1"/>
      <c r="G5607" s="1"/>
      <c r="H5607" s="57"/>
      <c r="I5607" s="1"/>
      <c r="J5607" s="1"/>
      <c r="K5607" s="57"/>
      <c r="L5607" s="57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</row>
    <row r="5608" spans="3:27" x14ac:dyDescent="0.25">
      <c r="C5608" s="56"/>
      <c r="D5608" s="57"/>
      <c r="E5608" s="1"/>
      <c r="F5608" s="1"/>
      <c r="G5608" s="1"/>
      <c r="H5608" s="57"/>
      <c r="I5608" s="1"/>
      <c r="J5608" s="1"/>
      <c r="K5608" s="57"/>
      <c r="L5608" s="57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</row>
    <row r="5609" spans="3:27" x14ac:dyDescent="0.25">
      <c r="C5609" s="56"/>
      <c r="D5609" s="57"/>
      <c r="E5609" s="1"/>
      <c r="F5609" s="1"/>
      <c r="G5609" s="1"/>
      <c r="H5609" s="57"/>
      <c r="I5609" s="1"/>
      <c r="J5609" s="1"/>
      <c r="K5609" s="57"/>
      <c r="L5609" s="57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</row>
    <row r="5610" spans="3:27" x14ac:dyDescent="0.25">
      <c r="C5610" s="56"/>
      <c r="D5610" s="57"/>
      <c r="E5610" s="1"/>
      <c r="F5610" s="1"/>
      <c r="G5610" s="1"/>
      <c r="H5610" s="57"/>
      <c r="I5610" s="1"/>
      <c r="J5610" s="1"/>
      <c r="K5610" s="57"/>
      <c r="L5610" s="57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</row>
    <row r="5611" spans="3:27" x14ac:dyDescent="0.25">
      <c r="C5611" s="56"/>
      <c r="D5611" s="57"/>
      <c r="E5611" s="1"/>
      <c r="F5611" s="1"/>
      <c r="G5611" s="1"/>
      <c r="H5611" s="57"/>
      <c r="I5611" s="1"/>
      <c r="J5611" s="1"/>
      <c r="K5611" s="57"/>
      <c r="L5611" s="57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</row>
    <row r="5612" spans="3:27" x14ac:dyDescent="0.25">
      <c r="C5612" s="56"/>
      <c r="D5612" s="57"/>
      <c r="E5612" s="1"/>
      <c r="F5612" s="1"/>
      <c r="G5612" s="1"/>
      <c r="H5612" s="57"/>
      <c r="I5612" s="1"/>
      <c r="J5612" s="1"/>
      <c r="K5612" s="57"/>
      <c r="L5612" s="57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</row>
    <row r="5613" spans="3:27" x14ac:dyDescent="0.25">
      <c r="C5613" s="56"/>
      <c r="D5613" s="57"/>
      <c r="E5613" s="1"/>
      <c r="F5613" s="1"/>
      <c r="G5613" s="1"/>
      <c r="H5613" s="57"/>
      <c r="I5613" s="1"/>
      <c r="J5613" s="1"/>
      <c r="K5613" s="57"/>
      <c r="L5613" s="57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</row>
    <row r="5614" spans="3:27" x14ac:dyDescent="0.25">
      <c r="C5614" s="56"/>
      <c r="D5614" s="57"/>
      <c r="E5614" s="1"/>
      <c r="F5614" s="1"/>
      <c r="G5614" s="1"/>
      <c r="H5614" s="57"/>
      <c r="I5614" s="1"/>
      <c r="J5614" s="1"/>
      <c r="K5614" s="57"/>
      <c r="L5614" s="57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</row>
    <row r="5615" spans="3:27" x14ac:dyDescent="0.25">
      <c r="C5615" s="56"/>
      <c r="D5615" s="57"/>
      <c r="E5615" s="1"/>
      <c r="F5615" s="1"/>
      <c r="G5615" s="1"/>
      <c r="H5615" s="57"/>
      <c r="I5615" s="1"/>
      <c r="J5615" s="1"/>
      <c r="K5615" s="57"/>
      <c r="L5615" s="57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</row>
    <row r="5616" spans="3:27" x14ac:dyDescent="0.25">
      <c r="C5616" s="56"/>
      <c r="D5616" s="57"/>
      <c r="E5616" s="1"/>
      <c r="F5616" s="1"/>
      <c r="G5616" s="1"/>
      <c r="H5616" s="57"/>
      <c r="I5616" s="1"/>
      <c r="J5616" s="1"/>
      <c r="K5616" s="57"/>
      <c r="L5616" s="57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</row>
    <row r="5617" spans="1:27" x14ac:dyDescent="0.25">
      <c r="C5617" s="56"/>
      <c r="D5617" s="57"/>
      <c r="E5617" s="1"/>
      <c r="F5617" s="1"/>
      <c r="G5617" s="1"/>
      <c r="H5617" s="57"/>
      <c r="I5617" s="1"/>
      <c r="J5617" s="1"/>
      <c r="K5617" s="57"/>
      <c r="L5617" s="57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</row>
    <row r="5618" spans="1:27" x14ac:dyDescent="0.25">
      <c r="C5618" s="56"/>
      <c r="D5618" s="57"/>
      <c r="E5618" s="1"/>
      <c r="F5618" s="1"/>
      <c r="G5618" s="1"/>
      <c r="H5618" s="57"/>
      <c r="I5618" s="1"/>
      <c r="J5618" s="1"/>
      <c r="K5618" s="57"/>
      <c r="L5618" s="57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</row>
    <row r="5619" spans="1:27" x14ac:dyDescent="0.25">
      <c r="C5619" s="56"/>
      <c r="D5619" s="57"/>
      <c r="E5619" s="1"/>
      <c r="F5619" s="1"/>
      <c r="G5619" s="1"/>
      <c r="H5619" s="57"/>
      <c r="I5619" s="1"/>
      <c r="J5619" s="1"/>
      <c r="K5619" s="57"/>
      <c r="L5619" s="57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</row>
    <row r="5620" spans="1:27" x14ac:dyDescent="0.25">
      <c r="C5620" s="56"/>
      <c r="D5620" s="57"/>
      <c r="E5620" s="1"/>
      <c r="F5620" s="1"/>
      <c r="G5620" s="1"/>
      <c r="H5620" s="57"/>
      <c r="I5620" s="1"/>
      <c r="J5620" s="1"/>
      <c r="K5620" s="57"/>
      <c r="L5620" s="57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</row>
    <row r="5621" spans="1:27" x14ac:dyDescent="0.25">
      <c r="C5621" s="56"/>
      <c r="D5621" s="57"/>
      <c r="E5621" s="1"/>
      <c r="F5621" s="1"/>
      <c r="G5621" s="1"/>
      <c r="H5621" s="57"/>
      <c r="I5621" s="1"/>
      <c r="J5621" s="1"/>
      <c r="K5621" s="57"/>
      <c r="L5621" s="57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</row>
    <row r="5622" spans="1:27" x14ac:dyDescent="0.25">
      <c r="C5622" s="56"/>
      <c r="D5622" s="57"/>
      <c r="E5622" s="1"/>
      <c r="F5622" s="1"/>
      <c r="G5622" s="1"/>
      <c r="H5622" s="57"/>
      <c r="I5622" s="1"/>
      <c r="J5622" s="1"/>
      <c r="K5622" s="57"/>
      <c r="L5622" s="57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</row>
    <row r="5623" spans="1:27" x14ac:dyDescent="0.25">
      <c r="C5623" s="56"/>
      <c r="D5623" s="57"/>
      <c r="E5623" s="1"/>
      <c r="F5623" s="1"/>
      <c r="G5623" s="1"/>
      <c r="H5623" s="57"/>
      <c r="I5623" s="1"/>
      <c r="J5623" s="1"/>
      <c r="K5623" s="57"/>
      <c r="L5623" s="57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</row>
    <row r="5624" spans="1:27" x14ac:dyDescent="0.25">
      <c r="C5624" s="56"/>
      <c r="D5624" s="57"/>
      <c r="E5624" s="1"/>
      <c r="F5624" s="1"/>
      <c r="G5624" s="1"/>
      <c r="H5624" s="57"/>
      <c r="I5624" s="1"/>
      <c r="J5624" s="1"/>
      <c r="K5624" s="57"/>
      <c r="L5624" s="57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</row>
    <row r="5625" spans="1:27" x14ac:dyDescent="0.25">
      <c r="C5625" s="56"/>
      <c r="D5625" s="57"/>
      <c r="E5625" s="1"/>
      <c r="F5625" s="1"/>
      <c r="G5625" s="1"/>
      <c r="H5625" s="57"/>
      <c r="I5625" s="1"/>
      <c r="J5625" s="1"/>
      <c r="K5625" s="57"/>
      <c r="L5625" s="57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</row>
    <row r="5626" spans="1:27" x14ac:dyDescent="0.25">
      <c r="C5626" s="56"/>
      <c r="D5626" s="57"/>
      <c r="E5626" s="1"/>
      <c r="F5626" s="1"/>
      <c r="G5626" s="1"/>
      <c r="H5626" s="57"/>
      <c r="I5626" s="1"/>
      <c r="J5626" s="1"/>
      <c r="K5626" s="57"/>
      <c r="L5626" s="57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</row>
    <row r="5627" spans="1:27" x14ac:dyDescent="0.25">
      <c r="C5627" s="56"/>
      <c r="D5627" s="57"/>
      <c r="E5627" s="1"/>
      <c r="F5627" s="1"/>
      <c r="G5627" s="1"/>
      <c r="H5627" s="57"/>
      <c r="I5627" s="1"/>
      <c r="J5627" s="1"/>
      <c r="K5627" s="57"/>
      <c r="L5627" s="57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</row>
    <row r="5628" spans="1:27" x14ac:dyDescent="0.25">
      <c r="C5628" s="56"/>
      <c r="D5628" s="57"/>
      <c r="E5628" s="1"/>
      <c r="F5628" s="1"/>
      <c r="G5628" s="1"/>
      <c r="H5628" s="57"/>
      <c r="I5628" s="1"/>
      <c r="J5628" s="1"/>
      <c r="K5628" s="57"/>
      <c r="L5628" s="57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</row>
    <row r="5629" spans="1:27" x14ac:dyDescent="0.25">
      <c r="C5629" s="56"/>
      <c r="D5629" s="57"/>
      <c r="E5629" s="1"/>
      <c r="F5629" s="1"/>
      <c r="G5629" s="1"/>
      <c r="H5629" s="57"/>
      <c r="I5629" s="1"/>
      <c r="J5629" s="1"/>
      <c r="K5629" s="57"/>
      <c r="L5629" s="57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</row>
    <row r="5630" spans="1:27" x14ac:dyDescent="0.25">
      <c r="A5630" s="1"/>
      <c r="C5630" s="56"/>
      <c r="D5630" s="57"/>
      <c r="E5630" s="1"/>
      <c r="F5630" s="1"/>
      <c r="G5630" s="1"/>
      <c r="H5630" s="57"/>
      <c r="I5630" s="1"/>
      <c r="J5630" s="1"/>
      <c r="K5630" s="57"/>
      <c r="L5630" s="57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</row>
    <row r="5631" spans="1:27" x14ac:dyDescent="0.25">
      <c r="A5631" s="1"/>
      <c r="C5631" s="56"/>
      <c r="D5631" s="57"/>
      <c r="E5631" s="1"/>
      <c r="F5631" s="1"/>
      <c r="G5631" s="1"/>
      <c r="H5631" s="57"/>
      <c r="I5631" s="1"/>
      <c r="J5631" s="1"/>
      <c r="K5631" s="57"/>
      <c r="L5631" s="57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</row>
    <row r="5632" spans="1:27" x14ac:dyDescent="0.25">
      <c r="A5632" s="1"/>
      <c r="C5632" s="56"/>
      <c r="D5632" s="57"/>
      <c r="E5632" s="1"/>
      <c r="F5632" s="1"/>
      <c r="G5632" s="1"/>
      <c r="H5632" s="57"/>
      <c r="I5632" s="1"/>
      <c r="J5632" s="1"/>
      <c r="K5632" s="57"/>
      <c r="L5632" s="57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</row>
    <row r="5633" spans="3:27" x14ac:dyDescent="0.25">
      <c r="C5633" s="56"/>
      <c r="D5633" s="57"/>
      <c r="E5633" s="1"/>
      <c r="F5633" s="1"/>
      <c r="G5633" s="1"/>
      <c r="H5633" s="57"/>
      <c r="I5633" s="1"/>
      <c r="J5633" s="1"/>
      <c r="K5633" s="57"/>
      <c r="L5633" s="57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</row>
    <row r="5634" spans="3:27" x14ac:dyDescent="0.25">
      <c r="C5634" s="56"/>
      <c r="D5634" s="57"/>
      <c r="E5634" s="1"/>
      <c r="F5634" s="1"/>
      <c r="G5634" s="1"/>
      <c r="H5634" s="57"/>
      <c r="I5634" s="1"/>
      <c r="J5634" s="1"/>
      <c r="K5634" s="57"/>
      <c r="L5634" s="57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</row>
    <row r="5635" spans="3:27" x14ac:dyDescent="0.25">
      <c r="C5635" s="56"/>
      <c r="D5635" s="57"/>
      <c r="E5635" s="1"/>
      <c r="F5635" s="1"/>
      <c r="G5635" s="1"/>
      <c r="H5635" s="57"/>
      <c r="I5635" s="1"/>
      <c r="J5635" s="1"/>
      <c r="K5635" s="57"/>
      <c r="L5635" s="57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</row>
    <row r="5636" spans="3:27" x14ac:dyDescent="0.25">
      <c r="C5636" s="56"/>
      <c r="D5636" s="57"/>
      <c r="E5636" s="1"/>
      <c r="F5636" s="1"/>
      <c r="G5636" s="1"/>
      <c r="H5636" s="57"/>
      <c r="I5636" s="1"/>
      <c r="J5636" s="1"/>
      <c r="K5636" s="57"/>
      <c r="L5636" s="57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</row>
    <row r="5637" spans="3:27" x14ac:dyDescent="0.25">
      <c r="C5637" s="56"/>
      <c r="D5637" s="57"/>
      <c r="E5637" s="1"/>
      <c r="F5637" s="1"/>
      <c r="G5637" s="1"/>
      <c r="H5637" s="57"/>
      <c r="I5637" s="1"/>
      <c r="J5637" s="1"/>
      <c r="K5637" s="57"/>
      <c r="L5637" s="57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</row>
    <row r="5638" spans="3:27" x14ac:dyDescent="0.25">
      <c r="C5638" s="56"/>
      <c r="D5638" s="57"/>
      <c r="E5638" s="1"/>
      <c r="F5638" s="1"/>
      <c r="G5638" s="1"/>
      <c r="H5638" s="57"/>
      <c r="I5638" s="1"/>
      <c r="J5638" s="1"/>
      <c r="K5638" s="57"/>
      <c r="L5638" s="57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</row>
    <row r="5639" spans="3:27" x14ac:dyDescent="0.25">
      <c r="C5639" s="56"/>
      <c r="D5639" s="57"/>
      <c r="E5639" s="1"/>
      <c r="F5639" s="1"/>
      <c r="G5639" s="1"/>
      <c r="H5639" s="57"/>
      <c r="I5639" s="1"/>
      <c r="J5639" s="1"/>
      <c r="K5639" s="57"/>
      <c r="L5639" s="57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</row>
    <row r="5640" spans="3:27" x14ac:dyDescent="0.25">
      <c r="C5640" s="56"/>
      <c r="D5640" s="57"/>
      <c r="E5640" s="1"/>
      <c r="F5640" s="1"/>
      <c r="G5640" s="1"/>
      <c r="H5640" s="57"/>
      <c r="I5640" s="1"/>
      <c r="J5640" s="1"/>
      <c r="K5640" s="57"/>
      <c r="L5640" s="57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</row>
    <row r="5641" spans="3:27" x14ac:dyDescent="0.25">
      <c r="C5641" s="56"/>
      <c r="D5641" s="57"/>
      <c r="E5641" s="1"/>
      <c r="F5641" s="1"/>
      <c r="G5641" s="1"/>
      <c r="H5641" s="57"/>
      <c r="I5641" s="1"/>
      <c r="J5641" s="1"/>
      <c r="K5641" s="57"/>
      <c r="L5641" s="57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</row>
    <row r="5642" spans="3:27" x14ac:dyDescent="0.25">
      <c r="C5642" s="56"/>
      <c r="D5642" s="57"/>
      <c r="E5642" s="1"/>
      <c r="F5642" s="1"/>
      <c r="G5642" s="1"/>
      <c r="H5642" s="57"/>
      <c r="I5642" s="1"/>
      <c r="J5642" s="1"/>
      <c r="K5642" s="57"/>
      <c r="L5642" s="57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</row>
    <row r="5643" spans="3:27" x14ac:dyDescent="0.25">
      <c r="C5643" s="56"/>
      <c r="D5643" s="57"/>
      <c r="E5643" s="1"/>
      <c r="F5643" s="1"/>
      <c r="G5643" s="1"/>
      <c r="H5643" s="57"/>
      <c r="I5643" s="1"/>
      <c r="J5643" s="1"/>
      <c r="K5643" s="57"/>
      <c r="L5643" s="57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</row>
    <row r="5644" spans="3:27" x14ac:dyDescent="0.25">
      <c r="C5644" s="56"/>
      <c r="D5644" s="57"/>
      <c r="E5644" s="1"/>
      <c r="F5644" s="1"/>
      <c r="G5644" s="1"/>
      <c r="H5644" s="57"/>
      <c r="I5644" s="1"/>
      <c r="J5644" s="1"/>
      <c r="K5644" s="57"/>
      <c r="L5644" s="57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</row>
    <row r="5645" spans="3:27" x14ac:dyDescent="0.25">
      <c r="C5645" s="56"/>
      <c r="D5645" s="57"/>
      <c r="E5645" s="1"/>
      <c r="F5645" s="1"/>
      <c r="G5645" s="1"/>
      <c r="H5645" s="57"/>
      <c r="I5645" s="1"/>
      <c r="J5645" s="1"/>
      <c r="K5645" s="57"/>
      <c r="L5645" s="57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</row>
    <row r="5646" spans="3:27" x14ac:dyDescent="0.25">
      <c r="C5646" s="56"/>
      <c r="D5646" s="57"/>
      <c r="E5646" s="1"/>
      <c r="F5646" s="1"/>
      <c r="G5646" s="1"/>
      <c r="H5646" s="57"/>
      <c r="I5646" s="1"/>
      <c r="J5646" s="1"/>
      <c r="K5646" s="57"/>
      <c r="L5646" s="57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</row>
    <row r="5647" spans="3:27" x14ac:dyDescent="0.25">
      <c r="C5647" s="56"/>
      <c r="D5647" s="57"/>
      <c r="E5647" s="1"/>
      <c r="F5647" s="1"/>
      <c r="G5647" s="1"/>
      <c r="H5647" s="57"/>
      <c r="I5647" s="1"/>
      <c r="J5647" s="1"/>
      <c r="K5647" s="57"/>
      <c r="L5647" s="57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</row>
    <row r="5648" spans="3:27" x14ac:dyDescent="0.25">
      <c r="C5648" s="56"/>
      <c r="D5648" s="57"/>
      <c r="E5648" s="1"/>
      <c r="F5648" s="1"/>
      <c r="G5648" s="1"/>
      <c r="H5648" s="57"/>
      <c r="I5648" s="1"/>
      <c r="J5648" s="1"/>
      <c r="K5648" s="57"/>
      <c r="L5648" s="57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</row>
    <row r="5649" spans="1:27" x14ac:dyDescent="0.25">
      <c r="C5649" s="56"/>
      <c r="D5649" s="57"/>
      <c r="E5649" s="1"/>
      <c r="F5649" s="1"/>
      <c r="G5649" s="1"/>
      <c r="H5649" s="57"/>
      <c r="I5649" s="1"/>
      <c r="J5649" s="1"/>
      <c r="K5649" s="57"/>
      <c r="L5649" s="57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</row>
    <row r="5650" spans="1:27" x14ac:dyDescent="0.25">
      <c r="C5650" s="56"/>
      <c r="D5650" s="57"/>
      <c r="E5650" s="1"/>
      <c r="F5650" s="1"/>
      <c r="G5650" s="1"/>
      <c r="H5650" s="57"/>
      <c r="I5650" s="1"/>
      <c r="J5650" s="1"/>
      <c r="K5650" s="57"/>
      <c r="L5650" s="57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</row>
    <row r="5651" spans="1:27" x14ac:dyDescent="0.25">
      <c r="C5651" s="56"/>
      <c r="D5651" s="57"/>
      <c r="E5651" s="1"/>
      <c r="F5651" s="1"/>
      <c r="G5651" s="1"/>
      <c r="H5651" s="57"/>
      <c r="I5651" s="1"/>
      <c r="J5651" s="1"/>
      <c r="K5651" s="57"/>
      <c r="L5651" s="57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</row>
    <row r="5652" spans="1:27" x14ac:dyDescent="0.25">
      <c r="A5652" s="1"/>
      <c r="C5652" s="56"/>
      <c r="D5652" s="57"/>
      <c r="E5652" s="1"/>
      <c r="F5652" s="1"/>
      <c r="G5652" s="1"/>
      <c r="H5652" s="57"/>
      <c r="I5652" s="1"/>
      <c r="J5652" s="1"/>
      <c r="K5652" s="57"/>
      <c r="L5652" s="57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</row>
    <row r="5653" spans="1:27" x14ac:dyDescent="0.25">
      <c r="A5653" s="1"/>
      <c r="C5653" s="56"/>
      <c r="D5653" s="57"/>
      <c r="E5653" s="1"/>
      <c r="F5653" s="1"/>
      <c r="G5653" s="1"/>
      <c r="H5653" s="57"/>
      <c r="I5653" s="1"/>
      <c r="J5653" s="1"/>
      <c r="K5653" s="57"/>
      <c r="L5653" s="57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</row>
    <row r="5654" spans="1:27" x14ac:dyDescent="0.25">
      <c r="A5654" s="1"/>
      <c r="C5654" s="56"/>
      <c r="D5654" s="57"/>
      <c r="E5654" s="1"/>
      <c r="F5654" s="1"/>
      <c r="G5654" s="1"/>
      <c r="H5654" s="57"/>
      <c r="I5654" s="1"/>
      <c r="J5654" s="1"/>
      <c r="K5654" s="57"/>
      <c r="L5654" s="57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</row>
    <row r="5655" spans="1:27" x14ac:dyDescent="0.25">
      <c r="C5655" s="56"/>
      <c r="D5655" s="57"/>
      <c r="E5655" s="1"/>
      <c r="F5655" s="1"/>
      <c r="G5655" s="1"/>
      <c r="H5655" s="57"/>
      <c r="I5655" s="1"/>
      <c r="J5655" s="1"/>
      <c r="K5655" s="57"/>
      <c r="L5655" s="57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</row>
    <row r="5656" spans="1:27" x14ac:dyDescent="0.25">
      <c r="C5656" s="56"/>
      <c r="D5656" s="57"/>
      <c r="E5656" s="1"/>
      <c r="F5656" s="1"/>
      <c r="G5656" s="1"/>
      <c r="H5656" s="57"/>
      <c r="I5656" s="1"/>
      <c r="J5656" s="1"/>
      <c r="K5656" s="57"/>
      <c r="L5656" s="57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</row>
    <row r="5657" spans="1:27" x14ac:dyDescent="0.25">
      <c r="A5657" s="1"/>
      <c r="C5657" s="56"/>
      <c r="D5657" s="57"/>
      <c r="E5657" s="1"/>
      <c r="F5657" s="1"/>
      <c r="G5657" s="1"/>
      <c r="H5657" s="57"/>
      <c r="I5657" s="1"/>
      <c r="J5657" s="1"/>
      <c r="K5657" s="57"/>
      <c r="L5657" s="57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</row>
    <row r="5658" spans="1:27" x14ac:dyDescent="0.25">
      <c r="A5658" s="1"/>
      <c r="C5658" s="56"/>
      <c r="D5658" s="57"/>
      <c r="E5658" s="1"/>
      <c r="F5658" s="1"/>
      <c r="G5658" s="1"/>
      <c r="H5658" s="57"/>
      <c r="I5658" s="1"/>
      <c r="J5658" s="1"/>
      <c r="K5658" s="57"/>
      <c r="L5658" s="57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</row>
    <row r="5659" spans="1:27" x14ac:dyDescent="0.25">
      <c r="A5659" s="1"/>
      <c r="C5659" s="56"/>
      <c r="D5659" s="57"/>
      <c r="E5659" s="1"/>
      <c r="F5659" s="1"/>
      <c r="G5659" s="1"/>
      <c r="H5659" s="57"/>
      <c r="I5659" s="1"/>
      <c r="J5659" s="1"/>
      <c r="K5659" s="57"/>
      <c r="L5659" s="57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</row>
    <row r="5660" spans="1:27" x14ac:dyDescent="0.25">
      <c r="C5660" s="56"/>
      <c r="D5660" s="57"/>
      <c r="E5660" s="1"/>
      <c r="F5660" s="1"/>
      <c r="G5660" s="1"/>
      <c r="H5660" s="57"/>
      <c r="I5660" s="1"/>
      <c r="J5660" s="1"/>
      <c r="K5660" s="57"/>
      <c r="L5660" s="57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</row>
    <row r="5661" spans="1:27" x14ac:dyDescent="0.25">
      <c r="C5661" s="56"/>
      <c r="D5661" s="57"/>
      <c r="E5661" s="1"/>
      <c r="F5661" s="1"/>
      <c r="G5661" s="1"/>
      <c r="H5661" s="57"/>
      <c r="I5661" s="1"/>
      <c r="J5661" s="1"/>
      <c r="K5661" s="57"/>
      <c r="L5661" s="57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</row>
    <row r="5662" spans="1:27" x14ac:dyDescent="0.25">
      <c r="C5662" s="56"/>
      <c r="D5662" s="57"/>
      <c r="E5662" s="1"/>
      <c r="F5662" s="1"/>
      <c r="G5662" s="1"/>
      <c r="H5662" s="57"/>
      <c r="I5662" s="1"/>
      <c r="J5662" s="1"/>
      <c r="K5662" s="57"/>
      <c r="L5662" s="57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</row>
    <row r="5663" spans="1:27" x14ac:dyDescent="0.25">
      <c r="C5663" s="56"/>
      <c r="D5663" s="57"/>
      <c r="E5663" s="1"/>
      <c r="F5663" s="1"/>
      <c r="G5663" s="1"/>
      <c r="H5663" s="57"/>
      <c r="I5663" s="1"/>
      <c r="J5663" s="1"/>
      <c r="K5663" s="57"/>
      <c r="L5663" s="57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</row>
    <row r="5664" spans="1:27" x14ac:dyDescent="0.25">
      <c r="C5664" s="56"/>
      <c r="D5664" s="57"/>
      <c r="E5664" s="1"/>
      <c r="F5664" s="1"/>
      <c r="G5664" s="1"/>
      <c r="H5664" s="57"/>
      <c r="I5664" s="1"/>
      <c r="J5664" s="1"/>
      <c r="K5664" s="57"/>
      <c r="L5664" s="57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</row>
    <row r="5665" spans="1:27" x14ac:dyDescent="0.25">
      <c r="C5665" s="56"/>
      <c r="D5665" s="57"/>
      <c r="E5665" s="1"/>
      <c r="F5665" s="1"/>
      <c r="G5665" s="1"/>
      <c r="H5665" s="57"/>
      <c r="I5665" s="1"/>
      <c r="J5665" s="1"/>
      <c r="K5665" s="57"/>
      <c r="L5665" s="57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</row>
    <row r="5666" spans="1:27" x14ac:dyDescent="0.25">
      <c r="C5666" s="56"/>
      <c r="D5666" s="57"/>
      <c r="E5666" s="1"/>
      <c r="F5666" s="1"/>
      <c r="G5666" s="1"/>
      <c r="H5666" s="57"/>
      <c r="I5666" s="1"/>
      <c r="J5666" s="1"/>
      <c r="K5666" s="57"/>
      <c r="L5666" s="57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</row>
    <row r="5667" spans="1:27" x14ac:dyDescent="0.25">
      <c r="C5667" s="56"/>
      <c r="D5667" s="57"/>
      <c r="E5667" s="1"/>
      <c r="F5667" s="1"/>
      <c r="G5667" s="1"/>
      <c r="H5667" s="57"/>
      <c r="I5667" s="1"/>
      <c r="J5667" s="1"/>
      <c r="K5667" s="57"/>
      <c r="L5667" s="57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</row>
    <row r="5668" spans="1:27" x14ac:dyDescent="0.25">
      <c r="C5668" s="56"/>
      <c r="D5668" s="57"/>
      <c r="E5668" s="1"/>
      <c r="F5668" s="1"/>
      <c r="G5668" s="1"/>
      <c r="H5668" s="57"/>
      <c r="I5668" s="1"/>
      <c r="J5668" s="1"/>
      <c r="K5668" s="57"/>
      <c r="L5668" s="57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</row>
    <row r="5669" spans="1:27" x14ac:dyDescent="0.25">
      <c r="A5669" s="1"/>
      <c r="C5669" s="56"/>
      <c r="D5669" s="57"/>
      <c r="E5669" s="1"/>
      <c r="F5669" s="1"/>
      <c r="G5669" s="1"/>
      <c r="H5669" s="57"/>
      <c r="I5669" s="1"/>
      <c r="J5669" s="1"/>
      <c r="K5669" s="57"/>
      <c r="L5669" s="57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</row>
    <row r="5670" spans="1:27" x14ac:dyDescent="0.25">
      <c r="C5670" s="56"/>
      <c r="D5670" s="57"/>
      <c r="E5670" s="1"/>
      <c r="F5670" s="1"/>
      <c r="G5670" s="1"/>
      <c r="H5670" s="57"/>
      <c r="I5670" s="1"/>
      <c r="J5670" s="1"/>
      <c r="K5670" s="57"/>
      <c r="L5670" s="57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</row>
    <row r="5671" spans="1:27" x14ac:dyDescent="0.25">
      <c r="C5671" s="56"/>
      <c r="D5671" s="57"/>
      <c r="E5671" s="1"/>
      <c r="F5671" s="1"/>
      <c r="G5671" s="1"/>
      <c r="H5671" s="57"/>
      <c r="I5671" s="1"/>
      <c r="J5671" s="1"/>
      <c r="K5671" s="57"/>
      <c r="L5671" s="57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</row>
    <row r="5672" spans="1:27" x14ac:dyDescent="0.25">
      <c r="C5672" s="56"/>
      <c r="D5672" s="57"/>
      <c r="E5672" s="1"/>
      <c r="F5672" s="1"/>
      <c r="G5672" s="1"/>
      <c r="H5672" s="57"/>
      <c r="I5672" s="1"/>
      <c r="J5672" s="1"/>
      <c r="K5672" s="57"/>
      <c r="L5672" s="57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</row>
    <row r="5673" spans="1:27" x14ac:dyDescent="0.25">
      <c r="C5673" s="56"/>
      <c r="D5673" s="57"/>
      <c r="E5673" s="1"/>
      <c r="F5673" s="1"/>
      <c r="G5673" s="1"/>
      <c r="H5673" s="57"/>
      <c r="I5673" s="1"/>
      <c r="J5673" s="1"/>
      <c r="K5673" s="57"/>
      <c r="L5673" s="57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</row>
    <row r="5674" spans="1:27" x14ac:dyDescent="0.25">
      <c r="C5674" s="56"/>
      <c r="D5674" s="57"/>
      <c r="E5674" s="1"/>
      <c r="F5674" s="1"/>
      <c r="G5674" s="1"/>
      <c r="H5674" s="57"/>
      <c r="I5674" s="1"/>
      <c r="J5674" s="1"/>
      <c r="K5674" s="57"/>
      <c r="L5674" s="57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</row>
    <row r="5675" spans="1:27" x14ac:dyDescent="0.25">
      <c r="C5675" s="56"/>
      <c r="D5675" s="57"/>
      <c r="E5675" s="1"/>
      <c r="F5675" s="1"/>
      <c r="G5675" s="1"/>
      <c r="H5675" s="57"/>
      <c r="I5675" s="1"/>
      <c r="J5675" s="1"/>
      <c r="K5675" s="57"/>
      <c r="L5675" s="57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</row>
    <row r="5676" spans="1:27" x14ac:dyDescent="0.25">
      <c r="C5676" s="56"/>
      <c r="D5676" s="57"/>
      <c r="E5676" s="1"/>
      <c r="F5676" s="1"/>
      <c r="G5676" s="1"/>
      <c r="H5676" s="57"/>
      <c r="I5676" s="1"/>
      <c r="J5676" s="1"/>
      <c r="K5676" s="57"/>
      <c r="L5676" s="57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</row>
    <row r="5677" spans="1:27" x14ac:dyDescent="0.25">
      <c r="C5677" s="56"/>
      <c r="D5677" s="57"/>
      <c r="E5677" s="1"/>
      <c r="F5677" s="1"/>
      <c r="G5677" s="1"/>
      <c r="H5677" s="57"/>
      <c r="I5677" s="1"/>
      <c r="J5677" s="1"/>
      <c r="K5677" s="57"/>
      <c r="L5677" s="57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</row>
    <row r="5678" spans="1:27" x14ac:dyDescent="0.25">
      <c r="C5678" s="56"/>
      <c r="D5678" s="57"/>
      <c r="E5678" s="1"/>
      <c r="F5678" s="1"/>
      <c r="G5678" s="1"/>
      <c r="H5678" s="57"/>
      <c r="I5678" s="1"/>
      <c r="J5678" s="1"/>
      <c r="K5678" s="57"/>
      <c r="L5678" s="57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</row>
    <row r="5679" spans="1:27" x14ac:dyDescent="0.25">
      <c r="C5679" s="56"/>
      <c r="D5679" s="57"/>
      <c r="E5679" s="1"/>
      <c r="F5679" s="1"/>
      <c r="G5679" s="1"/>
      <c r="H5679" s="57"/>
      <c r="I5679" s="1"/>
      <c r="J5679" s="1"/>
      <c r="K5679" s="57"/>
      <c r="L5679" s="57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</row>
    <row r="5680" spans="1:27" x14ac:dyDescent="0.25">
      <c r="C5680" s="56"/>
      <c r="D5680" s="57"/>
      <c r="E5680" s="1"/>
      <c r="F5680" s="1"/>
      <c r="G5680" s="1"/>
      <c r="H5680" s="57"/>
      <c r="I5680" s="1"/>
      <c r="J5680" s="1"/>
      <c r="K5680" s="57"/>
      <c r="L5680" s="57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</row>
    <row r="5681" spans="3:27" x14ac:dyDescent="0.25">
      <c r="C5681" s="56"/>
      <c r="D5681" s="57"/>
      <c r="E5681" s="1"/>
      <c r="F5681" s="1"/>
      <c r="G5681" s="1"/>
      <c r="H5681" s="57"/>
      <c r="I5681" s="1"/>
      <c r="J5681" s="1"/>
      <c r="K5681" s="57"/>
      <c r="L5681" s="57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</row>
    <row r="5682" spans="3:27" x14ac:dyDescent="0.25">
      <c r="C5682" s="56"/>
      <c r="D5682" s="57"/>
      <c r="E5682" s="1"/>
      <c r="F5682" s="1"/>
      <c r="G5682" s="1"/>
      <c r="H5682" s="57"/>
      <c r="I5682" s="1"/>
      <c r="J5682" s="1"/>
      <c r="K5682" s="57"/>
      <c r="L5682" s="57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</row>
    <row r="5683" spans="3:27" x14ac:dyDescent="0.25">
      <c r="C5683" s="56"/>
      <c r="D5683" s="57"/>
      <c r="E5683" s="1"/>
      <c r="F5683" s="1"/>
      <c r="G5683" s="1"/>
      <c r="H5683" s="57"/>
      <c r="I5683" s="1"/>
      <c r="J5683" s="1"/>
      <c r="K5683" s="57"/>
      <c r="L5683" s="57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</row>
    <row r="5684" spans="3:27" x14ac:dyDescent="0.25">
      <c r="C5684" s="56"/>
      <c r="D5684" s="57"/>
      <c r="E5684" s="1"/>
      <c r="F5684" s="1"/>
      <c r="G5684" s="1"/>
      <c r="H5684" s="57"/>
      <c r="I5684" s="1"/>
      <c r="J5684" s="1"/>
      <c r="K5684" s="57"/>
      <c r="L5684" s="57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</row>
    <row r="5685" spans="3:27" x14ac:dyDescent="0.25">
      <c r="C5685" s="56"/>
      <c r="D5685" s="57"/>
      <c r="E5685" s="1"/>
      <c r="F5685" s="1"/>
      <c r="G5685" s="1"/>
      <c r="H5685" s="57"/>
      <c r="I5685" s="1"/>
      <c r="J5685" s="1"/>
      <c r="K5685" s="57"/>
      <c r="L5685" s="57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</row>
    <row r="5686" spans="3:27" x14ac:dyDescent="0.25">
      <c r="C5686" s="56"/>
      <c r="D5686" s="57"/>
      <c r="E5686" s="1"/>
      <c r="F5686" s="1"/>
      <c r="G5686" s="1"/>
      <c r="H5686" s="57"/>
      <c r="I5686" s="1"/>
      <c r="J5686" s="1"/>
      <c r="K5686" s="57"/>
      <c r="L5686" s="57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</row>
    <row r="5687" spans="3:27" x14ac:dyDescent="0.25">
      <c r="C5687" s="56"/>
      <c r="D5687" s="57"/>
      <c r="E5687" s="1"/>
      <c r="F5687" s="1"/>
      <c r="G5687" s="1"/>
      <c r="H5687" s="57"/>
      <c r="I5687" s="1"/>
      <c r="J5687" s="1"/>
      <c r="K5687" s="57"/>
      <c r="L5687" s="57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</row>
    <row r="5688" spans="3:27" x14ac:dyDescent="0.25">
      <c r="C5688" s="56"/>
      <c r="D5688" s="57"/>
      <c r="E5688" s="1"/>
      <c r="F5688" s="1"/>
      <c r="G5688" s="1"/>
      <c r="H5688" s="57"/>
      <c r="I5688" s="1"/>
      <c r="J5688" s="1"/>
      <c r="K5688" s="57"/>
      <c r="L5688" s="57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</row>
    <row r="5689" spans="3:27" x14ac:dyDescent="0.25">
      <c r="C5689" s="56"/>
      <c r="D5689" s="57"/>
      <c r="E5689" s="1"/>
      <c r="F5689" s="1"/>
      <c r="G5689" s="1"/>
      <c r="H5689" s="57"/>
      <c r="I5689" s="1"/>
      <c r="J5689" s="1"/>
      <c r="K5689" s="57"/>
      <c r="L5689" s="57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</row>
    <row r="5690" spans="3:27" x14ac:dyDescent="0.25">
      <c r="C5690" s="56"/>
      <c r="D5690" s="57"/>
      <c r="E5690" s="1"/>
      <c r="F5690" s="1"/>
      <c r="G5690" s="1"/>
      <c r="H5690" s="57"/>
      <c r="I5690" s="1"/>
      <c r="J5690" s="1"/>
      <c r="K5690" s="57"/>
      <c r="L5690" s="57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</row>
    <row r="5691" spans="3:27" x14ac:dyDescent="0.25">
      <c r="C5691" s="56"/>
      <c r="D5691" s="57"/>
      <c r="E5691" s="1"/>
      <c r="F5691" s="1"/>
      <c r="G5691" s="1"/>
      <c r="H5691" s="57"/>
      <c r="I5691" s="1"/>
      <c r="J5691" s="1"/>
      <c r="K5691" s="57"/>
      <c r="L5691" s="57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</row>
    <row r="5692" spans="3:27" x14ac:dyDescent="0.25">
      <c r="C5692" s="56"/>
      <c r="D5692" s="57"/>
      <c r="E5692" s="1"/>
      <c r="F5692" s="1"/>
      <c r="G5692" s="1"/>
      <c r="H5692" s="57"/>
      <c r="I5692" s="1"/>
      <c r="J5692" s="1"/>
      <c r="K5692" s="57"/>
      <c r="L5692" s="57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</row>
    <row r="5693" spans="3:27" x14ac:dyDescent="0.25">
      <c r="C5693" s="56"/>
      <c r="D5693" s="57"/>
      <c r="E5693" s="1"/>
      <c r="F5693" s="1"/>
      <c r="G5693" s="1"/>
      <c r="H5693" s="57"/>
      <c r="I5693" s="1"/>
      <c r="J5693" s="1"/>
      <c r="K5693" s="57"/>
      <c r="L5693" s="57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</row>
    <row r="5694" spans="3:27" x14ac:dyDescent="0.25">
      <c r="C5694" s="56"/>
      <c r="D5694" s="57"/>
      <c r="E5694" s="1"/>
      <c r="F5694" s="1"/>
      <c r="G5694" s="1"/>
      <c r="H5694" s="57"/>
      <c r="I5694" s="1"/>
      <c r="J5694" s="1"/>
      <c r="K5694" s="57"/>
      <c r="L5694" s="57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</row>
    <row r="5695" spans="3:27" x14ac:dyDescent="0.25">
      <c r="C5695" s="56"/>
      <c r="D5695" s="57"/>
      <c r="E5695" s="1"/>
      <c r="F5695" s="1"/>
      <c r="G5695" s="1"/>
      <c r="H5695" s="57"/>
      <c r="I5695" s="1"/>
      <c r="J5695" s="1"/>
      <c r="K5695" s="57"/>
      <c r="L5695" s="57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</row>
    <row r="5696" spans="3:27" x14ac:dyDescent="0.25">
      <c r="C5696" s="56"/>
      <c r="D5696" s="57"/>
      <c r="E5696" s="1"/>
      <c r="F5696" s="1"/>
      <c r="G5696" s="1"/>
      <c r="H5696" s="57"/>
      <c r="I5696" s="1"/>
      <c r="J5696" s="1"/>
      <c r="K5696" s="57"/>
      <c r="L5696" s="57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</row>
    <row r="5697" spans="3:27" x14ac:dyDescent="0.25">
      <c r="C5697" s="56"/>
      <c r="D5697" s="57"/>
      <c r="E5697" s="1"/>
      <c r="F5697" s="1"/>
      <c r="G5697" s="1"/>
      <c r="H5697" s="57"/>
      <c r="I5697" s="1"/>
      <c r="J5697" s="1"/>
      <c r="K5697" s="57"/>
      <c r="L5697" s="57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</row>
    <row r="5698" spans="3:27" x14ac:dyDescent="0.25">
      <c r="C5698" s="56"/>
      <c r="D5698" s="57"/>
      <c r="E5698" s="1"/>
      <c r="F5698" s="1"/>
      <c r="G5698" s="1"/>
      <c r="H5698" s="57"/>
      <c r="I5698" s="1"/>
      <c r="J5698" s="1"/>
      <c r="K5698" s="57"/>
      <c r="L5698" s="57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</row>
    <row r="5699" spans="3:27" x14ac:dyDescent="0.25">
      <c r="C5699" s="56"/>
      <c r="D5699" s="57"/>
      <c r="E5699" s="1"/>
      <c r="F5699" s="1"/>
      <c r="G5699" s="1"/>
      <c r="H5699" s="57"/>
      <c r="I5699" s="1"/>
      <c r="J5699" s="1"/>
      <c r="K5699" s="57"/>
      <c r="L5699" s="57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</row>
    <row r="5700" spans="3:27" x14ac:dyDescent="0.25">
      <c r="C5700" s="56"/>
      <c r="D5700" s="57"/>
      <c r="E5700" s="1"/>
      <c r="F5700" s="1"/>
      <c r="G5700" s="1"/>
      <c r="H5700" s="57"/>
      <c r="I5700" s="1"/>
      <c r="J5700" s="1"/>
      <c r="K5700" s="57"/>
      <c r="L5700" s="57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</row>
    <row r="5701" spans="3:27" x14ac:dyDescent="0.25">
      <c r="C5701" s="56"/>
      <c r="D5701" s="57"/>
      <c r="E5701" s="1"/>
      <c r="F5701" s="1"/>
      <c r="G5701" s="1"/>
      <c r="H5701" s="57"/>
      <c r="I5701" s="1"/>
      <c r="J5701" s="1"/>
      <c r="K5701" s="57"/>
      <c r="L5701" s="57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</row>
    <row r="5702" spans="3:27" x14ac:dyDescent="0.25">
      <c r="C5702" s="56"/>
      <c r="D5702" s="57"/>
      <c r="E5702" s="1"/>
      <c r="F5702" s="1"/>
      <c r="G5702" s="1"/>
      <c r="H5702" s="57"/>
      <c r="I5702" s="1"/>
      <c r="J5702" s="1"/>
      <c r="K5702" s="57"/>
      <c r="L5702" s="57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</row>
    <row r="5703" spans="3:27" x14ac:dyDescent="0.25">
      <c r="C5703" s="56"/>
      <c r="D5703" s="57"/>
      <c r="E5703" s="1"/>
      <c r="F5703" s="1"/>
      <c r="G5703" s="1"/>
      <c r="H5703" s="57"/>
      <c r="I5703" s="1"/>
      <c r="J5703" s="1"/>
      <c r="K5703" s="57"/>
      <c r="L5703" s="57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</row>
    <row r="5704" spans="3:27" x14ac:dyDescent="0.25">
      <c r="C5704" s="56"/>
      <c r="D5704" s="57"/>
      <c r="E5704" s="1"/>
      <c r="F5704" s="1"/>
      <c r="G5704" s="1"/>
      <c r="H5704" s="57"/>
      <c r="I5704" s="1"/>
      <c r="J5704" s="1"/>
      <c r="K5704" s="57"/>
      <c r="L5704" s="57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</row>
    <row r="5705" spans="3:27" x14ac:dyDescent="0.25">
      <c r="C5705" s="56"/>
      <c r="D5705" s="57"/>
      <c r="E5705" s="1"/>
      <c r="F5705" s="1"/>
      <c r="G5705" s="1"/>
      <c r="H5705" s="57"/>
      <c r="I5705" s="1"/>
      <c r="J5705" s="1"/>
      <c r="K5705" s="57"/>
      <c r="L5705" s="57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</row>
    <row r="5706" spans="3:27" x14ac:dyDescent="0.25">
      <c r="C5706" s="56"/>
      <c r="D5706" s="57"/>
      <c r="E5706" s="1"/>
      <c r="F5706" s="1"/>
      <c r="G5706" s="1"/>
      <c r="H5706" s="57"/>
      <c r="I5706" s="1"/>
      <c r="J5706" s="1"/>
      <c r="K5706" s="57"/>
      <c r="L5706" s="57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</row>
    <row r="5707" spans="3:27" x14ac:dyDescent="0.25">
      <c r="C5707" s="56"/>
      <c r="D5707" s="57"/>
      <c r="E5707" s="1"/>
      <c r="F5707" s="1"/>
      <c r="G5707" s="1"/>
      <c r="H5707" s="57"/>
      <c r="I5707" s="1"/>
      <c r="J5707" s="1"/>
      <c r="K5707" s="57"/>
      <c r="L5707" s="57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</row>
    <row r="5708" spans="3:27" x14ac:dyDescent="0.25">
      <c r="C5708" s="56"/>
      <c r="D5708" s="57"/>
      <c r="E5708" s="1"/>
      <c r="F5708" s="1"/>
      <c r="G5708" s="1"/>
      <c r="H5708" s="57"/>
      <c r="I5708" s="1"/>
      <c r="J5708" s="1"/>
      <c r="K5708" s="57"/>
      <c r="L5708" s="57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</row>
    <row r="5709" spans="3:27" x14ac:dyDescent="0.25">
      <c r="C5709" s="56"/>
      <c r="D5709" s="57"/>
      <c r="E5709" s="1"/>
      <c r="F5709" s="1"/>
      <c r="G5709" s="1"/>
      <c r="H5709" s="57"/>
      <c r="I5709" s="1"/>
      <c r="J5709" s="1"/>
      <c r="K5709" s="57"/>
      <c r="L5709" s="57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</row>
    <row r="5710" spans="3:27" x14ac:dyDescent="0.25">
      <c r="C5710" s="56"/>
      <c r="D5710" s="57"/>
      <c r="E5710" s="1"/>
      <c r="F5710" s="1"/>
      <c r="G5710" s="1"/>
      <c r="H5710" s="57"/>
      <c r="I5710" s="1"/>
      <c r="J5710" s="1"/>
      <c r="K5710" s="57"/>
      <c r="L5710" s="57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</row>
    <row r="5711" spans="3:27" x14ac:dyDescent="0.25">
      <c r="C5711" s="56"/>
      <c r="D5711" s="57"/>
      <c r="E5711" s="1"/>
      <c r="F5711" s="1"/>
      <c r="G5711" s="1"/>
      <c r="H5711" s="57"/>
      <c r="I5711" s="1"/>
      <c r="J5711" s="1"/>
      <c r="K5711" s="57"/>
      <c r="L5711" s="57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</row>
    <row r="5712" spans="3:27" x14ac:dyDescent="0.25">
      <c r="C5712" s="56"/>
      <c r="D5712" s="57"/>
      <c r="E5712" s="1"/>
      <c r="F5712" s="1"/>
      <c r="G5712" s="1"/>
      <c r="H5712" s="57"/>
      <c r="I5712" s="1"/>
      <c r="J5712" s="1"/>
      <c r="K5712" s="57"/>
      <c r="L5712" s="57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</row>
    <row r="5713" spans="3:27" x14ac:dyDescent="0.25">
      <c r="C5713" s="56"/>
      <c r="D5713" s="57"/>
      <c r="E5713" s="1"/>
      <c r="F5713" s="1"/>
      <c r="G5713" s="1"/>
      <c r="H5713" s="57"/>
      <c r="I5713" s="1"/>
      <c r="J5713" s="1"/>
      <c r="K5713" s="57"/>
      <c r="L5713" s="57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</row>
    <row r="5714" spans="3:27" x14ac:dyDescent="0.25">
      <c r="C5714" s="56"/>
      <c r="D5714" s="57"/>
      <c r="E5714" s="1"/>
      <c r="F5714" s="1"/>
      <c r="G5714" s="1"/>
      <c r="H5714" s="57"/>
      <c r="I5714" s="1"/>
      <c r="J5714" s="1"/>
      <c r="K5714" s="57"/>
      <c r="L5714" s="57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</row>
    <row r="5715" spans="3:27" x14ac:dyDescent="0.25">
      <c r="C5715" s="56"/>
      <c r="D5715" s="57"/>
      <c r="E5715" s="1"/>
      <c r="F5715" s="1"/>
      <c r="G5715" s="1"/>
      <c r="H5715" s="57"/>
      <c r="I5715" s="1"/>
      <c r="J5715" s="1"/>
      <c r="K5715" s="57"/>
      <c r="L5715" s="57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</row>
    <row r="5716" spans="3:27" x14ac:dyDescent="0.25">
      <c r="C5716" s="56"/>
      <c r="D5716" s="57"/>
      <c r="E5716" s="1"/>
      <c r="F5716" s="1"/>
      <c r="G5716" s="1"/>
      <c r="H5716" s="57"/>
      <c r="I5716" s="1"/>
      <c r="J5716" s="1"/>
      <c r="K5716" s="57"/>
      <c r="L5716" s="57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</row>
    <row r="5717" spans="3:27" x14ac:dyDescent="0.25">
      <c r="C5717" s="56"/>
      <c r="D5717" s="57"/>
      <c r="E5717" s="1"/>
      <c r="F5717" s="1"/>
      <c r="G5717" s="1"/>
      <c r="H5717" s="57"/>
      <c r="I5717" s="1"/>
      <c r="J5717" s="1"/>
      <c r="K5717" s="57"/>
      <c r="L5717" s="57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</row>
    <row r="5718" spans="3:27" x14ac:dyDescent="0.25">
      <c r="C5718" s="56"/>
      <c r="D5718" s="57"/>
      <c r="E5718" s="1"/>
      <c r="F5718" s="1"/>
      <c r="G5718" s="1"/>
      <c r="H5718" s="57"/>
      <c r="I5718" s="1"/>
      <c r="J5718" s="1"/>
      <c r="K5718" s="57"/>
      <c r="L5718" s="57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</row>
    <row r="5719" spans="3:27" x14ac:dyDescent="0.25">
      <c r="C5719" s="56"/>
      <c r="D5719" s="57"/>
      <c r="E5719" s="1"/>
      <c r="F5719" s="1"/>
      <c r="G5719" s="1"/>
      <c r="H5719" s="57"/>
      <c r="I5719" s="1"/>
      <c r="J5719" s="1"/>
      <c r="K5719" s="57"/>
      <c r="L5719" s="57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</row>
    <row r="5720" spans="3:27" x14ac:dyDescent="0.25">
      <c r="C5720" s="56"/>
      <c r="D5720" s="57"/>
      <c r="E5720" s="1"/>
      <c r="F5720" s="1"/>
      <c r="G5720" s="1"/>
      <c r="H5720" s="57"/>
      <c r="I5720" s="1"/>
      <c r="J5720" s="1"/>
      <c r="K5720" s="57"/>
      <c r="L5720" s="57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</row>
    <row r="5721" spans="3:27" x14ac:dyDescent="0.25">
      <c r="C5721" s="56"/>
      <c r="D5721" s="57"/>
      <c r="E5721" s="1"/>
      <c r="F5721" s="1"/>
      <c r="G5721" s="1"/>
      <c r="H5721" s="57"/>
      <c r="I5721" s="1"/>
      <c r="J5721" s="1"/>
      <c r="K5721" s="57"/>
      <c r="L5721" s="57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</row>
    <row r="5722" spans="3:27" x14ac:dyDescent="0.25">
      <c r="C5722" s="56"/>
      <c r="D5722" s="57"/>
      <c r="E5722" s="1"/>
      <c r="F5722" s="1"/>
      <c r="G5722" s="1"/>
      <c r="H5722" s="57"/>
      <c r="I5722" s="1"/>
      <c r="J5722" s="1"/>
      <c r="K5722" s="57"/>
      <c r="L5722" s="57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</row>
    <row r="5723" spans="3:27" x14ac:dyDescent="0.25">
      <c r="C5723" s="56"/>
      <c r="D5723" s="57"/>
      <c r="E5723" s="1"/>
      <c r="F5723" s="1"/>
      <c r="G5723" s="1"/>
      <c r="H5723" s="57"/>
      <c r="I5723" s="1"/>
      <c r="J5723" s="1"/>
      <c r="K5723" s="57"/>
      <c r="L5723" s="57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</row>
    <row r="5724" spans="3:27" x14ac:dyDescent="0.25">
      <c r="C5724" s="56"/>
      <c r="D5724" s="57"/>
      <c r="E5724" s="1"/>
      <c r="F5724" s="1"/>
      <c r="G5724" s="1"/>
      <c r="H5724" s="57"/>
      <c r="I5724" s="1"/>
      <c r="J5724" s="1"/>
      <c r="K5724" s="57"/>
      <c r="L5724" s="57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</row>
    <row r="5725" spans="3:27" x14ac:dyDescent="0.25">
      <c r="C5725" s="56"/>
      <c r="D5725" s="57"/>
      <c r="E5725" s="1"/>
      <c r="F5725" s="1"/>
      <c r="G5725" s="1"/>
      <c r="H5725" s="57"/>
      <c r="I5725" s="1"/>
      <c r="J5725" s="1"/>
      <c r="K5725" s="57"/>
      <c r="L5725" s="57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</row>
    <row r="5726" spans="3:27" x14ac:dyDescent="0.25">
      <c r="C5726" s="56"/>
      <c r="D5726" s="57"/>
      <c r="E5726" s="1"/>
      <c r="F5726" s="1"/>
      <c r="G5726" s="1"/>
      <c r="H5726" s="57"/>
      <c r="I5726" s="1"/>
      <c r="J5726" s="1"/>
      <c r="K5726" s="57"/>
      <c r="L5726" s="57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</row>
    <row r="5727" spans="3:27" x14ac:dyDescent="0.25">
      <c r="C5727" s="56"/>
      <c r="D5727" s="57"/>
      <c r="E5727" s="1"/>
      <c r="F5727" s="1"/>
      <c r="G5727" s="1"/>
      <c r="H5727" s="57"/>
      <c r="I5727" s="1"/>
      <c r="J5727" s="1"/>
      <c r="K5727" s="57"/>
      <c r="L5727" s="57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</row>
    <row r="5728" spans="3:27" x14ac:dyDescent="0.25">
      <c r="C5728" s="56"/>
      <c r="D5728" s="57"/>
      <c r="E5728" s="1"/>
      <c r="F5728" s="1"/>
      <c r="G5728" s="1"/>
      <c r="H5728" s="57"/>
      <c r="I5728" s="1"/>
      <c r="J5728" s="1"/>
      <c r="K5728" s="57"/>
      <c r="L5728" s="57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</row>
    <row r="5729" spans="3:27" x14ac:dyDescent="0.25">
      <c r="C5729" s="56"/>
      <c r="D5729" s="57"/>
      <c r="E5729" s="1"/>
      <c r="F5729" s="1"/>
      <c r="G5729" s="1"/>
      <c r="H5729" s="57"/>
      <c r="I5729" s="1"/>
      <c r="J5729" s="1"/>
      <c r="K5729" s="57"/>
      <c r="L5729" s="57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</row>
    <row r="5730" spans="3:27" x14ac:dyDescent="0.25">
      <c r="C5730" s="56"/>
      <c r="D5730" s="57"/>
      <c r="E5730" s="1"/>
      <c r="F5730" s="1"/>
      <c r="G5730" s="1"/>
      <c r="H5730" s="57"/>
      <c r="I5730" s="1"/>
      <c r="J5730" s="1"/>
      <c r="K5730" s="57"/>
      <c r="L5730" s="57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</row>
    <row r="5731" spans="3:27" x14ac:dyDescent="0.25">
      <c r="C5731" s="56"/>
      <c r="D5731" s="57"/>
      <c r="E5731" s="1"/>
      <c r="F5731" s="1"/>
      <c r="G5731" s="1"/>
      <c r="H5731" s="57"/>
      <c r="I5731" s="1"/>
      <c r="J5731" s="1"/>
      <c r="K5731" s="57"/>
      <c r="L5731" s="57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</row>
    <row r="5732" spans="3:27" x14ac:dyDescent="0.25">
      <c r="C5732" s="56"/>
      <c r="D5732" s="57"/>
      <c r="E5732" s="1"/>
      <c r="F5732" s="1"/>
      <c r="G5732" s="1"/>
      <c r="H5732" s="57"/>
      <c r="I5732" s="1"/>
      <c r="J5732" s="1"/>
      <c r="K5732" s="57"/>
      <c r="L5732" s="57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</row>
    <row r="5733" spans="3:27" x14ac:dyDescent="0.25">
      <c r="C5733" s="56"/>
      <c r="D5733" s="57"/>
      <c r="E5733" s="1"/>
      <c r="F5733" s="1"/>
      <c r="G5733" s="1"/>
      <c r="H5733" s="57"/>
      <c r="I5733" s="1"/>
      <c r="J5733" s="1"/>
      <c r="K5733" s="57"/>
      <c r="L5733" s="57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</row>
    <row r="5734" spans="3:27" x14ac:dyDescent="0.25">
      <c r="C5734" s="56"/>
      <c r="D5734" s="57"/>
      <c r="E5734" s="1"/>
      <c r="F5734" s="1"/>
      <c r="G5734" s="1"/>
      <c r="H5734" s="57"/>
      <c r="I5734" s="1"/>
      <c r="J5734" s="1"/>
      <c r="K5734" s="57"/>
      <c r="L5734" s="57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</row>
    <row r="5735" spans="3:27" x14ac:dyDescent="0.25">
      <c r="C5735" s="56"/>
      <c r="D5735" s="57"/>
      <c r="E5735" s="1"/>
      <c r="F5735" s="1"/>
      <c r="G5735" s="1"/>
      <c r="H5735" s="57"/>
      <c r="I5735" s="1"/>
      <c r="J5735" s="1"/>
      <c r="K5735" s="57"/>
      <c r="L5735" s="57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</row>
    <row r="5736" spans="3:27" x14ac:dyDescent="0.25">
      <c r="C5736" s="56"/>
      <c r="D5736" s="57"/>
      <c r="E5736" s="1"/>
      <c r="F5736" s="1"/>
      <c r="G5736" s="1"/>
      <c r="H5736" s="57"/>
      <c r="I5736" s="1"/>
      <c r="J5736" s="1"/>
      <c r="K5736" s="57"/>
      <c r="L5736" s="57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</row>
    <row r="5737" spans="3:27" x14ac:dyDescent="0.25">
      <c r="C5737" s="56"/>
      <c r="D5737" s="57"/>
      <c r="E5737" s="1"/>
      <c r="F5737" s="1"/>
      <c r="G5737" s="1"/>
      <c r="H5737" s="57"/>
      <c r="I5737" s="1"/>
      <c r="J5737" s="1"/>
      <c r="K5737" s="57"/>
      <c r="L5737" s="57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</row>
    <row r="5738" spans="3:27" x14ac:dyDescent="0.25">
      <c r="C5738" s="56"/>
      <c r="D5738" s="57"/>
      <c r="E5738" s="1"/>
      <c r="F5738" s="1"/>
      <c r="G5738" s="1"/>
      <c r="H5738" s="57"/>
      <c r="I5738" s="1"/>
      <c r="J5738" s="1"/>
      <c r="K5738" s="57"/>
      <c r="L5738" s="57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</row>
    <row r="5739" spans="3:27" x14ac:dyDescent="0.25">
      <c r="C5739" s="56"/>
      <c r="D5739" s="57"/>
      <c r="E5739" s="1"/>
      <c r="F5739" s="1"/>
      <c r="G5739" s="1"/>
      <c r="H5739" s="57"/>
      <c r="I5739" s="1"/>
      <c r="J5739" s="1"/>
      <c r="K5739" s="57"/>
      <c r="L5739" s="57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</row>
    <row r="5740" spans="3:27" x14ac:dyDescent="0.25">
      <c r="C5740" s="56"/>
      <c r="D5740" s="57"/>
      <c r="E5740" s="1"/>
      <c r="F5740" s="1"/>
      <c r="G5740" s="1"/>
      <c r="H5740" s="57"/>
      <c r="I5740" s="1"/>
      <c r="J5740" s="1"/>
      <c r="K5740" s="57"/>
      <c r="L5740" s="57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</row>
    <row r="5741" spans="3:27" x14ac:dyDescent="0.25">
      <c r="C5741" s="56"/>
      <c r="D5741" s="57"/>
      <c r="E5741" s="1"/>
      <c r="F5741" s="1"/>
      <c r="G5741" s="1"/>
      <c r="H5741" s="57"/>
      <c r="I5741" s="1"/>
      <c r="J5741" s="1"/>
      <c r="K5741" s="57"/>
      <c r="L5741" s="57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</row>
    <row r="5742" spans="3:27" x14ac:dyDescent="0.25">
      <c r="C5742" s="56"/>
      <c r="D5742" s="57"/>
      <c r="E5742" s="1"/>
      <c r="F5742" s="1"/>
      <c r="G5742" s="1"/>
      <c r="H5742" s="57"/>
      <c r="I5742" s="1"/>
      <c r="J5742" s="1"/>
      <c r="K5742" s="57"/>
      <c r="L5742" s="57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</row>
    <row r="5743" spans="3:27" x14ac:dyDescent="0.25">
      <c r="C5743" s="56"/>
      <c r="D5743" s="57"/>
      <c r="E5743" s="1"/>
      <c r="F5743" s="1"/>
      <c r="G5743" s="1"/>
      <c r="H5743" s="57"/>
      <c r="I5743" s="1"/>
      <c r="J5743" s="1"/>
      <c r="K5743" s="57"/>
      <c r="L5743" s="57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</row>
    <row r="5744" spans="3:27" x14ac:dyDescent="0.25">
      <c r="C5744" s="56"/>
      <c r="D5744" s="57"/>
      <c r="E5744" s="1"/>
      <c r="F5744" s="1"/>
      <c r="G5744" s="1"/>
      <c r="H5744" s="57"/>
      <c r="I5744" s="1"/>
      <c r="J5744" s="1"/>
      <c r="K5744" s="57"/>
      <c r="L5744" s="57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</row>
    <row r="5745" spans="1:27" x14ac:dyDescent="0.25">
      <c r="C5745" s="56"/>
      <c r="D5745" s="57"/>
      <c r="E5745" s="1"/>
      <c r="F5745" s="1"/>
      <c r="G5745" s="1"/>
      <c r="H5745" s="57"/>
      <c r="I5745" s="1"/>
      <c r="J5745" s="1"/>
      <c r="K5745" s="57"/>
      <c r="L5745" s="57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</row>
    <row r="5746" spans="1:27" x14ac:dyDescent="0.25">
      <c r="C5746" s="56"/>
      <c r="D5746" s="57"/>
      <c r="E5746" s="1"/>
      <c r="F5746" s="1"/>
      <c r="G5746" s="1"/>
      <c r="H5746" s="57"/>
      <c r="I5746" s="1"/>
      <c r="J5746" s="1"/>
      <c r="K5746" s="57"/>
      <c r="L5746" s="57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</row>
    <row r="5747" spans="1:27" x14ac:dyDescent="0.25">
      <c r="C5747" s="56"/>
      <c r="D5747" s="57"/>
      <c r="E5747" s="1"/>
      <c r="F5747" s="1"/>
      <c r="G5747" s="1"/>
      <c r="H5747" s="57"/>
      <c r="I5747" s="1"/>
      <c r="J5747" s="1"/>
      <c r="K5747" s="57"/>
      <c r="L5747" s="57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</row>
    <row r="5748" spans="1:27" x14ac:dyDescent="0.25">
      <c r="C5748" s="56"/>
      <c r="D5748" s="57"/>
      <c r="E5748" s="1"/>
      <c r="F5748" s="1"/>
      <c r="G5748" s="1"/>
      <c r="H5748" s="57"/>
      <c r="I5748" s="1"/>
      <c r="J5748" s="1"/>
      <c r="K5748" s="57"/>
      <c r="L5748" s="57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</row>
    <row r="5749" spans="1:27" x14ac:dyDescent="0.25">
      <c r="C5749" s="56"/>
      <c r="D5749" s="57"/>
      <c r="E5749" s="1"/>
      <c r="F5749" s="1"/>
      <c r="G5749" s="1"/>
      <c r="H5749" s="57"/>
      <c r="I5749" s="1"/>
      <c r="J5749" s="1"/>
      <c r="K5749" s="57"/>
      <c r="L5749" s="57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</row>
    <row r="5750" spans="1:27" x14ac:dyDescent="0.25">
      <c r="C5750" s="56"/>
      <c r="D5750" s="57"/>
      <c r="E5750" s="1"/>
      <c r="F5750" s="1"/>
      <c r="G5750" s="1"/>
      <c r="H5750" s="57"/>
      <c r="I5750" s="1"/>
      <c r="J5750" s="1"/>
      <c r="K5750" s="57"/>
      <c r="L5750" s="57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</row>
    <row r="5751" spans="1:27" x14ac:dyDescent="0.25">
      <c r="C5751" s="56"/>
      <c r="D5751" s="57"/>
      <c r="E5751" s="1"/>
      <c r="F5751" s="1"/>
      <c r="G5751" s="1"/>
      <c r="H5751" s="57"/>
      <c r="I5751" s="1"/>
      <c r="J5751" s="1"/>
      <c r="K5751" s="57"/>
      <c r="L5751" s="57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</row>
    <row r="5752" spans="1:27" x14ac:dyDescent="0.25">
      <c r="C5752" s="56"/>
      <c r="D5752" s="57"/>
      <c r="E5752" s="1"/>
      <c r="F5752" s="1"/>
      <c r="G5752" s="1"/>
      <c r="H5752" s="57"/>
      <c r="I5752" s="1"/>
      <c r="J5752" s="1"/>
      <c r="K5752" s="57"/>
      <c r="L5752" s="57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</row>
    <row r="5753" spans="1:27" x14ac:dyDescent="0.25">
      <c r="C5753" s="56"/>
      <c r="D5753" s="57"/>
      <c r="E5753" s="1"/>
      <c r="F5753" s="1"/>
      <c r="G5753" s="1"/>
      <c r="H5753" s="57"/>
      <c r="I5753" s="1"/>
      <c r="J5753" s="1"/>
      <c r="K5753" s="57"/>
      <c r="L5753" s="57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</row>
    <row r="5754" spans="1:27" x14ac:dyDescent="0.25">
      <c r="A5754" s="1"/>
      <c r="C5754" s="56"/>
      <c r="D5754" s="57"/>
      <c r="E5754" s="1"/>
      <c r="F5754" s="1"/>
      <c r="G5754" s="1"/>
      <c r="H5754" s="57"/>
      <c r="I5754" s="1"/>
      <c r="J5754" s="1"/>
      <c r="K5754" s="57"/>
      <c r="L5754" s="57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</row>
    <row r="5755" spans="1:27" x14ac:dyDescent="0.25">
      <c r="C5755" s="56"/>
      <c r="D5755" s="57"/>
      <c r="E5755" s="1"/>
      <c r="F5755" s="1"/>
      <c r="G5755" s="1"/>
      <c r="H5755" s="57"/>
      <c r="I5755" s="1"/>
      <c r="J5755" s="1"/>
      <c r="K5755" s="57"/>
      <c r="L5755" s="57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</row>
    <row r="5756" spans="1:27" x14ac:dyDescent="0.25">
      <c r="C5756" s="56"/>
      <c r="D5756" s="57"/>
      <c r="E5756" s="1"/>
      <c r="F5756" s="1"/>
      <c r="G5756" s="1"/>
      <c r="H5756" s="57"/>
      <c r="I5756" s="1"/>
      <c r="J5756" s="1"/>
      <c r="K5756" s="57"/>
      <c r="L5756" s="57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</row>
    <row r="5757" spans="1:27" x14ac:dyDescent="0.25">
      <c r="C5757" s="56"/>
      <c r="D5757" s="57"/>
      <c r="E5757" s="1"/>
      <c r="F5757" s="1"/>
      <c r="G5757" s="1"/>
      <c r="H5757" s="57"/>
      <c r="I5757" s="1"/>
      <c r="J5757" s="1"/>
      <c r="K5757" s="57"/>
      <c r="L5757" s="57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</row>
    <row r="5758" spans="1:27" x14ac:dyDescent="0.25">
      <c r="C5758" s="56"/>
      <c r="D5758" s="57"/>
      <c r="E5758" s="1"/>
      <c r="F5758" s="1"/>
      <c r="G5758" s="1"/>
      <c r="H5758" s="57"/>
      <c r="I5758" s="1"/>
      <c r="J5758" s="1"/>
      <c r="K5758" s="57"/>
      <c r="L5758" s="57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</row>
    <row r="5759" spans="1:27" x14ac:dyDescent="0.25">
      <c r="C5759" s="56"/>
      <c r="D5759" s="57"/>
      <c r="E5759" s="1"/>
      <c r="F5759" s="1"/>
      <c r="G5759" s="1"/>
      <c r="H5759" s="57"/>
      <c r="I5759" s="1"/>
      <c r="J5759" s="1"/>
      <c r="K5759" s="57"/>
      <c r="L5759" s="57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</row>
    <row r="5760" spans="1:27" x14ac:dyDescent="0.25">
      <c r="A5760" s="1"/>
      <c r="C5760" s="56"/>
      <c r="D5760" s="57"/>
      <c r="E5760" s="1"/>
      <c r="F5760" s="1"/>
      <c r="G5760" s="1"/>
      <c r="H5760" s="57"/>
      <c r="I5760" s="1"/>
      <c r="J5760" s="1"/>
      <c r="K5760" s="57"/>
      <c r="L5760" s="57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</row>
    <row r="5761" spans="1:27" x14ac:dyDescent="0.25">
      <c r="A5761" s="1"/>
      <c r="C5761" s="56"/>
      <c r="D5761" s="57"/>
      <c r="E5761" s="1"/>
      <c r="F5761" s="1"/>
      <c r="G5761" s="1"/>
      <c r="H5761" s="57"/>
      <c r="I5761" s="1"/>
      <c r="J5761" s="1"/>
      <c r="K5761" s="57"/>
      <c r="L5761" s="57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</row>
    <row r="5762" spans="1:27" x14ac:dyDescent="0.25">
      <c r="A5762" s="1"/>
      <c r="C5762" s="56"/>
      <c r="D5762" s="57"/>
      <c r="E5762" s="1"/>
      <c r="F5762" s="1"/>
      <c r="G5762" s="1"/>
      <c r="H5762" s="57"/>
      <c r="I5762" s="1"/>
      <c r="J5762" s="1"/>
      <c r="K5762" s="57"/>
      <c r="L5762" s="57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</row>
    <row r="5763" spans="1:27" x14ac:dyDescent="0.25">
      <c r="A5763" s="1"/>
      <c r="C5763" s="56"/>
      <c r="D5763" s="57"/>
      <c r="E5763" s="1"/>
      <c r="F5763" s="1"/>
      <c r="G5763" s="1"/>
      <c r="H5763" s="57"/>
      <c r="I5763" s="1"/>
      <c r="J5763" s="1"/>
      <c r="K5763" s="57"/>
      <c r="L5763" s="57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</row>
    <row r="5764" spans="1:27" x14ac:dyDescent="0.25">
      <c r="A5764" s="1"/>
      <c r="C5764" s="56"/>
      <c r="D5764" s="57"/>
      <c r="E5764" s="1"/>
      <c r="F5764" s="1"/>
      <c r="G5764" s="1"/>
      <c r="H5764" s="57"/>
      <c r="I5764" s="1"/>
      <c r="J5764" s="1"/>
      <c r="K5764" s="57"/>
      <c r="L5764" s="57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</row>
    <row r="5765" spans="1:27" x14ac:dyDescent="0.25">
      <c r="A5765" s="1"/>
      <c r="C5765" s="56"/>
      <c r="D5765" s="57"/>
      <c r="E5765" s="1"/>
      <c r="F5765" s="1"/>
      <c r="G5765" s="1"/>
      <c r="H5765" s="57"/>
      <c r="I5765" s="1"/>
      <c r="J5765" s="1"/>
      <c r="K5765" s="57"/>
      <c r="L5765" s="57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</row>
    <row r="5766" spans="1:27" x14ac:dyDescent="0.25">
      <c r="A5766" s="1"/>
      <c r="C5766" s="56"/>
      <c r="D5766" s="57"/>
      <c r="E5766" s="1"/>
      <c r="F5766" s="1"/>
      <c r="G5766" s="1"/>
      <c r="H5766" s="57"/>
      <c r="I5766" s="1"/>
      <c r="J5766" s="1"/>
      <c r="K5766" s="57"/>
      <c r="L5766" s="57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</row>
    <row r="5767" spans="1:27" x14ac:dyDescent="0.25">
      <c r="A5767" s="1"/>
      <c r="C5767" s="56"/>
      <c r="D5767" s="57"/>
      <c r="E5767" s="1"/>
      <c r="F5767" s="1"/>
      <c r="G5767" s="1"/>
      <c r="H5767" s="57"/>
      <c r="I5767" s="1"/>
      <c r="J5767" s="1"/>
      <c r="K5767" s="57"/>
      <c r="L5767" s="57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</row>
    <row r="5768" spans="1:27" x14ac:dyDescent="0.25">
      <c r="A5768" s="1"/>
      <c r="C5768" s="56"/>
      <c r="D5768" s="57"/>
      <c r="E5768" s="1"/>
      <c r="F5768" s="1"/>
      <c r="G5768" s="1"/>
      <c r="H5768" s="57"/>
      <c r="I5768" s="1"/>
      <c r="J5768" s="1"/>
      <c r="K5768" s="57"/>
      <c r="L5768" s="57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</row>
    <row r="5769" spans="1:27" x14ac:dyDescent="0.25">
      <c r="A5769" s="1"/>
      <c r="C5769" s="56"/>
      <c r="D5769" s="57"/>
      <c r="E5769" s="1"/>
      <c r="F5769" s="1"/>
      <c r="G5769" s="1"/>
      <c r="H5769" s="57"/>
      <c r="I5769" s="1"/>
      <c r="J5769" s="1"/>
      <c r="K5769" s="57"/>
      <c r="L5769" s="57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</row>
    <row r="5770" spans="1:27" x14ac:dyDescent="0.25">
      <c r="A5770" s="1"/>
      <c r="C5770" s="56"/>
      <c r="D5770" s="57"/>
      <c r="E5770" s="1"/>
      <c r="F5770" s="1"/>
      <c r="G5770" s="1"/>
      <c r="H5770" s="57"/>
      <c r="I5770" s="1"/>
      <c r="J5770" s="1"/>
      <c r="K5770" s="57"/>
      <c r="L5770" s="57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</row>
    <row r="5771" spans="1:27" x14ac:dyDescent="0.25">
      <c r="A5771" s="1"/>
      <c r="C5771" s="56"/>
      <c r="D5771" s="57"/>
      <c r="E5771" s="1"/>
      <c r="F5771" s="1"/>
      <c r="G5771" s="1"/>
      <c r="H5771" s="57"/>
      <c r="I5771" s="1"/>
      <c r="J5771" s="1"/>
      <c r="K5771" s="57"/>
      <c r="L5771" s="57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</row>
    <row r="5772" spans="1:27" x14ac:dyDescent="0.25">
      <c r="A5772" s="1"/>
      <c r="C5772" s="56"/>
      <c r="D5772" s="57"/>
      <c r="E5772" s="1"/>
      <c r="F5772" s="1"/>
      <c r="G5772" s="1"/>
      <c r="H5772" s="57"/>
      <c r="I5772" s="1"/>
      <c r="J5772" s="1"/>
      <c r="K5772" s="57"/>
      <c r="L5772" s="57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</row>
    <row r="5773" spans="1:27" x14ac:dyDescent="0.25">
      <c r="A5773" s="1"/>
      <c r="C5773" s="56"/>
      <c r="D5773" s="57"/>
      <c r="E5773" s="1"/>
      <c r="F5773" s="1"/>
      <c r="G5773" s="1"/>
      <c r="H5773" s="57"/>
      <c r="I5773" s="1"/>
      <c r="J5773" s="1"/>
      <c r="K5773" s="57"/>
      <c r="L5773" s="57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</row>
    <row r="5774" spans="1:27" x14ac:dyDescent="0.25">
      <c r="A5774" s="1"/>
      <c r="C5774" s="56"/>
      <c r="D5774" s="57"/>
      <c r="E5774" s="1"/>
      <c r="F5774" s="1"/>
      <c r="G5774" s="1"/>
      <c r="H5774" s="57"/>
      <c r="I5774" s="1"/>
      <c r="J5774" s="1"/>
      <c r="K5774" s="57"/>
      <c r="L5774" s="57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</row>
    <row r="5775" spans="1:27" x14ac:dyDescent="0.25">
      <c r="A5775" s="1"/>
      <c r="C5775" s="56"/>
      <c r="D5775" s="57"/>
      <c r="E5775" s="1"/>
      <c r="F5775" s="1"/>
      <c r="G5775" s="1"/>
      <c r="H5775" s="57"/>
      <c r="I5775" s="1"/>
      <c r="J5775" s="1"/>
      <c r="K5775" s="57"/>
      <c r="L5775" s="57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</row>
    <row r="5776" spans="1:27" x14ac:dyDescent="0.25">
      <c r="A5776" s="1"/>
      <c r="C5776" s="56"/>
      <c r="D5776" s="57"/>
      <c r="E5776" s="1"/>
      <c r="F5776" s="1"/>
      <c r="G5776" s="1"/>
      <c r="H5776" s="57"/>
      <c r="I5776" s="1"/>
      <c r="J5776" s="1"/>
      <c r="K5776" s="57"/>
      <c r="L5776" s="57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</row>
    <row r="5777" spans="1:27" x14ac:dyDescent="0.25">
      <c r="A5777" s="1"/>
      <c r="C5777" s="56"/>
      <c r="D5777" s="57"/>
      <c r="E5777" s="1"/>
      <c r="F5777" s="1"/>
      <c r="G5777" s="1"/>
      <c r="H5777" s="57"/>
      <c r="I5777" s="1"/>
      <c r="J5777" s="1"/>
      <c r="K5777" s="57"/>
      <c r="L5777" s="57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</row>
    <row r="5778" spans="1:27" x14ac:dyDescent="0.25">
      <c r="A5778" s="1"/>
      <c r="C5778" s="56"/>
      <c r="D5778" s="57"/>
      <c r="E5778" s="1"/>
      <c r="F5778" s="1"/>
      <c r="G5778" s="1"/>
      <c r="H5778" s="57"/>
      <c r="I5778" s="1"/>
      <c r="J5778" s="1"/>
      <c r="K5778" s="57"/>
      <c r="L5778" s="57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</row>
    <row r="5779" spans="1:27" x14ac:dyDescent="0.25">
      <c r="A5779" s="1"/>
      <c r="C5779" s="56"/>
      <c r="D5779" s="57"/>
      <c r="E5779" s="1"/>
      <c r="F5779" s="1"/>
      <c r="G5779" s="1"/>
      <c r="H5779" s="57"/>
      <c r="I5779" s="1"/>
      <c r="J5779" s="1"/>
      <c r="K5779" s="57"/>
      <c r="L5779" s="57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</row>
    <row r="5780" spans="1:27" x14ac:dyDescent="0.25">
      <c r="A5780" s="1"/>
      <c r="C5780" s="56"/>
      <c r="D5780" s="57"/>
      <c r="E5780" s="1"/>
      <c r="F5780" s="1"/>
      <c r="G5780" s="1"/>
      <c r="H5780" s="57"/>
      <c r="I5780" s="1"/>
      <c r="J5780" s="1"/>
      <c r="K5780" s="57"/>
      <c r="L5780" s="57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</row>
    <row r="5781" spans="1:27" x14ac:dyDescent="0.25">
      <c r="A5781" s="1"/>
      <c r="C5781" s="56"/>
      <c r="D5781" s="57"/>
      <c r="E5781" s="1"/>
      <c r="F5781" s="1"/>
      <c r="G5781" s="1"/>
      <c r="H5781" s="57"/>
      <c r="I5781" s="1"/>
      <c r="J5781" s="1"/>
      <c r="K5781" s="57"/>
      <c r="L5781" s="57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</row>
    <row r="5782" spans="1:27" x14ac:dyDescent="0.25">
      <c r="A5782" s="1"/>
      <c r="C5782" s="56"/>
      <c r="D5782" s="57"/>
      <c r="E5782" s="1"/>
      <c r="F5782" s="1"/>
      <c r="G5782" s="1"/>
      <c r="H5782" s="57"/>
      <c r="I5782" s="1"/>
      <c r="J5782" s="1"/>
      <c r="K5782" s="57"/>
      <c r="L5782" s="57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</row>
    <row r="5783" spans="1:27" x14ac:dyDescent="0.25">
      <c r="A5783" s="1"/>
      <c r="C5783" s="56"/>
      <c r="D5783" s="57"/>
      <c r="E5783" s="1"/>
      <c r="F5783" s="1"/>
      <c r="G5783" s="1"/>
      <c r="H5783" s="57"/>
      <c r="I5783" s="1"/>
      <c r="J5783" s="1"/>
      <c r="K5783" s="57"/>
      <c r="L5783" s="57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</row>
    <row r="5784" spans="1:27" x14ac:dyDescent="0.25">
      <c r="A5784" s="1"/>
      <c r="C5784" s="56"/>
      <c r="D5784" s="57"/>
      <c r="E5784" s="1"/>
      <c r="F5784" s="1"/>
      <c r="G5784" s="1"/>
      <c r="H5784" s="57"/>
      <c r="I5784" s="1"/>
      <c r="J5784" s="1"/>
      <c r="K5784" s="57"/>
      <c r="L5784" s="57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</row>
    <row r="5785" spans="1:27" x14ac:dyDescent="0.25">
      <c r="A5785" s="1"/>
      <c r="C5785" s="56"/>
      <c r="D5785" s="57"/>
      <c r="E5785" s="1"/>
      <c r="F5785" s="1"/>
      <c r="G5785" s="1"/>
      <c r="H5785" s="57"/>
      <c r="I5785" s="1"/>
      <c r="J5785" s="1"/>
      <c r="K5785" s="57"/>
      <c r="L5785" s="57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</row>
    <row r="5786" spans="1:27" x14ac:dyDescent="0.25">
      <c r="A5786" s="1"/>
      <c r="C5786" s="56"/>
      <c r="D5786" s="57"/>
      <c r="E5786" s="1"/>
      <c r="F5786" s="1"/>
      <c r="G5786" s="1"/>
      <c r="H5786" s="57"/>
      <c r="I5786" s="1"/>
      <c r="J5786" s="1"/>
      <c r="K5786" s="57"/>
      <c r="L5786" s="57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</row>
    <row r="5787" spans="1:27" x14ac:dyDescent="0.25">
      <c r="A5787" s="1"/>
      <c r="C5787" s="56"/>
      <c r="D5787" s="57"/>
      <c r="E5787" s="1"/>
      <c r="F5787" s="1"/>
      <c r="G5787" s="1"/>
      <c r="H5787" s="57"/>
      <c r="I5787" s="1"/>
      <c r="J5787" s="1"/>
      <c r="K5787" s="57"/>
      <c r="L5787" s="57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</row>
    <row r="5788" spans="1:27" x14ac:dyDescent="0.25">
      <c r="A5788" s="1"/>
      <c r="C5788" s="56"/>
      <c r="D5788" s="57"/>
      <c r="E5788" s="1"/>
      <c r="F5788" s="1"/>
      <c r="G5788" s="1"/>
      <c r="H5788" s="57"/>
      <c r="I5788" s="1"/>
      <c r="J5788" s="1"/>
      <c r="K5788" s="57"/>
      <c r="L5788" s="57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</row>
    <row r="5789" spans="1:27" x14ac:dyDescent="0.25">
      <c r="C5789" s="56"/>
      <c r="D5789" s="57"/>
      <c r="E5789" s="1"/>
      <c r="F5789" s="1"/>
      <c r="G5789" s="1"/>
      <c r="H5789" s="57"/>
      <c r="I5789" s="1"/>
      <c r="J5789" s="1"/>
      <c r="K5789" s="57"/>
      <c r="L5789" s="57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</row>
    <row r="5790" spans="1:27" x14ac:dyDescent="0.25">
      <c r="C5790" s="56"/>
      <c r="D5790" s="57"/>
      <c r="E5790" s="1"/>
      <c r="F5790" s="1"/>
      <c r="G5790" s="1"/>
      <c r="H5790" s="57"/>
      <c r="I5790" s="1"/>
      <c r="J5790" s="1"/>
      <c r="K5790" s="57"/>
      <c r="L5790" s="57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</row>
    <row r="5791" spans="1:27" x14ac:dyDescent="0.25">
      <c r="C5791" s="56"/>
      <c r="D5791" s="57"/>
      <c r="E5791" s="1"/>
      <c r="F5791" s="1"/>
      <c r="G5791" s="1"/>
      <c r="H5791" s="57"/>
      <c r="I5791" s="1"/>
      <c r="J5791" s="1"/>
      <c r="K5791" s="57"/>
      <c r="L5791" s="57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</row>
    <row r="5792" spans="1:27" x14ac:dyDescent="0.25">
      <c r="A5792" s="1"/>
      <c r="C5792" s="56"/>
      <c r="D5792" s="57"/>
      <c r="E5792" s="1"/>
      <c r="F5792" s="1"/>
      <c r="G5792" s="1"/>
      <c r="H5792" s="57"/>
      <c r="I5792" s="1"/>
      <c r="J5792" s="1"/>
      <c r="K5792" s="57"/>
      <c r="L5792" s="57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</row>
    <row r="5793" spans="1:27" x14ac:dyDescent="0.25">
      <c r="A5793" s="1"/>
      <c r="C5793" s="56"/>
      <c r="D5793" s="57"/>
      <c r="E5793" s="1"/>
      <c r="F5793" s="1"/>
      <c r="G5793" s="1"/>
      <c r="H5793" s="57"/>
      <c r="I5793" s="1"/>
      <c r="J5793" s="1"/>
      <c r="K5793" s="57"/>
      <c r="L5793" s="57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</row>
    <row r="5794" spans="1:27" x14ac:dyDescent="0.25">
      <c r="A5794" s="1"/>
      <c r="C5794" s="56"/>
      <c r="D5794" s="57"/>
      <c r="E5794" s="1"/>
      <c r="F5794" s="1"/>
      <c r="G5794" s="1"/>
      <c r="H5794" s="57"/>
      <c r="I5794" s="1"/>
      <c r="J5794" s="1"/>
      <c r="K5794" s="57"/>
      <c r="L5794" s="57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</row>
    <row r="5795" spans="1:27" x14ac:dyDescent="0.25">
      <c r="C5795" s="56"/>
      <c r="D5795" s="57"/>
      <c r="E5795" s="1"/>
      <c r="F5795" s="1"/>
      <c r="G5795" s="1"/>
      <c r="H5795" s="57"/>
      <c r="I5795" s="1"/>
      <c r="J5795" s="1"/>
      <c r="K5795" s="57"/>
      <c r="L5795" s="57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</row>
    <row r="5796" spans="1:27" x14ac:dyDescent="0.25">
      <c r="A5796" s="1"/>
      <c r="C5796" s="56"/>
      <c r="D5796" s="57"/>
      <c r="E5796" s="1"/>
      <c r="F5796" s="1"/>
      <c r="G5796" s="1"/>
      <c r="H5796" s="57"/>
      <c r="I5796" s="1"/>
      <c r="J5796" s="1"/>
      <c r="K5796" s="57"/>
      <c r="L5796" s="57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</row>
    <row r="5797" spans="1:27" x14ac:dyDescent="0.25">
      <c r="A5797" s="1"/>
      <c r="C5797" s="56"/>
      <c r="D5797" s="57"/>
      <c r="E5797" s="1"/>
      <c r="F5797" s="1"/>
      <c r="G5797" s="1"/>
      <c r="H5797" s="57"/>
      <c r="I5797" s="1"/>
      <c r="J5797" s="1"/>
      <c r="K5797" s="57"/>
      <c r="L5797" s="57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</row>
    <row r="5798" spans="1:27" x14ac:dyDescent="0.25">
      <c r="C5798" s="56"/>
      <c r="D5798" s="57"/>
      <c r="E5798" s="1"/>
      <c r="F5798" s="1"/>
      <c r="G5798" s="1"/>
      <c r="H5798" s="57"/>
      <c r="I5798" s="1"/>
      <c r="J5798" s="1"/>
      <c r="K5798" s="57"/>
      <c r="L5798" s="57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</row>
    <row r="5799" spans="1:27" x14ac:dyDescent="0.25">
      <c r="A5799" s="1"/>
      <c r="C5799" s="56"/>
      <c r="D5799" s="57"/>
      <c r="E5799" s="1"/>
      <c r="F5799" s="1"/>
      <c r="G5799" s="1"/>
      <c r="H5799" s="57"/>
      <c r="I5799" s="1"/>
      <c r="J5799" s="1"/>
      <c r="K5799" s="57"/>
      <c r="L5799" s="57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</row>
    <row r="5800" spans="1:27" x14ac:dyDescent="0.25">
      <c r="A5800" s="1"/>
      <c r="C5800" s="56"/>
      <c r="D5800" s="57"/>
      <c r="E5800" s="1"/>
      <c r="F5800" s="1"/>
      <c r="G5800" s="1"/>
      <c r="H5800" s="57"/>
      <c r="I5800" s="1"/>
      <c r="J5800" s="1"/>
      <c r="K5800" s="57"/>
      <c r="L5800" s="57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</row>
    <row r="5801" spans="1:27" x14ac:dyDescent="0.25">
      <c r="A5801" s="1"/>
      <c r="C5801" s="56"/>
      <c r="D5801" s="57"/>
      <c r="E5801" s="1"/>
      <c r="F5801" s="1"/>
      <c r="G5801" s="1"/>
      <c r="H5801" s="57"/>
      <c r="I5801" s="1"/>
      <c r="J5801" s="1"/>
      <c r="K5801" s="57"/>
      <c r="L5801" s="57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</row>
    <row r="5802" spans="1:27" x14ac:dyDescent="0.25">
      <c r="A5802" s="1"/>
      <c r="C5802" s="56"/>
      <c r="D5802" s="57"/>
      <c r="E5802" s="1"/>
      <c r="F5802" s="1"/>
      <c r="G5802" s="1"/>
      <c r="H5802" s="57"/>
      <c r="I5802" s="1"/>
      <c r="J5802" s="1"/>
      <c r="K5802" s="57"/>
      <c r="L5802" s="57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</row>
    <row r="5803" spans="1:27" x14ac:dyDescent="0.25">
      <c r="A5803" s="1"/>
      <c r="C5803" s="56"/>
      <c r="D5803" s="57"/>
      <c r="E5803" s="1"/>
      <c r="F5803" s="1"/>
      <c r="G5803" s="1"/>
      <c r="H5803" s="57"/>
      <c r="I5803" s="1"/>
      <c r="J5803" s="1"/>
      <c r="K5803" s="57"/>
      <c r="L5803" s="57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</row>
    <row r="5804" spans="1:27" x14ac:dyDescent="0.25">
      <c r="C5804" s="56"/>
      <c r="D5804" s="57"/>
      <c r="E5804" s="1"/>
      <c r="F5804" s="1"/>
      <c r="G5804" s="1"/>
      <c r="H5804" s="57"/>
      <c r="I5804" s="1"/>
      <c r="J5804" s="1"/>
      <c r="K5804" s="57"/>
      <c r="L5804" s="57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</row>
    <row r="5805" spans="1:27" x14ac:dyDescent="0.25">
      <c r="C5805" s="56"/>
      <c r="D5805" s="57"/>
      <c r="E5805" s="1"/>
      <c r="F5805" s="1"/>
      <c r="G5805" s="1"/>
      <c r="H5805" s="57"/>
      <c r="I5805" s="1"/>
      <c r="J5805" s="1"/>
      <c r="K5805" s="57"/>
      <c r="L5805" s="57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</row>
    <row r="5806" spans="1:27" x14ac:dyDescent="0.25">
      <c r="A5806" s="1"/>
      <c r="C5806" s="56"/>
      <c r="D5806" s="57"/>
      <c r="E5806" s="1"/>
      <c r="F5806" s="1"/>
      <c r="G5806" s="1"/>
      <c r="H5806" s="57"/>
      <c r="I5806" s="1"/>
      <c r="J5806" s="1"/>
      <c r="K5806" s="57"/>
      <c r="L5806" s="57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</row>
    <row r="5807" spans="1:27" x14ac:dyDescent="0.25">
      <c r="A5807" s="1"/>
      <c r="C5807" s="56"/>
      <c r="D5807" s="57"/>
      <c r="E5807" s="1"/>
      <c r="F5807" s="1"/>
      <c r="G5807" s="1"/>
      <c r="H5807" s="57"/>
      <c r="I5807" s="1"/>
      <c r="J5807" s="1"/>
      <c r="K5807" s="57"/>
      <c r="L5807" s="57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</row>
    <row r="5808" spans="1:27" x14ac:dyDescent="0.25">
      <c r="A5808" s="1"/>
      <c r="C5808" s="56"/>
      <c r="D5808" s="57"/>
      <c r="E5808" s="1"/>
      <c r="F5808" s="1"/>
      <c r="G5808" s="1"/>
      <c r="H5808" s="57"/>
      <c r="I5808" s="1"/>
      <c r="J5808" s="1"/>
      <c r="K5808" s="57"/>
      <c r="L5808" s="57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</row>
    <row r="5809" spans="1:27" x14ac:dyDescent="0.25">
      <c r="A5809" s="1"/>
      <c r="C5809" s="56"/>
      <c r="D5809" s="57"/>
      <c r="E5809" s="1"/>
      <c r="F5809" s="1"/>
      <c r="G5809" s="1"/>
      <c r="H5809" s="57"/>
      <c r="I5809" s="1"/>
      <c r="J5809" s="1"/>
      <c r="K5809" s="57"/>
      <c r="L5809" s="57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</row>
    <row r="5810" spans="1:27" x14ac:dyDescent="0.25">
      <c r="C5810" s="56"/>
      <c r="D5810" s="57"/>
      <c r="E5810" s="1"/>
      <c r="F5810" s="1"/>
      <c r="G5810" s="1"/>
      <c r="H5810" s="57"/>
      <c r="I5810" s="1"/>
      <c r="J5810" s="1"/>
      <c r="K5810" s="57"/>
      <c r="L5810" s="57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</row>
    <row r="5811" spans="1:27" x14ac:dyDescent="0.25">
      <c r="A5811" s="1"/>
      <c r="C5811" s="56"/>
      <c r="D5811" s="57"/>
      <c r="E5811" s="1"/>
      <c r="F5811" s="1"/>
      <c r="G5811" s="1"/>
      <c r="H5811" s="57"/>
      <c r="I5811" s="1"/>
      <c r="J5811" s="1"/>
      <c r="K5811" s="57"/>
      <c r="L5811" s="57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</row>
    <row r="5812" spans="1:27" x14ac:dyDescent="0.25">
      <c r="C5812" s="56"/>
      <c r="D5812" s="57"/>
      <c r="E5812" s="1"/>
      <c r="F5812" s="1"/>
      <c r="G5812" s="1"/>
      <c r="H5812" s="57"/>
      <c r="I5812" s="1"/>
      <c r="J5812" s="1"/>
      <c r="K5812" s="57"/>
      <c r="L5812" s="57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</row>
    <row r="5813" spans="1:27" x14ac:dyDescent="0.25">
      <c r="A5813" s="1"/>
      <c r="C5813" s="56"/>
      <c r="D5813" s="57"/>
      <c r="E5813" s="1"/>
      <c r="F5813" s="1"/>
      <c r="G5813" s="1"/>
      <c r="H5813" s="57"/>
      <c r="I5813" s="1"/>
      <c r="J5813" s="1"/>
      <c r="K5813" s="57"/>
      <c r="L5813" s="57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</row>
    <row r="5814" spans="1:27" x14ac:dyDescent="0.25">
      <c r="C5814" s="56"/>
      <c r="D5814" s="57"/>
      <c r="E5814" s="1"/>
      <c r="F5814" s="1"/>
      <c r="G5814" s="1"/>
      <c r="H5814" s="57"/>
      <c r="I5814" s="1"/>
      <c r="J5814" s="1"/>
      <c r="K5814" s="57"/>
      <c r="L5814" s="57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</row>
    <row r="5815" spans="1:27" x14ac:dyDescent="0.25">
      <c r="C5815" s="56"/>
      <c r="D5815" s="57"/>
      <c r="E5815" s="1"/>
      <c r="F5815" s="1"/>
      <c r="G5815" s="1"/>
      <c r="H5815" s="57"/>
      <c r="I5815" s="1"/>
      <c r="J5815" s="1"/>
      <c r="K5815" s="57"/>
      <c r="L5815" s="57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</row>
    <row r="5816" spans="1:27" x14ac:dyDescent="0.25">
      <c r="C5816" s="56"/>
      <c r="D5816" s="57"/>
      <c r="E5816" s="1"/>
      <c r="F5816" s="1"/>
      <c r="G5816" s="1"/>
      <c r="H5816" s="57"/>
      <c r="I5816" s="1"/>
      <c r="J5816" s="1"/>
      <c r="K5816" s="57"/>
      <c r="L5816" s="57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</row>
    <row r="5817" spans="1:27" x14ac:dyDescent="0.25">
      <c r="C5817" s="56"/>
      <c r="D5817" s="57"/>
      <c r="E5817" s="1"/>
      <c r="F5817" s="1"/>
      <c r="G5817" s="1"/>
      <c r="H5817" s="57"/>
      <c r="I5817" s="1"/>
      <c r="J5817" s="1"/>
      <c r="K5817" s="57"/>
      <c r="L5817" s="57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</row>
    <row r="5818" spans="1:27" x14ac:dyDescent="0.25">
      <c r="C5818" s="56"/>
      <c r="D5818" s="57"/>
      <c r="E5818" s="1"/>
      <c r="F5818" s="1"/>
      <c r="G5818" s="1"/>
      <c r="H5818" s="57"/>
      <c r="I5818" s="1"/>
      <c r="J5818" s="1"/>
      <c r="K5818" s="57"/>
      <c r="L5818" s="57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</row>
    <row r="5819" spans="1:27" x14ac:dyDescent="0.25">
      <c r="A5819" s="1"/>
      <c r="C5819" s="56"/>
      <c r="D5819" s="57"/>
      <c r="E5819" s="1"/>
      <c r="F5819" s="1"/>
      <c r="G5819" s="1"/>
      <c r="H5819" s="57"/>
      <c r="I5819" s="1"/>
      <c r="J5819" s="1"/>
      <c r="K5819" s="57"/>
      <c r="L5819" s="57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</row>
    <row r="5820" spans="1:27" x14ac:dyDescent="0.25">
      <c r="A5820" s="1"/>
      <c r="C5820" s="56"/>
      <c r="D5820" s="57"/>
      <c r="E5820" s="1"/>
      <c r="F5820" s="1"/>
      <c r="G5820" s="1"/>
      <c r="H5820" s="57"/>
      <c r="I5820" s="1"/>
      <c r="J5820" s="1"/>
      <c r="K5820" s="57"/>
      <c r="L5820" s="57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</row>
    <row r="5821" spans="1:27" x14ac:dyDescent="0.25">
      <c r="C5821" s="56"/>
      <c r="D5821" s="57"/>
      <c r="E5821" s="1"/>
      <c r="F5821" s="1"/>
      <c r="G5821" s="1"/>
      <c r="H5821" s="57"/>
      <c r="I5821" s="1"/>
      <c r="J5821" s="1"/>
      <c r="K5821" s="57"/>
      <c r="L5821" s="57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</row>
    <row r="5822" spans="1:27" x14ac:dyDescent="0.25">
      <c r="C5822" s="56"/>
      <c r="D5822" s="57"/>
      <c r="E5822" s="1"/>
      <c r="F5822" s="1"/>
      <c r="G5822" s="1"/>
      <c r="H5822" s="57"/>
      <c r="I5822" s="1"/>
      <c r="J5822" s="1"/>
      <c r="K5822" s="57"/>
      <c r="L5822" s="57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</row>
    <row r="5823" spans="1:27" x14ac:dyDescent="0.25">
      <c r="C5823" s="56"/>
      <c r="D5823" s="57"/>
      <c r="E5823" s="1"/>
      <c r="F5823" s="1"/>
      <c r="G5823" s="1"/>
      <c r="H5823" s="57"/>
      <c r="I5823" s="1"/>
      <c r="J5823" s="1"/>
      <c r="K5823" s="57"/>
      <c r="L5823" s="57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</row>
    <row r="5824" spans="1:27" x14ac:dyDescent="0.25">
      <c r="C5824" s="56"/>
      <c r="D5824" s="57"/>
      <c r="E5824" s="1"/>
      <c r="F5824" s="1"/>
      <c r="G5824" s="1"/>
      <c r="H5824" s="57"/>
      <c r="I5824" s="1"/>
      <c r="J5824" s="1"/>
      <c r="K5824" s="57"/>
      <c r="L5824" s="57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</row>
    <row r="5825" spans="1:27" x14ac:dyDescent="0.25">
      <c r="C5825" s="56"/>
      <c r="D5825" s="57"/>
      <c r="E5825" s="1"/>
      <c r="F5825" s="1"/>
      <c r="G5825" s="1"/>
      <c r="H5825" s="57"/>
      <c r="I5825" s="1"/>
      <c r="J5825" s="1"/>
      <c r="K5825" s="57"/>
      <c r="L5825" s="57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</row>
    <row r="5826" spans="1:27" x14ac:dyDescent="0.25">
      <c r="C5826" s="56"/>
      <c r="D5826" s="57"/>
      <c r="E5826" s="1"/>
      <c r="F5826" s="1"/>
      <c r="G5826" s="1"/>
      <c r="H5826" s="57"/>
      <c r="I5826" s="1"/>
      <c r="J5826" s="1"/>
      <c r="K5826" s="57"/>
      <c r="L5826" s="57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</row>
    <row r="5827" spans="1:27" x14ac:dyDescent="0.25">
      <c r="C5827" s="56"/>
      <c r="D5827" s="57"/>
      <c r="E5827" s="1"/>
      <c r="F5827" s="1"/>
      <c r="G5827" s="1"/>
      <c r="H5827" s="57"/>
      <c r="I5827" s="1"/>
      <c r="J5827" s="1"/>
      <c r="K5827" s="57"/>
      <c r="L5827" s="57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</row>
    <row r="5828" spans="1:27" x14ac:dyDescent="0.25">
      <c r="A5828" s="1"/>
      <c r="C5828" s="56"/>
      <c r="D5828" s="57"/>
      <c r="E5828" s="1"/>
      <c r="F5828" s="1"/>
      <c r="G5828" s="1"/>
      <c r="H5828" s="57"/>
      <c r="I5828" s="1"/>
      <c r="J5828" s="1"/>
      <c r="K5828" s="57"/>
      <c r="L5828" s="57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</row>
    <row r="5829" spans="1:27" x14ac:dyDescent="0.25">
      <c r="A5829" s="1"/>
      <c r="C5829" s="56"/>
      <c r="D5829" s="57"/>
      <c r="E5829" s="1"/>
      <c r="F5829" s="1"/>
      <c r="G5829" s="1"/>
      <c r="H5829" s="57"/>
      <c r="I5829" s="1"/>
      <c r="J5829" s="1"/>
      <c r="K5829" s="57"/>
      <c r="L5829" s="57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</row>
    <row r="5830" spans="1:27" x14ac:dyDescent="0.25">
      <c r="C5830" s="56"/>
      <c r="D5830" s="57"/>
      <c r="E5830" s="1"/>
      <c r="F5830" s="1"/>
      <c r="G5830" s="1"/>
      <c r="H5830" s="57"/>
      <c r="I5830" s="1"/>
      <c r="J5830" s="1"/>
      <c r="K5830" s="57"/>
      <c r="L5830" s="57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</row>
    <row r="5831" spans="1:27" x14ac:dyDescent="0.25">
      <c r="C5831" s="56"/>
      <c r="D5831" s="57"/>
      <c r="E5831" s="1"/>
      <c r="F5831" s="1"/>
      <c r="G5831" s="1"/>
      <c r="H5831" s="57"/>
      <c r="I5831" s="1"/>
      <c r="J5831" s="1"/>
      <c r="K5831" s="57"/>
      <c r="L5831" s="57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</row>
    <row r="5832" spans="1:27" x14ac:dyDescent="0.25">
      <c r="C5832" s="56"/>
      <c r="D5832" s="57"/>
      <c r="E5832" s="1"/>
      <c r="F5832" s="1"/>
      <c r="G5832" s="1"/>
      <c r="H5832" s="57"/>
      <c r="I5832" s="1"/>
      <c r="J5832" s="1"/>
      <c r="K5832" s="57"/>
      <c r="L5832" s="57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</row>
    <row r="5833" spans="1:27" x14ac:dyDescent="0.25">
      <c r="A5833" s="1"/>
      <c r="C5833" s="56"/>
      <c r="D5833" s="57"/>
      <c r="E5833" s="1"/>
      <c r="F5833" s="1"/>
      <c r="G5833" s="1"/>
      <c r="H5833" s="57"/>
      <c r="I5833" s="1"/>
      <c r="J5833" s="1"/>
      <c r="K5833" s="57"/>
      <c r="L5833" s="57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</row>
    <row r="5834" spans="1:27" x14ac:dyDescent="0.25">
      <c r="C5834" s="56"/>
      <c r="D5834" s="57"/>
      <c r="E5834" s="1"/>
      <c r="F5834" s="1"/>
      <c r="G5834" s="1"/>
      <c r="H5834" s="57"/>
      <c r="I5834" s="1"/>
      <c r="J5834" s="1"/>
      <c r="K5834" s="57"/>
      <c r="L5834" s="57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</row>
    <row r="5835" spans="1:27" x14ac:dyDescent="0.25">
      <c r="C5835" s="56"/>
      <c r="D5835" s="57"/>
      <c r="E5835" s="1"/>
      <c r="F5835" s="1"/>
      <c r="G5835" s="1"/>
      <c r="H5835" s="57"/>
      <c r="I5835" s="1"/>
      <c r="J5835" s="1"/>
      <c r="K5835" s="57"/>
      <c r="L5835" s="57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</row>
    <row r="5836" spans="1:27" x14ac:dyDescent="0.25">
      <c r="C5836" s="56"/>
      <c r="D5836" s="57"/>
      <c r="E5836" s="1"/>
      <c r="F5836" s="1"/>
      <c r="G5836" s="1"/>
      <c r="H5836" s="57"/>
      <c r="I5836" s="1"/>
      <c r="J5836" s="1"/>
      <c r="K5836" s="57"/>
      <c r="L5836" s="57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</row>
    <row r="5837" spans="1:27" x14ac:dyDescent="0.25">
      <c r="C5837" s="56"/>
      <c r="D5837" s="57"/>
      <c r="E5837" s="1"/>
      <c r="F5837" s="1"/>
      <c r="G5837" s="1"/>
      <c r="H5837" s="57"/>
      <c r="I5837" s="1"/>
      <c r="J5837" s="1"/>
      <c r="K5837" s="57"/>
      <c r="L5837" s="57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</row>
    <row r="5838" spans="1:27" x14ac:dyDescent="0.25">
      <c r="A5838" s="1"/>
      <c r="C5838" s="56"/>
      <c r="D5838" s="57"/>
      <c r="E5838" s="1"/>
      <c r="F5838" s="1"/>
      <c r="G5838" s="1"/>
      <c r="H5838" s="57"/>
      <c r="I5838" s="1"/>
      <c r="J5838" s="1"/>
      <c r="K5838" s="57"/>
      <c r="L5838" s="57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</row>
    <row r="5839" spans="1:27" x14ac:dyDescent="0.25">
      <c r="A5839" s="1"/>
      <c r="C5839" s="56"/>
      <c r="D5839" s="57"/>
      <c r="E5839" s="1"/>
      <c r="F5839" s="1"/>
      <c r="G5839" s="1"/>
      <c r="H5839" s="57"/>
      <c r="I5839" s="1"/>
      <c r="J5839" s="1"/>
      <c r="K5839" s="57"/>
      <c r="L5839" s="57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</row>
    <row r="5840" spans="1:27" x14ac:dyDescent="0.25">
      <c r="A5840" s="1"/>
      <c r="C5840" s="56"/>
      <c r="D5840" s="57"/>
      <c r="E5840" s="1"/>
      <c r="F5840" s="1"/>
      <c r="G5840" s="1"/>
      <c r="H5840" s="57"/>
      <c r="I5840" s="1"/>
      <c r="J5840" s="1"/>
      <c r="K5840" s="57"/>
      <c r="L5840" s="57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</row>
    <row r="5841" spans="1:27" x14ac:dyDescent="0.25">
      <c r="A5841" s="1"/>
      <c r="C5841" s="56"/>
      <c r="D5841" s="57"/>
      <c r="E5841" s="1"/>
      <c r="F5841" s="1"/>
      <c r="G5841" s="1"/>
      <c r="H5841" s="57"/>
      <c r="I5841" s="1"/>
      <c r="J5841" s="1"/>
      <c r="K5841" s="57"/>
      <c r="L5841" s="57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</row>
    <row r="5842" spans="1:27" x14ac:dyDescent="0.25">
      <c r="C5842" s="56"/>
      <c r="D5842" s="57"/>
      <c r="E5842" s="1"/>
      <c r="F5842" s="1"/>
      <c r="G5842" s="1"/>
      <c r="H5842" s="57"/>
      <c r="I5842" s="1"/>
      <c r="J5842" s="1"/>
      <c r="K5842" s="57"/>
      <c r="L5842" s="57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</row>
    <row r="5843" spans="1:27" x14ac:dyDescent="0.25">
      <c r="C5843" s="56"/>
      <c r="D5843" s="57"/>
      <c r="E5843" s="1"/>
      <c r="F5843" s="1"/>
      <c r="G5843" s="1"/>
      <c r="H5843" s="57"/>
      <c r="I5843" s="1"/>
      <c r="J5843" s="1"/>
      <c r="K5843" s="57"/>
      <c r="L5843" s="57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</row>
    <row r="5844" spans="1:27" x14ac:dyDescent="0.25">
      <c r="C5844" s="56"/>
      <c r="D5844" s="57"/>
      <c r="E5844" s="1"/>
      <c r="F5844" s="1"/>
      <c r="G5844" s="1"/>
      <c r="H5844" s="57"/>
      <c r="I5844" s="1"/>
      <c r="J5844" s="1"/>
      <c r="K5844" s="57"/>
      <c r="L5844" s="57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</row>
    <row r="5845" spans="1:27" x14ac:dyDescent="0.25">
      <c r="A5845" s="1"/>
      <c r="C5845" s="56"/>
      <c r="D5845" s="57"/>
      <c r="E5845" s="1"/>
      <c r="F5845" s="1"/>
      <c r="G5845" s="1"/>
      <c r="H5845" s="57"/>
      <c r="I5845" s="1"/>
      <c r="J5845" s="1"/>
      <c r="K5845" s="57"/>
      <c r="L5845" s="57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</row>
    <row r="5846" spans="1:27" x14ac:dyDescent="0.25">
      <c r="A5846" s="1"/>
      <c r="C5846" s="56"/>
      <c r="D5846" s="57"/>
      <c r="E5846" s="1"/>
      <c r="F5846" s="1"/>
      <c r="G5846" s="1"/>
      <c r="H5846" s="57"/>
      <c r="I5846" s="1"/>
      <c r="J5846" s="1"/>
      <c r="K5846" s="57"/>
      <c r="L5846" s="57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</row>
    <row r="5847" spans="1:27" x14ac:dyDescent="0.25">
      <c r="A5847" s="1"/>
      <c r="C5847" s="56"/>
      <c r="D5847" s="57"/>
      <c r="E5847" s="1"/>
      <c r="F5847" s="1"/>
      <c r="G5847" s="1"/>
      <c r="H5847" s="57"/>
      <c r="I5847" s="1"/>
      <c r="J5847" s="1"/>
      <c r="K5847" s="57"/>
      <c r="L5847" s="57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</row>
    <row r="5848" spans="1:27" x14ac:dyDescent="0.25">
      <c r="A5848" s="1"/>
      <c r="C5848" s="56"/>
      <c r="D5848" s="57"/>
      <c r="E5848" s="1"/>
      <c r="F5848" s="1"/>
      <c r="G5848" s="1"/>
      <c r="H5848" s="57"/>
      <c r="I5848" s="1"/>
      <c r="J5848" s="1"/>
      <c r="K5848" s="57"/>
      <c r="L5848" s="57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</row>
    <row r="5849" spans="1:27" x14ac:dyDescent="0.25">
      <c r="C5849" s="56"/>
      <c r="D5849" s="57"/>
      <c r="E5849" s="1"/>
      <c r="F5849" s="1"/>
      <c r="G5849" s="1"/>
      <c r="H5849" s="57"/>
      <c r="I5849" s="1"/>
      <c r="J5849" s="1"/>
      <c r="K5849" s="57"/>
      <c r="L5849" s="57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</row>
    <row r="5850" spans="1:27" x14ac:dyDescent="0.25">
      <c r="A5850" s="1"/>
      <c r="C5850" s="56"/>
      <c r="D5850" s="57"/>
      <c r="E5850" s="1"/>
      <c r="F5850" s="1"/>
      <c r="G5850" s="1"/>
      <c r="H5850" s="57"/>
      <c r="I5850" s="1"/>
      <c r="J5850" s="1"/>
      <c r="K5850" s="57"/>
      <c r="L5850" s="57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</row>
    <row r="5851" spans="1:27" x14ac:dyDescent="0.25">
      <c r="A5851" s="1"/>
      <c r="C5851" s="56"/>
      <c r="D5851" s="57"/>
      <c r="E5851" s="1"/>
      <c r="F5851" s="1"/>
      <c r="G5851" s="1"/>
      <c r="H5851" s="57"/>
      <c r="I5851" s="1"/>
      <c r="J5851" s="1"/>
      <c r="K5851" s="57"/>
      <c r="L5851" s="57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</row>
    <row r="5852" spans="1:27" x14ac:dyDescent="0.25">
      <c r="A5852" s="1"/>
      <c r="C5852" s="56"/>
      <c r="D5852" s="57"/>
      <c r="E5852" s="1"/>
      <c r="F5852" s="1"/>
      <c r="G5852" s="1"/>
      <c r="H5852" s="57"/>
      <c r="I5852" s="1"/>
      <c r="J5852" s="1"/>
      <c r="K5852" s="57"/>
      <c r="L5852" s="57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</row>
    <row r="5853" spans="1:27" x14ac:dyDescent="0.25">
      <c r="A5853" s="1"/>
      <c r="C5853" s="56"/>
      <c r="D5853" s="57"/>
      <c r="E5853" s="1"/>
      <c r="F5853" s="1"/>
      <c r="G5853" s="1"/>
      <c r="H5853" s="57"/>
      <c r="I5853" s="1"/>
      <c r="J5853" s="1"/>
      <c r="K5853" s="57"/>
      <c r="L5853" s="57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</row>
    <row r="5854" spans="1:27" x14ac:dyDescent="0.25">
      <c r="A5854" s="1"/>
      <c r="C5854" s="56"/>
      <c r="D5854" s="57"/>
      <c r="E5854" s="1"/>
      <c r="F5854" s="1"/>
      <c r="G5854" s="1"/>
      <c r="H5854" s="57"/>
      <c r="I5854" s="1"/>
      <c r="J5854" s="1"/>
      <c r="K5854" s="57"/>
      <c r="L5854" s="57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</row>
    <row r="5855" spans="1:27" x14ac:dyDescent="0.25">
      <c r="A5855" s="1"/>
      <c r="C5855" s="56"/>
      <c r="D5855" s="57"/>
      <c r="E5855" s="1"/>
      <c r="F5855" s="1"/>
      <c r="G5855" s="1"/>
      <c r="H5855" s="57"/>
      <c r="I5855" s="1"/>
      <c r="J5855" s="1"/>
      <c r="K5855" s="57"/>
      <c r="L5855" s="57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</row>
    <row r="5856" spans="1:27" x14ac:dyDescent="0.25">
      <c r="A5856" s="1"/>
      <c r="C5856" s="56"/>
      <c r="D5856" s="57"/>
      <c r="E5856" s="1"/>
      <c r="F5856" s="1"/>
      <c r="G5856" s="1"/>
      <c r="H5856" s="57"/>
      <c r="I5856" s="1"/>
      <c r="J5856" s="1"/>
      <c r="K5856" s="57"/>
      <c r="L5856" s="57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</row>
    <row r="5857" spans="1:27" x14ac:dyDescent="0.25">
      <c r="A5857" s="1"/>
      <c r="C5857" s="56"/>
      <c r="D5857" s="57"/>
      <c r="E5857" s="1"/>
      <c r="F5857" s="1"/>
      <c r="G5857" s="1"/>
      <c r="H5857" s="57"/>
      <c r="I5857" s="1"/>
      <c r="J5857" s="1"/>
      <c r="K5857" s="57"/>
      <c r="L5857" s="57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</row>
    <row r="5858" spans="1:27" x14ac:dyDescent="0.25">
      <c r="A5858" s="1"/>
      <c r="C5858" s="56"/>
      <c r="D5858" s="57"/>
      <c r="E5858" s="1"/>
      <c r="F5858" s="1"/>
      <c r="G5858" s="1"/>
      <c r="H5858" s="57"/>
      <c r="I5858" s="1"/>
      <c r="J5858" s="1"/>
      <c r="K5858" s="57"/>
      <c r="L5858" s="57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</row>
    <row r="5859" spans="1:27" x14ac:dyDescent="0.25">
      <c r="A5859" s="1"/>
      <c r="C5859" s="56"/>
      <c r="D5859" s="57"/>
      <c r="E5859" s="1"/>
      <c r="F5859" s="1"/>
      <c r="G5859" s="1"/>
      <c r="H5859" s="57"/>
      <c r="I5859" s="1"/>
      <c r="J5859" s="1"/>
      <c r="K5859" s="57"/>
      <c r="L5859" s="57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</row>
    <row r="5860" spans="1:27" x14ac:dyDescent="0.25">
      <c r="A5860" s="1"/>
      <c r="C5860" s="56"/>
      <c r="D5860" s="57"/>
      <c r="E5860" s="1"/>
      <c r="F5860" s="1"/>
      <c r="G5860" s="1"/>
      <c r="H5860" s="57"/>
      <c r="I5860" s="1"/>
      <c r="J5860" s="1"/>
      <c r="K5860" s="57"/>
      <c r="L5860" s="57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</row>
    <row r="5861" spans="1:27" x14ac:dyDescent="0.25">
      <c r="A5861" s="1"/>
      <c r="C5861" s="56"/>
      <c r="D5861" s="57"/>
      <c r="E5861" s="1"/>
      <c r="F5861" s="1"/>
      <c r="G5861" s="1"/>
      <c r="H5861" s="57"/>
      <c r="I5861" s="1"/>
      <c r="J5861" s="1"/>
      <c r="K5861" s="57"/>
      <c r="L5861" s="57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</row>
    <row r="5862" spans="1:27" x14ac:dyDescent="0.25">
      <c r="A5862" s="1"/>
      <c r="C5862" s="56"/>
      <c r="D5862" s="57"/>
      <c r="E5862" s="1"/>
      <c r="F5862" s="1"/>
      <c r="G5862" s="1"/>
      <c r="H5862" s="57"/>
      <c r="I5862" s="1"/>
      <c r="J5862" s="1"/>
      <c r="K5862" s="57"/>
      <c r="L5862" s="57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</row>
    <row r="5863" spans="1:27" x14ac:dyDescent="0.25">
      <c r="A5863" s="1"/>
      <c r="C5863" s="56"/>
      <c r="D5863" s="57"/>
      <c r="E5863" s="1"/>
      <c r="F5863" s="1"/>
      <c r="G5863" s="1"/>
      <c r="H5863" s="57"/>
      <c r="I5863" s="1"/>
      <c r="J5863" s="1"/>
      <c r="K5863" s="57"/>
      <c r="L5863" s="57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</row>
    <row r="5864" spans="1:27" x14ac:dyDescent="0.25">
      <c r="A5864" s="1"/>
      <c r="C5864" s="56"/>
      <c r="D5864" s="57"/>
      <c r="E5864" s="1"/>
      <c r="F5864" s="1"/>
      <c r="G5864" s="1"/>
      <c r="H5864" s="57"/>
      <c r="I5864" s="1"/>
      <c r="J5864" s="1"/>
      <c r="K5864" s="57"/>
      <c r="L5864" s="57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</row>
    <row r="5865" spans="1:27" x14ac:dyDescent="0.25">
      <c r="A5865" s="1"/>
      <c r="C5865" s="56"/>
      <c r="D5865" s="57"/>
      <c r="E5865" s="1"/>
      <c r="F5865" s="1"/>
      <c r="G5865" s="1"/>
      <c r="H5865" s="57"/>
      <c r="I5865" s="1"/>
      <c r="J5865" s="1"/>
      <c r="K5865" s="57"/>
      <c r="L5865" s="57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</row>
    <row r="5866" spans="1:27" x14ac:dyDescent="0.25">
      <c r="A5866" s="1"/>
      <c r="C5866" s="56"/>
      <c r="D5866" s="57"/>
      <c r="E5866" s="1"/>
      <c r="F5866" s="1"/>
      <c r="G5866" s="1"/>
      <c r="H5866" s="57"/>
      <c r="I5866" s="1"/>
      <c r="J5866" s="1"/>
      <c r="K5866" s="57"/>
      <c r="L5866" s="57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</row>
    <row r="5867" spans="1:27" x14ac:dyDescent="0.25">
      <c r="A5867" s="1"/>
      <c r="C5867" s="56"/>
      <c r="D5867" s="57"/>
      <c r="E5867" s="1"/>
      <c r="F5867" s="1"/>
      <c r="G5867" s="1"/>
      <c r="H5867" s="57"/>
      <c r="I5867" s="1"/>
      <c r="J5867" s="1"/>
      <c r="K5867" s="57"/>
      <c r="L5867" s="57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</row>
    <row r="5868" spans="1:27" x14ac:dyDescent="0.25">
      <c r="A5868" s="1"/>
      <c r="C5868" s="56"/>
      <c r="D5868" s="57"/>
      <c r="E5868" s="1"/>
      <c r="F5868" s="1"/>
      <c r="G5868" s="1"/>
      <c r="H5868" s="57"/>
      <c r="I5868" s="1"/>
      <c r="J5868" s="1"/>
      <c r="K5868" s="57"/>
      <c r="L5868" s="57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</row>
    <row r="5869" spans="1:27" x14ac:dyDescent="0.25">
      <c r="A5869" s="1"/>
      <c r="C5869" s="56"/>
      <c r="D5869" s="57"/>
      <c r="E5869" s="1"/>
      <c r="F5869" s="1"/>
      <c r="G5869" s="1"/>
      <c r="H5869" s="57"/>
      <c r="I5869" s="1"/>
      <c r="J5869" s="1"/>
      <c r="K5869" s="57"/>
      <c r="L5869" s="57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</row>
    <row r="5870" spans="1:27" x14ac:dyDescent="0.25">
      <c r="A5870" s="1"/>
      <c r="C5870" s="56"/>
      <c r="D5870" s="57"/>
      <c r="E5870" s="1"/>
      <c r="F5870" s="1"/>
      <c r="G5870" s="1"/>
      <c r="H5870" s="57"/>
      <c r="I5870" s="1"/>
      <c r="J5870" s="1"/>
      <c r="K5870" s="57"/>
      <c r="L5870" s="57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</row>
    <row r="5871" spans="1:27" x14ac:dyDescent="0.25">
      <c r="C5871" s="56"/>
      <c r="D5871" s="57"/>
      <c r="E5871" s="1"/>
      <c r="F5871" s="1"/>
      <c r="G5871" s="1"/>
      <c r="H5871" s="57"/>
      <c r="I5871" s="1"/>
      <c r="J5871" s="1"/>
      <c r="K5871" s="57"/>
      <c r="L5871" s="57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</row>
    <row r="5872" spans="1:27" x14ac:dyDescent="0.25">
      <c r="A5872" s="1"/>
      <c r="C5872" s="56"/>
      <c r="D5872" s="57"/>
      <c r="E5872" s="1"/>
      <c r="F5872" s="1"/>
      <c r="G5872" s="1"/>
      <c r="H5872" s="57"/>
      <c r="I5872" s="1"/>
      <c r="J5872" s="1"/>
      <c r="K5872" s="57"/>
      <c r="L5872" s="57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</row>
    <row r="5873" spans="1:27" x14ac:dyDescent="0.25">
      <c r="A5873" s="1"/>
      <c r="C5873" s="56"/>
      <c r="D5873" s="57"/>
      <c r="E5873" s="1"/>
      <c r="F5873" s="1"/>
      <c r="G5873" s="1"/>
      <c r="H5873" s="57"/>
      <c r="I5873" s="1"/>
      <c r="J5873" s="1"/>
      <c r="K5873" s="57"/>
      <c r="L5873" s="57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</row>
    <row r="5874" spans="1:27" x14ac:dyDescent="0.25">
      <c r="A5874" s="1"/>
      <c r="C5874" s="56"/>
      <c r="D5874" s="57"/>
      <c r="E5874" s="1"/>
      <c r="F5874" s="1"/>
      <c r="G5874" s="1"/>
      <c r="H5874" s="57"/>
      <c r="I5874" s="1"/>
      <c r="J5874" s="1"/>
      <c r="K5874" s="57"/>
      <c r="L5874" s="57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</row>
    <row r="5875" spans="1:27" x14ac:dyDescent="0.25">
      <c r="A5875" s="1"/>
      <c r="C5875" s="56"/>
      <c r="D5875" s="57"/>
      <c r="E5875" s="1"/>
      <c r="F5875" s="1"/>
      <c r="G5875" s="1"/>
      <c r="H5875" s="57"/>
      <c r="I5875" s="1"/>
      <c r="J5875" s="1"/>
      <c r="K5875" s="57"/>
      <c r="L5875" s="57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</row>
    <row r="5876" spans="1:27" x14ac:dyDescent="0.25">
      <c r="A5876" s="1"/>
      <c r="C5876" s="56"/>
      <c r="D5876" s="57"/>
      <c r="E5876" s="1"/>
      <c r="F5876" s="1"/>
      <c r="G5876" s="1"/>
      <c r="H5876" s="57"/>
      <c r="I5876" s="1"/>
      <c r="J5876" s="1"/>
      <c r="K5876" s="57"/>
      <c r="L5876" s="57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</row>
    <row r="5877" spans="1:27" x14ac:dyDescent="0.25">
      <c r="A5877" s="1"/>
      <c r="C5877" s="56"/>
      <c r="D5877" s="57"/>
      <c r="E5877" s="1"/>
      <c r="F5877" s="1"/>
      <c r="G5877" s="1"/>
      <c r="H5877" s="57"/>
      <c r="I5877" s="1"/>
      <c r="J5877" s="1"/>
      <c r="K5877" s="57"/>
      <c r="L5877" s="57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</row>
    <row r="5878" spans="1:27" x14ac:dyDescent="0.25">
      <c r="A5878" s="1"/>
      <c r="C5878" s="56"/>
      <c r="D5878" s="57"/>
      <c r="E5878" s="1"/>
      <c r="F5878" s="1"/>
      <c r="G5878" s="1"/>
      <c r="H5878" s="57"/>
      <c r="I5878" s="1"/>
      <c r="J5878" s="1"/>
      <c r="K5878" s="57"/>
      <c r="L5878" s="57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</row>
    <row r="5879" spans="1:27" x14ac:dyDescent="0.25">
      <c r="A5879" s="1"/>
      <c r="C5879" s="56"/>
      <c r="D5879" s="57"/>
      <c r="E5879" s="1"/>
      <c r="F5879" s="1"/>
      <c r="G5879" s="1"/>
      <c r="H5879" s="57"/>
      <c r="I5879" s="1"/>
      <c r="J5879" s="1"/>
      <c r="K5879" s="57"/>
      <c r="L5879" s="57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</row>
    <row r="5880" spans="1:27" x14ac:dyDescent="0.25">
      <c r="A5880" s="1"/>
      <c r="C5880" s="56"/>
      <c r="D5880" s="57"/>
      <c r="E5880" s="1"/>
      <c r="F5880" s="1"/>
      <c r="G5880" s="1"/>
      <c r="H5880" s="57"/>
      <c r="I5880" s="1"/>
      <c r="J5880" s="1"/>
      <c r="K5880" s="57"/>
      <c r="L5880" s="57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</row>
    <row r="5881" spans="1:27" x14ac:dyDescent="0.25">
      <c r="A5881" s="1"/>
      <c r="C5881" s="56"/>
      <c r="D5881" s="57"/>
      <c r="E5881" s="1"/>
      <c r="F5881" s="1"/>
      <c r="G5881" s="1"/>
      <c r="H5881" s="57"/>
      <c r="I5881" s="1"/>
      <c r="J5881" s="1"/>
      <c r="K5881" s="57"/>
      <c r="L5881" s="57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</row>
    <row r="5882" spans="1:27" x14ac:dyDescent="0.25">
      <c r="A5882" s="1"/>
      <c r="C5882" s="56"/>
      <c r="D5882" s="57"/>
      <c r="E5882" s="1"/>
      <c r="F5882" s="1"/>
      <c r="G5882" s="1"/>
      <c r="H5882" s="57"/>
      <c r="I5882" s="1"/>
      <c r="J5882" s="1"/>
      <c r="K5882" s="57"/>
      <c r="L5882" s="57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</row>
    <row r="5883" spans="1:27" x14ac:dyDescent="0.25">
      <c r="A5883" s="1"/>
      <c r="C5883" s="56"/>
      <c r="D5883" s="57"/>
      <c r="E5883" s="1"/>
      <c r="F5883" s="1"/>
      <c r="G5883" s="1"/>
      <c r="H5883" s="57"/>
      <c r="I5883" s="1"/>
      <c r="J5883" s="1"/>
      <c r="K5883" s="57"/>
      <c r="L5883" s="57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</row>
    <row r="5884" spans="1:27" x14ac:dyDescent="0.25">
      <c r="A5884" s="1"/>
      <c r="C5884" s="56"/>
      <c r="D5884" s="57"/>
      <c r="E5884" s="1"/>
      <c r="F5884" s="1"/>
      <c r="G5884" s="1"/>
      <c r="H5884" s="57"/>
      <c r="I5884" s="1"/>
      <c r="J5884" s="1"/>
      <c r="K5884" s="57"/>
      <c r="L5884" s="57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</row>
    <row r="5885" spans="1:27" x14ac:dyDescent="0.25">
      <c r="A5885" s="1"/>
      <c r="C5885" s="56"/>
      <c r="D5885" s="57"/>
      <c r="E5885" s="1"/>
      <c r="F5885" s="1"/>
      <c r="G5885" s="1"/>
      <c r="H5885" s="57"/>
      <c r="I5885" s="1"/>
      <c r="J5885" s="1"/>
      <c r="K5885" s="57"/>
      <c r="L5885" s="57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</row>
    <row r="5886" spans="1:27" x14ac:dyDescent="0.25">
      <c r="A5886" s="1"/>
      <c r="C5886" s="56"/>
      <c r="D5886" s="57"/>
      <c r="E5886" s="1"/>
      <c r="F5886" s="1"/>
      <c r="G5886" s="1"/>
      <c r="H5886" s="57"/>
      <c r="I5886" s="1"/>
      <c r="J5886" s="1"/>
      <c r="K5886" s="57"/>
      <c r="L5886" s="57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</row>
    <row r="5887" spans="1:27" x14ac:dyDescent="0.25">
      <c r="A5887" s="1"/>
      <c r="C5887" s="56"/>
      <c r="D5887" s="57"/>
      <c r="E5887" s="1"/>
      <c r="F5887" s="1"/>
      <c r="G5887" s="1"/>
      <c r="H5887" s="57"/>
      <c r="I5887" s="1"/>
      <c r="J5887" s="1"/>
      <c r="K5887" s="57"/>
      <c r="L5887" s="57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</row>
    <row r="5888" spans="1:27" x14ac:dyDescent="0.25">
      <c r="A5888" s="1"/>
      <c r="C5888" s="56"/>
      <c r="D5888" s="57"/>
      <c r="E5888" s="1"/>
      <c r="F5888" s="1"/>
      <c r="G5888" s="1"/>
      <c r="H5888" s="57"/>
      <c r="I5888" s="1"/>
      <c r="J5888" s="1"/>
      <c r="K5888" s="57"/>
      <c r="L5888" s="57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</row>
    <row r="5889" spans="1:27" x14ac:dyDescent="0.25">
      <c r="A5889" s="1"/>
      <c r="C5889" s="56"/>
      <c r="D5889" s="57"/>
      <c r="E5889" s="1"/>
      <c r="F5889" s="1"/>
      <c r="G5889" s="1"/>
      <c r="H5889" s="57"/>
      <c r="I5889" s="1"/>
      <c r="J5889" s="1"/>
      <c r="K5889" s="57"/>
      <c r="L5889" s="57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</row>
    <row r="5890" spans="1:27" x14ac:dyDescent="0.25">
      <c r="A5890" s="1"/>
      <c r="C5890" s="56"/>
      <c r="D5890" s="57"/>
      <c r="E5890" s="1"/>
      <c r="F5890" s="1"/>
      <c r="G5890" s="1"/>
      <c r="H5890" s="57"/>
      <c r="I5890" s="1"/>
      <c r="J5890" s="1"/>
      <c r="K5890" s="57"/>
      <c r="L5890" s="57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</row>
    <row r="5891" spans="1:27" x14ac:dyDescent="0.25">
      <c r="A5891" s="1"/>
      <c r="C5891" s="56"/>
      <c r="D5891" s="57"/>
      <c r="E5891" s="1"/>
      <c r="F5891" s="1"/>
      <c r="G5891" s="1"/>
      <c r="H5891" s="57"/>
      <c r="I5891" s="1"/>
      <c r="J5891" s="1"/>
      <c r="K5891" s="57"/>
      <c r="L5891" s="57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</row>
    <row r="5892" spans="1:27" x14ac:dyDescent="0.25">
      <c r="A5892" s="1"/>
      <c r="C5892" s="56"/>
      <c r="D5892" s="57"/>
      <c r="E5892" s="1"/>
      <c r="F5892" s="1"/>
      <c r="G5892" s="1"/>
      <c r="H5892" s="57"/>
      <c r="I5892" s="1"/>
      <c r="J5892" s="1"/>
      <c r="K5892" s="57"/>
      <c r="L5892" s="57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</row>
    <row r="5893" spans="1:27" x14ac:dyDescent="0.25">
      <c r="A5893" s="1"/>
      <c r="C5893" s="56"/>
      <c r="D5893" s="57"/>
      <c r="E5893" s="1"/>
      <c r="F5893" s="1"/>
      <c r="G5893" s="1"/>
      <c r="H5893" s="57"/>
      <c r="I5893" s="1"/>
      <c r="J5893" s="1"/>
      <c r="K5893" s="57"/>
      <c r="L5893" s="57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</row>
    <row r="5894" spans="1:27" x14ac:dyDescent="0.25">
      <c r="C5894" s="56"/>
      <c r="D5894" s="57"/>
      <c r="E5894" s="1"/>
      <c r="F5894" s="1"/>
      <c r="G5894" s="1"/>
      <c r="H5894" s="57"/>
      <c r="I5894" s="1"/>
      <c r="J5894" s="1"/>
      <c r="K5894" s="57"/>
      <c r="L5894" s="57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</row>
    <row r="5895" spans="1:27" x14ac:dyDescent="0.25">
      <c r="C5895" s="56"/>
      <c r="D5895" s="57"/>
      <c r="E5895" s="1"/>
      <c r="F5895" s="1"/>
      <c r="G5895" s="1"/>
      <c r="H5895" s="57"/>
      <c r="I5895" s="1"/>
      <c r="J5895" s="1"/>
      <c r="K5895" s="57"/>
      <c r="L5895" s="57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</row>
    <row r="5896" spans="1:27" x14ac:dyDescent="0.25">
      <c r="C5896" s="56"/>
      <c r="D5896" s="57"/>
      <c r="E5896" s="1"/>
      <c r="F5896" s="1"/>
      <c r="G5896" s="1"/>
      <c r="H5896" s="57"/>
      <c r="I5896" s="1"/>
      <c r="J5896" s="1"/>
      <c r="K5896" s="57"/>
      <c r="L5896" s="57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</row>
    <row r="5897" spans="1:27" x14ac:dyDescent="0.25">
      <c r="C5897" s="56"/>
      <c r="D5897" s="57"/>
      <c r="E5897" s="1"/>
      <c r="F5897" s="1"/>
      <c r="G5897" s="1"/>
      <c r="H5897" s="57"/>
      <c r="I5897" s="1"/>
      <c r="J5897" s="1"/>
      <c r="K5897" s="57"/>
      <c r="L5897" s="57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</row>
    <row r="5898" spans="1:27" x14ac:dyDescent="0.25">
      <c r="C5898" s="56"/>
      <c r="D5898" s="57"/>
      <c r="E5898" s="1"/>
      <c r="F5898" s="1"/>
      <c r="G5898" s="1"/>
      <c r="H5898" s="57"/>
      <c r="I5898" s="1"/>
      <c r="J5898" s="1"/>
      <c r="K5898" s="57"/>
      <c r="L5898" s="57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</row>
    <row r="5899" spans="1:27" x14ac:dyDescent="0.25">
      <c r="C5899" s="56"/>
      <c r="D5899" s="57"/>
      <c r="E5899" s="1"/>
      <c r="F5899" s="1"/>
      <c r="G5899" s="1"/>
      <c r="H5899" s="57"/>
      <c r="I5899" s="1"/>
      <c r="J5899" s="1"/>
      <c r="K5899" s="57"/>
      <c r="L5899" s="57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</row>
    <row r="5900" spans="1:27" x14ac:dyDescent="0.25">
      <c r="C5900" s="56"/>
      <c r="D5900" s="57"/>
      <c r="E5900" s="1"/>
      <c r="F5900" s="1"/>
      <c r="G5900" s="1"/>
      <c r="H5900" s="57"/>
      <c r="I5900" s="1"/>
      <c r="J5900" s="1"/>
      <c r="K5900" s="57"/>
      <c r="L5900" s="57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</row>
    <row r="5901" spans="1:27" x14ac:dyDescent="0.25">
      <c r="C5901" s="56"/>
      <c r="D5901" s="57"/>
      <c r="E5901" s="1"/>
      <c r="F5901" s="1"/>
      <c r="G5901" s="1"/>
      <c r="H5901" s="57"/>
      <c r="I5901" s="1"/>
      <c r="J5901" s="1"/>
      <c r="K5901" s="57"/>
      <c r="L5901" s="57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</row>
    <row r="5902" spans="1:27" x14ac:dyDescent="0.25">
      <c r="C5902" s="56"/>
      <c r="D5902" s="57"/>
      <c r="E5902" s="1"/>
      <c r="F5902" s="1"/>
      <c r="G5902" s="1"/>
      <c r="H5902" s="57"/>
      <c r="I5902" s="1"/>
      <c r="J5902" s="1"/>
      <c r="K5902" s="57"/>
      <c r="L5902" s="57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</row>
    <row r="5903" spans="1:27" x14ac:dyDescent="0.25">
      <c r="C5903" s="56"/>
      <c r="D5903" s="57"/>
      <c r="E5903" s="1"/>
      <c r="F5903" s="1"/>
      <c r="G5903" s="1"/>
      <c r="H5903" s="57"/>
      <c r="I5903" s="1"/>
      <c r="J5903" s="1"/>
      <c r="K5903" s="57"/>
      <c r="L5903" s="57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</row>
    <row r="5904" spans="1:27" x14ac:dyDescent="0.25">
      <c r="C5904" s="56"/>
      <c r="D5904" s="57"/>
      <c r="E5904" s="1"/>
      <c r="F5904" s="1"/>
      <c r="G5904" s="1"/>
      <c r="H5904" s="57"/>
      <c r="I5904" s="1"/>
      <c r="J5904" s="1"/>
      <c r="K5904" s="57"/>
      <c r="L5904" s="57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</row>
    <row r="5905" spans="3:27" x14ac:dyDescent="0.25">
      <c r="C5905" s="56"/>
      <c r="D5905" s="57"/>
      <c r="E5905" s="1"/>
      <c r="F5905" s="1"/>
      <c r="G5905" s="1"/>
      <c r="H5905" s="57"/>
      <c r="I5905" s="1"/>
      <c r="J5905" s="1"/>
      <c r="K5905" s="57"/>
      <c r="L5905" s="57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</row>
    <row r="5906" spans="3:27" x14ac:dyDescent="0.25">
      <c r="C5906" s="56"/>
      <c r="D5906" s="57"/>
      <c r="E5906" s="1"/>
      <c r="F5906" s="1"/>
      <c r="G5906" s="1"/>
      <c r="H5906" s="57"/>
      <c r="I5906" s="1"/>
      <c r="J5906" s="1"/>
      <c r="K5906" s="57"/>
      <c r="L5906" s="57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</row>
    <row r="5907" spans="3:27" x14ac:dyDescent="0.25">
      <c r="C5907" s="56"/>
      <c r="D5907" s="57"/>
      <c r="E5907" s="1"/>
      <c r="F5907" s="1"/>
      <c r="G5907" s="1"/>
      <c r="H5907" s="57"/>
      <c r="I5907" s="1"/>
      <c r="J5907" s="1"/>
      <c r="K5907" s="57"/>
      <c r="L5907" s="57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</row>
    <row r="5908" spans="3:27" x14ac:dyDescent="0.25">
      <c r="C5908" s="56"/>
      <c r="D5908" s="57"/>
      <c r="E5908" s="1"/>
      <c r="F5908" s="1"/>
      <c r="G5908" s="1"/>
      <c r="H5908" s="57"/>
      <c r="I5908" s="1"/>
      <c r="J5908" s="1"/>
      <c r="K5908" s="57"/>
      <c r="L5908" s="57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</row>
    <row r="5909" spans="3:27" x14ac:dyDescent="0.25">
      <c r="C5909" s="56"/>
      <c r="D5909" s="57"/>
      <c r="E5909" s="1"/>
      <c r="F5909" s="1"/>
      <c r="G5909" s="1"/>
      <c r="H5909" s="57"/>
      <c r="I5909" s="1"/>
      <c r="J5909" s="1"/>
      <c r="K5909" s="57"/>
      <c r="L5909" s="57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</row>
    <row r="5910" spans="3:27" x14ac:dyDescent="0.25">
      <c r="C5910" s="56"/>
      <c r="D5910" s="57"/>
      <c r="E5910" s="1"/>
      <c r="F5910" s="1"/>
      <c r="G5910" s="1"/>
      <c r="H5910" s="57"/>
      <c r="I5910" s="1"/>
      <c r="J5910" s="1"/>
      <c r="K5910" s="57"/>
      <c r="L5910" s="57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</row>
    <row r="5911" spans="3:27" x14ac:dyDescent="0.25">
      <c r="C5911" s="56"/>
      <c r="D5911" s="57"/>
      <c r="E5911" s="1"/>
      <c r="F5911" s="1"/>
      <c r="G5911" s="1"/>
      <c r="H5911" s="57"/>
      <c r="I5911" s="1"/>
      <c r="J5911" s="1"/>
      <c r="K5911" s="57"/>
      <c r="L5911" s="57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</row>
    <row r="5912" spans="3:27" x14ac:dyDescent="0.25">
      <c r="C5912" s="56"/>
      <c r="D5912" s="57"/>
      <c r="E5912" s="1"/>
      <c r="F5912" s="1"/>
      <c r="G5912" s="1"/>
      <c r="H5912" s="57"/>
      <c r="I5912" s="1"/>
      <c r="J5912" s="1"/>
      <c r="K5912" s="57"/>
      <c r="L5912" s="57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</row>
    <row r="5913" spans="3:27" x14ac:dyDescent="0.25">
      <c r="C5913" s="56"/>
      <c r="D5913" s="57"/>
      <c r="E5913" s="1"/>
      <c r="F5913" s="1"/>
      <c r="G5913" s="1"/>
      <c r="H5913" s="57"/>
      <c r="I5913" s="1"/>
      <c r="J5913" s="1"/>
      <c r="K5913" s="57"/>
      <c r="L5913" s="57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</row>
    <row r="5914" spans="3:27" x14ac:dyDescent="0.25">
      <c r="C5914" s="56"/>
      <c r="D5914" s="57"/>
      <c r="E5914" s="1"/>
      <c r="F5914" s="1"/>
      <c r="G5914" s="1"/>
      <c r="H5914" s="57"/>
      <c r="I5914" s="1"/>
      <c r="J5914" s="1"/>
      <c r="K5914" s="57"/>
      <c r="L5914" s="57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</row>
    <row r="5915" spans="3:27" x14ac:dyDescent="0.25">
      <c r="C5915" s="56"/>
      <c r="D5915" s="57"/>
      <c r="E5915" s="1"/>
      <c r="F5915" s="1"/>
      <c r="G5915" s="1"/>
      <c r="H5915" s="57"/>
      <c r="I5915" s="1"/>
      <c r="J5915" s="1"/>
      <c r="K5915" s="57"/>
      <c r="L5915" s="57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</row>
    <row r="5916" spans="3:27" x14ac:dyDescent="0.25">
      <c r="C5916" s="56"/>
      <c r="D5916" s="57"/>
      <c r="E5916" s="1"/>
      <c r="F5916" s="1"/>
      <c r="G5916" s="1"/>
      <c r="H5916" s="57"/>
      <c r="I5916" s="1"/>
      <c r="J5916" s="1"/>
      <c r="K5916" s="57"/>
      <c r="L5916" s="57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</row>
    <row r="5917" spans="3:27" x14ac:dyDescent="0.25">
      <c r="C5917" s="56"/>
      <c r="D5917" s="57"/>
      <c r="E5917" s="1"/>
      <c r="F5917" s="1"/>
      <c r="G5917" s="1"/>
      <c r="H5917" s="57"/>
      <c r="I5917" s="1"/>
      <c r="J5917" s="1"/>
      <c r="K5917" s="57"/>
      <c r="L5917" s="57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</row>
    <row r="5918" spans="3:27" x14ac:dyDescent="0.25">
      <c r="C5918" s="56"/>
      <c r="D5918" s="57"/>
      <c r="E5918" s="1"/>
      <c r="F5918" s="1"/>
      <c r="G5918" s="1"/>
      <c r="H5918" s="57"/>
      <c r="I5918" s="1"/>
      <c r="J5918" s="1"/>
      <c r="K5918" s="57"/>
      <c r="L5918" s="57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</row>
    <row r="5919" spans="3:27" x14ac:dyDescent="0.25">
      <c r="C5919" s="56"/>
      <c r="D5919" s="57"/>
      <c r="E5919" s="1"/>
      <c r="F5919" s="1"/>
      <c r="G5919" s="1"/>
      <c r="H5919" s="57"/>
      <c r="I5919" s="1"/>
      <c r="J5919" s="1"/>
      <c r="K5919" s="57"/>
      <c r="L5919" s="57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</row>
    <row r="5920" spans="3:27" x14ac:dyDescent="0.25">
      <c r="C5920" s="56"/>
      <c r="D5920" s="57"/>
      <c r="E5920" s="1"/>
      <c r="F5920" s="1"/>
      <c r="G5920" s="1"/>
      <c r="H5920" s="57"/>
      <c r="I5920" s="1"/>
      <c r="J5920" s="1"/>
      <c r="K5920" s="57"/>
      <c r="L5920" s="57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</row>
    <row r="5921" spans="1:27" x14ac:dyDescent="0.25">
      <c r="C5921" s="56"/>
      <c r="D5921" s="57"/>
      <c r="E5921" s="1"/>
      <c r="F5921" s="1"/>
      <c r="G5921" s="1"/>
      <c r="H5921" s="57"/>
      <c r="I5921" s="1"/>
      <c r="J5921" s="1"/>
      <c r="K5921" s="57"/>
      <c r="L5921" s="57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</row>
    <row r="5922" spans="1:27" x14ac:dyDescent="0.25">
      <c r="C5922" s="56"/>
      <c r="D5922" s="57"/>
      <c r="E5922" s="1"/>
      <c r="F5922" s="1"/>
      <c r="G5922" s="1"/>
      <c r="H5922" s="57"/>
      <c r="I5922" s="1"/>
      <c r="J5922" s="1"/>
      <c r="K5922" s="57"/>
      <c r="L5922" s="57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</row>
    <row r="5923" spans="1:27" x14ac:dyDescent="0.25">
      <c r="C5923" s="56"/>
      <c r="D5923" s="57"/>
      <c r="E5923" s="1"/>
      <c r="F5923" s="1"/>
      <c r="G5923" s="1"/>
      <c r="H5923" s="57"/>
      <c r="I5923" s="1"/>
      <c r="J5923" s="1"/>
      <c r="K5923" s="57"/>
      <c r="L5923" s="57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</row>
    <row r="5924" spans="1:27" x14ac:dyDescent="0.25">
      <c r="C5924" s="56"/>
      <c r="D5924" s="57"/>
      <c r="E5924" s="1"/>
      <c r="F5924" s="1"/>
      <c r="G5924" s="1"/>
      <c r="H5924" s="57"/>
      <c r="I5924" s="1"/>
      <c r="J5924" s="1"/>
      <c r="K5924" s="57"/>
      <c r="L5924" s="57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</row>
    <row r="5925" spans="1:27" x14ac:dyDescent="0.25">
      <c r="C5925" s="56"/>
      <c r="D5925" s="57"/>
      <c r="E5925" s="1"/>
      <c r="F5925" s="1"/>
      <c r="G5925" s="1"/>
      <c r="H5925" s="57"/>
      <c r="I5925" s="1"/>
      <c r="J5925" s="1"/>
      <c r="K5925" s="57"/>
      <c r="L5925" s="57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</row>
    <row r="5926" spans="1:27" x14ac:dyDescent="0.25">
      <c r="A5926" s="1"/>
      <c r="C5926" s="56"/>
      <c r="D5926" s="57"/>
      <c r="E5926" s="1"/>
      <c r="F5926" s="1"/>
      <c r="G5926" s="1"/>
      <c r="H5926" s="57"/>
      <c r="I5926" s="1"/>
      <c r="J5926" s="1"/>
      <c r="K5926" s="57"/>
      <c r="L5926" s="57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</row>
    <row r="5927" spans="1:27" x14ac:dyDescent="0.25">
      <c r="A5927" s="1"/>
      <c r="C5927" s="56"/>
      <c r="D5927" s="57"/>
      <c r="E5927" s="1"/>
      <c r="F5927" s="1"/>
      <c r="G5927" s="1"/>
      <c r="H5927" s="57"/>
      <c r="I5927" s="1"/>
      <c r="J5927" s="1"/>
      <c r="K5927" s="57"/>
      <c r="L5927" s="57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</row>
    <row r="5928" spans="1:27" x14ac:dyDescent="0.25">
      <c r="A5928" s="1"/>
      <c r="C5928" s="56"/>
      <c r="D5928" s="57"/>
      <c r="E5928" s="1"/>
      <c r="F5928" s="1"/>
      <c r="G5928" s="1"/>
      <c r="H5928" s="57"/>
      <c r="I5928" s="1"/>
      <c r="J5928" s="1"/>
      <c r="K5928" s="57"/>
      <c r="L5928" s="57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</row>
    <row r="5929" spans="1:27" x14ac:dyDescent="0.25">
      <c r="A5929" s="1"/>
      <c r="C5929" s="56"/>
      <c r="D5929" s="57"/>
      <c r="E5929" s="1"/>
      <c r="F5929" s="1"/>
      <c r="G5929" s="1"/>
      <c r="H5929" s="57"/>
      <c r="I5929" s="1"/>
      <c r="J5929" s="1"/>
      <c r="K5929" s="57"/>
      <c r="L5929" s="57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</row>
    <row r="5930" spans="1:27" x14ac:dyDescent="0.25">
      <c r="A5930" s="1"/>
      <c r="C5930" s="56"/>
      <c r="D5930" s="57"/>
      <c r="E5930" s="1"/>
      <c r="F5930" s="1"/>
      <c r="G5930" s="1"/>
      <c r="H5930" s="57"/>
      <c r="I5930" s="1"/>
      <c r="J5930" s="1"/>
      <c r="K5930" s="57"/>
      <c r="L5930" s="57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</row>
    <row r="5931" spans="1:27" x14ac:dyDescent="0.25">
      <c r="A5931" s="1"/>
      <c r="C5931" s="56"/>
      <c r="D5931" s="57"/>
      <c r="E5931" s="1"/>
      <c r="F5931" s="1"/>
      <c r="G5931" s="1"/>
      <c r="H5931" s="57"/>
      <c r="I5931" s="1"/>
      <c r="J5931" s="1"/>
      <c r="K5931" s="57"/>
      <c r="L5931" s="57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</row>
    <row r="5932" spans="1:27" x14ac:dyDescent="0.25">
      <c r="A5932" s="1"/>
      <c r="C5932" s="56"/>
      <c r="D5932" s="57"/>
      <c r="E5932" s="1"/>
      <c r="F5932" s="1"/>
      <c r="G5932" s="1"/>
      <c r="H5932" s="57"/>
      <c r="I5932" s="1"/>
      <c r="J5932" s="1"/>
      <c r="K5932" s="57"/>
      <c r="L5932" s="57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</row>
    <row r="5933" spans="1:27" x14ac:dyDescent="0.25">
      <c r="A5933" s="1"/>
      <c r="C5933" s="56"/>
      <c r="D5933" s="57"/>
      <c r="E5933" s="1"/>
      <c r="F5933" s="1"/>
      <c r="G5933" s="1"/>
      <c r="H5933" s="57"/>
      <c r="I5933" s="1"/>
      <c r="J5933" s="1"/>
      <c r="K5933" s="57"/>
      <c r="L5933" s="57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</row>
    <row r="5934" spans="1:27" x14ac:dyDescent="0.25">
      <c r="C5934" s="56"/>
      <c r="D5934" s="57"/>
      <c r="E5934" s="1"/>
      <c r="F5934" s="1"/>
      <c r="G5934" s="1"/>
      <c r="H5934" s="57"/>
      <c r="I5934" s="1"/>
      <c r="J5934" s="1"/>
      <c r="K5934" s="57"/>
      <c r="L5934" s="57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</row>
    <row r="5935" spans="1:27" x14ac:dyDescent="0.25">
      <c r="C5935" s="56"/>
      <c r="D5935" s="57"/>
      <c r="E5935" s="1"/>
      <c r="F5935" s="1"/>
      <c r="G5935" s="1"/>
      <c r="H5935" s="57"/>
      <c r="I5935" s="1"/>
      <c r="J5935" s="1"/>
      <c r="K5935" s="57"/>
      <c r="L5935" s="57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</row>
    <row r="5936" spans="1:27" x14ac:dyDescent="0.25">
      <c r="C5936" s="56"/>
      <c r="D5936" s="57"/>
      <c r="E5936" s="1"/>
      <c r="F5936" s="1"/>
      <c r="G5936" s="1"/>
      <c r="H5936" s="57"/>
      <c r="I5936" s="1"/>
      <c r="J5936" s="1"/>
      <c r="K5936" s="57"/>
      <c r="L5936" s="57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</row>
    <row r="5937" spans="3:27" x14ac:dyDescent="0.25">
      <c r="C5937" s="56"/>
      <c r="D5937" s="57"/>
      <c r="E5937" s="1"/>
      <c r="F5937" s="1"/>
      <c r="G5937" s="1"/>
      <c r="H5937" s="57"/>
      <c r="I5937" s="1"/>
      <c r="J5937" s="1"/>
      <c r="K5937" s="57"/>
      <c r="L5937" s="57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</row>
    <row r="5938" spans="3:27" x14ac:dyDescent="0.25">
      <c r="C5938" s="56"/>
      <c r="D5938" s="57"/>
      <c r="E5938" s="1"/>
      <c r="F5938" s="1"/>
      <c r="G5938" s="1"/>
      <c r="H5938" s="57"/>
      <c r="I5938" s="1"/>
      <c r="J5938" s="1"/>
      <c r="K5938" s="57"/>
      <c r="L5938" s="57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</row>
    <row r="5939" spans="3:27" x14ac:dyDescent="0.25">
      <c r="C5939" s="56"/>
      <c r="D5939" s="57"/>
      <c r="E5939" s="1"/>
      <c r="F5939" s="1"/>
      <c r="G5939" s="1"/>
      <c r="H5939" s="57"/>
      <c r="I5939" s="1"/>
      <c r="J5939" s="1"/>
      <c r="K5939" s="57"/>
      <c r="L5939" s="57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</row>
    <row r="5940" spans="3:27" x14ac:dyDescent="0.25">
      <c r="C5940" s="56"/>
      <c r="D5940" s="57"/>
      <c r="E5940" s="1"/>
      <c r="F5940" s="1"/>
      <c r="G5940" s="1"/>
      <c r="H5940" s="57"/>
      <c r="I5940" s="1"/>
      <c r="J5940" s="1"/>
      <c r="K5940" s="57"/>
      <c r="L5940" s="57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</row>
    <row r="5941" spans="3:27" x14ac:dyDescent="0.25">
      <c r="C5941" s="56"/>
      <c r="D5941" s="57"/>
      <c r="E5941" s="1"/>
      <c r="F5941" s="1"/>
      <c r="G5941" s="1"/>
      <c r="H5941" s="57"/>
      <c r="I5941" s="1"/>
      <c r="J5941" s="1"/>
      <c r="K5941" s="57"/>
      <c r="L5941" s="57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</row>
    <row r="5942" spans="3:27" x14ac:dyDescent="0.25">
      <c r="C5942" s="56"/>
      <c r="D5942" s="57"/>
      <c r="E5942" s="1"/>
      <c r="F5942" s="1"/>
      <c r="G5942" s="1"/>
      <c r="H5942" s="57"/>
      <c r="I5942" s="1"/>
      <c r="J5942" s="1"/>
      <c r="K5942" s="57"/>
      <c r="L5942" s="57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</row>
    <row r="5943" spans="3:27" x14ac:dyDescent="0.25">
      <c r="C5943" s="56"/>
      <c r="D5943" s="57"/>
      <c r="E5943" s="1"/>
      <c r="F5943" s="1"/>
      <c r="G5943" s="1"/>
      <c r="H5943" s="57"/>
      <c r="I5943" s="1"/>
      <c r="J5943" s="1"/>
      <c r="K5943" s="57"/>
      <c r="L5943" s="57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</row>
    <row r="5944" spans="3:27" x14ac:dyDescent="0.25">
      <c r="C5944" s="56"/>
      <c r="D5944" s="57"/>
      <c r="E5944" s="1"/>
      <c r="F5944" s="1"/>
      <c r="G5944" s="1"/>
      <c r="H5944" s="57"/>
      <c r="I5944" s="1"/>
      <c r="J5944" s="1"/>
      <c r="K5944" s="57"/>
      <c r="L5944" s="57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</row>
    <row r="5945" spans="3:27" x14ac:dyDescent="0.25">
      <c r="C5945" s="56"/>
      <c r="D5945" s="57"/>
      <c r="E5945" s="1"/>
      <c r="F5945" s="1"/>
      <c r="G5945" s="1"/>
      <c r="H5945" s="57"/>
      <c r="I5945" s="1"/>
      <c r="J5945" s="1"/>
      <c r="K5945" s="57"/>
      <c r="L5945" s="57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</row>
    <row r="5946" spans="3:27" x14ac:dyDescent="0.25">
      <c r="C5946" s="56"/>
      <c r="D5946" s="57"/>
      <c r="E5946" s="1"/>
      <c r="F5946" s="1"/>
      <c r="G5946" s="1"/>
      <c r="H5946" s="57"/>
      <c r="I5946" s="1"/>
      <c r="J5946" s="1"/>
      <c r="K5946" s="57"/>
      <c r="L5946" s="57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</row>
    <row r="5947" spans="3:27" x14ac:dyDescent="0.25">
      <c r="C5947" s="56"/>
      <c r="D5947" s="57"/>
      <c r="E5947" s="1"/>
      <c r="F5947" s="1"/>
      <c r="G5947" s="1"/>
      <c r="H5947" s="57"/>
      <c r="I5947" s="1"/>
      <c r="J5947" s="1"/>
      <c r="K5947" s="57"/>
      <c r="L5947" s="57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</row>
    <row r="5948" spans="3:27" x14ac:dyDescent="0.25">
      <c r="C5948" s="56"/>
      <c r="D5948" s="57"/>
      <c r="E5948" s="1"/>
      <c r="F5948" s="1"/>
      <c r="G5948" s="1"/>
      <c r="H5948" s="57"/>
      <c r="I5948" s="1"/>
      <c r="J5948" s="1"/>
      <c r="K5948" s="57"/>
      <c r="L5948" s="57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</row>
    <row r="5949" spans="3:27" x14ac:dyDescent="0.25">
      <c r="C5949" s="56"/>
      <c r="D5949" s="57"/>
      <c r="E5949" s="1"/>
      <c r="F5949" s="1"/>
      <c r="G5949" s="1"/>
      <c r="H5949" s="57"/>
      <c r="I5949" s="1"/>
      <c r="J5949" s="1"/>
      <c r="K5949" s="57"/>
      <c r="L5949" s="57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</row>
    <row r="5950" spans="3:27" x14ac:dyDescent="0.25">
      <c r="C5950" s="56"/>
      <c r="D5950" s="57"/>
      <c r="E5950" s="1"/>
      <c r="F5950" s="1"/>
      <c r="G5950" s="1"/>
      <c r="H5950" s="57"/>
      <c r="I5950" s="1"/>
      <c r="J5950" s="1"/>
      <c r="K5950" s="57"/>
      <c r="L5950" s="57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</row>
    <row r="5951" spans="3:27" x14ac:dyDescent="0.25">
      <c r="C5951" s="56"/>
      <c r="D5951" s="57"/>
      <c r="E5951" s="1"/>
      <c r="F5951" s="1"/>
      <c r="G5951" s="1"/>
      <c r="H5951" s="57"/>
      <c r="I5951" s="1"/>
      <c r="J5951" s="1"/>
      <c r="K5951" s="57"/>
      <c r="L5951" s="57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</row>
    <row r="5952" spans="3:27" x14ac:dyDescent="0.25">
      <c r="C5952" s="56"/>
      <c r="D5952" s="57"/>
      <c r="E5952" s="1"/>
      <c r="F5952" s="1"/>
      <c r="G5952" s="1"/>
      <c r="H5952" s="57"/>
      <c r="I5952" s="1"/>
      <c r="J5952" s="1"/>
      <c r="K5952" s="57"/>
      <c r="L5952" s="57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</row>
    <row r="5953" spans="1:27" x14ac:dyDescent="0.25">
      <c r="C5953" s="56"/>
      <c r="D5953" s="57"/>
      <c r="E5953" s="1"/>
      <c r="F5953" s="1"/>
      <c r="G5953" s="1"/>
      <c r="H5953" s="57"/>
      <c r="I5953" s="1"/>
      <c r="J5953" s="1"/>
      <c r="K5953" s="57"/>
      <c r="L5953" s="57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</row>
    <row r="5954" spans="1:27" x14ac:dyDescent="0.25">
      <c r="C5954" s="56"/>
      <c r="D5954" s="57"/>
      <c r="E5954" s="1"/>
      <c r="F5954" s="1"/>
      <c r="G5954" s="1"/>
      <c r="H5954" s="57"/>
      <c r="I5954" s="1"/>
      <c r="J5954" s="1"/>
      <c r="K5954" s="57"/>
      <c r="L5954" s="57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</row>
    <row r="5955" spans="1:27" x14ac:dyDescent="0.25">
      <c r="C5955" s="56"/>
      <c r="D5955" s="57"/>
      <c r="E5955" s="1"/>
      <c r="F5955" s="1"/>
      <c r="G5955" s="1"/>
      <c r="H5955" s="57"/>
      <c r="I5955" s="1"/>
      <c r="J5955" s="1"/>
      <c r="K5955" s="57"/>
      <c r="L5955" s="57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</row>
    <row r="5956" spans="1:27" x14ac:dyDescent="0.25">
      <c r="C5956" s="56"/>
      <c r="D5956" s="57"/>
      <c r="E5956" s="1"/>
      <c r="F5956" s="1"/>
      <c r="G5956" s="1"/>
      <c r="H5956" s="57"/>
      <c r="I5956" s="1"/>
      <c r="J5956" s="1"/>
      <c r="K5956" s="57"/>
      <c r="L5956" s="57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</row>
    <row r="5957" spans="1:27" x14ac:dyDescent="0.25">
      <c r="C5957" s="56"/>
      <c r="D5957" s="57"/>
      <c r="E5957" s="1"/>
      <c r="F5957" s="1"/>
      <c r="G5957" s="1"/>
      <c r="H5957" s="57"/>
      <c r="I5957" s="1"/>
      <c r="J5957" s="1"/>
      <c r="K5957" s="57"/>
      <c r="L5957" s="57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</row>
    <row r="5958" spans="1:27" x14ac:dyDescent="0.25">
      <c r="C5958" s="56"/>
      <c r="D5958" s="57"/>
      <c r="E5958" s="1"/>
      <c r="F5958" s="1"/>
      <c r="G5958" s="1"/>
      <c r="H5958" s="57"/>
      <c r="I5958" s="1"/>
      <c r="J5958" s="1"/>
      <c r="K5958" s="57"/>
      <c r="L5958" s="57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</row>
    <row r="5959" spans="1:27" x14ac:dyDescent="0.25">
      <c r="C5959" s="56"/>
      <c r="D5959" s="57"/>
      <c r="E5959" s="1"/>
      <c r="F5959" s="1"/>
      <c r="G5959" s="1"/>
      <c r="H5959" s="57"/>
      <c r="I5959" s="1"/>
      <c r="J5959" s="1"/>
      <c r="K5959" s="57"/>
      <c r="L5959" s="57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</row>
    <row r="5960" spans="1:27" x14ac:dyDescent="0.25">
      <c r="A5960" s="1"/>
      <c r="C5960" s="56"/>
      <c r="D5960" s="57"/>
      <c r="E5960" s="1"/>
      <c r="F5960" s="1"/>
      <c r="G5960" s="1"/>
      <c r="H5960" s="57"/>
      <c r="I5960" s="1"/>
      <c r="J5960" s="1"/>
      <c r="K5960" s="57"/>
      <c r="L5960" s="57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</row>
    <row r="5961" spans="1:27" x14ac:dyDescent="0.25">
      <c r="A5961" s="1"/>
      <c r="C5961" s="56"/>
      <c r="D5961" s="57"/>
      <c r="E5961" s="1"/>
      <c r="F5961" s="1"/>
      <c r="G5961" s="1"/>
      <c r="H5961" s="57"/>
      <c r="I5961" s="1"/>
      <c r="J5961" s="1"/>
      <c r="K5961" s="57"/>
      <c r="L5961" s="57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</row>
    <row r="5962" spans="1:27" x14ac:dyDescent="0.25">
      <c r="A5962" s="1"/>
      <c r="C5962" s="56"/>
      <c r="D5962" s="57"/>
      <c r="E5962" s="1"/>
      <c r="F5962" s="1"/>
      <c r="G5962" s="1"/>
      <c r="H5962" s="57"/>
      <c r="I5962" s="1"/>
      <c r="J5962" s="1"/>
      <c r="K5962" s="57"/>
      <c r="L5962" s="57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</row>
    <row r="5963" spans="1:27" x14ac:dyDescent="0.25">
      <c r="A5963" s="1"/>
      <c r="C5963" s="56"/>
      <c r="D5963" s="57"/>
      <c r="E5963" s="1"/>
      <c r="F5963" s="1"/>
      <c r="G5963" s="1"/>
      <c r="H5963" s="57"/>
      <c r="I5963" s="1"/>
      <c r="J5963" s="1"/>
      <c r="K5963" s="57"/>
      <c r="L5963" s="57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</row>
    <row r="5964" spans="1:27" x14ac:dyDescent="0.25">
      <c r="A5964" s="1"/>
      <c r="C5964" s="56"/>
      <c r="D5964" s="57"/>
      <c r="E5964" s="1"/>
      <c r="F5964" s="1"/>
      <c r="G5964" s="1"/>
      <c r="H5964" s="57"/>
      <c r="I5964" s="1"/>
      <c r="J5964" s="1"/>
      <c r="K5964" s="57"/>
      <c r="L5964" s="57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</row>
    <row r="5965" spans="1:27" x14ac:dyDescent="0.25">
      <c r="A5965" s="1"/>
      <c r="C5965" s="56"/>
      <c r="D5965" s="57"/>
      <c r="E5965" s="1"/>
      <c r="F5965" s="1"/>
      <c r="G5965" s="1"/>
      <c r="H5965" s="57"/>
      <c r="I5965" s="1"/>
      <c r="J5965" s="1"/>
      <c r="K5965" s="57"/>
      <c r="L5965" s="57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</row>
    <row r="5966" spans="1:27" x14ac:dyDescent="0.25">
      <c r="C5966" s="56"/>
      <c r="D5966" s="57"/>
      <c r="E5966" s="1"/>
      <c r="F5966" s="1"/>
      <c r="G5966" s="1"/>
      <c r="H5966" s="57"/>
      <c r="I5966" s="1"/>
      <c r="J5966" s="1"/>
      <c r="K5966" s="57"/>
      <c r="L5966" s="57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</row>
    <row r="5967" spans="1:27" x14ac:dyDescent="0.25">
      <c r="C5967" s="56"/>
      <c r="D5967" s="57"/>
      <c r="E5967" s="1"/>
      <c r="F5967" s="1"/>
      <c r="G5967" s="1"/>
      <c r="H5967" s="57"/>
      <c r="I5967" s="1"/>
      <c r="J5967" s="1"/>
      <c r="K5967" s="57"/>
      <c r="L5967" s="57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</row>
    <row r="5968" spans="1:27" x14ac:dyDescent="0.25">
      <c r="C5968" s="56"/>
      <c r="D5968" s="57"/>
      <c r="E5968" s="1"/>
      <c r="F5968" s="1"/>
      <c r="G5968" s="1"/>
      <c r="H5968" s="57"/>
      <c r="I5968" s="1"/>
      <c r="J5968" s="1"/>
      <c r="K5968" s="57"/>
      <c r="L5968" s="57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</row>
    <row r="5969" spans="3:27" x14ac:dyDescent="0.25">
      <c r="C5969" s="56"/>
      <c r="D5969" s="57"/>
      <c r="E5969" s="1"/>
      <c r="F5969" s="1"/>
      <c r="G5969" s="1"/>
      <c r="H5969" s="57"/>
      <c r="I5969" s="1"/>
      <c r="J5969" s="1"/>
      <c r="K5969" s="57"/>
      <c r="L5969" s="57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</row>
    <row r="5970" spans="3:27" x14ac:dyDescent="0.25">
      <c r="C5970" s="56"/>
      <c r="D5970" s="57"/>
      <c r="E5970" s="1"/>
      <c r="F5970" s="1"/>
      <c r="G5970" s="1"/>
      <c r="H5970" s="57"/>
      <c r="I5970" s="1"/>
      <c r="J5970" s="1"/>
      <c r="K5970" s="57"/>
      <c r="L5970" s="57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</row>
    <row r="5971" spans="3:27" x14ac:dyDescent="0.25">
      <c r="C5971" s="56"/>
      <c r="D5971" s="57"/>
      <c r="E5971" s="1"/>
      <c r="F5971" s="1"/>
      <c r="G5971" s="1"/>
      <c r="H5971" s="57"/>
      <c r="I5971" s="1"/>
      <c r="J5971" s="1"/>
      <c r="K5971" s="57"/>
      <c r="L5971" s="57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</row>
    <row r="5972" spans="3:27" x14ac:dyDescent="0.25">
      <c r="C5972" s="56"/>
      <c r="D5972" s="57"/>
      <c r="E5972" s="1"/>
      <c r="F5972" s="1"/>
      <c r="G5972" s="1"/>
      <c r="H5972" s="57"/>
      <c r="I5972" s="1"/>
      <c r="J5972" s="1"/>
      <c r="K5972" s="57"/>
      <c r="L5972" s="57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</row>
    <row r="5973" spans="3:27" x14ac:dyDescent="0.25">
      <c r="C5973" s="56"/>
      <c r="D5973" s="57"/>
      <c r="E5973" s="1"/>
      <c r="F5973" s="1"/>
      <c r="G5973" s="1"/>
      <c r="H5973" s="57"/>
      <c r="I5973" s="1"/>
      <c r="J5973" s="1"/>
      <c r="K5973" s="57"/>
      <c r="L5973" s="57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</row>
    <row r="5974" spans="3:27" x14ac:dyDescent="0.25">
      <c r="C5974" s="56"/>
      <c r="D5974" s="57"/>
      <c r="E5974" s="1"/>
      <c r="F5974" s="1"/>
      <c r="G5974" s="1"/>
      <c r="H5974" s="57"/>
      <c r="I5974" s="1"/>
      <c r="J5974" s="1"/>
      <c r="K5974" s="57"/>
      <c r="L5974" s="57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</row>
    <row r="5975" spans="3:27" x14ac:dyDescent="0.25">
      <c r="C5975" s="56"/>
      <c r="D5975" s="57"/>
      <c r="E5975" s="1"/>
      <c r="F5975" s="1"/>
      <c r="G5975" s="1"/>
      <c r="H5975" s="57"/>
      <c r="I5975" s="1"/>
      <c r="J5975" s="1"/>
      <c r="K5975" s="57"/>
      <c r="L5975" s="57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</row>
    <row r="5976" spans="3:27" x14ac:dyDescent="0.25">
      <c r="C5976" s="56"/>
      <c r="D5976" s="57"/>
      <c r="E5976" s="1"/>
      <c r="F5976" s="1"/>
      <c r="G5976" s="1"/>
      <c r="H5976" s="57"/>
      <c r="I5976" s="1"/>
      <c r="J5976" s="1"/>
      <c r="K5976" s="57"/>
      <c r="L5976" s="57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</row>
    <row r="5977" spans="3:27" x14ac:dyDescent="0.25">
      <c r="C5977" s="56"/>
      <c r="D5977" s="57"/>
      <c r="E5977" s="1"/>
      <c r="F5977" s="1"/>
      <c r="G5977" s="1"/>
      <c r="H5977" s="57"/>
      <c r="I5977" s="1"/>
      <c r="J5977" s="1"/>
      <c r="K5977" s="57"/>
      <c r="L5977" s="57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</row>
    <row r="5978" spans="3:27" x14ac:dyDescent="0.25">
      <c r="C5978" s="56"/>
      <c r="D5978" s="57"/>
      <c r="E5978" s="1"/>
      <c r="F5978" s="1"/>
      <c r="G5978" s="1"/>
      <c r="H5978" s="57"/>
      <c r="I5978" s="1"/>
      <c r="J5978" s="1"/>
      <c r="K5978" s="57"/>
      <c r="L5978" s="57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</row>
    <row r="5979" spans="3:27" x14ac:dyDescent="0.25">
      <c r="C5979" s="56"/>
      <c r="D5979" s="57"/>
      <c r="E5979" s="1"/>
      <c r="F5979" s="1"/>
      <c r="G5979" s="1"/>
      <c r="H5979" s="57"/>
      <c r="I5979" s="1"/>
      <c r="J5979" s="1"/>
      <c r="K5979" s="57"/>
      <c r="L5979" s="57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</row>
    <row r="5980" spans="3:27" x14ac:dyDescent="0.25">
      <c r="C5980" s="56"/>
      <c r="D5980" s="57"/>
      <c r="E5980" s="1"/>
      <c r="F5980" s="1"/>
      <c r="G5980" s="1"/>
      <c r="H5980" s="57"/>
      <c r="I5980" s="1"/>
      <c r="J5980" s="1"/>
      <c r="K5980" s="57"/>
      <c r="L5980" s="57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</row>
    <row r="5981" spans="3:27" x14ac:dyDescent="0.25">
      <c r="C5981" s="56"/>
      <c r="D5981" s="57"/>
      <c r="E5981" s="1"/>
      <c r="F5981" s="1"/>
      <c r="G5981" s="1"/>
      <c r="H5981" s="57"/>
      <c r="I5981" s="1"/>
      <c r="J5981" s="1"/>
      <c r="K5981" s="57"/>
      <c r="L5981" s="57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</row>
    <row r="5982" spans="3:27" x14ac:dyDescent="0.25">
      <c r="C5982" s="56"/>
      <c r="D5982" s="57"/>
      <c r="E5982" s="1"/>
      <c r="F5982" s="1"/>
      <c r="G5982" s="1"/>
      <c r="H5982" s="57"/>
      <c r="I5982" s="1"/>
      <c r="J5982" s="1"/>
      <c r="K5982" s="57"/>
      <c r="L5982" s="57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</row>
    <row r="5983" spans="3:27" x14ac:dyDescent="0.25">
      <c r="C5983" s="56"/>
      <c r="D5983" s="57"/>
      <c r="E5983" s="1"/>
      <c r="F5983" s="1"/>
      <c r="G5983" s="1"/>
      <c r="H5983" s="57"/>
      <c r="I5983" s="1"/>
      <c r="J5983" s="1"/>
      <c r="K5983" s="57"/>
      <c r="L5983" s="57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</row>
    <row r="5984" spans="3:27" x14ac:dyDescent="0.25">
      <c r="C5984" s="56"/>
      <c r="D5984" s="57"/>
      <c r="E5984" s="1"/>
      <c r="F5984" s="1"/>
      <c r="G5984" s="1"/>
      <c r="H5984" s="57"/>
      <c r="I5984" s="1"/>
      <c r="J5984" s="1"/>
      <c r="K5984" s="57"/>
      <c r="L5984" s="57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</row>
    <row r="5985" spans="1:27" x14ac:dyDescent="0.25">
      <c r="C5985" s="56"/>
      <c r="D5985" s="57"/>
      <c r="E5985" s="1"/>
      <c r="F5985" s="1"/>
      <c r="G5985" s="1"/>
      <c r="H5985" s="57"/>
      <c r="I5985" s="1"/>
      <c r="J5985" s="1"/>
      <c r="K5985" s="57"/>
      <c r="L5985" s="57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</row>
    <row r="5986" spans="1:27" x14ac:dyDescent="0.25">
      <c r="A5986" s="1"/>
      <c r="C5986" s="56"/>
      <c r="D5986" s="57"/>
      <c r="E5986" s="1"/>
      <c r="F5986" s="1"/>
      <c r="G5986" s="1"/>
      <c r="H5986" s="57"/>
      <c r="I5986" s="1"/>
      <c r="J5986" s="1"/>
      <c r="K5986" s="57"/>
      <c r="L5986" s="57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</row>
    <row r="5987" spans="1:27" x14ac:dyDescent="0.25">
      <c r="A5987" s="1"/>
      <c r="C5987" s="56"/>
      <c r="D5987" s="57"/>
      <c r="E5987" s="1"/>
      <c r="F5987" s="1"/>
      <c r="G5987" s="1"/>
      <c r="H5987" s="57"/>
      <c r="I5987" s="1"/>
      <c r="J5987" s="1"/>
      <c r="K5987" s="57"/>
      <c r="L5987" s="57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</row>
    <row r="5988" spans="1:27" x14ac:dyDescent="0.25">
      <c r="A5988" s="1"/>
      <c r="C5988" s="56"/>
      <c r="D5988" s="57"/>
      <c r="E5988" s="1"/>
      <c r="F5988" s="1"/>
      <c r="G5988" s="1"/>
      <c r="H5988" s="57"/>
      <c r="I5988" s="1"/>
      <c r="J5988" s="1"/>
      <c r="K5988" s="57"/>
      <c r="L5988" s="57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</row>
    <row r="5989" spans="1:27" x14ac:dyDescent="0.25">
      <c r="A5989" s="1"/>
      <c r="C5989" s="56"/>
      <c r="D5989" s="57"/>
      <c r="E5989" s="1"/>
      <c r="F5989" s="1"/>
      <c r="G5989" s="1"/>
      <c r="H5989" s="57"/>
      <c r="I5989" s="1"/>
      <c r="J5989" s="1"/>
      <c r="K5989" s="57"/>
      <c r="L5989" s="57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</row>
    <row r="5990" spans="1:27" x14ac:dyDescent="0.25">
      <c r="A5990" s="1"/>
      <c r="C5990" s="56"/>
      <c r="D5990" s="57"/>
      <c r="E5990" s="1"/>
      <c r="F5990" s="1"/>
      <c r="G5990" s="1"/>
      <c r="H5990" s="57"/>
      <c r="I5990" s="1"/>
      <c r="J5990" s="1"/>
      <c r="K5990" s="57"/>
      <c r="L5990" s="57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</row>
    <row r="5991" spans="1:27" x14ac:dyDescent="0.25">
      <c r="A5991" s="1"/>
      <c r="C5991" s="56"/>
      <c r="D5991" s="57"/>
      <c r="E5991" s="1"/>
      <c r="F5991" s="1"/>
      <c r="G5991" s="1"/>
      <c r="H5991" s="57"/>
      <c r="I5991" s="1"/>
      <c r="J5991" s="1"/>
      <c r="K5991" s="57"/>
      <c r="L5991" s="57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</row>
    <row r="5992" spans="1:27" x14ac:dyDescent="0.25">
      <c r="A5992" s="1"/>
      <c r="C5992" s="56"/>
      <c r="D5992" s="57"/>
      <c r="E5992" s="1"/>
      <c r="F5992" s="1"/>
      <c r="G5992" s="1"/>
      <c r="H5992" s="57"/>
      <c r="I5992" s="1"/>
      <c r="J5992" s="1"/>
      <c r="K5992" s="57"/>
      <c r="L5992" s="57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</row>
    <row r="5993" spans="1:27" x14ac:dyDescent="0.25">
      <c r="A5993" s="1"/>
      <c r="C5993" s="56"/>
      <c r="D5993" s="57"/>
      <c r="E5993" s="1"/>
      <c r="F5993" s="1"/>
      <c r="G5993" s="1"/>
      <c r="H5993" s="57"/>
      <c r="I5993" s="1"/>
      <c r="J5993" s="1"/>
      <c r="K5993" s="57"/>
      <c r="L5993" s="57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</row>
    <row r="5994" spans="1:27" x14ac:dyDescent="0.25">
      <c r="A5994" s="1"/>
      <c r="C5994" s="56"/>
      <c r="D5994" s="57"/>
      <c r="E5994" s="1"/>
      <c r="F5994" s="1"/>
      <c r="G5994" s="1"/>
      <c r="H5994" s="57"/>
      <c r="I5994" s="1"/>
      <c r="J5994" s="1"/>
      <c r="K5994" s="57"/>
      <c r="L5994" s="57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</row>
    <row r="5995" spans="1:27" x14ac:dyDescent="0.25">
      <c r="A5995" s="1"/>
      <c r="C5995" s="56"/>
      <c r="D5995" s="57"/>
      <c r="E5995" s="1"/>
      <c r="F5995" s="1"/>
      <c r="G5995" s="1"/>
      <c r="H5995" s="57"/>
      <c r="I5995" s="1"/>
      <c r="J5995" s="1"/>
      <c r="K5995" s="57"/>
      <c r="L5995" s="57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</row>
    <row r="5996" spans="1:27" x14ac:dyDescent="0.25">
      <c r="A5996" s="1"/>
      <c r="C5996" s="56"/>
      <c r="D5996" s="57"/>
      <c r="E5996" s="1"/>
      <c r="F5996" s="1"/>
      <c r="G5996" s="1"/>
      <c r="H5996" s="57"/>
      <c r="I5996" s="1"/>
      <c r="J5996" s="1"/>
      <c r="K5996" s="57"/>
      <c r="L5996" s="57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</row>
    <row r="5997" spans="1:27" x14ac:dyDescent="0.25">
      <c r="A5997" s="1"/>
      <c r="C5997" s="56"/>
      <c r="D5997" s="57"/>
      <c r="E5997" s="1"/>
      <c r="F5997" s="1"/>
      <c r="G5997" s="1"/>
      <c r="H5997" s="57"/>
      <c r="I5997" s="1"/>
      <c r="J5997" s="1"/>
      <c r="K5997" s="57"/>
      <c r="L5997" s="57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</row>
    <row r="5998" spans="1:27" x14ac:dyDescent="0.25">
      <c r="C5998" s="56"/>
      <c r="D5998" s="57"/>
      <c r="E5998" s="1"/>
      <c r="F5998" s="1"/>
      <c r="G5998" s="1"/>
      <c r="H5998" s="57"/>
      <c r="I5998" s="1"/>
      <c r="J5998" s="1"/>
      <c r="K5998" s="57"/>
      <c r="L5998" s="57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</row>
    <row r="5999" spans="1:27" x14ac:dyDescent="0.25">
      <c r="A5999" s="1"/>
      <c r="C5999" s="56"/>
      <c r="D5999" s="57"/>
      <c r="E5999" s="1"/>
      <c r="F5999" s="1"/>
      <c r="G5999" s="1"/>
      <c r="H5999" s="57"/>
      <c r="I5999" s="1"/>
      <c r="J5999" s="1"/>
      <c r="K5999" s="57"/>
      <c r="L5999" s="57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</row>
    <row r="6000" spans="1:27" x14ac:dyDescent="0.25">
      <c r="A6000" s="1"/>
      <c r="C6000" s="56"/>
      <c r="D6000" s="57"/>
      <c r="E6000" s="1"/>
      <c r="F6000" s="1"/>
      <c r="G6000" s="1"/>
      <c r="H6000" s="57"/>
      <c r="I6000" s="1"/>
      <c r="J6000" s="1"/>
      <c r="K6000" s="57"/>
      <c r="L6000" s="57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</row>
    <row r="6001" spans="1:27" x14ac:dyDescent="0.25">
      <c r="A6001" s="1"/>
      <c r="C6001" s="56"/>
      <c r="D6001" s="57"/>
      <c r="E6001" s="1"/>
      <c r="F6001" s="1"/>
      <c r="G6001" s="1"/>
      <c r="H6001" s="57"/>
      <c r="I6001" s="1"/>
      <c r="J6001" s="1"/>
      <c r="K6001" s="57"/>
      <c r="L6001" s="57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</row>
    <row r="6002" spans="1:27" x14ac:dyDescent="0.25">
      <c r="A6002" s="1"/>
      <c r="C6002" s="56"/>
      <c r="D6002" s="57"/>
      <c r="E6002" s="1"/>
      <c r="F6002" s="1"/>
      <c r="G6002" s="1"/>
      <c r="H6002" s="57"/>
      <c r="I6002" s="1"/>
      <c r="J6002" s="1"/>
      <c r="K6002" s="57"/>
      <c r="L6002" s="57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</row>
    <row r="6003" spans="1:27" x14ac:dyDescent="0.25">
      <c r="A6003" s="1"/>
      <c r="C6003" s="56"/>
      <c r="D6003" s="57"/>
      <c r="E6003" s="1"/>
      <c r="F6003" s="1"/>
      <c r="G6003" s="1"/>
      <c r="H6003" s="57"/>
      <c r="I6003" s="1"/>
      <c r="J6003" s="1"/>
      <c r="K6003" s="57"/>
      <c r="L6003" s="57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</row>
    <row r="6004" spans="1:27" x14ac:dyDescent="0.25">
      <c r="A6004" s="1"/>
      <c r="C6004" s="56"/>
      <c r="D6004" s="57"/>
      <c r="E6004" s="1"/>
      <c r="F6004" s="1"/>
      <c r="G6004" s="1"/>
      <c r="H6004" s="57"/>
      <c r="I6004" s="1"/>
      <c r="J6004" s="1"/>
      <c r="K6004" s="57"/>
      <c r="L6004" s="57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</row>
    <row r="6005" spans="1:27" x14ac:dyDescent="0.25">
      <c r="C6005" s="56"/>
      <c r="D6005" s="57"/>
      <c r="E6005" s="1"/>
      <c r="F6005" s="1"/>
      <c r="G6005" s="1"/>
      <c r="H6005" s="57"/>
      <c r="I6005" s="1"/>
      <c r="J6005" s="1"/>
      <c r="K6005" s="57"/>
      <c r="L6005" s="57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</row>
    <row r="6006" spans="1:27" x14ac:dyDescent="0.25">
      <c r="A6006" s="1"/>
      <c r="C6006" s="56"/>
      <c r="D6006" s="57"/>
      <c r="E6006" s="1"/>
      <c r="F6006" s="1"/>
      <c r="G6006" s="1"/>
      <c r="H6006" s="57"/>
      <c r="I6006" s="1"/>
      <c r="J6006" s="1"/>
      <c r="K6006" s="57"/>
      <c r="L6006" s="57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</row>
    <row r="6007" spans="1:27" x14ac:dyDescent="0.25">
      <c r="C6007" s="56"/>
      <c r="D6007" s="57"/>
      <c r="E6007" s="1"/>
      <c r="F6007" s="1"/>
      <c r="G6007" s="1"/>
      <c r="H6007" s="57"/>
      <c r="I6007" s="1"/>
      <c r="J6007" s="1"/>
      <c r="K6007" s="57"/>
      <c r="L6007" s="57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</row>
    <row r="6008" spans="1:27" x14ac:dyDescent="0.25">
      <c r="A6008" s="1"/>
      <c r="C6008" s="56"/>
      <c r="D6008" s="57"/>
      <c r="E6008" s="1"/>
      <c r="F6008" s="1"/>
      <c r="G6008" s="1"/>
      <c r="H6008" s="57"/>
      <c r="I6008" s="1"/>
      <c r="J6008" s="1"/>
      <c r="K6008" s="57"/>
      <c r="L6008" s="57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</row>
    <row r="6009" spans="1:27" x14ac:dyDescent="0.25">
      <c r="C6009" s="56"/>
      <c r="D6009" s="57"/>
      <c r="E6009" s="1"/>
      <c r="F6009" s="1"/>
      <c r="G6009" s="1"/>
      <c r="H6009" s="57"/>
      <c r="I6009" s="1"/>
      <c r="J6009" s="1"/>
      <c r="K6009" s="57"/>
      <c r="L6009" s="57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</row>
    <row r="6010" spans="1:27" x14ac:dyDescent="0.25">
      <c r="A6010" s="1"/>
      <c r="C6010" s="56"/>
      <c r="D6010" s="57"/>
      <c r="E6010" s="1"/>
      <c r="F6010" s="1"/>
      <c r="G6010" s="1"/>
      <c r="H6010" s="57"/>
      <c r="I6010" s="1"/>
      <c r="J6010" s="1"/>
      <c r="K6010" s="57"/>
      <c r="L6010" s="57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</row>
    <row r="6011" spans="1:27" x14ac:dyDescent="0.25">
      <c r="A6011" s="1"/>
      <c r="C6011" s="56"/>
      <c r="D6011" s="57"/>
      <c r="E6011" s="1"/>
      <c r="F6011" s="1"/>
      <c r="G6011" s="1"/>
      <c r="H6011" s="57"/>
      <c r="I6011" s="1"/>
      <c r="J6011" s="1"/>
      <c r="K6011" s="57"/>
      <c r="L6011" s="57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</row>
    <row r="6012" spans="1:27" x14ac:dyDescent="0.25">
      <c r="A6012" s="1"/>
      <c r="C6012" s="56"/>
      <c r="D6012" s="57"/>
      <c r="E6012" s="1"/>
      <c r="F6012" s="1"/>
      <c r="G6012" s="1"/>
      <c r="H6012" s="57"/>
      <c r="I6012" s="1"/>
      <c r="J6012" s="1"/>
      <c r="K6012" s="57"/>
      <c r="L6012" s="57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</row>
    <row r="6013" spans="1:27" x14ac:dyDescent="0.25">
      <c r="A6013" s="1"/>
      <c r="C6013" s="56"/>
      <c r="D6013" s="57"/>
      <c r="E6013" s="1"/>
      <c r="F6013" s="1"/>
      <c r="G6013" s="1"/>
      <c r="H6013" s="57"/>
      <c r="I6013" s="1"/>
      <c r="J6013" s="1"/>
      <c r="K6013" s="57"/>
      <c r="L6013" s="57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</row>
    <row r="6014" spans="1:27" x14ac:dyDescent="0.25">
      <c r="A6014" s="1"/>
      <c r="C6014" s="56"/>
      <c r="D6014" s="57"/>
      <c r="E6014" s="1"/>
      <c r="F6014" s="1"/>
      <c r="G6014" s="1"/>
      <c r="H6014" s="57"/>
      <c r="I6014" s="1"/>
      <c r="J6014" s="1"/>
      <c r="K6014" s="57"/>
      <c r="L6014" s="57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</row>
    <row r="6015" spans="1:27" x14ac:dyDescent="0.25">
      <c r="A6015" s="1"/>
      <c r="C6015" s="56"/>
      <c r="D6015" s="57"/>
      <c r="E6015" s="1"/>
      <c r="F6015" s="1"/>
      <c r="G6015" s="1"/>
      <c r="H6015" s="57"/>
      <c r="I6015" s="1"/>
      <c r="J6015" s="1"/>
      <c r="K6015" s="57"/>
      <c r="L6015" s="57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</row>
    <row r="6016" spans="1:27" x14ac:dyDescent="0.25">
      <c r="A6016" s="1"/>
      <c r="C6016" s="56"/>
      <c r="D6016" s="57"/>
      <c r="E6016" s="1"/>
      <c r="F6016" s="1"/>
      <c r="G6016" s="1"/>
      <c r="H6016" s="57"/>
      <c r="I6016" s="1"/>
      <c r="J6016" s="1"/>
      <c r="K6016" s="57"/>
      <c r="L6016" s="57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</row>
    <row r="6017" spans="1:27" x14ac:dyDescent="0.25">
      <c r="C6017" s="56"/>
      <c r="D6017" s="57"/>
      <c r="E6017" s="1"/>
      <c r="F6017" s="1"/>
      <c r="G6017" s="1"/>
      <c r="H6017" s="57"/>
      <c r="I6017" s="1"/>
      <c r="J6017" s="1"/>
      <c r="K6017" s="57"/>
      <c r="L6017" s="57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</row>
    <row r="6018" spans="1:27" x14ac:dyDescent="0.25">
      <c r="A6018" s="1"/>
      <c r="C6018" s="56"/>
      <c r="D6018" s="57"/>
      <c r="E6018" s="1"/>
      <c r="F6018" s="1"/>
      <c r="G6018" s="1"/>
      <c r="H6018" s="57"/>
      <c r="I6018" s="1"/>
      <c r="J6018" s="1"/>
      <c r="K6018" s="57"/>
      <c r="L6018" s="57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</row>
    <row r="6019" spans="1:27" x14ac:dyDescent="0.25">
      <c r="A6019" s="1"/>
      <c r="C6019" s="56"/>
      <c r="D6019" s="57"/>
      <c r="E6019" s="1"/>
      <c r="F6019" s="1"/>
      <c r="G6019" s="1"/>
      <c r="H6019" s="57"/>
      <c r="I6019" s="1"/>
      <c r="J6019" s="1"/>
      <c r="K6019" s="57"/>
      <c r="L6019" s="57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</row>
    <row r="6020" spans="1:27" x14ac:dyDescent="0.25">
      <c r="C6020" s="56"/>
      <c r="D6020" s="57"/>
      <c r="E6020" s="1"/>
      <c r="F6020" s="1"/>
      <c r="G6020" s="1"/>
      <c r="H6020" s="57"/>
      <c r="I6020" s="1"/>
      <c r="J6020" s="1"/>
      <c r="K6020" s="57"/>
      <c r="L6020" s="57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</row>
    <row r="6021" spans="1:27" x14ac:dyDescent="0.25">
      <c r="C6021" s="56"/>
      <c r="D6021" s="57"/>
      <c r="E6021" s="1"/>
      <c r="F6021" s="1"/>
      <c r="G6021" s="1"/>
      <c r="H6021" s="57"/>
      <c r="I6021" s="1"/>
      <c r="J6021" s="1"/>
      <c r="K6021" s="57"/>
      <c r="L6021" s="57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</row>
    <row r="6022" spans="1:27" x14ac:dyDescent="0.25">
      <c r="C6022" s="56"/>
      <c r="D6022" s="57"/>
      <c r="E6022" s="1"/>
      <c r="F6022" s="1"/>
      <c r="G6022" s="1"/>
      <c r="H6022" s="57"/>
      <c r="I6022" s="1"/>
      <c r="J6022" s="1"/>
      <c r="K6022" s="57"/>
      <c r="L6022" s="57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</row>
    <row r="6023" spans="1:27" x14ac:dyDescent="0.25">
      <c r="C6023" s="56"/>
      <c r="D6023" s="57"/>
      <c r="E6023" s="1"/>
      <c r="F6023" s="1"/>
      <c r="G6023" s="1"/>
      <c r="H6023" s="57"/>
      <c r="I6023" s="1"/>
      <c r="J6023" s="1"/>
      <c r="K6023" s="57"/>
      <c r="L6023" s="57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</row>
    <row r="6024" spans="1:27" x14ac:dyDescent="0.25">
      <c r="C6024" s="56"/>
      <c r="D6024" s="57"/>
      <c r="E6024" s="1"/>
      <c r="F6024" s="1"/>
      <c r="G6024" s="1"/>
      <c r="H6024" s="57"/>
      <c r="I6024" s="1"/>
      <c r="J6024" s="1"/>
      <c r="K6024" s="57"/>
      <c r="L6024" s="57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</row>
    <row r="6025" spans="1:27" x14ac:dyDescent="0.25">
      <c r="C6025" s="56"/>
      <c r="D6025" s="57"/>
      <c r="E6025" s="1"/>
      <c r="F6025" s="1"/>
      <c r="G6025" s="1"/>
      <c r="H6025" s="57"/>
      <c r="I6025" s="1"/>
      <c r="J6025" s="1"/>
      <c r="K6025" s="57"/>
      <c r="L6025" s="57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</row>
    <row r="6026" spans="1:27" x14ac:dyDescent="0.25">
      <c r="C6026" s="56"/>
      <c r="D6026" s="57"/>
      <c r="E6026" s="1"/>
      <c r="F6026" s="1"/>
      <c r="G6026" s="1"/>
      <c r="H6026" s="57"/>
      <c r="I6026" s="1"/>
      <c r="J6026" s="1"/>
      <c r="K6026" s="57"/>
      <c r="L6026" s="57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</row>
    <row r="6027" spans="1:27" x14ac:dyDescent="0.25">
      <c r="C6027" s="56"/>
      <c r="D6027" s="57"/>
      <c r="E6027" s="1"/>
      <c r="F6027" s="1"/>
      <c r="G6027" s="1"/>
      <c r="H6027" s="57"/>
      <c r="I6027" s="1"/>
      <c r="J6027" s="1"/>
      <c r="K6027" s="57"/>
      <c r="L6027" s="57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</row>
    <row r="6028" spans="1:27" x14ac:dyDescent="0.25">
      <c r="C6028" s="56"/>
      <c r="D6028" s="57"/>
      <c r="E6028" s="1"/>
      <c r="F6028" s="1"/>
      <c r="G6028" s="1"/>
      <c r="H6028" s="57"/>
      <c r="I6028" s="1"/>
      <c r="J6028" s="1"/>
      <c r="K6028" s="57"/>
      <c r="L6028" s="57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</row>
    <row r="6029" spans="1:27" x14ac:dyDescent="0.25">
      <c r="C6029" s="56"/>
      <c r="D6029" s="57"/>
      <c r="E6029" s="1"/>
      <c r="F6029" s="1"/>
      <c r="G6029" s="1"/>
      <c r="H6029" s="57"/>
      <c r="I6029" s="1"/>
      <c r="J6029" s="1"/>
      <c r="K6029" s="57"/>
      <c r="L6029" s="57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</row>
    <row r="6030" spans="1:27" x14ac:dyDescent="0.25">
      <c r="C6030" s="56"/>
      <c r="D6030" s="57"/>
      <c r="E6030" s="1"/>
      <c r="F6030" s="1"/>
      <c r="G6030" s="1"/>
      <c r="H6030" s="57"/>
      <c r="I6030" s="1"/>
      <c r="J6030" s="1"/>
      <c r="K6030" s="57"/>
      <c r="L6030" s="57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</row>
    <row r="6031" spans="1:27" x14ac:dyDescent="0.25">
      <c r="C6031" s="56"/>
      <c r="D6031" s="57"/>
      <c r="E6031" s="1"/>
      <c r="F6031" s="1"/>
      <c r="G6031" s="1"/>
      <c r="H6031" s="57"/>
      <c r="I6031" s="1"/>
      <c r="J6031" s="1"/>
      <c r="K6031" s="57"/>
      <c r="L6031" s="57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</row>
    <row r="6032" spans="1:27" x14ac:dyDescent="0.25">
      <c r="C6032" s="56"/>
      <c r="D6032" s="57"/>
      <c r="E6032" s="1"/>
      <c r="F6032" s="1"/>
      <c r="G6032" s="1"/>
      <c r="H6032" s="57"/>
      <c r="I6032" s="1"/>
      <c r="J6032" s="1"/>
      <c r="K6032" s="57"/>
      <c r="L6032" s="57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</row>
    <row r="6033" spans="1:27" x14ac:dyDescent="0.25">
      <c r="A6033" s="1"/>
      <c r="C6033" s="56"/>
      <c r="D6033" s="57"/>
      <c r="E6033" s="1"/>
      <c r="F6033" s="1"/>
      <c r="G6033" s="1"/>
      <c r="H6033" s="57"/>
      <c r="I6033" s="1"/>
      <c r="J6033" s="1"/>
      <c r="K6033" s="57"/>
      <c r="L6033" s="57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</row>
    <row r="6034" spans="1:27" x14ac:dyDescent="0.25">
      <c r="A6034" s="1"/>
      <c r="C6034" s="56"/>
      <c r="D6034" s="57"/>
      <c r="E6034" s="1"/>
      <c r="F6034" s="1"/>
      <c r="G6034" s="1"/>
      <c r="H6034" s="57"/>
      <c r="I6034" s="1"/>
      <c r="J6034" s="1"/>
      <c r="K6034" s="57"/>
      <c r="L6034" s="57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</row>
    <row r="6035" spans="1:27" x14ac:dyDescent="0.25">
      <c r="C6035" s="56"/>
      <c r="D6035" s="57"/>
      <c r="E6035" s="1"/>
      <c r="F6035" s="1"/>
      <c r="G6035" s="1"/>
      <c r="H6035" s="57"/>
      <c r="I6035" s="1"/>
      <c r="J6035" s="1"/>
      <c r="K6035" s="57"/>
      <c r="L6035" s="57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</row>
    <row r="6036" spans="1:27" x14ac:dyDescent="0.25">
      <c r="A6036" s="1"/>
      <c r="C6036" s="56"/>
      <c r="D6036" s="57"/>
      <c r="E6036" s="1"/>
      <c r="F6036" s="1"/>
      <c r="G6036" s="1"/>
      <c r="H6036" s="57"/>
      <c r="I6036" s="1"/>
      <c r="J6036" s="1"/>
      <c r="K6036" s="57"/>
      <c r="L6036" s="57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</row>
    <row r="6037" spans="1:27" x14ac:dyDescent="0.25">
      <c r="A6037" s="1"/>
      <c r="C6037" s="56"/>
      <c r="D6037" s="57"/>
      <c r="E6037" s="1"/>
      <c r="F6037" s="1"/>
      <c r="G6037" s="1"/>
      <c r="H6037" s="57"/>
      <c r="I6037" s="1"/>
      <c r="J6037" s="1"/>
      <c r="K6037" s="57"/>
      <c r="L6037" s="57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</row>
    <row r="6038" spans="1:27" x14ac:dyDescent="0.25">
      <c r="A6038" s="1"/>
      <c r="C6038" s="56"/>
      <c r="D6038" s="57"/>
      <c r="E6038" s="1"/>
      <c r="F6038" s="1"/>
      <c r="G6038" s="1"/>
      <c r="H6038" s="57"/>
      <c r="I6038" s="1"/>
      <c r="J6038" s="1"/>
      <c r="K6038" s="57"/>
      <c r="L6038" s="57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</row>
    <row r="6039" spans="1:27" x14ac:dyDescent="0.25">
      <c r="A6039" s="1"/>
      <c r="C6039" s="56"/>
      <c r="D6039" s="57"/>
      <c r="E6039" s="1"/>
      <c r="F6039" s="1"/>
      <c r="G6039" s="1"/>
      <c r="H6039" s="57"/>
      <c r="I6039" s="1"/>
      <c r="J6039" s="1"/>
      <c r="K6039" s="57"/>
      <c r="L6039" s="57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</row>
    <row r="6040" spans="1:27" x14ac:dyDescent="0.25">
      <c r="A6040" s="1"/>
      <c r="C6040" s="56"/>
      <c r="D6040" s="57"/>
      <c r="E6040" s="1"/>
      <c r="F6040" s="1"/>
      <c r="G6040" s="1"/>
      <c r="H6040" s="57"/>
      <c r="I6040" s="1"/>
      <c r="J6040" s="1"/>
      <c r="K6040" s="57"/>
      <c r="L6040" s="57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</row>
    <row r="6041" spans="1:27" x14ac:dyDescent="0.25">
      <c r="A6041" s="1"/>
      <c r="C6041" s="56"/>
      <c r="D6041" s="57"/>
      <c r="E6041" s="1"/>
      <c r="F6041" s="1"/>
      <c r="G6041" s="1"/>
      <c r="H6041" s="57"/>
      <c r="I6041" s="1"/>
      <c r="J6041" s="1"/>
      <c r="K6041" s="57"/>
      <c r="L6041" s="57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</row>
    <row r="6042" spans="1:27" x14ac:dyDescent="0.25">
      <c r="A6042" s="1"/>
      <c r="C6042" s="56"/>
      <c r="D6042" s="57"/>
      <c r="E6042" s="1"/>
      <c r="F6042" s="1"/>
      <c r="G6042" s="1"/>
      <c r="H6042" s="57"/>
      <c r="I6042" s="1"/>
      <c r="J6042" s="1"/>
      <c r="K6042" s="57"/>
      <c r="L6042" s="57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</row>
    <row r="6043" spans="1:27" x14ac:dyDescent="0.25">
      <c r="A6043" s="1"/>
      <c r="C6043" s="56"/>
      <c r="D6043" s="57"/>
      <c r="E6043" s="1"/>
      <c r="F6043" s="1"/>
      <c r="G6043" s="1"/>
      <c r="H6043" s="57"/>
      <c r="I6043" s="1"/>
      <c r="J6043" s="1"/>
      <c r="K6043" s="57"/>
      <c r="L6043" s="57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</row>
    <row r="6044" spans="1:27" x14ac:dyDescent="0.25">
      <c r="A6044" s="1"/>
      <c r="C6044" s="56"/>
      <c r="D6044" s="57"/>
      <c r="E6044" s="1"/>
      <c r="F6044" s="1"/>
      <c r="G6044" s="1"/>
      <c r="H6044" s="57"/>
      <c r="I6044" s="1"/>
      <c r="J6044" s="1"/>
      <c r="K6044" s="57"/>
      <c r="L6044" s="57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</row>
    <row r="6045" spans="1:27" x14ac:dyDescent="0.25">
      <c r="A6045" s="1"/>
      <c r="C6045" s="56"/>
      <c r="D6045" s="57"/>
      <c r="E6045" s="1"/>
      <c r="F6045" s="1"/>
      <c r="G6045" s="1"/>
      <c r="H6045" s="57"/>
      <c r="I6045" s="1"/>
      <c r="J6045" s="1"/>
      <c r="K6045" s="57"/>
      <c r="L6045" s="57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</row>
    <row r="6046" spans="1:27" x14ac:dyDescent="0.25">
      <c r="A6046" s="1"/>
      <c r="C6046" s="56"/>
      <c r="D6046" s="57"/>
      <c r="E6046" s="1"/>
      <c r="F6046" s="1"/>
      <c r="G6046" s="1"/>
      <c r="H6046" s="57"/>
      <c r="I6046" s="1"/>
      <c r="J6046" s="1"/>
      <c r="K6046" s="57"/>
      <c r="L6046" s="57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</row>
    <row r="6047" spans="1:27" x14ac:dyDescent="0.25">
      <c r="A6047" s="1"/>
      <c r="C6047" s="56"/>
      <c r="D6047" s="57"/>
      <c r="E6047" s="1"/>
      <c r="F6047" s="1"/>
      <c r="G6047" s="1"/>
      <c r="H6047" s="57"/>
      <c r="I6047" s="1"/>
      <c r="J6047" s="1"/>
      <c r="K6047" s="57"/>
      <c r="L6047" s="57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</row>
    <row r="6048" spans="1:27" x14ac:dyDescent="0.25">
      <c r="A6048" s="1"/>
      <c r="C6048" s="56"/>
      <c r="D6048" s="57"/>
      <c r="E6048" s="1"/>
      <c r="F6048" s="1"/>
      <c r="G6048" s="1"/>
      <c r="H6048" s="57"/>
      <c r="I6048" s="1"/>
      <c r="J6048" s="1"/>
      <c r="K6048" s="57"/>
      <c r="L6048" s="57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</row>
    <row r="6049" spans="1:27" x14ac:dyDescent="0.25">
      <c r="A6049" s="1"/>
      <c r="C6049" s="56"/>
      <c r="D6049" s="57"/>
      <c r="E6049" s="1"/>
      <c r="F6049" s="1"/>
      <c r="G6049" s="1"/>
      <c r="H6049" s="57"/>
      <c r="I6049" s="1"/>
      <c r="J6049" s="1"/>
      <c r="K6049" s="57"/>
      <c r="L6049" s="57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</row>
    <row r="6050" spans="1:27" x14ac:dyDescent="0.25">
      <c r="A6050" s="1"/>
      <c r="C6050" s="56"/>
      <c r="D6050" s="57"/>
      <c r="E6050" s="1"/>
      <c r="F6050" s="1"/>
      <c r="G6050" s="1"/>
      <c r="H6050" s="57"/>
      <c r="I6050" s="1"/>
      <c r="J6050" s="1"/>
      <c r="K6050" s="57"/>
      <c r="L6050" s="57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</row>
    <row r="6051" spans="1:27" x14ac:dyDescent="0.25">
      <c r="A6051" s="1"/>
      <c r="C6051" s="56"/>
      <c r="D6051" s="57"/>
      <c r="E6051" s="1"/>
      <c r="F6051" s="1"/>
      <c r="G6051" s="1"/>
      <c r="H6051" s="57"/>
      <c r="I6051" s="1"/>
      <c r="J6051" s="1"/>
      <c r="K6051" s="57"/>
      <c r="L6051" s="57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</row>
    <row r="6052" spans="1:27" x14ac:dyDescent="0.25">
      <c r="A6052" s="1"/>
      <c r="C6052" s="56"/>
      <c r="D6052" s="57"/>
      <c r="E6052" s="1"/>
      <c r="F6052" s="1"/>
      <c r="G6052" s="1"/>
      <c r="H6052" s="57"/>
      <c r="I6052" s="1"/>
      <c r="J6052" s="1"/>
      <c r="K6052" s="57"/>
      <c r="L6052" s="57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</row>
    <row r="6053" spans="1:27" x14ac:dyDescent="0.25">
      <c r="A6053" s="1"/>
      <c r="C6053" s="56"/>
      <c r="D6053" s="57"/>
      <c r="E6053" s="1"/>
      <c r="F6053" s="1"/>
      <c r="G6053" s="1"/>
      <c r="H6053" s="57"/>
      <c r="I6053" s="1"/>
      <c r="J6053" s="1"/>
      <c r="K6053" s="57"/>
      <c r="L6053" s="57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</row>
    <row r="6054" spans="1:27" x14ac:dyDescent="0.25">
      <c r="A6054" s="1"/>
      <c r="C6054" s="56"/>
      <c r="D6054" s="57"/>
      <c r="E6054" s="1"/>
      <c r="F6054" s="1"/>
      <c r="G6054" s="1"/>
      <c r="H6054" s="57"/>
      <c r="I6054" s="1"/>
      <c r="J6054" s="1"/>
      <c r="K6054" s="57"/>
      <c r="L6054" s="57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</row>
    <row r="6055" spans="1:27" x14ac:dyDescent="0.25">
      <c r="A6055" s="1"/>
      <c r="C6055" s="56"/>
      <c r="D6055" s="57"/>
      <c r="E6055" s="1"/>
      <c r="F6055" s="1"/>
      <c r="G6055" s="1"/>
      <c r="H6055" s="57"/>
      <c r="I6055" s="1"/>
      <c r="J6055" s="1"/>
      <c r="K6055" s="57"/>
      <c r="L6055" s="57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</row>
    <row r="6056" spans="1:27" x14ac:dyDescent="0.25">
      <c r="A6056" s="1"/>
      <c r="C6056" s="56"/>
      <c r="D6056" s="57"/>
      <c r="E6056" s="1"/>
      <c r="F6056" s="1"/>
      <c r="G6056" s="1"/>
      <c r="H6056" s="57"/>
      <c r="I6056" s="1"/>
      <c r="J6056" s="1"/>
      <c r="K6056" s="57"/>
      <c r="L6056" s="57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</row>
    <row r="6057" spans="1:27" x14ac:dyDescent="0.25">
      <c r="A6057" s="1"/>
      <c r="C6057" s="56"/>
      <c r="D6057" s="57"/>
      <c r="E6057" s="1"/>
      <c r="F6057" s="1"/>
      <c r="G6057" s="1"/>
      <c r="H6057" s="57"/>
      <c r="I6057" s="1"/>
      <c r="J6057" s="1"/>
      <c r="K6057" s="57"/>
      <c r="L6057" s="57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</row>
    <row r="6058" spans="1:27" x14ac:dyDescent="0.25">
      <c r="A6058" s="1"/>
      <c r="C6058" s="56"/>
      <c r="D6058" s="57"/>
      <c r="E6058" s="1"/>
      <c r="F6058" s="1"/>
      <c r="G6058" s="1"/>
      <c r="H6058" s="57"/>
      <c r="I6058" s="1"/>
      <c r="J6058" s="1"/>
      <c r="K6058" s="57"/>
      <c r="L6058" s="57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</row>
    <row r="6059" spans="1:27" x14ac:dyDescent="0.25">
      <c r="A6059" s="1"/>
      <c r="C6059" s="56"/>
      <c r="D6059" s="57"/>
      <c r="E6059" s="1"/>
      <c r="F6059" s="1"/>
      <c r="G6059" s="1"/>
      <c r="H6059" s="57"/>
      <c r="I6059" s="1"/>
      <c r="J6059" s="1"/>
      <c r="K6059" s="57"/>
      <c r="L6059" s="57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</row>
    <row r="6060" spans="1:27" x14ac:dyDescent="0.25">
      <c r="A6060" s="1"/>
      <c r="C6060" s="56"/>
      <c r="D6060" s="57"/>
      <c r="E6060" s="1"/>
      <c r="F6060" s="1"/>
      <c r="G6060" s="1"/>
      <c r="H6060" s="57"/>
      <c r="I6060" s="1"/>
      <c r="J6060" s="1"/>
      <c r="K6060" s="57"/>
      <c r="L6060" s="57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</row>
    <row r="6061" spans="1:27" x14ac:dyDescent="0.25">
      <c r="A6061" s="1"/>
      <c r="C6061" s="56"/>
      <c r="D6061" s="57"/>
      <c r="E6061" s="1"/>
      <c r="F6061" s="1"/>
      <c r="G6061" s="1"/>
      <c r="H6061" s="57"/>
      <c r="I6061" s="1"/>
      <c r="J6061" s="1"/>
      <c r="K6061" s="57"/>
      <c r="L6061" s="57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</row>
    <row r="6062" spans="1:27" x14ac:dyDescent="0.25">
      <c r="A6062" s="1"/>
      <c r="C6062" s="56"/>
      <c r="D6062" s="57"/>
      <c r="E6062" s="1"/>
      <c r="F6062" s="1"/>
      <c r="G6062" s="1"/>
      <c r="H6062" s="57"/>
      <c r="I6062" s="1"/>
      <c r="J6062" s="1"/>
      <c r="K6062" s="57"/>
      <c r="L6062" s="57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</row>
    <row r="6063" spans="1:27" x14ac:dyDescent="0.25">
      <c r="A6063" s="1"/>
      <c r="C6063" s="56"/>
      <c r="D6063" s="57"/>
      <c r="E6063" s="1"/>
      <c r="F6063" s="1"/>
      <c r="G6063" s="1"/>
      <c r="H6063" s="57"/>
      <c r="I6063" s="1"/>
      <c r="J6063" s="1"/>
      <c r="K6063" s="57"/>
      <c r="L6063" s="57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</row>
    <row r="6064" spans="1:27" x14ac:dyDescent="0.25">
      <c r="A6064" s="1"/>
      <c r="C6064" s="56"/>
      <c r="D6064" s="57"/>
      <c r="E6064" s="1"/>
      <c r="F6064" s="1"/>
      <c r="G6064" s="1"/>
      <c r="H6064" s="57"/>
      <c r="I6064" s="1"/>
      <c r="J6064" s="1"/>
      <c r="K6064" s="57"/>
      <c r="L6064" s="57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</row>
    <row r="6065" spans="1:27" x14ac:dyDescent="0.25">
      <c r="A6065" s="1"/>
      <c r="C6065" s="56"/>
      <c r="D6065" s="57"/>
      <c r="E6065" s="1"/>
      <c r="F6065" s="1"/>
      <c r="G6065" s="1"/>
      <c r="H6065" s="57"/>
      <c r="I6065" s="1"/>
      <c r="J6065" s="1"/>
      <c r="K6065" s="57"/>
      <c r="L6065" s="57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</row>
    <row r="6066" spans="1:27" x14ac:dyDescent="0.25">
      <c r="A6066" s="1"/>
      <c r="C6066" s="56"/>
      <c r="D6066" s="57"/>
      <c r="E6066" s="1"/>
      <c r="F6066" s="1"/>
      <c r="G6066" s="1"/>
      <c r="H6066" s="57"/>
      <c r="I6066" s="1"/>
      <c r="J6066" s="1"/>
      <c r="K6066" s="57"/>
      <c r="L6066" s="57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</row>
    <row r="6067" spans="1:27" x14ac:dyDescent="0.25">
      <c r="A6067" s="1"/>
      <c r="C6067" s="56"/>
      <c r="D6067" s="57"/>
      <c r="E6067" s="1"/>
      <c r="F6067" s="1"/>
      <c r="G6067" s="1"/>
      <c r="H6067" s="57"/>
      <c r="I6067" s="1"/>
      <c r="J6067" s="1"/>
      <c r="K6067" s="57"/>
      <c r="L6067" s="57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</row>
    <row r="6068" spans="1:27" x14ac:dyDescent="0.25">
      <c r="A6068" s="1"/>
      <c r="C6068" s="56"/>
      <c r="D6068" s="57"/>
      <c r="E6068" s="1"/>
      <c r="F6068" s="1"/>
      <c r="G6068" s="1"/>
      <c r="H6068" s="57"/>
      <c r="I6068" s="1"/>
      <c r="J6068" s="1"/>
      <c r="K6068" s="57"/>
      <c r="L6068" s="57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</row>
    <row r="6069" spans="1:27" x14ac:dyDescent="0.25">
      <c r="A6069" s="1"/>
      <c r="C6069" s="56"/>
      <c r="D6069" s="57"/>
      <c r="E6069" s="1"/>
      <c r="F6069" s="1"/>
      <c r="G6069" s="1"/>
      <c r="H6069" s="57"/>
      <c r="I6069" s="1"/>
      <c r="J6069" s="1"/>
      <c r="K6069" s="57"/>
      <c r="L6069" s="57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</row>
    <row r="6070" spans="1:27" x14ac:dyDescent="0.25">
      <c r="A6070" s="1"/>
      <c r="C6070" s="56"/>
      <c r="D6070" s="57"/>
      <c r="E6070" s="1"/>
      <c r="F6070" s="1"/>
      <c r="G6070" s="1"/>
      <c r="H6070" s="57"/>
      <c r="I6070" s="1"/>
      <c r="J6070" s="1"/>
      <c r="K6070" s="57"/>
      <c r="L6070" s="57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</row>
    <row r="6071" spans="1:27" x14ac:dyDescent="0.25">
      <c r="A6071" s="1"/>
      <c r="C6071" s="56"/>
      <c r="D6071" s="57"/>
      <c r="E6071" s="1"/>
      <c r="F6071" s="1"/>
      <c r="G6071" s="1"/>
      <c r="H6071" s="57"/>
      <c r="I6071" s="1"/>
      <c r="J6071" s="1"/>
      <c r="K6071" s="57"/>
      <c r="L6071" s="57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</row>
    <row r="6072" spans="1:27" x14ac:dyDescent="0.25">
      <c r="A6072" s="1"/>
      <c r="C6072" s="56"/>
      <c r="D6072" s="57"/>
      <c r="E6072" s="1"/>
      <c r="F6072" s="1"/>
      <c r="G6072" s="1"/>
      <c r="H6072" s="57"/>
      <c r="I6072" s="1"/>
      <c r="J6072" s="1"/>
      <c r="K6072" s="57"/>
      <c r="L6072" s="57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</row>
    <row r="6073" spans="1:27" x14ac:dyDescent="0.25">
      <c r="A6073" s="1"/>
      <c r="C6073" s="56"/>
      <c r="D6073" s="57"/>
      <c r="E6073" s="1"/>
      <c r="F6073" s="1"/>
      <c r="G6073" s="1"/>
      <c r="H6073" s="57"/>
      <c r="I6073" s="1"/>
      <c r="J6073" s="1"/>
      <c r="K6073" s="57"/>
      <c r="L6073" s="57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</row>
    <row r="6074" spans="1:27" x14ac:dyDescent="0.25">
      <c r="A6074" s="1"/>
      <c r="C6074" s="56"/>
      <c r="D6074" s="57"/>
      <c r="E6074" s="1"/>
      <c r="F6074" s="1"/>
      <c r="G6074" s="1"/>
      <c r="H6074" s="57"/>
      <c r="I6074" s="1"/>
      <c r="J6074" s="1"/>
      <c r="K6074" s="57"/>
      <c r="L6074" s="57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</row>
    <row r="6075" spans="1:27" x14ac:dyDescent="0.25">
      <c r="A6075" s="1"/>
      <c r="C6075" s="56"/>
      <c r="D6075" s="57"/>
      <c r="E6075" s="1"/>
      <c r="F6075" s="1"/>
      <c r="G6075" s="1"/>
      <c r="H6075" s="57"/>
      <c r="I6075" s="1"/>
      <c r="J6075" s="1"/>
      <c r="K6075" s="57"/>
      <c r="L6075" s="57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</row>
    <row r="6076" spans="1:27" x14ac:dyDescent="0.25">
      <c r="A6076" s="1"/>
      <c r="C6076" s="56"/>
      <c r="D6076" s="57"/>
      <c r="E6076" s="1"/>
      <c r="F6076" s="1"/>
      <c r="G6076" s="1"/>
      <c r="H6076" s="57"/>
      <c r="I6076" s="1"/>
      <c r="J6076" s="1"/>
      <c r="K6076" s="57"/>
      <c r="L6076" s="57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</row>
    <row r="6077" spans="1:27" x14ac:dyDescent="0.25">
      <c r="A6077" s="1"/>
      <c r="C6077" s="56"/>
      <c r="D6077" s="57"/>
      <c r="E6077" s="1"/>
      <c r="F6077" s="1"/>
      <c r="G6077" s="1"/>
      <c r="H6077" s="57"/>
      <c r="I6077" s="1"/>
      <c r="J6077" s="1"/>
      <c r="K6077" s="57"/>
      <c r="L6077" s="57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</row>
    <row r="6078" spans="1:27" x14ac:dyDescent="0.25">
      <c r="A6078" s="1"/>
      <c r="C6078" s="56"/>
      <c r="D6078" s="57"/>
      <c r="E6078" s="1"/>
      <c r="F6078" s="1"/>
      <c r="G6078" s="1"/>
      <c r="H6078" s="57"/>
      <c r="I6078" s="1"/>
      <c r="J6078" s="1"/>
      <c r="K6078" s="57"/>
      <c r="L6078" s="57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</row>
    <row r="6079" spans="1:27" x14ac:dyDescent="0.25">
      <c r="A6079" s="1"/>
      <c r="C6079" s="56"/>
      <c r="D6079" s="57"/>
      <c r="E6079" s="1"/>
      <c r="F6079" s="1"/>
      <c r="G6079" s="1"/>
      <c r="H6079" s="57"/>
      <c r="I6079" s="1"/>
      <c r="J6079" s="1"/>
      <c r="K6079" s="57"/>
      <c r="L6079" s="57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</row>
    <row r="6080" spans="1:27" x14ac:dyDescent="0.25">
      <c r="A6080" s="1"/>
      <c r="C6080" s="56"/>
      <c r="D6080" s="57"/>
      <c r="E6080" s="1"/>
      <c r="F6080" s="1"/>
      <c r="G6080" s="1"/>
      <c r="H6080" s="57"/>
      <c r="I6080" s="1"/>
      <c r="J6080" s="1"/>
      <c r="K6080" s="57"/>
      <c r="L6080" s="57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</row>
    <row r="6081" spans="1:27" x14ac:dyDescent="0.25">
      <c r="A6081" s="1"/>
      <c r="C6081" s="56"/>
      <c r="D6081" s="57"/>
      <c r="E6081" s="1"/>
      <c r="F6081" s="1"/>
      <c r="G6081" s="1"/>
      <c r="H6081" s="57"/>
      <c r="I6081" s="1"/>
      <c r="J6081" s="1"/>
      <c r="K6081" s="57"/>
      <c r="L6081" s="57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</row>
    <row r="6082" spans="1:27" x14ac:dyDescent="0.25">
      <c r="A6082" s="1"/>
      <c r="C6082" s="56"/>
      <c r="D6082" s="57"/>
      <c r="E6082" s="1"/>
      <c r="F6082" s="1"/>
      <c r="G6082" s="1"/>
      <c r="H6082" s="57"/>
      <c r="I6082" s="1"/>
      <c r="J6082" s="1"/>
      <c r="K6082" s="57"/>
      <c r="L6082" s="57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</row>
    <row r="6083" spans="1:27" x14ac:dyDescent="0.25">
      <c r="A6083" s="1"/>
      <c r="C6083" s="56"/>
      <c r="D6083" s="57"/>
      <c r="E6083" s="1"/>
      <c r="F6083" s="1"/>
      <c r="G6083" s="1"/>
      <c r="H6083" s="57"/>
      <c r="I6083" s="1"/>
      <c r="J6083" s="1"/>
      <c r="K6083" s="57"/>
      <c r="L6083" s="57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</row>
    <row r="6084" spans="1:27" x14ac:dyDescent="0.25">
      <c r="A6084" s="1"/>
      <c r="C6084" s="56"/>
      <c r="D6084" s="57"/>
      <c r="E6084" s="1"/>
      <c r="F6084" s="1"/>
      <c r="G6084" s="1"/>
      <c r="H6084" s="57"/>
      <c r="I6084" s="1"/>
      <c r="J6084" s="1"/>
      <c r="K6084" s="57"/>
      <c r="L6084" s="57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</row>
    <row r="6085" spans="1:27" x14ac:dyDescent="0.25">
      <c r="C6085" s="56"/>
      <c r="D6085" s="57"/>
      <c r="E6085" s="1"/>
      <c r="F6085" s="1"/>
      <c r="G6085" s="1"/>
      <c r="H6085" s="57"/>
      <c r="I6085" s="1"/>
      <c r="J6085" s="1"/>
      <c r="K6085" s="57"/>
      <c r="L6085" s="57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</row>
    <row r="6086" spans="1:27" x14ac:dyDescent="0.25">
      <c r="C6086" s="56"/>
      <c r="D6086" s="57"/>
      <c r="E6086" s="1"/>
      <c r="F6086" s="1"/>
      <c r="G6086" s="1"/>
      <c r="H6086" s="57"/>
      <c r="I6086" s="1"/>
      <c r="J6086" s="1"/>
      <c r="K6086" s="57"/>
      <c r="L6086" s="57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</row>
    <row r="6087" spans="1:27" x14ac:dyDescent="0.25">
      <c r="C6087" s="56"/>
      <c r="D6087" s="57"/>
      <c r="E6087" s="1"/>
      <c r="F6087" s="1"/>
      <c r="G6087" s="1"/>
      <c r="H6087" s="57"/>
      <c r="I6087" s="1"/>
      <c r="J6087" s="1"/>
      <c r="K6087" s="57"/>
      <c r="L6087" s="57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</row>
    <row r="6088" spans="1:27" x14ac:dyDescent="0.25">
      <c r="C6088" s="56"/>
      <c r="D6088" s="57"/>
      <c r="E6088" s="1"/>
      <c r="F6088" s="1"/>
      <c r="G6088" s="1"/>
      <c r="H6088" s="57"/>
      <c r="I6088" s="1"/>
      <c r="J6088" s="1"/>
      <c r="K6088" s="57"/>
      <c r="L6088" s="57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</row>
    <row r="6089" spans="1:27" x14ac:dyDescent="0.25">
      <c r="C6089" s="56"/>
      <c r="D6089" s="57"/>
      <c r="E6089" s="1"/>
      <c r="F6089" s="1"/>
      <c r="G6089" s="1"/>
      <c r="H6089" s="57"/>
      <c r="I6089" s="1"/>
      <c r="J6089" s="1"/>
      <c r="K6089" s="57"/>
      <c r="L6089" s="57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</row>
    <row r="6090" spans="1:27" x14ac:dyDescent="0.25">
      <c r="C6090" s="56"/>
      <c r="D6090" s="57"/>
      <c r="E6090" s="1"/>
      <c r="F6090" s="1"/>
      <c r="G6090" s="1"/>
      <c r="H6090" s="57"/>
      <c r="I6090" s="1"/>
      <c r="J6090" s="1"/>
      <c r="K6090" s="57"/>
      <c r="L6090" s="57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</row>
    <row r="6091" spans="1:27" x14ac:dyDescent="0.25">
      <c r="C6091" s="56"/>
      <c r="D6091" s="57"/>
      <c r="E6091" s="1"/>
      <c r="F6091" s="1"/>
      <c r="G6091" s="1"/>
      <c r="H6091" s="57"/>
      <c r="I6091" s="1"/>
      <c r="J6091" s="1"/>
      <c r="K6091" s="57"/>
      <c r="L6091" s="57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</row>
    <row r="6092" spans="1:27" x14ac:dyDescent="0.25">
      <c r="C6092" s="56"/>
      <c r="D6092" s="57"/>
      <c r="E6092" s="1"/>
      <c r="F6092" s="1"/>
      <c r="G6092" s="1"/>
      <c r="H6092" s="57"/>
      <c r="I6092" s="1"/>
      <c r="J6092" s="1"/>
      <c r="K6092" s="57"/>
      <c r="L6092" s="57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</row>
    <row r="6093" spans="1:27" x14ac:dyDescent="0.25">
      <c r="A6093" s="1"/>
      <c r="C6093" s="56"/>
      <c r="D6093" s="57"/>
      <c r="E6093" s="1"/>
      <c r="F6093" s="1"/>
      <c r="G6093" s="1"/>
      <c r="H6093" s="57"/>
      <c r="I6093" s="1"/>
      <c r="J6093" s="1"/>
      <c r="K6093" s="57"/>
      <c r="L6093" s="57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</row>
    <row r="6094" spans="1:27" x14ac:dyDescent="0.25">
      <c r="A6094" s="1"/>
      <c r="C6094" s="56"/>
      <c r="D6094" s="57"/>
      <c r="E6094" s="1"/>
      <c r="F6094" s="1"/>
      <c r="G6094" s="1"/>
      <c r="H6094" s="57"/>
      <c r="I6094" s="1"/>
      <c r="J6094" s="1"/>
      <c r="K6094" s="57"/>
      <c r="L6094" s="57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</row>
    <row r="6095" spans="1:27" x14ac:dyDescent="0.25">
      <c r="A6095" s="1"/>
      <c r="C6095" s="56"/>
      <c r="D6095" s="57"/>
      <c r="E6095" s="1"/>
      <c r="F6095" s="1"/>
      <c r="G6095" s="1"/>
      <c r="H6095" s="57"/>
      <c r="I6095" s="1"/>
      <c r="J6095" s="1"/>
      <c r="K6095" s="57"/>
      <c r="L6095" s="57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</row>
    <row r="6096" spans="1:27" x14ac:dyDescent="0.25">
      <c r="A6096" s="1"/>
      <c r="C6096" s="56"/>
      <c r="D6096" s="57"/>
      <c r="E6096" s="1"/>
      <c r="F6096" s="1"/>
      <c r="G6096" s="1"/>
      <c r="H6096" s="57"/>
      <c r="I6096" s="1"/>
      <c r="J6096" s="1"/>
      <c r="K6096" s="57"/>
      <c r="L6096" s="57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</row>
    <row r="6097" spans="1:27" x14ac:dyDescent="0.25">
      <c r="A6097" s="1"/>
      <c r="C6097" s="56"/>
      <c r="D6097" s="57"/>
      <c r="E6097" s="1"/>
      <c r="F6097" s="1"/>
      <c r="G6097" s="1"/>
      <c r="H6097" s="57"/>
      <c r="I6097" s="1"/>
      <c r="J6097" s="1"/>
      <c r="K6097" s="57"/>
      <c r="L6097" s="57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</row>
    <row r="6098" spans="1:27" x14ac:dyDescent="0.25">
      <c r="A6098" s="1"/>
      <c r="C6098" s="56"/>
      <c r="D6098" s="57"/>
      <c r="E6098" s="1"/>
      <c r="F6098" s="1"/>
      <c r="G6098" s="1"/>
      <c r="H6098" s="57"/>
      <c r="I6098" s="1"/>
      <c r="J6098" s="1"/>
      <c r="K6098" s="57"/>
      <c r="L6098" s="57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</row>
    <row r="6099" spans="1:27" x14ac:dyDescent="0.25">
      <c r="A6099" s="1"/>
      <c r="C6099" s="56"/>
      <c r="D6099" s="57"/>
      <c r="E6099" s="1"/>
      <c r="F6099" s="1"/>
      <c r="G6099" s="1"/>
      <c r="H6099" s="57"/>
      <c r="I6099" s="1"/>
      <c r="J6099" s="1"/>
      <c r="K6099" s="57"/>
      <c r="L6099" s="57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</row>
    <row r="6100" spans="1:27" x14ac:dyDescent="0.25">
      <c r="A6100" s="1"/>
      <c r="C6100" s="56"/>
      <c r="D6100" s="57"/>
      <c r="E6100" s="1"/>
      <c r="F6100" s="1"/>
      <c r="G6100" s="1"/>
      <c r="H6100" s="57"/>
      <c r="I6100" s="1"/>
      <c r="J6100" s="1"/>
      <c r="K6100" s="57"/>
      <c r="L6100" s="57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</row>
    <row r="6101" spans="1:27" x14ac:dyDescent="0.25">
      <c r="A6101" s="1"/>
      <c r="C6101" s="56"/>
      <c r="D6101" s="57"/>
      <c r="E6101" s="1"/>
      <c r="F6101" s="1"/>
      <c r="G6101" s="1"/>
      <c r="H6101" s="57"/>
      <c r="I6101" s="1"/>
      <c r="J6101" s="1"/>
      <c r="K6101" s="57"/>
      <c r="L6101" s="57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</row>
    <row r="6102" spans="1:27" x14ac:dyDescent="0.25">
      <c r="A6102" s="1"/>
      <c r="C6102" s="56"/>
      <c r="D6102" s="57"/>
      <c r="E6102" s="1"/>
      <c r="F6102" s="1"/>
      <c r="G6102" s="1"/>
      <c r="H6102" s="57"/>
      <c r="I6102" s="1"/>
      <c r="J6102" s="1"/>
      <c r="K6102" s="57"/>
      <c r="L6102" s="57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</row>
    <row r="6103" spans="1:27" x14ac:dyDescent="0.25">
      <c r="A6103" s="1"/>
      <c r="C6103" s="56"/>
      <c r="D6103" s="57"/>
      <c r="E6103" s="1"/>
      <c r="F6103" s="1"/>
      <c r="G6103" s="1"/>
      <c r="H6103" s="57"/>
      <c r="I6103" s="1"/>
      <c r="J6103" s="1"/>
      <c r="K6103" s="57"/>
      <c r="L6103" s="57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</row>
    <row r="6104" spans="1:27" x14ac:dyDescent="0.25">
      <c r="A6104" s="1"/>
      <c r="C6104" s="56"/>
      <c r="D6104" s="57"/>
      <c r="E6104" s="1"/>
      <c r="F6104" s="1"/>
      <c r="G6104" s="1"/>
      <c r="H6104" s="57"/>
      <c r="I6104" s="1"/>
      <c r="J6104" s="1"/>
      <c r="K6104" s="57"/>
      <c r="L6104" s="57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</row>
    <row r="6105" spans="1:27" x14ac:dyDescent="0.25">
      <c r="A6105" s="1"/>
      <c r="C6105" s="56"/>
      <c r="D6105" s="57"/>
      <c r="E6105" s="1"/>
      <c r="F6105" s="1"/>
      <c r="G6105" s="1"/>
      <c r="H6105" s="57"/>
      <c r="I6105" s="1"/>
      <c r="J6105" s="1"/>
      <c r="K6105" s="57"/>
      <c r="L6105" s="57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</row>
    <row r="6106" spans="1:27" x14ac:dyDescent="0.25">
      <c r="A6106" s="1"/>
      <c r="C6106" s="56"/>
      <c r="D6106" s="57"/>
      <c r="E6106" s="1"/>
      <c r="F6106" s="1"/>
      <c r="G6106" s="1"/>
      <c r="H6106" s="57"/>
      <c r="I6106" s="1"/>
      <c r="J6106" s="1"/>
      <c r="K6106" s="57"/>
      <c r="L6106" s="57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</row>
    <row r="6107" spans="1:27" x14ac:dyDescent="0.25">
      <c r="A6107" s="1"/>
      <c r="C6107" s="56"/>
      <c r="D6107" s="57"/>
      <c r="E6107" s="1"/>
      <c r="F6107" s="1"/>
      <c r="G6107" s="1"/>
      <c r="H6107" s="57"/>
      <c r="I6107" s="1"/>
      <c r="J6107" s="1"/>
      <c r="K6107" s="57"/>
      <c r="L6107" s="57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</row>
    <row r="6108" spans="1:27" x14ac:dyDescent="0.25">
      <c r="A6108" s="1"/>
      <c r="C6108" s="56"/>
      <c r="D6108" s="57"/>
      <c r="E6108" s="1"/>
      <c r="F6108" s="1"/>
      <c r="G6108" s="1"/>
      <c r="H6108" s="57"/>
      <c r="I6108" s="1"/>
      <c r="J6108" s="1"/>
      <c r="K6108" s="57"/>
      <c r="L6108" s="57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</row>
    <row r="6109" spans="1:27" x14ac:dyDescent="0.25">
      <c r="A6109" s="1"/>
      <c r="C6109" s="56"/>
      <c r="D6109" s="57"/>
      <c r="E6109" s="1"/>
      <c r="F6109" s="1"/>
      <c r="G6109" s="1"/>
      <c r="H6109" s="57"/>
      <c r="I6109" s="1"/>
      <c r="J6109" s="1"/>
      <c r="K6109" s="57"/>
      <c r="L6109" s="57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</row>
    <row r="6110" spans="1:27" x14ac:dyDescent="0.25">
      <c r="A6110" s="1"/>
      <c r="C6110" s="56"/>
      <c r="D6110" s="57"/>
      <c r="E6110" s="1"/>
      <c r="F6110" s="1"/>
      <c r="G6110" s="1"/>
      <c r="H6110" s="57"/>
      <c r="I6110" s="1"/>
      <c r="J6110" s="1"/>
      <c r="K6110" s="57"/>
      <c r="L6110" s="57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</row>
    <row r="6111" spans="1:27" x14ac:dyDescent="0.25">
      <c r="A6111" s="1"/>
      <c r="C6111" s="56"/>
      <c r="D6111" s="57"/>
      <c r="E6111" s="1"/>
      <c r="F6111" s="1"/>
      <c r="G6111" s="1"/>
      <c r="H6111" s="57"/>
      <c r="I6111" s="1"/>
      <c r="J6111" s="1"/>
      <c r="K6111" s="57"/>
      <c r="L6111" s="57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</row>
    <row r="6112" spans="1:27" x14ac:dyDescent="0.25">
      <c r="A6112" s="1"/>
      <c r="C6112" s="56"/>
      <c r="D6112" s="57"/>
      <c r="E6112" s="1"/>
      <c r="F6112" s="1"/>
      <c r="G6112" s="1"/>
      <c r="H6112" s="57"/>
      <c r="I6112" s="1"/>
      <c r="J6112" s="1"/>
      <c r="K6112" s="57"/>
      <c r="L6112" s="57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</row>
    <row r="6113" spans="1:27" x14ac:dyDescent="0.25">
      <c r="A6113" s="1"/>
      <c r="C6113" s="56"/>
      <c r="D6113" s="57"/>
      <c r="E6113" s="1"/>
      <c r="F6113" s="1"/>
      <c r="G6113" s="1"/>
      <c r="H6113" s="57"/>
      <c r="I6113" s="1"/>
      <c r="J6113" s="1"/>
      <c r="K6113" s="57"/>
      <c r="L6113" s="57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</row>
    <row r="6114" spans="1:27" x14ac:dyDescent="0.25">
      <c r="A6114" s="1"/>
      <c r="C6114" s="56"/>
      <c r="D6114" s="57"/>
      <c r="E6114" s="1"/>
      <c r="F6114" s="1"/>
      <c r="G6114" s="1"/>
      <c r="H6114" s="57"/>
      <c r="I6114" s="1"/>
      <c r="J6114" s="1"/>
      <c r="K6114" s="57"/>
      <c r="L6114" s="57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</row>
    <row r="6115" spans="1:27" x14ac:dyDescent="0.25">
      <c r="A6115" s="1"/>
      <c r="C6115" s="56"/>
      <c r="D6115" s="57"/>
      <c r="E6115" s="1"/>
      <c r="F6115" s="1"/>
      <c r="G6115" s="1"/>
      <c r="H6115" s="57"/>
      <c r="I6115" s="1"/>
      <c r="J6115" s="1"/>
      <c r="K6115" s="57"/>
      <c r="L6115" s="57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</row>
    <row r="6116" spans="1:27" x14ac:dyDescent="0.25">
      <c r="A6116" s="1"/>
      <c r="C6116" s="56"/>
      <c r="D6116" s="57"/>
      <c r="E6116" s="1"/>
      <c r="F6116" s="1"/>
      <c r="G6116" s="1"/>
      <c r="H6116" s="57"/>
      <c r="I6116" s="1"/>
      <c r="J6116" s="1"/>
      <c r="K6116" s="57"/>
      <c r="L6116" s="57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</row>
    <row r="6117" spans="1:27" x14ac:dyDescent="0.25">
      <c r="A6117" s="1"/>
      <c r="C6117" s="56"/>
      <c r="D6117" s="57"/>
      <c r="E6117" s="1"/>
      <c r="F6117" s="1"/>
      <c r="G6117" s="1"/>
      <c r="H6117" s="57"/>
      <c r="I6117" s="1"/>
      <c r="J6117" s="1"/>
      <c r="K6117" s="57"/>
      <c r="L6117" s="57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</row>
    <row r="6118" spans="1:27" x14ac:dyDescent="0.25">
      <c r="A6118" s="1"/>
      <c r="C6118" s="56"/>
      <c r="D6118" s="57"/>
      <c r="E6118" s="1"/>
      <c r="F6118" s="1"/>
      <c r="G6118" s="1"/>
      <c r="H6118" s="57"/>
      <c r="I6118" s="1"/>
      <c r="J6118" s="1"/>
      <c r="K6118" s="57"/>
      <c r="L6118" s="57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</row>
    <row r="6119" spans="1:27" x14ac:dyDescent="0.25">
      <c r="A6119" s="1"/>
      <c r="C6119" s="56"/>
      <c r="D6119" s="57"/>
      <c r="E6119" s="1"/>
      <c r="F6119" s="1"/>
      <c r="G6119" s="1"/>
      <c r="H6119" s="57"/>
      <c r="I6119" s="1"/>
      <c r="J6119" s="1"/>
      <c r="K6119" s="57"/>
      <c r="L6119" s="57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</row>
    <row r="6120" spans="1:27" x14ac:dyDescent="0.25">
      <c r="A6120" s="1"/>
      <c r="C6120" s="56"/>
      <c r="D6120" s="57"/>
      <c r="E6120" s="1"/>
      <c r="F6120" s="1"/>
      <c r="G6120" s="1"/>
      <c r="H6120" s="57"/>
      <c r="I6120" s="1"/>
      <c r="J6120" s="1"/>
      <c r="K6120" s="57"/>
      <c r="L6120" s="57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</row>
    <row r="6121" spans="1:27" x14ac:dyDescent="0.25">
      <c r="A6121" s="1"/>
      <c r="C6121" s="56"/>
      <c r="D6121" s="57"/>
      <c r="E6121" s="1"/>
      <c r="F6121" s="1"/>
      <c r="G6121" s="1"/>
      <c r="H6121" s="57"/>
      <c r="I6121" s="1"/>
      <c r="J6121" s="1"/>
      <c r="K6121" s="57"/>
      <c r="L6121" s="57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</row>
    <row r="6122" spans="1:27" x14ac:dyDescent="0.25">
      <c r="A6122" s="1"/>
      <c r="C6122" s="56"/>
      <c r="D6122" s="57"/>
      <c r="E6122" s="1"/>
      <c r="F6122" s="1"/>
      <c r="G6122" s="1"/>
      <c r="H6122" s="57"/>
      <c r="I6122" s="1"/>
      <c r="J6122" s="1"/>
      <c r="K6122" s="57"/>
      <c r="L6122" s="57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</row>
    <row r="6123" spans="1:27" x14ac:dyDescent="0.25">
      <c r="A6123" s="1"/>
      <c r="C6123" s="56"/>
      <c r="D6123" s="57"/>
      <c r="E6123" s="1"/>
      <c r="F6123" s="1"/>
      <c r="G6123" s="1"/>
      <c r="H6123" s="57"/>
      <c r="I6123" s="1"/>
      <c r="J6123" s="1"/>
      <c r="K6123" s="57"/>
      <c r="L6123" s="57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</row>
    <row r="6124" spans="1:27" x14ac:dyDescent="0.25">
      <c r="A6124" s="1"/>
      <c r="C6124" s="56"/>
      <c r="D6124" s="57"/>
      <c r="E6124" s="1"/>
      <c r="F6124" s="1"/>
      <c r="G6124" s="1"/>
      <c r="H6124" s="57"/>
      <c r="I6124" s="1"/>
      <c r="J6124" s="1"/>
      <c r="K6124" s="57"/>
      <c r="L6124" s="57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</row>
    <row r="6125" spans="1:27" x14ac:dyDescent="0.25">
      <c r="A6125" s="1"/>
      <c r="C6125" s="56"/>
      <c r="D6125" s="57"/>
      <c r="E6125" s="1"/>
      <c r="F6125" s="1"/>
      <c r="G6125" s="1"/>
      <c r="H6125" s="57"/>
      <c r="I6125" s="1"/>
      <c r="J6125" s="1"/>
      <c r="K6125" s="57"/>
      <c r="L6125" s="57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</row>
    <row r="6126" spans="1:27" x14ac:dyDescent="0.25">
      <c r="A6126" s="1"/>
      <c r="C6126" s="56"/>
      <c r="D6126" s="57"/>
      <c r="E6126" s="1"/>
      <c r="F6126" s="1"/>
      <c r="G6126" s="1"/>
      <c r="H6126" s="57"/>
      <c r="I6126" s="1"/>
      <c r="J6126" s="1"/>
      <c r="K6126" s="57"/>
      <c r="L6126" s="57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</row>
    <row r="6127" spans="1:27" x14ac:dyDescent="0.25">
      <c r="A6127" s="1"/>
      <c r="C6127" s="56"/>
      <c r="D6127" s="57"/>
      <c r="E6127" s="1"/>
      <c r="F6127" s="1"/>
      <c r="G6127" s="1"/>
      <c r="H6127" s="57"/>
      <c r="I6127" s="1"/>
      <c r="J6127" s="1"/>
      <c r="K6127" s="57"/>
      <c r="L6127" s="57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</row>
    <row r="6128" spans="1:27" x14ac:dyDescent="0.25">
      <c r="A6128" s="1"/>
      <c r="C6128" s="56"/>
      <c r="D6128" s="57"/>
      <c r="E6128" s="1"/>
      <c r="F6128" s="1"/>
      <c r="G6128" s="1"/>
      <c r="H6128" s="57"/>
      <c r="I6128" s="1"/>
      <c r="J6128" s="1"/>
      <c r="K6128" s="57"/>
      <c r="L6128" s="57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</row>
    <row r="6129" spans="1:27" x14ac:dyDescent="0.25">
      <c r="A6129" s="1"/>
      <c r="C6129" s="56"/>
      <c r="D6129" s="57"/>
      <c r="E6129" s="1"/>
      <c r="F6129" s="1"/>
      <c r="G6129" s="1"/>
      <c r="H6129" s="57"/>
      <c r="I6129" s="1"/>
      <c r="J6129" s="1"/>
      <c r="K6129" s="57"/>
      <c r="L6129" s="57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</row>
    <row r="6130" spans="1:27" x14ac:dyDescent="0.25">
      <c r="A6130" s="1"/>
      <c r="C6130" s="56"/>
      <c r="D6130" s="57"/>
      <c r="E6130" s="1"/>
      <c r="F6130" s="1"/>
      <c r="G6130" s="1"/>
      <c r="H6130" s="57"/>
      <c r="I6130" s="1"/>
      <c r="J6130" s="1"/>
      <c r="K6130" s="57"/>
      <c r="L6130" s="57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</row>
    <row r="6131" spans="1:27" x14ac:dyDescent="0.25">
      <c r="A6131" s="1"/>
      <c r="C6131" s="56"/>
      <c r="D6131" s="57"/>
      <c r="E6131" s="1"/>
      <c r="F6131" s="1"/>
      <c r="G6131" s="1"/>
      <c r="H6131" s="57"/>
      <c r="I6131" s="1"/>
      <c r="J6131" s="1"/>
      <c r="K6131" s="57"/>
      <c r="L6131" s="57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</row>
    <row r="6132" spans="1:27" x14ac:dyDescent="0.25">
      <c r="A6132" s="1"/>
      <c r="C6132" s="56"/>
      <c r="D6132" s="57"/>
      <c r="E6132" s="1"/>
      <c r="F6132" s="1"/>
      <c r="G6132" s="1"/>
      <c r="H6132" s="57"/>
      <c r="I6132" s="1"/>
      <c r="J6132" s="1"/>
      <c r="K6132" s="57"/>
      <c r="L6132" s="57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</row>
    <row r="6133" spans="1:27" x14ac:dyDescent="0.25">
      <c r="A6133" s="1"/>
      <c r="C6133" s="56"/>
      <c r="D6133" s="57"/>
      <c r="E6133" s="1"/>
      <c r="F6133" s="1"/>
      <c r="G6133" s="1"/>
      <c r="H6133" s="57"/>
      <c r="I6133" s="1"/>
      <c r="J6133" s="1"/>
      <c r="K6133" s="57"/>
      <c r="L6133" s="57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</row>
    <row r="6134" spans="1:27" x14ac:dyDescent="0.25">
      <c r="C6134" s="56"/>
      <c r="D6134" s="57"/>
      <c r="E6134" s="1"/>
      <c r="F6134" s="1"/>
      <c r="G6134" s="1"/>
      <c r="H6134" s="57"/>
      <c r="I6134" s="1"/>
      <c r="J6134" s="1"/>
      <c r="K6134" s="57"/>
      <c r="L6134" s="57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</row>
    <row r="6135" spans="1:27" x14ac:dyDescent="0.25">
      <c r="A6135" s="1"/>
      <c r="C6135" s="56"/>
      <c r="D6135" s="57"/>
      <c r="E6135" s="1"/>
      <c r="F6135" s="1"/>
      <c r="G6135" s="1"/>
      <c r="H6135" s="57"/>
      <c r="I6135" s="1"/>
      <c r="J6135" s="1"/>
      <c r="K6135" s="57"/>
      <c r="L6135" s="57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</row>
    <row r="6136" spans="1:27" x14ac:dyDescent="0.25">
      <c r="A6136" s="1"/>
      <c r="C6136" s="56"/>
      <c r="D6136" s="57"/>
      <c r="E6136" s="1"/>
      <c r="F6136" s="1"/>
      <c r="G6136" s="1"/>
      <c r="H6136" s="57"/>
      <c r="I6136" s="1"/>
      <c r="J6136" s="1"/>
      <c r="K6136" s="57"/>
      <c r="L6136" s="57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</row>
    <row r="6137" spans="1:27" x14ac:dyDescent="0.25">
      <c r="A6137" s="1"/>
      <c r="C6137" s="56"/>
      <c r="D6137" s="57"/>
      <c r="E6137" s="1"/>
      <c r="F6137" s="1"/>
      <c r="G6137" s="1"/>
      <c r="H6137" s="57"/>
      <c r="I6137" s="1"/>
      <c r="J6137" s="1"/>
      <c r="K6137" s="57"/>
      <c r="L6137" s="57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</row>
    <row r="6138" spans="1:27" x14ac:dyDescent="0.25">
      <c r="A6138" s="1"/>
      <c r="C6138" s="56"/>
      <c r="D6138" s="57"/>
      <c r="E6138" s="1"/>
      <c r="F6138" s="1"/>
      <c r="G6138" s="1"/>
      <c r="H6138" s="57"/>
      <c r="I6138" s="1"/>
      <c r="J6138" s="1"/>
      <c r="K6138" s="57"/>
      <c r="L6138" s="57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</row>
    <row r="6139" spans="1:27" x14ac:dyDescent="0.25">
      <c r="C6139" s="56"/>
      <c r="D6139" s="57"/>
      <c r="E6139" s="1"/>
      <c r="F6139" s="1"/>
      <c r="G6139" s="1"/>
      <c r="H6139" s="57"/>
      <c r="I6139" s="1"/>
      <c r="J6139" s="1"/>
      <c r="K6139" s="57"/>
      <c r="L6139" s="57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</row>
    <row r="6140" spans="1:27" x14ac:dyDescent="0.25">
      <c r="C6140" s="56"/>
      <c r="D6140" s="57"/>
      <c r="E6140" s="1"/>
      <c r="F6140" s="1"/>
      <c r="G6140" s="1"/>
      <c r="H6140" s="57"/>
      <c r="I6140" s="1"/>
      <c r="J6140" s="1"/>
      <c r="K6140" s="57"/>
      <c r="L6140" s="57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</row>
    <row r="6141" spans="1:27" x14ac:dyDescent="0.25">
      <c r="C6141" s="56"/>
      <c r="D6141" s="57"/>
      <c r="E6141" s="1"/>
      <c r="F6141" s="1"/>
      <c r="G6141" s="1"/>
      <c r="H6141" s="57"/>
      <c r="I6141" s="1"/>
      <c r="J6141" s="1"/>
      <c r="K6141" s="57"/>
      <c r="L6141" s="57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</row>
    <row r="6142" spans="1:27" x14ac:dyDescent="0.25">
      <c r="A6142" s="1"/>
      <c r="C6142" s="56"/>
      <c r="D6142" s="57"/>
      <c r="E6142" s="1"/>
      <c r="F6142" s="1"/>
      <c r="G6142" s="1"/>
      <c r="H6142" s="57"/>
      <c r="I6142" s="1"/>
      <c r="J6142" s="1"/>
      <c r="K6142" s="57"/>
      <c r="L6142" s="57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</row>
    <row r="6143" spans="1:27" x14ac:dyDescent="0.25">
      <c r="A6143" s="1"/>
      <c r="C6143" s="56"/>
      <c r="D6143" s="57"/>
      <c r="E6143" s="1"/>
      <c r="F6143" s="1"/>
      <c r="G6143" s="1"/>
      <c r="H6143" s="57"/>
      <c r="I6143" s="1"/>
      <c r="J6143" s="1"/>
      <c r="K6143" s="57"/>
      <c r="L6143" s="57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</row>
    <row r="6144" spans="1:27" x14ac:dyDescent="0.25">
      <c r="A6144" s="1"/>
      <c r="C6144" s="56"/>
      <c r="D6144" s="57"/>
      <c r="E6144" s="1"/>
      <c r="F6144" s="1"/>
      <c r="G6144" s="1"/>
      <c r="H6144" s="57"/>
      <c r="I6144" s="1"/>
      <c r="J6144" s="1"/>
      <c r="K6144" s="57"/>
      <c r="L6144" s="57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</row>
    <row r="6145" spans="1:27" x14ac:dyDescent="0.25">
      <c r="A6145" s="1"/>
      <c r="C6145" s="56"/>
      <c r="D6145" s="57"/>
      <c r="E6145" s="1"/>
      <c r="F6145" s="1"/>
      <c r="G6145" s="1"/>
      <c r="H6145" s="57"/>
      <c r="I6145" s="1"/>
      <c r="J6145" s="1"/>
      <c r="K6145" s="57"/>
      <c r="L6145" s="57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</row>
    <row r="6146" spans="1:27" x14ac:dyDescent="0.25">
      <c r="A6146" s="1"/>
      <c r="C6146" s="56"/>
      <c r="D6146" s="57"/>
      <c r="E6146" s="1"/>
      <c r="F6146" s="1"/>
      <c r="G6146" s="1"/>
      <c r="H6146" s="57"/>
      <c r="I6146" s="1"/>
      <c r="J6146" s="1"/>
      <c r="K6146" s="57"/>
      <c r="L6146" s="57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</row>
    <row r="6147" spans="1:27" x14ac:dyDescent="0.25">
      <c r="A6147" s="1"/>
      <c r="C6147" s="56"/>
      <c r="D6147" s="57"/>
      <c r="E6147" s="1"/>
      <c r="F6147" s="1"/>
      <c r="G6147" s="1"/>
      <c r="H6147" s="57"/>
      <c r="I6147" s="1"/>
      <c r="J6147" s="1"/>
      <c r="K6147" s="57"/>
      <c r="L6147" s="57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</row>
    <row r="6148" spans="1:27" x14ac:dyDescent="0.25">
      <c r="A6148" s="1"/>
      <c r="C6148" s="56"/>
      <c r="D6148" s="57"/>
      <c r="E6148" s="1"/>
      <c r="F6148" s="1"/>
      <c r="G6148" s="1"/>
      <c r="H6148" s="57"/>
      <c r="I6148" s="1"/>
      <c r="J6148" s="1"/>
      <c r="K6148" s="57"/>
      <c r="L6148" s="57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</row>
    <row r="6149" spans="1:27" x14ac:dyDescent="0.25">
      <c r="A6149" s="1"/>
      <c r="C6149" s="56"/>
      <c r="D6149" s="57"/>
      <c r="E6149" s="1"/>
      <c r="F6149" s="1"/>
      <c r="G6149" s="1"/>
      <c r="H6149" s="57"/>
      <c r="I6149" s="1"/>
      <c r="J6149" s="1"/>
      <c r="K6149" s="57"/>
      <c r="L6149" s="57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</row>
    <row r="6150" spans="1:27" x14ac:dyDescent="0.25">
      <c r="A6150" s="1"/>
      <c r="C6150" s="56"/>
      <c r="D6150" s="57"/>
      <c r="E6150" s="1"/>
      <c r="F6150" s="1"/>
      <c r="G6150" s="1"/>
      <c r="H6150" s="57"/>
      <c r="I6150" s="1"/>
      <c r="J6150" s="1"/>
      <c r="K6150" s="57"/>
      <c r="L6150" s="57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</row>
    <row r="6151" spans="1:27" x14ac:dyDescent="0.25">
      <c r="A6151" s="1"/>
      <c r="C6151" s="56"/>
      <c r="D6151" s="57"/>
      <c r="E6151" s="1"/>
      <c r="F6151" s="1"/>
      <c r="G6151" s="1"/>
      <c r="H6151" s="57"/>
      <c r="I6151" s="1"/>
      <c r="J6151" s="1"/>
      <c r="K6151" s="57"/>
      <c r="L6151" s="57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</row>
    <row r="6152" spans="1:27" x14ac:dyDescent="0.25">
      <c r="A6152" s="1"/>
      <c r="C6152" s="56"/>
      <c r="D6152" s="57"/>
      <c r="E6152" s="1"/>
      <c r="F6152" s="1"/>
      <c r="G6152" s="1"/>
      <c r="H6152" s="57"/>
      <c r="I6152" s="1"/>
      <c r="J6152" s="1"/>
      <c r="K6152" s="57"/>
      <c r="L6152" s="57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</row>
    <row r="6153" spans="1:27" x14ac:dyDescent="0.25">
      <c r="A6153" s="1"/>
      <c r="C6153" s="56"/>
      <c r="D6153" s="57"/>
      <c r="E6153" s="1"/>
      <c r="F6153" s="1"/>
      <c r="G6153" s="1"/>
      <c r="H6153" s="57"/>
      <c r="I6153" s="1"/>
      <c r="J6153" s="1"/>
      <c r="K6153" s="57"/>
      <c r="L6153" s="57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</row>
    <row r="6154" spans="1:27" x14ac:dyDescent="0.25">
      <c r="A6154" s="1"/>
      <c r="C6154" s="56"/>
      <c r="D6154" s="57"/>
      <c r="E6154" s="1"/>
      <c r="F6154" s="1"/>
      <c r="G6154" s="1"/>
      <c r="H6154" s="57"/>
      <c r="I6154" s="1"/>
      <c r="J6154" s="1"/>
      <c r="K6154" s="57"/>
      <c r="L6154" s="57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</row>
    <row r="6155" spans="1:27" x14ac:dyDescent="0.25">
      <c r="A6155" s="1"/>
      <c r="C6155" s="56"/>
      <c r="D6155" s="57"/>
      <c r="E6155" s="1"/>
      <c r="F6155" s="1"/>
      <c r="G6155" s="1"/>
      <c r="H6155" s="57"/>
      <c r="I6155" s="1"/>
      <c r="J6155" s="1"/>
      <c r="K6155" s="57"/>
      <c r="L6155" s="57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</row>
    <row r="6156" spans="1:27" x14ac:dyDescent="0.25">
      <c r="C6156" s="56"/>
      <c r="D6156" s="57"/>
      <c r="E6156" s="1"/>
      <c r="F6156" s="1"/>
      <c r="G6156" s="1"/>
      <c r="H6156" s="57"/>
      <c r="I6156" s="1"/>
      <c r="J6156" s="1"/>
      <c r="K6156" s="57"/>
      <c r="L6156" s="57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</row>
    <row r="6157" spans="1:27" x14ac:dyDescent="0.25">
      <c r="A6157" s="1"/>
      <c r="C6157" s="56"/>
      <c r="D6157" s="57"/>
      <c r="E6157" s="1"/>
      <c r="F6157" s="1"/>
      <c r="G6157" s="1"/>
      <c r="H6157" s="57"/>
      <c r="I6157" s="1"/>
      <c r="J6157" s="1"/>
      <c r="K6157" s="57"/>
      <c r="L6157" s="57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</row>
    <row r="6158" spans="1:27" x14ac:dyDescent="0.25">
      <c r="C6158" s="56"/>
      <c r="D6158" s="57"/>
      <c r="E6158" s="1"/>
      <c r="F6158" s="1"/>
      <c r="G6158" s="1"/>
      <c r="H6158" s="57"/>
      <c r="I6158" s="1"/>
      <c r="J6158" s="1"/>
      <c r="K6158" s="57"/>
      <c r="L6158" s="57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</row>
    <row r="6159" spans="1:27" x14ac:dyDescent="0.25">
      <c r="A6159" s="1"/>
      <c r="C6159" s="56"/>
      <c r="D6159" s="57"/>
      <c r="E6159" s="1"/>
      <c r="F6159" s="1"/>
      <c r="G6159" s="1"/>
      <c r="H6159" s="57"/>
      <c r="I6159" s="1"/>
      <c r="J6159" s="1"/>
      <c r="K6159" s="57"/>
      <c r="L6159" s="57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</row>
    <row r="6160" spans="1:27" x14ac:dyDescent="0.25">
      <c r="A6160" s="1"/>
      <c r="C6160" s="56"/>
      <c r="D6160" s="57"/>
      <c r="E6160" s="1"/>
      <c r="F6160" s="1"/>
      <c r="G6160" s="1"/>
      <c r="H6160" s="57"/>
      <c r="I6160" s="1"/>
      <c r="J6160" s="1"/>
      <c r="K6160" s="57"/>
      <c r="L6160" s="57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</row>
    <row r="6161" spans="1:27" x14ac:dyDescent="0.25">
      <c r="A6161" s="1"/>
      <c r="C6161" s="56"/>
      <c r="D6161" s="57"/>
      <c r="E6161" s="1"/>
      <c r="F6161" s="1"/>
      <c r="G6161" s="1"/>
      <c r="H6161" s="57"/>
      <c r="I6161" s="1"/>
      <c r="J6161" s="1"/>
      <c r="K6161" s="57"/>
      <c r="L6161" s="57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</row>
    <row r="6162" spans="1:27" x14ac:dyDescent="0.25">
      <c r="A6162" s="1"/>
      <c r="C6162" s="56"/>
      <c r="D6162" s="57"/>
      <c r="E6162" s="1"/>
      <c r="F6162" s="1"/>
      <c r="G6162" s="1"/>
      <c r="H6162" s="57"/>
      <c r="I6162" s="1"/>
      <c r="J6162" s="1"/>
      <c r="K6162" s="57"/>
      <c r="L6162" s="57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</row>
    <row r="6163" spans="1:27" x14ac:dyDescent="0.25">
      <c r="A6163" s="1"/>
      <c r="C6163" s="56"/>
      <c r="D6163" s="57"/>
      <c r="E6163" s="1"/>
      <c r="F6163" s="1"/>
      <c r="G6163" s="1"/>
      <c r="H6163" s="57"/>
      <c r="I6163" s="1"/>
      <c r="J6163" s="1"/>
      <c r="K6163" s="57"/>
      <c r="L6163" s="57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</row>
    <row r="6164" spans="1:27" x14ac:dyDescent="0.25">
      <c r="A6164" s="1"/>
      <c r="C6164" s="56"/>
      <c r="D6164" s="57"/>
      <c r="E6164" s="1"/>
      <c r="F6164" s="1"/>
      <c r="G6164" s="1"/>
      <c r="H6164" s="57"/>
      <c r="I6164" s="1"/>
      <c r="J6164" s="1"/>
      <c r="K6164" s="57"/>
      <c r="L6164" s="57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</row>
    <row r="6165" spans="1:27" x14ac:dyDescent="0.25">
      <c r="A6165" s="1"/>
      <c r="C6165" s="56"/>
      <c r="D6165" s="57"/>
      <c r="E6165" s="1"/>
      <c r="F6165" s="1"/>
      <c r="G6165" s="1"/>
      <c r="H6165" s="57"/>
      <c r="I6165" s="1"/>
      <c r="J6165" s="1"/>
      <c r="K6165" s="57"/>
      <c r="L6165" s="57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</row>
    <row r="6166" spans="1:27" x14ac:dyDescent="0.25">
      <c r="A6166" s="1"/>
      <c r="C6166" s="56"/>
      <c r="D6166" s="57"/>
      <c r="E6166" s="1"/>
      <c r="F6166" s="1"/>
      <c r="G6166" s="1"/>
      <c r="H6166" s="57"/>
      <c r="I6166" s="1"/>
      <c r="J6166" s="1"/>
      <c r="K6166" s="57"/>
      <c r="L6166" s="57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</row>
    <row r="6167" spans="1:27" x14ac:dyDescent="0.25">
      <c r="A6167" s="1"/>
      <c r="C6167" s="56"/>
      <c r="D6167" s="57"/>
      <c r="E6167" s="1"/>
      <c r="F6167" s="1"/>
      <c r="G6167" s="1"/>
      <c r="H6167" s="57"/>
      <c r="I6167" s="1"/>
      <c r="J6167" s="1"/>
      <c r="K6167" s="57"/>
      <c r="L6167" s="57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</row>
    <row r="6168" spans="1:27" x14ac:dyDescent="0.25">
      <c r="A6168" s="1"/>
      <c r="C6168" s="56"/>
      <c r="D6168" s="57"/>
      <c r="E6168" s="1"/>
      <c r="F6168" s="1"/>
      <c r="G6168" s="1"/>
      <c r="H6168" s="57"/>
      <c r="I6168" s="1"/>
      <c r="J6168" s="1"/>
      <c r="K6168" s="57"/>
      <c r="L6168" s="57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</row>
    <row r="6169" spans="1:27" x14ac:dyDescent="0.25">
      <c r="A6169" s="1"/>
      <c r="C6169" s="56"/>
      <c r="D6169" s="57"/>
      <c r="E6169" s="1"/>
      <c r="F6169" s="1"/>
      <c r="G6169" s="1"/>
      <c r="H6169" s="57"/>
      <c r="I6169" s="1"/>
      <c r="J6169" s="1"/>
      <c r="K6169" s="57"/>
      <c r="L6169" s="57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</row>
    <row r="6170" spans="1:27" x14ac:dyDescent="0.25">
      <c r="A6170" s="1"/>
      <c r="C6170" s="56"/>
      <c r="D6170" s="57"/>
      <c r="E6170" s="1"/>
      <c r="F6170" s="1"/>
      <c r="G6170" s="1"/>
      <c r="H6170" s="57"/>
      <c r="I6170" s="1"/>
      <c r="J6170" s="1"/>
      <c r="K6170" s="57"/>
      <c r="L6170" s="57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</row>
    <row r="6171" spans="1:27" x14ac:dyDescent="0.25">
      <c r="A6171" s="1"/>
      <c r="C6171" s="56"/>
      <c r="D6171" s="57"/>
      <c r="E6171" s="1"/>
      <c r="F6171" s="1"/>
      <c r="G6171" s="1"/>
      <c r="H6171" s="57"/>
      <c r="I6171" s="1"/>
      <c r="J6171" s="1"/>
      <c r="K6171" s="57"/>
      <c r="L6171" s="57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</row>
    <row r="6172" spans="1:27" x14ac:dyDescent="0.25">
      <c r="A6172" s="1"/>
      <c r="C6172" s="56"/>
      <c r="D6172" s="57"/>
      <c r="E6172" s="1"/>
      <c r="F6172" s="1"/>
      <c r="G6172" s="1"/>
      <c r="H6172" s="57"/>
      <c r="I6172" s="1"/>
      <c r="J6172" s="1"/>
      <c r="K6172" s="57"/>
      <c r="L6172" s="57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</row>
    <row r="6173" spans="1:27" x14ac:dyDescent="0.25">
      <c r="C6173" s="56"/>
      <c r="D6173" s="57"/>
      <c r="E6173" s="1"/>
      <c r="F6173" s="1"/>
      <c r="G6173" s="1"/>
      <c r="H6173" s="57"/>
      <c r="I6173" s="1"/>
      <c r="J6173" s="1"/>
      <c r="K6173" s="57"/>
      <c r="L6173" s="57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</row>
    <row r="6174" spans="1:27" x14ac:dyDescent="0.25">
      <c r="A6174" s="1"/>
      <c r="C6174" s="56"/>
      <c r="D6174" s="57"/>
      <c r="E6174" s="1"/>
      <c r="F6174" s="1"/>
      <c r="G6174" s="1"/>
      <c r="H6174" s="57"/>
      <c r="I6174" s="1"/>
      <c r="J6174" s="1"/>
      <c r="K6174" s="57"/>
      <c r="L6174" s="57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</row>
    <row r="6175" spans="1:27" x14ac:dyDescent="0.25">
      <c r="A6175" s="1"/>
      <c r="C6175" s="56"/>
      <c r="D6175" s="57"/>
      <c r="E6175" s="1"/>
      <c r="F6175" s="1"/>
      <c r="G6175" s="1"/>
      <c r="H6175" s="57"/>
      <c r="I6175" s="1"/>
      <c r="J6175" s="1"/>
      <c r="K6175" s="57"/>
      <c r="L6175" s="57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</row>
    <row r="6176" spans="1:27" x14ac:dyDescent="0.25">
      <c r="A6176" s="1"/>
      <c r="C6176" s="56"/>
      <c r="D6176" s="57"/>
      <c r="E6176" s="1"/>
      <c r="F6176" s="1"/>
      <c r="G6176" s="1"/>
      <c r="H6176" s="57"/>
      <c r="I6176" s="1"/>
      <c r="J6176" s="1"/>
      <c r="K6176" s="57"/>
      <c r="L6176" s="57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</row>
    <row r="6177" spans="1:27" x14ac:dyDescent="0.25">
      <c r="A6177" s="1"/>
      <c r="C6177" s="56"/>
      <c r="D6177" s="57"/>
      <c r="E6177" s="1"/>
      <c r="F6177" s="1"/>
      <c r="G6177" s="1"/>
      <c r="H6177" s="57"/>
      <c r="I6177" s="1"/>
      <c r="J6177" s="1"/>
      <c r="K6177" s="57"/>
      <c r="L6177" s="57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</row>
    <row r="6178" spans="1:27" x14ac:dyDescent="0.25">
      <c r="A6178" s="1"/>
      <c r="C6178" s="56"/>
      <c r="D6178" s="57"/>
      <c r="E6178" s="1"/>
      <c r="F6178" s="1"/>
      <c r="G6178" s="1"/>
      <c r="H6178" s="57"/>
      <c r="I6178" s="1"/>
      <c r="J6178" s="1"/>
      <c r="K6178" s="57"/>
      <c r="L6178" s="57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</row>
    <row r="6179" spans="1:27" x14ac:dyDescent="0.25">
      <c r="A6179" s="1"/>
      <c r="C6179" s="56"/>
      <c r="D6179" s="57"/>
      <c r="E6179" s="1"/>
      <c r="F6179" s="1"/>
      <c r="G6179" s="1"/>
      <c r="H6179" s="57"/>
      <c r="I6179" s="1"/>
      <c r="J6179" s="1"/>
      <c r="K6179" s="57"/>
      <c r="L6179" s="57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</row>
    <row r="6180" spans="1:27" x14ac:dyDescent="0.25">
      <c r="A6180" s="1"/>
      <c r="C6180" s="56"/>
      <c r="D6180" s="57"/>
      <c r="E6180" s="1"/>
      <c r="F6180" s="1"/>
      <c r="G6180" s="1"/>
      <c r="H6180" s="57"/>
      <c r="I6180" s="1"/>
      <c r="J6180" s="1"/>
      <c r="K6180" s="57"/>
      <c r="L6180" s="57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</row>
    <row r="6181" spans="1:27" x14ac:dyDescent="0.25">
      <c r="A6181" s="1"/>
      <c r="C6181" s="56"/>
      <c r="D6181" s="57"/>
      <c r="E6181" s="1"/>
      <c r="F6181" s="1"/>
      <c r="G6181" s="1"/>
      <c r="H6181" s="57"/>
      <c r="I6181" s="1"/>
      <c r="J6181" s="1"/>
      <c r="K6181" s="57"/>
      <c r="L6181" s="57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</row>
    <row r="6182" spans="1:27" x14ac:dyDescent="0.25">
      <c r="A6182" s="1"/>
      <c r="C6182" s="56"/>
      <c r="D6182" s="57"/>
      <c r="E6182" s="1"/>
      <c r="F6182" s="1"/>
      <c r="G6182" s="1"/>
      <c r="H6182" s="57"/>
      <c r="I6182" s="1"/>
      <c r="J6182" s="1"/>
      <c r="K6182" s="57"/>
      <c r="L6182" s="57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</row>
    <row r="6183" spans="1:27" x14ac:dyDescent="0.25">
      <c r="A6183" s="1"/>
      <c r="C6183" s="56"/>
      <c r="D6183" s="57"/>
      <c r="E6183" s="1"/>
      <c r="F6183" s="1"/>
      <c r="G6183" s="1"/>
      <c r="H6183" s="57"/>
      <c r="I6183" s="1"/>
      <c r="J6183" s="1"/>
      <c r="K6183" s="57"/>
      <c r="L6183" s="57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</row>
    <row r="6184" spans="1:27" x14ac:dyDescent="0.25">
      <c r="A6184" s="1"/>
      <c r="C6184" s="56"/>
      <c r="D6184" s="57"/>
      <c r="E6184" s="1"/>
      <c r="F6184" s="1"/>
      <c r="G6184" s="1"/>
      <c r="H6184" s="57"/>
      <c r="I6184" s="1"/>
      <c r="J6184" s="1"/>
      <c r="K6184" s="57"/>
      <c r="L6184" s="57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</row>
    <row r="6185" spans="1:27" x14ac:dyDescent="0.25">
      <c r="A6185" s="1"/>
      <c r="C6185" s="56"/>
      <c r="D6185" s="57"/>
      <c r="E6185" s="1"/>
      <c r="F6185" s="1"/>
      <c r="G6185" s="1"/>
      <c r="H6185" s="57"/>
      <c r="I6185" s="1"/>
      <c r="J6185" s="1"/>
      <c r="K6185" s="57"/>
      <c r="L6185" s="57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</row>
    <row r="6186" spans="1:27" x14ac:dyDescent="0.25">
      <c r="A6186" s="1"/>
      <c r="C6186" s="56"/>
      <c r="D6186" s="57"/>
      <c r="E6186" s="1"/>
      <c r="F6186" s="1"/>
      <c r="G6186" s="1"/>
      <c r="H6186" s="57"/>
      <c r="I6186" s="1"/>
      <c r="J6186" s="1"/>
      <c r="K6186" s="57"/>
      <c r="L6186" s="57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</row>
    <row r="6187" spans="1:27" x14ac:dyDescent="0.25">
      <c r="A6187" s="1"/>
      <c r="C6187" s="56"/>
      <c r="D6187" s="57"/>
      <c r="E6187" s="1"/>
      <c r="F6187" s="1"/>
      <c r="G6187" s="1"/>
      <c r="H6187" s="57"/>
      <c r="I6187" s="1"/>
      <c r="J6187" s="1"/>
      <c r="K6187" s="57"/>
      <c r="L6187" s="57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</row>
    <row r="6188" spans="1:27" x14ac:dyDescent="0.25">
      <c r="A6188" s="1"/>
      <c r="C6188" s="56"/>
      <c r="D6188" s="57"/>
      <c r="E6188" s="1"/>
      <c r="F6188" s="1"/>
      <c r="G6188" s="1"/>
      <c r="H6188" s="57"/>
      <c r="I6188" s="1"/>
      <c r="J6188" s="1"/>
      <c r="K6188" s="57"/>
      <c r="L6188" s="57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</row>
    <row r="6189" spans="1:27" x14ac:dyDescent="0.25">
      <c r="A6189" s="1"/>
      <c r="C6189" s="56"/>
      <c r="D6189" s="57"/>
      <c r="E6189" s="1"/>
      <c r="F6189" s="1"/>
      <c r="G6189" s="1"/>
      <c r="H6189" s="57"/>
      <c r="I6189" s="1"/>
      <c r="J6189" s="1"/>
      <c r="K6189" s="57"/>
      <c r="L6189" s="57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</row>
    <row r="6190" spans="1:27" x14ac:dyDescent="0.25">
      <c r="A6190" s="1"/>
      <c r="C6190" s="56"/>
      <c r="D6190" s="57"/>
      <c r="E6190" s="1"/>
      <c r="F6190" s="1"/>
      <c r="G6190" s="1"/>
      <c r="H6190" s="57"/>
      <c r="I6190" s="1"/>
      <c r="J6190" s="1"/>
      <c r="K6190" s="57"/>
      <c r="L6190" s="57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</row>
    <row r="6191" spans="1:27" x14ac:dyDescent="0.25">
      <c r="A6191" s="1"/>
      <c r="C6191" s="56"/>
      <c r="D6191" s="57"/>
      <c r="E6191" s="1"/>
      <c r="F6191" s="1"/>
      <c r="G6191" s="1"/>
      <c r="H6191" s="57"/>
      <c r="I6191" s="1"/>
      <c r="J6191" s="1"/>
      <c r="K6191" s="57"/>
      <c r="L6191" s="57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</row>
    <row r="6192" spans="1:27" x14ac:dyDescent="0.25">
      <c r="A6192" s="1"/>
      <c r="C6192" s="56"/>
      <c r="D6192" s="57"/>
      <c r="E6192" s="1"/>
      <c r="F6192" s="1"/>
      <c r="G6192" s="1"/>
      <c r="H6192" s="57"/>
      <c r="I6192" s="1"/>
      <c r="J6192" s="1"/>
      <c r="K6192" s="57"/>
      <c r="L6192" s="57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</row>
    <row r="6193" spans="1:27" x14ac:dyDescent="0.25">
      <c r="A6193" s="1"/>
      <c r="C6193" s="56"/>
      <c r="D6193" s="57"/>
      <c r="E6193" s="1"/>
      <c r="F6193" s="1"/>
      <c r="G6193" s="1"/>
      <c r="H6193" s="57"/>
      <c r="I6193" s="1"/>
      <c r="J6193" s="1"/>
      <c r="K6193" s="57"/>
      <c r="L6193" s="57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</row>
    <row r="6194" spans="1:27" x14ac:dyDescent="0.25">
      <c r="A6194" s="1"/>
      <c r="C6194" s="56"/>
      <c r="D6194" s="57"/>
      <c r="E6194" s="1"/>
      <c r="F6194" s="1"/>
      <c r="G6194" s="1"/>
      <c r="H6194" s="57"/>
      <c r="I6194" s="1"/>
      <c r="J6194" s="1"/>
      <c r="K6194" s="57"/>
      <c r="L6194" s="57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</row>
    <row r="6195" spans="1:27" x14ac:dyDescent="0.25">
      <c r="A6195" s="1"/>
      <c r="C6195" s="56"/>
      <c r="D6195" s="57"/>
      <c r="E6195" s="1"/>
      <c r="F6195" s="1"/>
      <c r="G6195" s="1"/>
      <c r="H6195" s="57"/>
      <c r="I6195" s="1"/>
      <c r="J6195" s="1"/>
      <c r="K6195" s="57"/>
      <c r="L6195" s="57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</row>
    <row r="6196" spans="1:27" x14ac:dyDescent="0.25">
      <c r="A6196" s="1"/>
      <c r="C6196" s="56"/>
      <c r="D6196" s="57"/>
      <c r="E6196" s="1"/>
      <c r="F6196" s="1"/>
      <c r="G6196" s="1"/>
      <c r="H6196" s="57"/>
      <c r="I6196" s="1"/>
      <c r="J6196" s="1"/>
      <c r="K6196" s="57"/>
      <c r="L6196" s="57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</row>
    <row r="6197" spans="1:27" x14ac:dyDescent="0.25">
      <c r="A6197" s="1"/>
      <c r="C6197" s="56"/>
      <c r="D6197" s="57"/>
      <c r="E6197" s="1"/>
      <c r="F6197" s="1"/>
      <c r="G6197" s="1"/>
      <c r="H6197" s="57"/>
      <c r="I6197" s="1"/>
      <c r="J6197" s="1"/>
      <c r="K6197" s="57"/>
      <c r="L6197" s="57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</row>
    <row r="6198" spans="1:27" x14ac:dyDescent="0.25">
      <c r="A6198" s="1"/>
      <c r="C6198" s="56"/>
      <c r="D6198" s="57"/>
      <c r="E6198" s="1"/>
      <c r="F6198" s="1"/>
      <c r="G6198" s="1"/>
      <c r="H6198" s="57"/>
      <c r="I6198" s="1"/>
      <c r="J6198" s="1"/>
      <c r="K6198" s="57"/>
      <c r="L6198" s="57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</row>
    <row r="6199" spans="1:27" x14ac:dyDescent="0.25">
      <c r="A6199" s="1"/>
      <c r="C6199" s="56"/>
      <c r="D6199" s="57"/>
      <c r="E6199" s="1"/>
      <c r="F6199" s="1"/>
      <c r="G6199" s="1"/>
      <c r="H6199" s="57"/>
      <c r="I6199" s="1"/>
      <c r="J6199" s="1"/>
      <c r="K6199" s="57"/>
      <c r="L6199" s="57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</row>
    <row r="6200" spans="1:27" x14ac:dyDescent="0.25">
      <c r="A6200" s="1"/>
      <c r="C6200" s="56"/>
      <c r="D6200" s="57"/>
      <c r="E6200" s="1"/>
      <c r="F6200" s="1"/>
      <c r="G6200" s="1"/>
      <c r="H6200" s="57"/>
      <c r="I6200" s="1"/>
      <c r="J6200" s="1"/>
      <c r="K6200" s="57"/>
      <c r="L6200" s="57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</row>
    <row r="6201" spans="1:27" x14ac:dyDescent="0.25">
      <c r="A6201" s="1"/>
      <c r="C6201" s="56"/>
      <c r="D6201" s="57"/>
      <c r="E6201" s="1"/>
      <c r="F6201" s="1"/>
      <c r="G6201" s="1"/>
      <c r="H6201" s="57"/>
      <c r="I6201" s="1"/>
      <c r="J6201" s="1"/>
      <c r="K6201" s="57"/>
      <c r="L6201" s="57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</row>
    <row r="6202" spans="1:27" x14ac:dyDescent="0.25">
      <c r="A6202" s="1"/>
      <c r="C6202" s="56"/>
      <c r="D6202" s="57"/>
      <c r="E6202" s="1"/>
      <c r="F6202" s="1"/>
      <c r="G6202" s="1"/>
      <c r="H6202" s="57"/>
      <c r="I6202" s="1"/>
      <c r="J6202" s="1"/>
      <c r="K6202" s="57"/>
      <c r="L6202" s="57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</row>
    <row r="6203" spans="1:27" x14ac:dyDescent="0.25">
      <c r="A6203" s="1"/>
      <c r="C6203" s="56"/>
      <c r="D6203" s="57"/>
      <c r="E6203" s="1"/>
      <c r="F6203" s="1"/>
      <c r="G6203" s="1"/>
      <c r="H6203" s="57"/>
      <c r="I6203" s="1"/>
      <c r="J6203" s="1"/>
      <c r="K6203" s="57"/>
      <c r="L6203" s="57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</row>
    <row r="6204" spans="1:27" x14ac:dyDescent="0.25">
      <c r="A6204" s="1"/>
      <c r="C6204" s="56"/>
      <c r="D6204" s="57"/>
      <c r="E6204" s="1"/>
      <c r="F6204" s="1"/>
      <c r="G6204" s="1"/>
      <c r="H6204" s="57"/>
      <c r="I6204" s="1"/>
      <c r="J6204" s="1"/>
      <c r="K6204" s="57"/>
      <c r="L6204" s="57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</row>
    <row r="6205" spans="1:27" x14ac:dyDescent="0.25">
      <c r="A6205" s="1"/>
      <c r="C6205" s="56"/>
      <c r="D6205" s="57"/>
      <c r="E6205" s="1"/>
      <c r="F6205" s="1"/>
      <c r="G6205" s="1"/>
      <c r="H6205" s="57"/>
      <c r="I6205" s="1"/>
      <c r="J6205" s="1"/>
      <c r="K6205" s="57"/>
      <c r="L6205" s="57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</row>
    <row r="6206" spans="1:27" x14ac:dyDescent="0.25">
      <c r="A6206" s="1"/>
      <c r="C6206" s="56"/>
      <c r="D6206" s="57"/>
      <c r="E6206" s="1"/>
      <c r="F6206" s="1"/>
      <c r="G6206" s="1"/>
      <c r="H6206" s="57"/>
      <c r="I6206" s="1"/>
      <c r="J6206" s="1"/>
      <c r="K6206" s="57"/>
      <c r="L6206" s="57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</row>
    <row r="6207" spans="1:27" x14ac:dyDescent="0.25">
      <c r="A6207" s="1"/>
      <c r="C6207" s="56"/>
      <c r="D6207" s="57"/>
      <c r="E6207" s="1"/>
      <c r="F6207" s="1"/>
      <c r="G6207" s="1"/>
      <c r="H6207" s="57"/>
      <c r="I6207" s="1"/>
      <c r="J6207" s="1"/>
      <c r="K6207" s="57"/>
      <c r="L6207" s="57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</row>
    <row r="6208" spans="1:27" x14ac:dyDescent="0.25">
      <c r="A6208" s="1"/>
      <c r="C6208" s="56"/>
      <c r="D6208" s="57"/>
      <c r="E6208" s="1"/>
      <c r="F6208" s="1"/>
      <c r="G6208" s="1"/>
      <c r="H6208" s="57"/>
      <c r="I6208" s="1"/>
      <c r="J6208" s="1"/>
      <c r="K6208" s="57"/>
      <c r="L6208" s="57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</row>
    <row r="6209" spans="1:27" x14ac:dyDescent="0.25">
      <c r="A6209" s="1"/>
      <c r="C6209" s="56"/>
      <c r="D6209" s="57"/>
      <c r="E6209" s="1"/>
      <c r="F6209" s="1"/>
      <c r="G6209" s="1"/>
      <c r="H6209" s="57"/>
      <c r="I6209" s="1"/>
      <c r="J6209" s="1"/>
      <c r="K6209" s="57"/>
      <c r="L6209" s="57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</row>
    <row r="6210" spans="1:27" x14ac:dyDescent="0.25">
      <c r="A6210" s="1"/>
      <c r="C6210" s="56"/>
      <c r="D6210" s="57"/>
      <c r="E6210" s="1"/>
      <c r="F6210" s="1"/>
      <c r="G6210" s="1"/>
      <c r="H6210" s="57"/>
      <c r="I6210" s="1"/>
      <c r="J6210" s="1"/>
      <c r="K6210" s="57"/>
      <c r="L6210" s="57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</row>
    <row r="6211" spans="1:27" x14ac:dyDescent="0.25">
      <c r="A6211" s="1"/>
      <c r="C6211" s="56"/>
      <c r="D6211" s="57"/>
      <c r="E6211" s="1"/>
      <c r="F6211" s="1"/>
      <c r="G6211" s="1"/>
      <c r="H6211" s="57"/>
      <c r="I6211" s="1"/>
      <c r="J6211" s="1"/>
      <c r="K6211" s="57"/>
      <c r="L6211" s="57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</row>
    <row r="6212" spans="1:27" x14ac:dyDescent="0.25">
      <c r="A6212" s="1"/>
      <c r="C6212" s="56"/>
      <c r="D6212" s="57"/>
      <c r="E6212" s="1"/>
      <c r="F6212" s="1"/>
      <c r="G6212" s="1"/>
      <c r="H6212" s="57"/>
      <c r="I6212" s="1"/>
      <c r="J6212" s="1"/>
      <c r="K6212" s="57"/>
      <c r="L6212" s="57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</row>
    <row r="6213" spans="1:27" x14ac:dyDescent="0.25">
      <c r="A6213" s="1"/>
      <c r="C6213" s="56"/>
      <c r="D6213" s="57"/>
      <c r="E6213" s="1"/>
      <c r="F6213" s="1"/>
      <c r="G6213" s="1"/>
      <c r="H6213" s="57"/>
      <c r="I6213" s="1"/>
      <c r="J6213" s="1"/>
      <c r="K6213" s="57"/>
      <c r="L6213" s="57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</row>
    <row r="6214" spans="1:27" x14ac:dyDescent="0.25">
      <c r="A6214" s="1"/>
      <c r="C6214" s="56"/>
      <c r="D6214" s="57"/>
      <c r="E6214" s="1"/>
      <c r="F6214" s="1"/>
      <c r="G6214" s="1"/>
      <c r="H6214" s="57"/>
      <c r="I6214" s="1"/>
      <c r="J6214" s="1"/>
      <c r="K6214" s="57"/>
      <c r="L6214" s="57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</row>
    <row r="6215" spans="1:27" x14ac:dyDescent="0.25">
      <c r="A6215" s="1"/>
      <c r="C6215" s="56"/>
      <c r="D6215" s="57"/>
      <c r="E6215" s="1"/>
      <c r="F6215" s="1"/>
      <c r="G6215" s="1"/>
      <c r="H6215" s="57"/>
      <c r="I6215" s="1"/>
      <c r="J6215" s="1"/>
      <c r="K6215" s="57"/>
      <c r="L6215" s="57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</row>
    <row r="6216" spans="1:27" x14ac:dyDescent="0.25">
      <c r="A6216" s="1"/>
      <c r="C6216" s="56"/>
      <c r="D6216" s="57"/>
      <c r="E6216" s="1"/>
      <c r="F6216" s="1"/>
      <c r="G6216" s="1"/>
      <c r="H6216" s="57"/>
      <c r="I6216" s="1"/>
      <c r="J6216" s="1"/>
      <c r="K6216" s="57"/>
      <c r="L6216" s="57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</row>
    <row r="6217" spans="1:27" x14ac:dyDescent="0.25">
      <c r="A6217" s="1"/>
      <c r="C6217" s="56"/>
      <c r="D6217" s="57"/>
      <c r="E6217" s="1"/>
      <c r="F6217" s="1"/>
      <c r="G6217" s="1"/>
      <c r="H6217" s="57"/>
      <c r="I6217" s="1"/>
      <c r="J6217" s="1"/>
      <c r="K6217" s="57"/>
      <c r="L6217" s="57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</row>
    <row r="6218" spans="1:27" x14ac:dyDescent="0.25">
      <c r="A6218" s="1"/>
      <c r="C6218" s="56"/>
      <c r="D6218" s="57"/>
      <c r="E6218" s="1"/>
      <c r="F6218" s="1"/>
      <c r="G6218" s="1"/>
      <c r="H6218" s="57"/>
      <c r="I6218" s="1"/>
      <c r="J6218" s="1"/>
      <c r="K6218" s="57"/>
      <c r="L6218" s="57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</row>
    <row r="6219" spans="1:27" x14ac:dyDescent="0.25">
      <c r="A6219" s="1"/>
      <c r="C6219" s="56"/>
      <c r="D6219" s="57"/>
      <c r="E6219" s="1"/>
      <c r="F6219" s="1"/>
      <c r="G6219" s="1"/>
      <c r="H6219" s="57"/>
      <c r="I6219" s="1"/>
      <c r="J6219" s="1"/>
      <c r="K6219" s="57"/>
      <c r="L6219" s="57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</row>
    <row r="6220" spans="1:27" x14ac:dyDescent="0.25">
      <c r="A6220" s="1"/>
      <c r="C6220" s="56"/>
      <c r="D6220" s="57"/>
      <c r="E6220" s="1"/>
      <c r="F6220" s="1"/>
      <c r="G6220" s="1"/>
      <c r="H6220" s="57"/>
      <c r="I6220" s="1"/>
      <c r="J6220" s="1"/>
      <c r="K6220" s="57"/>
      <c r="L6220" s="57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</row>
    <row r="6221" spans="1:27" x14ac:dyDescent="0.25">
      <c r="A6221" s="1"/>
      <c r="C6221" s="56"/>
      <c r="D6221" s="57"/>
      <c r="E6221" s="1"/>
      <c r="F6221" s="1"/>
      <c r="G6221" s="1"/>
      <c r="H6221" s="57"/>
      <c r="I6221" s="1"/>
      <c r="J6221" s="1"/>
      <c r="K6221" s="57"/>
      <c r="L6221" s="57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</row>
    <row r="6222" spans="1:27" x14ac:dyDescent="0.25">
      <c r="A6222" s="1"/>
      <c r="C6222" s="56"/>
      <c r="D6222" s="57"/>
      <c r="E6222" s="1"/>
      <c r="F6222" s="1"/>
      <c r="G6222" s="1"/>
      <c r="H6222" s="57"/>
      <c r="I6222" s="1"/>
      <c r="J6222" s="1"/>
      <c r="K6222" s="57"/>
      <c r="L6222" s="57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</row>
    <row r="6223" spans="1:27" x14ac:dyDescent="0.25">
      <c r="A6223" s="1"/>
      <c r="C6223" s="56"/>
      <c r="D6223" s="57"/>
      <c r="E6223" s="1"/>
      <c r="F6223" s="1"/>
      <c r="G6223" s="1"/>
      <c r="H6223" s="57"/>
      <c r="I6223" s="1"/>
      <c r="J6223" s="1"/>
      <c r="K6223" s="57"/>
      <c r="L6223" s="57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</row>
    <row r="6224" spans="1:27" x14ac:dyDescent="0.25">
      <c r="A6224" s="1"/>
      <c r="C6224" s="56"/>
      <c r="D6224" s="57"/>
      <c r="E6224" s="1"/>
      <c r="F6224" s="1"/>
      <c r="G6224" s="1"/>
      <c r="H6224" s="57"/>
      <c r="I6224" s="1"/>
      <c r="J6224" s="1"/>
      <c r="K6224" s="57"/>
      <c r="L6224" s="57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</row>
    <row r="6225" spans="1:27" x14ac:dyDescent="0.25">
      <c r="A6225" s="1"/>
      <c r="C6225" s="56"/>
      <c r="D6225" s="57"/>
      <c r="E6225" s="1"/>
      <c r="F6225" s="1"/>
      <c r="G6225" s="1"/>
      <c r="H6225" s="57"/>
      <c r="I6225" s="1"/>
      <c r="J6225" s="1"/>
      <c r="K6225" s="57"/>
      <c r="L6225" s="57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</row>
    <row r="6226" spans="1:27" x14ac:dyDescent="0.25">
      <c r="A6226" s="1"/>
      <c r="C6226" s="56"/>
      <c r="D6226" s="57"/>
      <c r="E6226" s="1"/>
      <c r="F6226" s="1"/>
      <c r="G6226" s="1"/>
      <c r="H6226" s="57"/>
      <c r="I6226" s="1"/>
      <c r="J6226" s="1"/>
      <c r="K6226" s="57"/>
      <c r="L6226" s="57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</row>
    <row r="6227" spans="1:27" x14ac:dyDescent="0.25">
      <c r="A6227" s="1"/>
      <c r="C6227" s="56"/>
      <c r="D6227" s="57"/>
      <c r="E6227" s="1"/>
      <c r="F6227" s="1"/>
      <c r="G6227" s="1"/>
      <c r="H6227" s="57"/>
      <c r="I6227" s="1"/>
      <c r="J6227" s="1"/>
      <c r="K6227" s="57"/>
      <c r="L6227" s="57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</row>
    <row r="6228" spans="1:27" x14ac:dyDescent="0.25">
      <c r="A6228" s="1"/>
      <c r="C6228" s="56"/>
      <c r="D6228" s="57"/>
      <c r="E6228" s="1"/>
      <c r="F6228" s="1"/>
      <c r="G6228" s="1"/>
      <c r="H6228" s="57"/>
      <c r="I6228" s="1"/>
      <c r="J6228" s="1"/>
      <c r="K6228" s="57"/>
      <c r="L6228" s="57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</row>
    <row r="6229" spans="1:27" x14ac:dyDescent="0.25">
      <c r="A6229" s="1"/>
      <c r="C6229" s="56"/>
      <c r="D6229" s="57"/>
      <c r="E6229" s="1"/>
      <c r="F6229" s="1"/>
      <c r="G6229" s="1"/>
      <c r="H6229" s="57"/>
      <c r="I6229" s="1"/>
      <c r="J6229" s="1"/>
      <c r="K6229" s="57"/>
      <c r="L6229" s="57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</row>
    <row r="6230" spans="1:27" x14ac:dyDescent="0.25">
      <c r="A6230" s="1"/>
      <c r="C6230" s="56"/>
      <c r="D6230" s="57"/>
      <c r="E6230" s="1"/>
      <c r="F6230" s="1"/>
      <c r="G6230" s="1"/>
      <c r="H6230" s="57"/>
      <c r="I6230" s="1"/>
      <c r="J6230" s="1"/>
      <c r="K6230" s="57"/>
      <c r="L6230" s="57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</row>
    <row r="6231" spans="1:27" x14ac:dyDescent="0.25">
      <c r="A6231" s="1"/>
      <c r="C6231" s="56"/>
      <c r="D6231" s="57"/>
      <c r="E6231" s="1"/>
      <c r="F6231" s="1"/>
      <c r="G6231" s="1"/>
      <c r="H6231" s="57"/>
      <c r="I6231" s="1"/>
      <c r="J6231" s="1"/>
      <c r="K6231" s="57"/>
      <c r="L6231" s="57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</row>
    <row r="6232" spans="1:27" x14ac:dyDescent="0.25">
      <c r="A6232" s="1"/>
      <c r="C6232" s="56"/>
      <c r="D6232" s="57"/>
      <c r="E6232" s="1"/>
      <c r="F6232" s="1"/>
      <c r="G6232" s="1"/>
      <c r="H6232" s="57"/>
      <c r="I6232" s="1"/>
      <c r="J6232" s="1"/>
      <c r="K6232" s="57"/>
      <c r="L6232" s="57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</row>
    <row r="6233" spans="1:27" x14ac:dyDescent="0.25">
      <c r="A6233" s="1"/>
      <c r="C6233" s="56"/>
      <c r="D6233" s="57"/>
      <c r="E6233" s="1"/>
      <c r="F6233" s="1"/>
      <c r="G6233" s="1"/>
      <c r="H6233" s="57"/>
      <c r="I6233" s="1"/>
      <c r="J6233" s="1"/>
      <c r="K6233" s="57"/>
      <c r="L6233" s="57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</row>
    <row r="6234" spans="1:27" x14ac:dyDescent="0.25">
      <c r="A6234" s="1"/>
      <c r="C6234" s="56"/>
      <c r="D6234" s="57"/>
      <c r="E6234" s="1"/>
      <c r="F6234" s="1"/>
      <c r="G6234" s="1"/>
      <c r="H6234" s="57"/>
      <c r="I6234" s="1"/>
      <c r="J6234" s="1"/>
      <c r="K6234" s="57"/>
      <c r="L6234" s="57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</row>
    <row r="6235" spans="1:27" x14ac:dyDescent="0.25">
      <c r="A6235" s="1"/>
      <c r="C6235" s="56"/>
      <c r="D6235" s="57"/>
      <c r="E6235" s="1"/>
      <c r="F6235" s="1"/>
      <c r="G6235" s="1"/>
      <c r="H6235" s="57"/>
      <c r="I6235" s="1"/>
      <c r="J6235" s="1"/>
      <c r="K6235" s="57"/>
      <c r="L6235" s="57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</row>
    <row r="6236" spans="1:27" x14ac:dyDescent="0.25">
      <c r="A6236" s="1"/>
      <c r="C6236" s="56"/>
      <c r="D6236" s="57"/>
      <c r="E6236" s="1"/>
      <c r="F6236" s="1"/>
      <c r="G6236" s="1"/>
      <c r="H6236" s="57"/>
      <c r="I6236" s="1"/>
      <c r="J6236" s="1"/>
      <c r="K6236" s="57"/>
      <c r="L6236" s="57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</row>
    <row r="6237" spans="1:27" x14ac:dyDescent="0.25">
      <c r="A6237" s="1"/>
      <c r="C6237" s="56"/>
      <c r="D6237" s="57"/>
      <c r="E6237" s="1"/>
      <c r="F6237" s="1"/>
      <c r="G6237" s="1"/>
      <c r="H6237" s="57"/>
      <c r="I6237" s="1"/>
      <c r="J6237" s="1"/>
      <c r="K6237" s="57"/>
      <c r="L6237" s="57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</row>
    <row r="6238" spans="1:27" x14ac:dyDescent="0.25">
      <c r="A6238" s="1"/>
      <c r="C6238" s="56"/>
      <c r="D6238" s="57"/>
      <c r="E6238" s="1"/>
      <c r="F6238" s="1"/>
      <c r="G6238" s="1"/>
      <c r="H6238" s="57"/>
      <c r="I6238" s="1"/>
      <c r="J6238" s="1"/>
      <c r="K6238" s="57"/>
      <c r="L6238" s="57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</row>
    <row r="6239" spans="1:27" x14ac:dyDescent="0.25">
      <c r="A6239" s="1"/>
      <c r="C6239" s="56"/>
      <c r="D6239" s="57"/>
      <c r="E6239" s="1"/>
      <c r="F6239" s="1"/>
      <c r="G6239" s="1"/>
      <c r="H6239" s="57"/>
      <c r="I6239" s="1"/>
      <c r="J6239" s="1"/>
      <c r="K6239" s="57"/>
      <c r="L6239" s="57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</row>
    <row r="6240" spans="1:27" x14ac:dyDescent="0.25">
      <c r="A6240" s="1"/>
      <c r="C6240" s="56"/>
      <c r="D6240" s="57"/>
      <c r="E6240" s="1"/>
      <c r="F6240" s="1"/>
      <c r="G6240" s="1"/>
      <c r="H6240" s="57"/>
      <c r="I6240" s="1"/>
      <c r="J6240" s="1"/>
      <c r="K6240" s="57"/>
      <c r="L6240" s="57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</row>
    <row r="6241" spans="1:27" x14ac:dyDescent="0.25">
      <c r="A6241" s="1"/>
      <c r="C6241" s="56"/>
      <c r="D6241" s="57"/>
      <c r="E6241" s="1"/>
      <c r="F6241" s="1"/>
      <c r="G6241" s="1"/>
      <c r="H6241" s="57"/>
      <c r="I6241" s="1"/>
      <c r="J6241" s="1"/>
      <c r="K6241" s="57"/>
      <c r="L6241" s="57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</row>
    <row r="6242" spans="1:27" x14ac:dyDescent="0.25">
      <c r="A6242" s="1"/>
      <c r="C6242" s="56"/>
      <c r="D6242" s="57"/>
      <c r="E6242" s="1"/>
      <c r="F6242" s="1"/>
      <c r="G6242" s="1"/>
      <c r="H6242" s="57"/>
      <c r="I6242" s="1"/>
      <c r="J6242" s="1"/>
      <c r="K6242" s="57"/>
      <c r="L6242" s="57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</row>
    <row r="6243" spans="1:27" x14ac:dyDescent="0.25">
      <c r="A6243" s="1"/>
      <c r="C6243" s="56"/>
      <c r="D6243" s="57"/>
      <c r="E6243" s="1"/>
      <c r="F6243" s="1"/>
      <c r="G6243" s="1"/>
      <c r="H6243" s="57"/>
      <c r="I6243" s="1"/>
      <c r="J6243" s="1"/>
      <c r="K6243" s="57"/>
      <c r="L6243" s="57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</row>
    <row r="6244" spans="1:27" x14ac:dyDescent="0.25">
      <c r="A6244" s="1"/>
      <c r="C6244" s="56"/>
      <c r="D6244" s="57"/>
      <c r="E6244" s="1"/>
      <c r="F6244" s="1"/>
      <c r="G6244" s="1"/>
      <c r="H6244" s="57"/>
      <c r="I6244" s="1"/>
      <c r="J6244" s="1"/>
      <c r="K6244" s="57"/>
      <c r="L6244" s="57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</row>
    <row r="6245" spans="1:27" x14ac:dyDescent="0.25">
      <c r="A6245" s="1"/>
      <c r="C6245" s="56"/>
      <c r="D6245" s="57"/>
      <c r="E6245" s="1"/>
      <c r="F6245" s="1"/>
      <c r="G6245" s="1"/>
      <c r="H6245" s="57"/>
      <c r="I6245" s="1"/>
      <c r="J6245" s="1"/>
      <c r="K6245" s="57"/>
      <c r="L6245" s="57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</row>
    <row r="6246" spans="1:27" x14ac:dyDescent="0.25">
      <c r="A6246" s="1"/>
      <c r="C6246" s="56"/>
      <c r="D6246" s="57"/>
      <c r="E6246" s="1"/>
      <c r="F6246" s="1"/>
      <c r="G6246" s="1"/>
      <c r="H6246" s="57"/>
      <c r="I6246" s="1"/>
      <c r="J6246" s="1"/>
      <c r="K6246" s="57"/>
      <c r="L6246" s="57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</row>
    <row r="6247" spans="1:27" x14ac:dyDescent="0.25">
      <c r="A6247" s="1"/>
      <c r="C6247" s="56"/>
      <c r="D6247" s="57"/>
      <c r="E6247" s="1"/>
      <c r="F6247" s="1"/>
      <c r="G6247" s="1"/>
      <c r="H6247" s="57"/>
      <c r="I6247" s="1"/>
      <c r="J6247" s="1"/>
      <c r="K6247" s="57"/>
      <c r="L6247" s="57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</row>
    <row r="6248" spans="1:27" x14ac:dyDescent="0.25">
      <c r="A6248" s="1"/>
      <c r="C6248" s="56"/>
      <c r="D6248" s="57"/>
      <c r="E6248" s="1"/>
      <c r="F6248" s="1"/>
      <c r="G6248" s="1"/>
      <c r="H6248" s="57"/>
      <c r="I6248" s="1"/>
      <c r="J6248" s="1"/>
      <c r="K6248" s="57"/>
      <c r="L6248" s="57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</row>
    <row r="6249" spans="1:27" x14ac:dyDescent="0.25">
      <c r="A6249" s="1"/>
      <c r="C6249" s="56"/>
      <c r="D6249" s="57"/>
      <c r="E6249" s="1"/>
      <c r="F6249" s="1"/>
      <c r="G6249" s="1"/>
      <c r="H6249" s="57"/>
      <c r="I6249" s="1"/>
      <c r="J6249" s="1"/>
      <c r="K6249" s="57"/>
      <c r="L6249" s="57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</row>
    <row r="6250" spans="1:27" x14ac:dyDescent="0.25">
      <c r="A6250" s="1"/>
      <c r="C6250" s="56"/>
      <c r="D6250" s="57"/>
      <c r="E6250" s="1"/>
      <c r="F6250" s="1"/>
      <c r="G6250" s="1"/>
      <c r="H6250" s="57"/>
      <c r="I6250" s="1"/>
      <c r="J6250" s="1"/>
      <c r="K6250" s="57"/>
      <c r="L6250" s="57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</row>
    <row r="6251" spans="1:27" x14ac:dyDescent="0.25">
      <c r="A6251" s="1"/>
      <c r="C6251" s="56"/>
      <c r="D6251" s="57"/>
      <c r="E6251" s="1"/>
      <c r="F6251" s="1"/>
      <c r="G6251" s="1"/>
      <c r="H6251" s="57"/>
      <c r="I6251" s="1"/>
      <c r="J6251" s="1"/>
      <c r="K6251" s="57"/>
      <c r="L6251" s="57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</row>
    <row r="6252" spans="1:27" x14ac:dyDescent="0.25">
      <c r="A6252" s="1"/>
      <c r="C6252" s="56"/>
      <c r="D6252" s="57"/>
      <c r="E6252" s="1"/>
      <c r="F6252" s="1"/>
      <c r="G6252" s="1"/>
      <c r="H6252" s="57"/>
      <c r="I6252" s="1"/>
      <c r="J6252" s="1"/>
      <c r="K6252" s="57"/>
      <c r="L6252" s="57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</row>
    <row r="6253" spans="1:27" x14ac:dyDescent="0.25">
      <c r="A6253" s="1"/>
      <c r="C6253" s="56"/>
      <c r="D6253" s="57"/>
      <c r="E6253" s="1"/>
      <c r="F6253" s="1"/>
      <c r="G6253" s="1"/>
      <c r="H6253" s="57"/>
      <c r="I6253" s="1"/>
      <c r="J6253" s="1"/>
      <c r="K6253" s="57"/>
      <c r="L6253" s="57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</row>
    <row r="6254" spans="1:27" x14ac:dyDescent="0.25">
      <c r="A6254" s="1"/>
      <c r="C6254" s="56"/>
      <c r="D6254" s="57"/>
      <c r="E6254" s="1"/>
      <c r="F6254" s="1"/>
      <c r="G6254" s="1"/>
      <c r="H6254" s="57"/>
      <c r="I6254" s="1"/>
      <c r="J6254" s="1"/>
      <c r="K6254" s="57"/>
      <c r="L6254" s="57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</row>
    <row r="6255" spans="1:27" x14ac:dyDescent="0.25">
      <c r="A6255" s="1"/>
      <c r="C6255" s="56"/>
      <c r="D6255" s="57"/>
      <c r="E6255" s="1"/>
      <c r="F6255" s="1"/>
      <c r="G6255" s="1"/>
      <c r="H6255" s="57"/>
      <c r="I6255" s="1"/>
      <c r="J6255" s="1"/>
      <c r="K6255" s="57"/>
      <c r="L6255" s="57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</row>
    <row r="6256" spans="1:27" x14ac:dyDescent="0.25">
      <c r="A6256" s="1"/>
      <c r="C6256" s="56"/>
      <c r="D6256" s="57"/>
      <c r="E6256" s="1"/>
      <c r="F6256" s="1"/>
      <c r="G6256" s="1"/>
      <c r="H6256" s="57"/>
      <c r="I6256" s="1"/>
      <c r="J6256" s="1"/>
      <c r="K6256" s="57"/>
      <c r="L6256" s="57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</row>
    <row r="6257" spans="1:27" x14ac:dyDescent="0.25">
      <c r="A6257" s="1"/>
      <c r="C6257" s="56"/>
      <c r="D6257" s="57"/>
      <c r="E6257" s="1"/>
      <c r="F6257" s="1"/>
      <c r="G6257" s="1"/>
      <c r="H6257" s="57"/>
      <c r="I6257" s="1"/>
      <c r="J6257" s="1"/>
      <c r="K6257" s="57"/>
      <c r="L6257" s="57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</row>
    <row r="6258" spans="1:27" x14ac:dyDescent="0.25">
      <c r="A6258" s="1"/>
      <c r="C6258" s="56"/>
      <c r="D6258" s="57"/>
      <c r="E6258" s="1"/>
      <c r="F6258" s="1"/>
      <c r="G6258" s="1"/>
      <c r="H6258" s="57"/>
      <c r="I6258" s="1"/>
      <c r="J6258" s="1"/>
      <c r="K6258" s="57"/>
      <c r="L6258" s="57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</row>
    <row r="6259" spans="1:27" x14ac:dyDescent="0.25">
      <c r="A6259" s="1"/>
      <c r="C6259" s="56"/>
      <c r="D6259" s="57"/>
      <c r="E6259" s="1"/>
      <c r="F6259" s="1"/>
      <c r="G6259" s="1"/>
      <c r="H6259" s="57"/>
      <c r="I6259" s="1"/>
      <c r="J6259" s="1"/>
      <c r="K6259" s="57"/>
      <c r="L6259" s="57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</row>
    <row r="6260" spans="1:27" x14ac:dyDescent="0.25">
      <c r="A6260" s="1"/>
      <c r="C6260" s="56"/>
      <c r="D6260" s="57"/>
      <c r="E6260" s="1"/>
      <c r="F6260" s="1"/>
      <c r="G6260" s="1"/>
      <c r="H6260" s="57"/>
      <c r="I6260" s="1"/>
      <c r="J6260" s="1"/>
      <c r="K6260" s="57"/>
      <c r="L6260" s="57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</row>
    <row r="6261" spans="1:27" x14ac:dyDescent="0.25">
      <c r="A6261" s="1"/>
      <c r="C6261" s="56"/>
      <c r="D6261" s="57"/>
      <c r="E6261" s="1"/>
      <c r="F6261" s="1"/>
      <c r="G6261" s="1"/>
      <c r="H6261" s="57"/>
      <c r="I6261" s="1"/>
      <c r="J6261" s="1"/>
      <c r="K6261" s="57"/>
      <c r="L6261" s="57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</row>
    <row r="6262" spans="1:27" x14ac:dyDescent="0.25">
      <c r="A6262" s="1"/>
      <c r="C6262" s="56"/>
      <c r="D6262" s="57"/>
      <c r="E6262" s="1"/>
      <c r="F6262" s="1"/>
      <c r="G6262" s="1"/>
      <c r="H6262" s="57"/>
      <c r="I6262" s="1"/>
      <c r="J6262" s="1"/>
      <c r="K6262" s="57"/>
      <c r="L6262" s="57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</row>
    <row r="6263" spans="1:27" x14ac:dyDescent="0.25">
      <c r="A6263" s="1"/>
      <c r="C6263" s="56"/>
      <c r="D6263" s="57"/>
      <c r="E6263" s="1"/>
      <c r="F6263" s="1"/>
      <c r="G6263" s="1"/>
      <c r="H6263" s="57"/>
      <c r="I6263" s="1"/>
      <c r="J6263" s="1"/>
      <c r="K6263" s="57"/>
      <c r="L6263" s="57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</row>
    <row r="6264" spans="1:27" x14ac:dyDescent="0.25">
      <c r="A6264" s="1"/>
      <c r="C6264" s="56"/>
      <c r="D6264" s="57"/>
      <c r="E6264" s="1"/>
      <c r="F6264" s="1"/>
      <c r="G6264" s="1"/>
      <c r="H6264" s="57"/>
      <c r="I6264" s="1"/>
      <c r="J6264" s="1"/>
      <c r="K6264" s="57"/>
      <c r="L6264" s="57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</row>
    <row r="6265" spans="1:27" x14ac:dyDescent="0.25">
      <c r="A6265" s="1"/>
      <c r="C6265" s="56"/>
      <c r="D6265" s="57"/>
      <c r="E6265" s="1"/>
      <c r="F6265" s="1"/>
      <c r="G6265" s="1"/>
      <c r="H6265" s="57"/>
      <c r="I6265" s="1"/>
      <c r="J6265" s="1"/>
      <c r="K6265" s="57"/>
      <c r="L6265" s="57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</row>
    <row r="6266" spans="1:27" x14ac:dyDescent="0.25">
      <c r="A6266" s="1"/>
      <c r="C6266" s="56"/>
      <c r="D6266" s="57"/>
      <c r="E6266" s="1"/>
      <c r="F6266" s="1"/>
      <c r="G6266" s="1"/>
      <c r="H6266" s="57"/>
      <c r="I6266" s="1"/>
      <c r="J6266" s="1"/>
      <c r="K6266" s="57"/>
      <c r="L6266" s="57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</row>
    <row r="6267" spans="1:27" x14ac:dyDescent="0.25">
      <c r="A6267" s="1"/>
      <c r="C6267" s="56"/>
      <c r="D6267" s="57"/>
      <c r="E6267" s="1"/>
      <c r="F6267" s="1"/>
      <c r="G6267" s="1"/>
      <c r="H6267" s="57"/>
      <c r="I6267" s="1"/>
      <c r="J6267" s="1"/>
      <c r="K6267" s="57"/>
      <c r="L6267" s="57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</row>
    <row r="6268" spans="1:27" x14ac:dyDescent="0.25">
      <c r="A6268" s="1"/>
      <c r="C6268" s="56"/>
      <c r="D6268" s="57"/>
      <c r="E6268" s="1"/>
      <c r="F6268" s="1"/>
      <c r="G6268" s="1"/>
      <c r="H6268" s="57"/>
      <c r="I6268" s="1"/>
      <c r="J6268" s="1"/>
      <c r="K6268" s="57"/>
      <c r="L6268" s="57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</row>
    <row r="6269" spans="1:27" x14ac:dyDescent="0.25">
      <c r="A6269" s="1"/>
      <c r="C6269" s="56"/>
      <c r="D6269" s="57"/>
      <c r="E6269" s="1"/>
      <c r="F6269" s="1"/>
      <c r="G6269" s="1"/>
      <c r="H6269" s="57"/>
      <c r="I6269" s="1"/>
      <c r="J6269" s="1"/>
      <c r="K6269" s="57"/>
      <c r="L6269" s="57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</row>
    <row r="6270" spans="1:27" x14ac:dyDescent="0.25">
      <c r="A6270" s="1"/>
      <c r="C6270" s="56"/>
      <c r="D6270" s="57"/>
      <c r="E6270" s="1"/>
      <c r="F6270" s="1"/>
      <c r="G6270" s="1"/>
      <c r="H6270" s="57"/>
      <c r="I6270" s="1"/>
      <c r="J6270" s="1"/>
      <c r="K6270" s="57"/>
      <c r="L6270" s="57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</row>
    <row r="6271" spans="1:27" x14ac:dyDescent="0.25">
      <c r="A6271" s="1"/>
      <c r="C6271" s="56"/>
      <c r="D6271" s="57"/>
      <c r="E6271" s="1"/>
      <c r="F6271" s="1"/>
      <c r="G6271" s="1"/>
      <c r="H6271" s="57"/>
      <c r="I6271" s="1"/>
      <c r="J6271" s="1"/>
      <c r="K6271" s="57"/>
      <c r="L6271" s="57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</row>
    <row r="6272" spans="1:27" x14ac:dyDescent="0.25">
      <c r="A6272" s="1"/>
      <c r="C6272" s="56"/>
      <c r="D6272" s="57"/>
      <c r="E6272" s="1"/>
      <c r="F6272" s="1"/>
      <c r="G6272" s="1"/>
      <c r="H6272" s="57"/>
      <c r="I6272" s="1"/>
      <c r="J6272" s="1"/>
      <c r="K6272" s="57"/>
      <c r="L6272" s="57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</row>
    <row r="6273" spans="1:27" x14ac:dyDescent="0.25">
      <c r="A6273" s="1"/>
      <c r="C6273" s="56"/>
      <c r="D6273" s="57"/>
      <c r="E6273" s="1"/>
      <c r="F6273" s="1"/>
      <c r="G6273" s="1"/>
      <c r="H6273" s="57"/>
      <c r="I6273" s="1"/>
      <c r="J6273" s="1"/>
      <c r="K6273" s="57"/>
      <c r="L6273" s="57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</row>
    <row r="6274" spans="1:27" x14ac:dyDescent="0.25">
      <c r="A6274" s="1"/>
      <c r="C6274" s="56"/>
      <c r="D6274" s="57"/>
      <c r="E6274" s="1"/>
      <c r="F6274" s="1"/>
      <c r="G6274" s="1"/>
      <c r="H6274" s="57"/>
      <c r="I6274" s="1"/>
      <c r="J6274" s="1"/>
      <c r="K6274" s="57"/>
      <c r="L6274" s="57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</row>
    <row r="6275" spans="1:27" x14ac:dyDescent="0.25">
      <c r="C6275" s="56"/>
      <c r="D6275" s="57"/>
      <c r="E6275" s="1"/>
      <c r="F6275" s="1"/>
      <c r="G6275" s="1"/>
      <c r="H6275" s="57"/>
      <c r="I6275" s="1"/>
      <c r="J6275" s="1"/>
      <c r="K6275" s="57"/>
      <c r="L6275" s="57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</row>
    <row r="6276" spans="1:27" x14ac:dyDescent="0.25">
      <c r="C6276" s="56"/>
      <c r="D6276" s="57"/>
      <c r="E6276" s="1"/>
      <c r="F6276" s="1"/>
      <c r="G6276" s="1"/>
      <c r="H6276" s="57"/>
      <c r="I6276" s="1"/>
      <c r="J6276" s="1"/>
      <c r="K6276" s="57"/>
      <c r="L6276" s="57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</row>
    <row r="6277" spans="1:27" x14ac:dyDescent="0.25">
      <c r="C6277" s="56"/>
      <c r="D6277" s="57"/>
      <c r="E6277" s="1"/>
      <c r="F6277" s="1"/>
      <c r="G6277" s="1"/>
      <c r="H6277" s="57"/>
      <c r="I6277" s="1"/>
      <c r="J6277" s="1"/>
      <c r="K6277" s="57"/>
      <c r="L6277" s="57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</row>
    <row r="6278" spans="1:27" x14ac:dyDescent="0.25">
      <c r="C6278" s="56"/>
      <c r="D6278" s="57"/>
      <c r="E6278" s="1"/>
      <c r="F6278" s="1"/>
      <c r="G6278" s="1"/>
      <c r="H6278" s="57"/>
      <c r="I6278" s="1"/>
      <c r="J6278" s="1"/>
      <c r="K6278" s="57"/>
      <c r="L6278" s="57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</row>
    <row r="6279" spans="1:27" x14ac:dyDescent="0.25">
      <c r="C6279" s="56"/>
      <c r="D6279" s="57"/>
      <c r="E6279" s="1"/>
      <c r="F6279" s="1"/>
      <c r="G6279" s="1"/>
      <c r="H6279" s="57"/>
      <c r="I6279" s="1"/>
      <c r="J6279" s="1"/>
      <c r="K6279" s="57"/>
      <c r="L6279" s="57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</row>
    <row r="6280" spans="1:27" x14ac:dyDescent="0.25">
      <c r="A6280" s="1"/>
      <c r="C6280" s="56"/>
      <c r="D6280" s="57"/>
      <c r="E6280" s="1"/>
      <c r="F6280" s="1"/>
      <c r="G6280" s="1"/>
      <c r="H6280" s="57"/>
      <c r="I6280" s="1"/>
      <c r="J6280" s="1"/>
      <c r="K6280" s="57"/>
      <c r="L6280" s="57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</row>
    <row r="6281" spans="1:27" x14ac:dyDescent="0.25">
      <c r="A6281" s="1"/>
      <c r="C6281" s="56"/>
      <c r="D6281" s="57"/>
      <c r="E6281" s="1"/>
      <c r="F6281" s="1"/>
      <c r="G6281" s="1"/>
      <c r="H6281" s="57"/>
      <c r="I6281" s="1"/>
      <c r="J6281" s="1"/>
      <c r="K6281" s="57"/>
      <c r="L6281" s="57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</row>
    <row r="6282" spans="1:27" x14ac:dyDescent="0.25">
      <c r="A6282" s="1"/>
      <c r="C6282" s="56"/>
      <c r="D6282" s="57"/>
      <c r="E6282" s="1"/>
      <c r="F6282" s="1"/>
      <c r="G6282" s="1"/>
      <c r="H6282" s="57"/>
      <c r="I6282" s="1"/>
      <c r="J6282" s="1"/>
      <c r="K6282" s="57"/>
      <c r="L6282" s="57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</row>
    <row r="6283" spans="1:27" x14ac:dyDescent="0.25">
      <c r="A6283" s="1"/>
      <c r="C6283" s="56"/>
      <c r="D6283" s="57"/>
      <c r="E6283" s="1"/>
      <c r="F6283" s="1"/>
      <c r="G6283" s="1"/>
      <c r="H6283" s="57"/>
      <c r="I6283" s="1"/>
      <c r="J6283" s="1"/>
      <c r="K6283" s="57"/>
      <c r="L6283" s="57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</row>
    <row r="6284" spans="1:27" x14ac:dyDescent="0.25">
      <c r="A6284" s="1"/>
      <c r="C6284" s="56"/>
      <c r="D6284" s="57"/>
      <c r="E6284" s="1"/>
      <c r="F6284" s="1"/>
      <c r="G6284" s="1"/>
      <c r="H6284" s="57"/>
      <c r="I6284" s="1"/>
      <c r="J6284" s="1"/>
      <c r="K6284" s="57"/>
      <c r="L6284" s="57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</row>
    <row r="6285" spans="1:27" x14ac:dyDescent="0.25">
      <c r="A6285" s="1"/>
      <c r="C6285" s="56"/>
      <c r="D6285" s="57"/>
      <c r="E6285" s="1"/>
      <c r="F6285" s="1"/>
      <c r="G6285" s="1"/>
      <c r="H6285" s="57"/>
      <c r="I6285" s="1"/>
      <c r="J6285" s="1"/>
      <c r="K6285" s="57"/>
      <c r="L6285" s="57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</row>
    <row r="6286" spans="1:27" x14ac:dyDescent="0.25">
      <c r="A6286" s="1"/>
      <c r="C6286" s="56"/>
      <c r="D6286" s="57"/>
      <c r="E6286" s="1"/>
      <c r="F6286" s="1"/>
      <c r="G6286" s="1"/>
      <c r="H6286" s="57"/>
      <c r="I6286" s="1"/>
      <c r="J6286" s="1"/>
      <c r="K6286" s="57"/>
      <c r="L6286" s="57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</row>
    <row r="6287" spans="1:27" x14ac:dyDescent="0.25">
      <c r="A6287" s="1"/>
      <c r="C6287" s="56"/>
      <c r="D6287" s="57"/>
      <c r="E6287" s="1"/>
      <c r="F6287" s="1"/>
      <c r="G6287" s="1"/>
      <c r="H6287" s="57"/>
      <c r="I6287" s="1"/>
      <c r="J6287" s="1"/>
      <c r="K6287" s="57"/>
      <c r="L6287" s="57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</row>
    <row r="6288" spans="1:27" x14ac:dyDescent="0.25">
      <c r="A6288" s="1"/>
      <c r="C6288" s="56"/>
      <c r="D6288" s="57"/>
      <c r="E6288" s="1"/>
      <c r="F6288" s="1"/>
      <c r="G6288" s="1"/>
      <c r="H6288" s="57"/>
      <c r="I6288" s="1"/>
      <c r="J6288" s="1"/>
      <c r="K6288" s="57"/>
      <c r="L6288" s="57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</row>
    <row r="6289" spans="1:27" x14ac:dyDescent="0.25">
      <c r="A6289" s="1"/>
      <c r="C6289" s="56"/>
      <c r="D6289" s="57"/>
      <c r="E6289" s="1"/>
      <c r="F6289" s="1"/>
      <c r="G6289" s="1"/>
      <c r="H6289" s="57"/>
      <c r="I6289" s="1"/>
      <c r="J6289" s="1"/>
      <c r="K6289" s="57"/>
      <c r="L6289" s="57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</row>
    <row r="6290" spans="1:27" x14ac:dyDescent="0.25">
      <c r="A6290" s="1"/>
      <c r="C6290" s="56"/>
      <c r="D6290" s="57"/>
      <c r="E6290" s="1"/>
      <c r="F6290" s="1"/>
      <c r="G6290" s="1"/>
      <c r="H6290" s="57"/>
      <c r="I6290" s="1"/>
      <c r="J6290" s="1"/>
      <c r="K6290" s="57"/>
      <c r="L6290" s="57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</row>
    <row r="6291" spans="1:27" x14ac:dyDescent="0.25">
      <c r="A6291" s="1"/>
      <c r="C6291" s="56"/>
      <c r="D6291" s="57"/>
      <c r="E6291" s="1"/>
      <c r="F6291" s="1"/>
      <c r="G6291" s="1"/>
      <c r="H6291" s="57"/>
      <c r="I6291" s="1"/>
      <c r="J6291" s="1"/>
      <c r="K6291" s="57"/>
      <c r="L6291" s="57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</row>
    <row r="6292" spans="1:27" x14ac:dyDescent="0.25">
      <c r="A6292" s="1"/>
      <c r="C6292" s="56"/>
      <c r="D6292" s="57"/>
      <c r="E6292" s="1"/>
      <c r="F6292" s="1"/>
      <c r="G6292" s="1"/>
      <c r="H6292" s="57"/>
      <c r="I6292" s="1"/>
      <c r="J6292" s="1"/>
      <c r="K6292" s="57"/>
      <c r="L6292" s="57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</row>
    <row r="6293" spans="1:27" x14ac:dyDescent="0.25">
      <c r="A6293" s="1"/>
      <c r="C6293" s="56"/>
      <c r="D6293" s="57"/>
      <c r="E6293" s="1"/>
      <c r="F6293" s="1"/>
      <c r="G6293" s="1"/>
      <c r="H6293" s="57"/>
      <c r="I6293" s="1"/>
      <c r="J6293" s="1"/>
      <c r="K6293" s="57"/>
      <c r="L6293" s="57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</row>
    <row r="6294" spans="1:27" x14ac:dyDescent="0.25">
      <c r="A6294" s="1"/>
      <c r="C6294" s="56"/>
      <c r="D6294" s="57"/>
      <c r="E6294" s="1"/>
      <c r="F6294" s="1"/>
      <c r="G6294" s="1"/>
      <c r="H6294" s="57"/>
      <c r="I6294" s="1"/>
      <c r="J6294" s="1"/>
      <c r="K6294" s="57"/>
      <c r="L6294" s="57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</row>
    <row r="6295" spans="1:27" x14ac:dyDescent="0.25">
      <c r="A6295" s="1"/>
      <c r="C6295" s="56"/>
      <c r="D6295" s="57"/>
      <c r="E6295" s="1"/>
      <c r="F6295" s="1"/>
      <c r="G6295" s="1"/>
      <c r="H6295" s="57"/>
      <c r="I6295" s="1"/>
      <c r="J6295" s="1"/>
      <c r="K6295" s="57"/>
      <c r="L6295" s="57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</row>
    <row r="6296" spans="1:27" x14ac:dyDescent="0.25">
      <c r="A6296" s="1"/>
      <c r="C6296" s="56"/>
      <c r="D6296" s="57"/>
      <c r="E6296" s="1"/>
      <c r="F6296" s="1"/>
      <c r="G6296" s="1"/>
      <c r="H6296" s="57"/>
      <c r="I6296" s="1"/>
      <c r="J6296" s="1"/>
      <c r="K6296" s="57"/>
      <c r="L6296" s="57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</row>
    <row r="6297" spans="1:27" x14ac:dyDescent="0.25">
      <c r="A6297" s="1"/>
      <c r="C6297" s="56"/>
      <c r="D6297" s="57"/>
      <c r="E6297" s="1"/>
      <c r="F6297" s="1"/>
      <c r="G6297" s="1"/>
      <c r="H6297" s="57"/>
      <c r="I6297" s="1"/>
      <c r="J6297" s="1"/>
      <c r="K6297" s="57"/>
      <c r="L6297" s="57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</row>
    <row r="6298" spans="1:27" x14ac:dyDescent="0.25">
      <c r="C6298" s="56"/>
      <c r="D6298" s="57"/>
      <c r="E6298" s="1"/>
      <c r="F6298" s="1"/>
      <c r="G6298" s="1"/>
      <c r="H6298" s="57"/>
      <c r="I6298" s="1"/>
      <c r="J6298" s="1"/>
      <c r="K6298" s="57"/>
      <c r="L6298" s="57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</row>
    <row r="6299" spans="1:27" x14ac:dyDescent="0.25">
      <c r="A6299" s="1"/>
      <c r="C6299" s="56"/>
      <c r="D6299" s="57"/>
      <c r="E6299" s="1"/>
      <c r="F6299" s="1"/>
      <c r="G6299" s="1"/>
      <c r="H6299" s="57"/>
      <c r="I6299" s="1"/>
      <c r="J6299" s="1"/>
      <c r="K6299" s="57"/>
      <c r="L6299" s="57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</row>
    <row r="6300" spans="1:27" x14ac:dyDescent="0.25">
      <c r="A6300" s="1"/>
      <c r="C6300" s="56"/>
      <c r="D6300" s="57"/>
      <c r="E6300" s="1"/>
      <c r="F6300" s="1"/>
      <c r="G6300" s="1"/>
      <c r="H6300" s="57"/>
      <c r="I6300" s="1"/>
      <c r="J6300" s="1"/>
      <c r="K6300" s="57"/>
      <c r="L6300" s="57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</row>
    <row r="6301" spans="1:27" x14ac:dyDescent="0.25">
      <c r="A6301" s="1"/>
      <c r="C6301" s="56"/>
      <c r="D6301" s="57"/>
      <c r="E6301" s="1"/>
      <c r="F6301" s="1"/>
      <c r="G6301" s="1"/>
      <c r="H6301" s="57"/>
      <c r="I6301" s="1"/>
      <c r="J6301" s="1"/>
      <c r="K6301" s="57"/>
      <c r="L6301" s="57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</row>
    <row r="6302" spans="1:27" x14ac:dyDescent="0.25">
      <c r="C6302" s="56"/>
      <c r="D6302" s="57"/>
      <c r="E6302" s="1"/>
      <c r="F6302" s="1"/>
      <c r="G6302" s="1"/>
      <c r="H6302" s="57"/>
      <c r="I6302" s="1"/>
      <c r="J6302" s="1"/>
      <c r="K6302" s="57"/>
      <c r="L6302" s="57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</row>
    <row r="6303" spans="1:27" x14ac:dyDescent="0.25">
      <c r="C6303" s="56"/>
      <c r="D6303" s="57"/>
      <c r="E6303" s="1"/>
      <c r="F6303" s="1"/>
      <c r="G6303" s="1"/>
      <c r="H6303" s="57"/>
      <c r="I6303" s="1"/>
      <c r="J6303" s="1"/>
      <c r="K6303" s="57"/>
      <c r="L6303" s="57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</row>
    <row r="6304" spans="1:27" x14ac:dyDescent="0.25">
      <c r="A6304" s="1"/>
      <c r="C6304" s="56"/>
      <c r="D6304" s="57"/>
      <c r="E6304" s="1"/>
      <c r="F6304" s="1"/>
      <c r="G6304" s="1"/>
      <c r="H6304" s="57"/>
      <c r="I6304" s="1"/>
      <c r="J6304" s="1"/>
      <c r="K6304" s="57"/>
      <c r="L6304" s="57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</row>
    <row r="6305" spans="1:27" x14ac:dyDescent="0.25">
      <c r="A6305" s="1"/>
      <c r="C6305" s="56"/>
      <c r="D6305" s="57"/>
      <c r="E6305" s="1"/>
      <c r="F6305" s="1"/>
      <c r="G6305" s="1"/>
      <c r="H6305" s="57"/>
      <c r="I6305" s="1"/>
      <c r="J6305" s="1"/>
      <c r="K6305" s="57"/>
      <c r="L6305" s="57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</row>
    <row r="6306" spans="1:27" x14ac:dyDescent="0.25">
      <c r="A6306" s="1"/>
      <c r="C6306" s="56"/>
      <c r="D6306" s="57"/>
      <c r="E6306" s="1"/>
      <c r="F6306" s="1"/>
      <c r="G6306" s="1"/>
      <c r="H6306" s="57"/>
      <c r="I6306" s="1"/>
      <c r="J6306" s="1"/>
      <c r="K6306" s="57"/>
      <c r="L6306" s="57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</row>
    <row r="6307" spans="1:27" x14ac:dyDescent="0.25">
      <c r="A6307" s="1"/>
      <c r="C6307" s="56"/>
      <c r="D6307" s="57"/>
      <c r="E6307" s="1"/>
      <c r="F6307" s="1"/>
      <c r="G6307" s="1"/>
      <c r="H6307" s="57"/>
      <c r="I6307" s="1"/>
      <c r="J6307" s="1"/>
      <c r="K6307" s="57"/>
      <c r="L6307" s="57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</row>
    <row r="6308" spans="1:27" x14ac:dyDescent="0.25">
      <c r="A6308" s="1"/>
      <c r="C6308" s="56"/>
      <c r="D6308" s="57"/>
      <c r="E6308" s="1"/>
      <c r="F6308" s="1"/>
      <c r="G6308" s="1"/>
      <c r="H6308" s="57"/>
      <c r="I6308" s="1"/>
      <c r="J6308" s="1"/>
      <c r="K6308" s="57"/>
      <c r="L6308" s="57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</row>
    <row r="6309" spans="1:27" x14ac:dyDescent="0.25">
      <c r="A6309" s="1"/>
      <c r="C6309" s="56"/>
      <c r="D6309" s="57"/>
      <c r="E6309" s="1"/>
      <c r="F6309" s="1"/>
      <c r="G6309" s="1"/>
      <c r="H6309" s="57"/>
      <c r="I6309" s="1"/>
      <c r="J6309" s="1"/>
      <c r="K6309" s="57"/>
      <c r="L6309" s="57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</row>
    <row r="6310" spans="1:27" x14ac:dyDescent="0.25">
      <c r="A6310" s="1"/>
      <c r="C6310" s="56"/>
      <c r="D6310" s="57"/>
      <c r="E6310" s="1"/>
      <c r="F6310" s="1"/>
      <c r="G6310" s="1"/>
      <c r="H6310" s="57"/>
      <c r="I6310" s="1"/>
      <c r="J6310" s="1"/>
      <c r="K6310" s="57"/>
      <c r="L6310" s="57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</row>
    <row r="6311" spans="1:27" x14ac:dyDescent="0.25">
      <c r="A6311" s="1"/>
      <c r="C6311" s="56"/>
      <c r="D6311" s="57"/>
      <c r="E6311" s="1"/>
      <c r="F6311" s="1"/>
      <c r="G6311" s="1"/>
      <c r="H6311" s="57"/>
      <c r="I6311" s="1"/>
      <c r="J6311" s="1"/>
      <c r="K6311" s="57"/>
      <c r="L6311" s="57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</row>
    <row r="6312" spans="1:27" x14ac:dyDescent="0.25">
      <c r="A6312" s="1"/>
      <c r="C6312" s="56"/>
      <c r="D6312" s="57"/>
      <c r="E6312" s="1"/>
      <c r="F6312" s="1"/>
      <c r="G6312" s="1"/>
      <c r="H6312" s="57"/>
      <c r="I6312" s="1"/>
      <c r="J6312" s="1"/>
      <c r="K6312" s="57"/>
      <c r="L6312" s="57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</row>
    <row r="6313" spans="1:27" x14ac:dyDescent="0.25">
      <c r="A6313" s="1"/>
      <c r="C6313" s="56"/>
      <c r="D6313" s="57"/>
      <c r="E6313" s="1"/>
      <c r="F6313" s="1"/>
      <c r="G6313" s="1"/>
      <c r="H6313" s="57"/>
      <c r="I6313" s="1"/>
      <c r="J6313" s="1"/>
      <c r="K6313" s="57"/>
      <c r="L6313" s="57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</row>
    <row r="6314" spans="1:27" x14ac:dyDescent="0.25">
      <c r="A6314" s="1"/>
      <c r="C6314" s="56"/>
      <c r="D6314" s="57"/>
      <c r="E6314" s="1"/>
      <c r="F6314" s="1"/>
      <c r="G6314" s="1"/>
      <c r="H6314" s="57"/>
      <c r="I6314" s="1"/>
      <c r="J6314" s="1"/>
      <c r="K6314" s="57"/>
      <c r="L6314" s="57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</row>
    <row r="6315" spans="1:27" x14ac:dyDescent="0.25">
      <c r="A6315" s="1"/>
      <c r="C6315" s="56"/>
      <c r="D6315" s="57"/>
      <c r="E6315" s="1"/>
      <c r="F6315" s="1"/>
      <c r="G6315" s="1"/>
      <c r="H6315" s="57"/>
      <c r="I6315" s="1"/>
      <c r="J6315" s="1"/>
      <c r="K6315" s="57"/>
      <c r="L6315" s="57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</row>
    <row r="6316" spans="1:27" x14ac:dyDescent="0.25">
      <c r="A6316" s="1"/>
      <c r="C6316" s="56"/>
      <c r="D6316" s="57"/>
      <c r="E6316" s="1"/>
      <c r="F6316" s="1"/>
      <c r="G6316" s="1"/>
      <c r="H6316" s="57"/>
      <c r="I6316" s="1"/>
      <c r="J6316" s="1"/>
      <c r="K6316" s="57"/>
      <c r="L6316" s="57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</row>
    <row r="6317" spans="1:27" x14ac:dyDescent="0.25">
      <c r="A6317" s="1"/>
      <c r="C6317" s="56"/>
      <c r="D6317" s="57"/>
      <c r="E6317" s="1"/>
      <c r="F6317" s="1"/>
      <c r="G6317" s="1"/>
      <c r="H6317" s="57"/>
      <c r="I6317" s="1"/>
      <c r="J6317" s="1"/>
      <c r="K6317" s="57"/>
      <c r="L6317" s="57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</row>
    <row r="6318" spans="1:27" x14ac:dyDescent="0.25">
      <c r="A6318" s="1"/>
      <c r="C6318" s="56"/>
      <c r="D6318" s="57"/>
      <c r="E6318" s="1"/>
      <c r="F6318" s="1"/>
      <c r="G6318" s="1"/>
      <c r="H6318" s="57"/>
      <c r="I6318" s="1"/>
      <c r="J6318" s="1"/>
      <c r="K6318" s="57"/>
      <c r="L6318" s="57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</row>
    <row r="6319" spans="1:27" x14ac:dyDescent="0.25">
      <c r="A6319" s="1"/>
      <c r="C6319" s="56"/>
      <c r="D6319" s="57"/>
      <c r="E6319" s="1"/>
      <c r="F6319" s="1"/>
      <c r="G6319" s="1"/>
      <c r="H6319" s="57"/>
      <c r="I6319" s="1"/>
      <c r="J6319" s="1"/>
      <c r="K6319" s="57"/>
      <c r="L6319" s="57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</row>
    <row r="6320" spans="1:27" x14ac:dyDescent="0.25">
      <c r="A6320" s="1"/>
      <c r="C6320" s="56"/>
      <c r="D6320" s="57"/>
      <c r="E6320" s="1"/>
      <c r="F6320" s="1"/>
      <c r="G6320" s="1"/>
      <c r="H6320" s="57"/>
      <c r="I6320" s="1"/>
      <c r="J6320" s="1"/>
      <c r="K6320" s="57"/>
      <c r="L6320" s="57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</row>
    <row r="6321" spans="1:27" x14ac:dyDescent="0.25">
      <c r="A6321" s="1"/>
      <c r="C6321" s="56"/>
      <c r="D6321" s="57"/>
      <c r="E6321" s="1"/>
      <c r="F6321" s="1"/>
      <c r="G6321" s="1"/>
      <c r="H6321" s="57"/>
      <c r="I6321" s="1"/>
      <c r="J6321" s="1"/>
      <c r="K6321" s="57"/>
      <c r="L6321" s="57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</row>
    <row r="6322" spans="1:27" x14ac:dyDescent="0.25">
      <c r="A6322" s="1"/>
      <c r="C6322" s="56"/>
      <c r="D6322" s="57"/>
      <c r="E6322" s="1"/>
      <c r="F6322" s="1"/>
      <c r="G6322" s="1"/>
      <c r="H6322" s="57"/>
      <c r="I6322" s="1"/>
      <c r="J6322" s="1"/>
      <c r="K6322" s="57"/>
      <c r="L6322" s="57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</row>
    <row r="6323" spans="1:27" x14ac:dyDescent="0.25">
      <c r="A6323" s="1"/>
      <c r="C6323" s="56"/>
      <c r="D6323" s="57"/>
      <c r="E6323" s="1"/>
      <c r="F6323" s="1"/>
      <c r="G6323" s="1"/>
      <c r="H6323" s="57"/>
      <c r="I6323" s="1"/>
      <c r="J6323" s="1"/>
      <c r="K6323" s="57"/>
      <c r="L6323" s="57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</row>
    <row r="6324" spans="1:27" x14ac:dyDescent="0.25">
      <c r="A6324" s="1"/>
      <c r="C6324" s="56"/>
      <c r="D6324" s="57"/>
      <c r="E6324" s="1"/>
      <c r="F6324" s="1"/>
      <c r="G6324" s="1"/>
      <c r="H6324" s="57"/>
      <c r="I6324" s="1"/>
      <c r="J6324" s="1"/>
      <c r="K6324" s="57"/>
      <c r="L6324" s="57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</row>
    <row r="6325" spans="1:27" x14ac:dyDescent="0.25">
      <c r="A6325" s="1"/>
      <c r="C6325" s="56"/>
      <c r="D6325" s="57"/>
      <c r="E6325" s="1"/>
      <c r="F6325" s="1"/>
      <c r="G6325" s="1"/>
      <c r="H6325" s="57"/>
      <c r="I6325" s="1"/>
      <c r="J6325" s="1"/>
      <c r="K6325" s="57"/>
      <c r="L6325" s="57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</row>
    <row r="6326" spans="1:27" x14ac:dyDescent="0.25">
      <c r="A6326" s="1"/>
      <c r="C6326" s="56"/>
      <c r="D6326" s="57"/>
      <c r="E6326" s="1"/>
      <c r="F6326" s="1"/>
      <c r="G6326" s="1"/>
      <c r="H6326" s="57"/>
      <c r="I6326" s="1"/>
      <c r="J6326" s="1"/>
      <c r="K6326" s="57"/>
      <c r="L6326" s="57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</row>
    <row r="6327" spans="1:27" x14ac:dyDescent="0.25">
      <c r="A6327" s="1"/>
      <c r="C6327" s="56"/>
      <c r="D6327" s="57"/>
      <c r="E6327" s="1"/>
      <c r="F6327" s="1"/>
      <c r="G6327" s="1"/>
      <c r="H6327" s="57"/>
      <c r="I6327" s="1"/>
      <c r="J6327" s="1"/>
      <c r="K6327" s="57"/>
      <c r="L6327" s="57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</row>
    <row r="6328" spans="1:27" x14ac:dyDescent="0.25">
      <c r="A6328" s="1"/>
      <c r="C6328" s="56"/>
      <c r="D6328" s="57"/>
      <c r="E6328" s="1"/>
      <c r="F6328" s="1"/>
      <c r="G6328" s="1"/>
      <c r="H6328" s="57"/>
      <c r="I6328" s="1"/>
      <c r="J6328" s="1"/>
      <c r="K6328" s="57"/>
      <c r="L6328" s="57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</row>
    <row r="6329" spans="1:27" x14ac:dyDescent="0.25">
      <c r="A6329" s="1"/>
      <c r="C6329" s="56"/>
      <c r="D6329" s="57"/>
      <c r="E6329" s="1"/>
      <c r="F6329" s="1"/>
      <c r="G6329" s="1"/>
      <c r="H6329" s="57"/>
      <c r="I6329" s="1"/>
      <c r="J6329" s="1"/>
      <c r="K6329" s="57"/>
      <c r="L6329" s="57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</row>
    <row r="6330" spans="1:27" x14ac:dyDescent="0.25">
      <c r="A6330" s="1"/>
      <c r="C6330" s="56"/>
      <c r="D6330" s="57"/>
      <c r="E6330" s="1"/>
      <c r="F6330" s="1"/>
      <c r="G6330" s="1"/>
      <c r="H6330" s="57"/>
      <c r="I6330" s="1"/>
      <c r="J6330" s="1"/>
      <c r="K6330" s="57"/>
      <c r="L6330" s="57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</row>
    <row r="6331" spans="1:27" x14ac:dyDescent="0.25">
      <c r="A6331" s="1"/>
      <c r="C6331" s="56"/>
      <c r="D6331" s="57"/>
      <c r="E6331" s="1"/>
      <c r="F6331" s="1"/>
      <c r="G6331" s="1"/>
      <c r="H6331" s="57"/>
      <c r="I6331" s="1"/>
      <c r="J6331" s="1"/>
      <c r="K6331" s="57"/>
      <c r="L6331" s="57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</row>
    <row r="6332" spans="1:27" x14ac:dyDescent="0.25">
      <c r="A6332" s="1"/>
      <c r="C6332" s="56"/>
      <c r="D6332" s="57"/>
      <c r="E6332" s="1"/>
      <c r="F6332" s="1"/>
      <c r="G6332" s="1"/>
      <c r="H6332" s="57"/>
      <c r="I6332" s="1"/>
      <c r="J6332" s="1"/>
      <c r="K6332" s="57"/>
      <c r="L6332" s="57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</row>
    <row r="6333" spans="1:27" x14ac:dyDescent="0.25">
      <c r="A6333" s="1"/>
      <c r="C6333" s="56"/>
      <c r="D6333" s="57"/>
      <c r="E6333" s="1"/>
      <c r="F6333" s="1"/>
      <c r="G6333" s="1"/>
      <c r="H6333" s="57"/>
      <c r="I6333" s="1"/>
      <c r="J6333" s="1"/>
      <c r="K6333" s="57"/>
      <c r="L6333" s="57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</row>
    <row r="6334" spans="1:27" x14ac:dyDescent="0.25">
      <c r="A6334" s="1"/>
      <c r="C6334" s="56"/>
      <c r="D6334" s="57"/>
      <c r="E6334" s="1"/>
      <c r="F6334" s="1"/>
      <c r="G6334" s="1"/>
      <c r="H6334" s="57"/>
      <c r="I6334" s="1"/>
      <c r="J6334" s="1"/>
      <c r="K6334" s="57"/>
      <c r="L6334" s="57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</row>
    <row r="6335" spans="1:27" x14ac:dyDescent="0.25">
      <c r="A6335" s="1"/>
      <c r="C6335" s="56"/>
      <c r="D6335" s="57"/>
      <c r="E6335" s="1"/>
      <c r="F6335" s="1"/>
      <c r="G6335" s="1"/>
      <c r="H6335" s="57"/>
      <c r="I6335" s="1"/>
      <c r="J6335" s="1"/>
      <c r="K6335" s="57"/>
      <c r="L6335" s="57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</row>
    <row r="6336" spans="1:27" x14ac:dyDescent="0.25">
      <c r="A6336" s="1"/>
      <c r="C6336" s="56"/>
      <c r="D6336" s="57"/>
      <c r="E6336" s="1"/>
      <c r="F6336" s="1"/>
      <c r="G6336" s="1"/>
      <c r="H6336" s="57"/>
      <c r="I6336" s="1"/>
      <c r="J6336" s="1"/>
      <c r="K6336" s="57"/>
      <c r="L6336" s="57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</row>
    <row r="6337" spans="1:27" x14ac:dyDescent="0.25">
      <c r="A6337" s="1"/>
      <c r="C6337" s="56"/>
      <c r="D6337" s="57"/>
      <c r="E6337" s="1"/>
      <c r="F6337" s="1"/>
      <c r="G6337" s="1"/>
      <c r="H6337" s="57"/>
      <c r="I6337" s="1"/>
      <c r="J6337" s="1"/>
      <c r="K6337" s="57"/>
      <c r="L6337" s="57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</row>
    <row r="6338" spans="1:27" x14ac:dyDescent="0.25">
      <c r="A6338" s="1"/>
      <c r="C6338" s="56"/>
      <c r="D6338" s="57"/>
      <c r="E6338" s="1"/>
      <c r="F6338" s="1"/>
      <c r="G6338" s="1"/>
      <c r="H6338" s="57"/>
      <c r="I6338" s="1"/>
      <c r="J6338" s="1"/>
      <c r="K6338" s="57"/>
      <c r="L6338" s="57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</row>
    <row r="6339" spans="1:27" x14ac:dyDescent="0.25">
      <c r="A6339" s="1"/>
      <c r="C6339" s="56"/>
      <c r="D6339" s="57"/>
      <c r="E6339" s="1"/>
      <c r="F6339" s="1"/>
      <c r="G6339" s="1"/>
      <c r="H6339" s="57"/>
      <c r="I6339" s="1"/>
      <c r="J6339" s="1"/>
      <c r="K6339" s="57"/>
      <c r="L6339" s="57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</row>
    <row r="6340" spans="1:27" x14ac:dyDescent="0.25">
      <c r="A6340" s="1"/>
      <c r="C6340" s="56"/>
      <c r="D6340" s="57"/>
      <c r="E6340" s="1"/>
      <c r="F6340" s="1"/>
      <c r="G6340" s="1"/>
      <c r="H6340" s="57"/>
      <c r="I6340" s="1"/>
      <c r="J6340" s="1"/>
      <c r="K6340" s="57"/>
      <c r="L6340" s="57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</row>
    <row r="6341" spans="1:27" x14ac:dyDescent="0.25">
      <c r="A6341" s="1"/>
      <c r="C6341" s="56"/>
      <c r="D6341" s="57"/>
      <c r="E6341" s="1"/>
      <c r="F6341" s="1"/>
      <c r="G6341" s="1"/>
      <c r="H6341" s="57"/>
      <c r="I6341" s="1"/>
      <c r="J6341" s="1"/>
      <c r="K6341" s="57"/>
      <c r="L6341" s="57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</row>
    <row r="6342" spans="1:27" x14ac:dyDescent="0.25">
      <c r="C6342" s="56"/>
      <c r="D6342" s="57"/>
      <c r="E6342" s="1"/>
      <c r="F6342" s="1"/>
      <c r="G6342" s="1"/>
      <c r="H6342" s="57"/>
      <c r="I6342" s="1"/>
      <c r="J6342" s="1"/>
      <c r="K6342" s="57"/>
      <c r="L6342" s="57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</row>
    <row r="6343" spans="1:27" x14ac:dyDescent="0.25">
      <c r="A6343" s="1"/>
      <c r="C6343" s="56"/>
      <c r="D6343" s="57"/>
      <c r="E6343" s="1"/>
      <c r="F6343" s="1"/>
      <c r="G6343" s="1"/>
      <c r="H6343" s="57"/>
      <c r="I6343" s="1"/>
      <c r="J6343" s="1"/>
      <c r="K6343" s="57"/>
      <c r="L6343" s="57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</row>
    <row r="6344" spans="1:27" x14ac:dyDescent="0.25">
      <c r="A6344" s="1"/>
      <c r="C6344" s="56"/>
      <c r="D6344" s="57"/>
      <c r="E6344" s="1"/>
      <c r="F6344" s="1"/>
      <c r="G6344" s="1"/>
      <c r="H6344" s="57"/>
      <c r="I6344" s="1"/>
      <c r="J6344" s="1"/>
      <c r="K6344" s="57"/>
      <c r="L6344" s="57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</row>
    <row r="6345" spans="1:27" x14ac:dyDescent="0.25">
      <c r="A6345" s="1"/>
      <c r="C6345" s="56"/>
      <c r="D6345" s="57"/>
      <c r="E6345" s="1"/>
      <c r="F6345" s="1"/>
      <c r="G6345" s="1"/>
      <c r="H6345" s="57"/>
      <c r="I6345" s="1"/>
      <c r="J6345" s="1"/>
      <c r="K6345" s="57"/>
      <c r="L6345" s="57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</row>
    <row r="6346" spans="1:27" x14ac:dyDescent="0.25">
      <c r="A6346" s="1"/>
      <c r="C6346" s="56"/>
      <c r="D6346" s="57"/>
      <c r="E6346" s="1"/>
      <c r="F6346" s="1"/>
      <c r="G6346" s="1"/>
      <c r="H6346" s="57"/>
      <c r="I6346" s="1"/>
      <c r="J6346" s="1"/>
      <c r="K6346" s="57"/>
      <c r="L6346" s="57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</row>
    <row r="6347" spans="1:27" x14ac:dyDescent="0.25">
      <c r="A6347" s="1"/>
      <c r="C6347" s="56"/>
      <c r="D6347" s="57"/>
      <c r="E6347" s="1"/>
      <c r="F6347" s="1"/>
      <c r="G6347" s="1"/>
      <c r="H6347" s="57"/>
      <c r="I6347" s="1"/>
      <c r="J6347" s="1"/>
      <c r="K6347" s="57"/>
      <c r="L6347" s="57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</row>
    <row r="6348" spans="1:27" x14ac:dyDescent="0.25">
      <c r="A6348" s="1"/>
      <c r="C6348" s="56"/>
      <c r="D6348" s="57"/>
      <c r="E6348" s="1"/>
      <c r="F6348" s="1"/>
      <c r="G6348" s="1"/>
      <c r="H6348" s="57"/>
      <c r="I6348" s="1"/>
      <c r="J6348" s="1"/>
      <c r="K6348" s="57"/>
      <c r="L6348" s="57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</row>
    <row r="6349" spans="1:27" x14ac:dyDescent="0.25">
      <c r="A6349" s="1"/>
      <c r="C6349" s="56"/>
      <c r="D6349" s="57"/>
      <c r="E6349" s="1"/>
      <c r="F6349" s="1"/>
      <c r="G6349" s="1"/>
      <c r="H6349" s="57"/>
      <c r="I6349" s="1"/>
      <c r="J6349" s="1"/>
      <c r="K6349" s="57"/>
      <c r="L6349" s="57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</row>
    <row r="6350" spans="1:27" x14ac:dyDescent="0.25">
      <c r="A6350" s="1"/>
      <c r="C6350" s="56"/>
      <c r="D6350" s="57"/>
      <c r="E6350" s="1"/>
      <c r="F6350" s="1"/>
      <c r="G6350" s="1"/>
      <c r="H6350" s="57"/>
      <c r="I6350" s="1"/>
      <c r="J6350" s="1"/>
      <c r="K6350" s="57"/>
      <c r="L6350" s="57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</row>
    <row r="6351" spans="1:27" x14ac:dyDescent="0.25">
      <c r="A6351" s="1"/>
      <c r="C6351" s="56"/>
      <c r="D6351" s="57"/>
      <c r="E6351" s="1"/>
      <c r="F6351" s="1"/>
      <c r="G6351" s="1"/>
      <c r="H6351" s="57"/>
      <c r="I6351" s="1"/>
      <c r="J6351" s="1"/>
      <c r="K6351" s="57"/>
      <c r="L6351" s="57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</row>
    <row r="6352" spans="1:27" x14ac:dyDescent="0.25">
      <c r="C6352" s="56"/>
      <c r="D6352" s="57"/>
      <c r="E6352" s="1"/>
      <c r="F6352" s="1"/>
      <c r="G6352" s="1"/>
      <c r="H6352" s="57"/>
      <c r="I6352" s="1"/>
      <c r="J6352" s="1"/>
      <c r="K6352" s="57"/>
      <c r="L6352" s="57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</row>
    <row r="6353" spans="1:27" x14ac:dyDescent="0.25">
      <c r="A6353" s="1"/>
      <c r="C6353" s="56"/>
      <c r="D6353" s="57"/>
      <c r="E6353" s="1"/>
      <c r="F6353" s="1"/>
      <c r="G6353" s="1"/>
      <c r="H6353" s="57"/>
      <c r="I6353" s="1"/>
      <c r="J6353" s="1"/>
      <c r="K6353" s="57"/>
      <c r="L6353" s="57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</row>
    <row r="6354" spans="1:27" x14ac:dyDescent="0.25">
      <c r="A6354" s="1"/>
      <c r="C6354" s="56"/>
      <c r="D6354" s="57"/>
      <c r="E6354" s="1"/>
      <c r="F6354" s="1"/>
      <c r="G6354" s="1"/>
      <c r="H6354" s="57"/>
      <c r="I6354" s="1"/>
      <c r="J6354" s="1"/>
      <c r="K6354" s="57"/>
      <c r="L6354" s="57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</row>
    <row r="6355" spans="1:27" x14ac:dyDescent="0.25">
      <c r="A6355" s="1"/>
      <c r="C6355" s="56"/>
      <c r="D6355" s="57"/>
      <c r="E6355" s="1"/>
      <c r="F6355" s="1"/>
      <c r="G6355" s="1"/>
      <c r="H6355" s="57"/>
      <c r="I6355" s="1"/>
      <c r="J6355" s="1"/>
      <c r="K6355" s="57"/>
      <c r="L6355" s="57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</row>
    <row r="6356" spans="1:27" x14ac:dyDescent="0.25">
      <c r="A6356" s="1"/>
      <c r="C6356" s="56"/>
      <c r="D6356" s="57"/>
      <c r="E6356" s="1"/>
      <c r="F6356" s="1"/>
      <c r="G6356" s="1"/>
      <c r="H6356" s="57"/>
      <c r="I6356" s="1"/>
      <c r="J6356" s="1"/>
      <c r="K6356" s="57"/>
      <c r="L6356" s="57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</row>
    <row r="6357" spans="1:27" x14ac:dyDescent="0.25">
      <c r="A6357" s="1"/>
      <c r="C6357" s="56"/>
      <c r="D6357" s="57"/>
      <c r="E6357" s="1"/>
      <c r="F6357" s="1"/>
      <c r="G6357" s="1"/>
      <c r="H6357" s="57"/>
      <c r="I6357" s="1"/>
      <c r="J6357" s="1"/>
      <c r="K6357" s="57"/>
      <c r="L6357" s="57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</row>
    <row r="6358" spans="1:27" x14ac:dyDescent="0.25">
      <c r="A6358" s="1"/>
      <c r="C6358" s="56"/>
      <c r="D6358" s="57"/>
      <c r="E6358" s="1"/>
      <c r="F6358" s="1"/>
      <c r="G6358" s="1"/>
      <c r="H6358" s="57"/>
      <c r="I6358" s="1"/>
      <c r="J6358" s="1"/>
      <c r="K6358" s="57"/>
      <c r="L6358" s="57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</row>
    <row r="6359" spans="1:27" x14ac:dyDescent="0.25">
      <c r="A6359" s="1"/>
      <c r="C6359" s="56"/>
      <c r="D6359" s="57"/>
      <c r="E6359" s="1"/>
      <c r="F6359" s="1"/>
      <c r="G6359" s="1"/>
      <c r="H6359" s="57"/>
      <c r="I6359" s="1"/>
      <c r="J6359" s="1"/>
      <c r="K6359" s="57"/>
      <c r="L6359" s="57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</row>
    <row r="6360" spans="1:27" x14ac:dyDescent="0.25">
      <c r="A6360" s="1"/>
      <c r="C6360" s="56"/>
      <c r="D6360" s="57"/>
      <c r="E6360" s="1"/>
      <c r="F6360" s="1"/>
      <c r="G6360" s="1"/>
      <c r="H6360" s="57"/>
      <c r="I6360" s="1"/>
      <c r="J6360" s="1"/>
      <c r="K6360" s="57"/>
      <c r="L6360" s="57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</row>
    <row r="6361" spans="1:27" x14ac:dyDescent="0.25">
      <c r="A6361" s="1"/>
      <c r="C6361" s="56"/>
      <c r="D6361" s="57"/>
      <c r="E6361" s="1"/>
      <c r="F6361" s="1"/>
      <c r="G6361" s="1"/>
      <c r="H6361" s="57"/>
      <c r="I6361" s="1"/>
      <c r="J6361" s="1"/>
      <c r="K6361" s="57"/>
      <c r="L6361" s="57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</row>
    <row r="6362" spans="1:27" x14ac:dyDescent="0.25">
      <c r="A6362" s="1"/>
      <c r="C6362" s="56"/>
      <c r="D6362" s="57"/>
      <c r="E6362" s="1"/>
      <c r="F6362" s="1"/>
      <c r="G6362" s="1"/>
      <c r="H6362" s="57"/>
      <c r="I6362" s="1"/>
      <c r="J6362" s="1"/>
      <c r="K6362" s="57"/>
      <c r="L6362" s="57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</row>
    <row r="6363" spans="1:27" x14ac:dyDescent="0.25">
      <c r="A6363" s="1"/>
      <c r="C6363" s="56"/>
      <c r="D6363" s="57"/>
      <c r="E6363" s="1"/>
      <c r="F6363" s="1"/>
      <c r="G6363" s="1"/>
      <c r="H6363" s="57"/>
      <c r="I6363" s="1"/>
      <c r="J6363" s="1"/>
      <c r="K6363" s="57"/>
      <c r="L6363" s="57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</row>
    <row r="6364" spans="1:27" x14ac:dyDescent="0.25">
      <c r="A6364" s="1"/>
      <c r="C6364" s="56"/>
      <c r="D6364" s="57"/>
      <c r="E6364" s="1"/>
      <c r="F6364" s="1"/>
      <c r="G6364" s="1"/>
      <c r="H6364" s="57"/>
      <c r="I6364" s="1"/>
      <c r="J6364" s="1"/>
      <c r="K6364" s="57"/>
      <c r="L6364" s="57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</row>
    <row r="6365" spans="1:27" x14ac:dyDescent="0.25">
      <c r="A6365" s="1"/>
      <c r="C6365" s="56"/>
      <c r="D6365" s="57"/>
      <c r="E6365" s="1"/>
      <c r="F6365" s="1"/>
      <c r="G6365" s="1"/>
      <c r="H6365" s="57"/>
      <c r="I6365" s="1"/>
      <c r="J6365" s="1"/>
      <c r="K6365" s="57"/>
      <c r="L6365" s="57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</row>
    <row r="6366" spans="1:27" x14ac:dyDescent="0.25">
      <c r="A6366" s="1"/>
      <c r="C6366" s="56"/>
      <c r="D6366" s="57"/>
      <c r="E6366" s="1"/>
      <c r="F6366" s="1"/>
      <c r="G6366" s="1"/>
      <c r="H6366" s="57"/>
      <c r="I6366" s="1"/>
      <c r="J6366" s="1"/>
      <c r="K6366" s="57"/>
      <c r="L6366" s="57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</row>
    <row r="6367" spans="1:27" x14ac:dyDescent="0.25">
      <c r="A6367" s="1"/>
      <c r="C6367" s="56"/>
      <c r="D6367" s="57"/>
      <c r="E6367" s="1"/>
      <c r="F6367" s="1"/>
      <c r="G6367" s="1"/>
      <c r="H6367" s="57"/>
      <c r="I6367" s="1"/>
      <c r="J6367" s="1"/>
      <c r="K6367" s="57"/>
      <c r="L6367" s="57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</row>
    <row r="6368" spans="1:27" x14ac:dyDescent="0.25">
      <c r="A6368" s="1"/>
      <c r="C6368" s="56"/>
      <c r="D6368" s="57"/>
      <c r="E6368" s="1"/>
      <c r="F6368" s="1"/>
      <c r="G6368" s="1"/>
      <c r="H6368" s="57"/>
      <c r="I6368" s="1"/>
      <c r="J6368" s="1"/>
      <c r="K6368" s="57"/>
      <c r="L6368" s="57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</row>
    <row r="6369" spans="1:27" x14ac:dyDescent="0.25">
      <c r="A6369" s="1"/>
      <c r="C6369" s="56"/>
      <c r="D6369" s="57"/>
      <c r="E6369" s="1"/>
      <c r="F6369" s="1"/>
      <c r="G6369" s="1"/>
      <c r="H6369" s="57"/>
      <c r="I6369" s="1"/>
      <c r="J6369" s="1"/>
      <c r="K6369" s="57"/>
      <c r="L6369" s="57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</row>
    <row r="6370" spans="1:27" x14ac:dyDescent="0.25">
      <c r="A6370" s="1"/>
      <c r="C6370" s="56"/>
      <c r="D6370" s="57"/>
      <c r="E6370" s="1"/>
      <c r="F6370" s="1"/>
      <c r="G6370" s="1"/>
      <c r="H6370" s="57"/>
      <c r="I6370" s="1"/>
      <c r="J6370" s="1"/>
      <c r="K6370" s="57"/>
      <c r="L6370" s="57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</row>
    <row r="6371" spans="1:27" x14ac:dyDescent="0.25">
      <c r="A6371" s="1"/>
      <c r="C6371" s="56"/>
      <c r="D6371" s="57"/>
      <c r="E6371" s="1"/>
      <c r="F6371" s="1"/>
      <c r="G6371" s="1"/>
      <c r="H6371" s="57"/>
      <c r="I6371" s="1"/>
      <c r="J6371" s="1"/>
      <c r="K6371" s="57"/>
      <c r="L6371" s="57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</row>
    <row r="6372" spans="1:27" x14ac:dyDescent="0.25">
      <c r="A6372" s="1"/>
      <c r="C6372" s="56"/>
      <c r="D6372" s="57"/>
      <c r="E6372" s="1"/>
      <c r="F6372" s="1"/>
      <c r="G6372" s="1"/>
      <c r="H6372" s="57"/>
      <c r="I6372" s="1"/>
      <c r="J6372" s="1"/>
      <c r="K6372" s="57"/>
      <c r="L6372" s="57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</row>
    <row r="6373" spans="1:27" x14ac:dyDescent="0.25">
      <c r="A6373" s="1"/>
      <c r="C6373" s="56"/>
      <c r="D6373" s="57"/>
      <c r="E6373" s="1"/>
      <c r="F6373" s="1"/>
      <c r="G6373" s="1"/>
      <c r="H6373" s="57"/>
      <c r="I6373" s="1"/>
      <c r="J6373" s="1"/>
      <c r="K6373" s="57"/>
      <c r="L6373" s="57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</row>
    <row r="6374" spans="1:27" x14ac:dyDescent="0.25">
      <c r="A6374" s="1"/>
      <c r="C6374" s="56"/>
      <c r="D6374" s="57"/>
      <c r="E6374" s="1"/>
      <c r="F6374" s="1"/>
      <c r="G6374" s="1"/>
      <c r="H6374" s="57"/>
      <c r="I6374" s="1"/>
      <c r="J6374" s="1"/>
      <c r="K6374" s="57"/>
      <c r="L6374" s="57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</row>
    <row r="6375" spans="1:27" x14ac:dyDescent="0.25">
      <c r="A6375" s="1"/>
      <c r="C6375" s="56"/>
      <c r="D6375" s="57"/>
      <c r="E6375" s="1"/>
      <c r="F6375" s="1"/>
      <c r="G6375" s="1"/>
      <c r="H6375" s="57"/>
      <c r="I6375" s="1"/>
      <c r="J6375" s="1"/>
      <c r="K6375" s="57"/>
      <c r="L6375" s="57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</row>
    <row r="6376" spans="1:27" x14ac:dyDescent="0.25">
      <c r="A6376" s="1"/>
      <c r="C6376" s="56"/>
      <c r="D6376" s="57"/>
      <c r="E6376" s="1"/>
      <c r="F6376" s="1"/>
      <c r="G6376" s="1"/>
      <c r="H6376" s="57"/>
      <c r="I6376" s="1"/>
      <c r="J6376" s="1"/>
      <c r="K6376" s="57"/>
      <c r="L6376" s="57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</row>
    <row r="6377" spans="1:27" x14ac:dyDescent="0.25">
      <c r="A6377" s="1"/>
      <c r="C6377" s="56"/>
      <c r="D6377" s="57"/>
      <c r="E6377" s="1"/>
      <c r="F6377" s="1"/>
      <c r="G6377" s="1"/>
      <c r="H6377" s="57"/>
      <c r="I6377" s="1"/>
      <c r="J6377" s="1"/>
      <c r="K6377" s="57"/>
      <c r="L6377" s="57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</row>
    <row r="6378" spans="1:27" x14ac:dyDescent="0.25">
      <c r="A6378" s="1"/>
      <c r="C6378" s="56"/>
      <c r="D6378" s="57"/>
      <c r="E6378" s="1"/>
      <c r="F6378" s="1"/>
      <c r="G6378" s="1"/>
      <c r="H6378" s="57"/>
      <c r="I6378" s="1"/>
      <c r="J6378" s="1"/>
      <c r="K6378" s="57"/>
      <c r="L6378" s="57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</row>
    <row r="6379" spans="1:27" x14ac:dyDescent="0.25">
      <c r="A6379" s="1"/>
      <c r="C6379" s="56"/>
      <c r="D6379" s="57"/>
      <c r="E6379" s="1"/>
      <c r="F6379" s="1"/>
      <c r="G6379" s="1"/>
      <c r="H6379" s="57"/>
      <c r="I6379" s="1"/>
      <c r="J6379" s="1"/>
      <c r="K6379" s="57"/>
      <c r="L6379" s="57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</row>
    <row r="6380" spans="1:27" x14ac:dyDescent="0.25">
      <c r="A6380" s="1"/>
      <c r="C6380" s="56"/>
      <c r="D6380" s="57"/>
      <c r="E6380" s="1"/>
      <c r="F6380" s="1"/>
      <c r="G6380" s="1"/>
      <c r="H6380" s="57"/>
      <c r="I6380" s="1"/>
      <c r="J6380" s="1"/>
      <c r="K6380" s="57"/>
      <c r="L6380" s="57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</row>
    <row r="6381" spans="1:27" x14ac:dyDescent="0.25">
      <c r="A6381" s="1"/>
      <c r="C6381" s="56"/>
      <c r="D6381" s="57"/>
      <c r="E6381" s="1"/>
      <c r="F6381" s="1"/>
      <c r="G6381" s="1"/>
      <c r="H6381" s="57"/>
      <c r="I6381" s="1"/>
      <c r="J6381" s="1"/>
      <c r="K6381" s="57"/>
      <c r="L6381" s="57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</row>
    <row r="6382" spans="1:27" x14ac:dyDescent="0.25">
      <c r="A6382" s="1"/>
      <c r="C6382" s="56"/>
      <c r="D6382" s="57"/>
      <c r="E6382" s="1"/>
      <c r="F6382" s="1"/>
      <c r="G6382" s="1"/>
      <c r="H6382" s="57"/>
      <c r="I6382" s="1"/>
      <c r="J6382" s="1"/>
      <c r="K6382" s="57"/>
      <c r="L6382" s="57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</row>
    <row r="6383" spans="1:27" x14ac:dyDescent="0.25">
      <c r="A6383" s="1"/>
      <c r="C6383" s="56"/>
      <c r="D6383" s="57"/>
      <c r="E6383" s="1"/>
      <c r="F6383" s="1"/>
      <c r="G6383" s="1"/>
      <c r="H6383" s="57"/>
      <c r="I6383" s="1"/>
      <c r="J6383" s="1"/>
      <c r="K6383" s="57"/>
      <c r="L6383" s="57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</row>
    <row r="6384" spans="1:27" x14ac:dyDescent="0.25">
      <c r="A6384" s="1"/>
      <c r="C6384" s="56"/>
      <c r="D6384" s="57"/>
      <c r="E6384" s="1"/>
      <c r="F6384" s="1"/>
      <c r="G6384" s="1"/>
      <c r="H6384" s="57"/>
      <c r="I6384" s="1"/>
      <c r="J6384" s="1"/>
      <c r="K6384" s="57"/>
      <c r="L6384" s="57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</row>
    <row r="6385" spans="1:27" x14ac:dyDescent="0.25">
      <c r="A6385" s="1"/>
      <c r="C6385" s="56"/>
      <c r="D6385" s="57"/>
      <c r="E6385" s="1"/>
      <c r="F6385" s="1"/>
      <c r="G6385" s="1"/>
      <c r="H6385" s="57"/>
      <c r="I6385" s="1"/>
      <c r="J6385" s="1"/>
      <c r="K6385" s="57"/>
      <c r="L6385" s="57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</row>
    <row r="6386" spans="1:27" x14ac:dyDescent="0.25">
      <c r="A6386" s="1"/>
      <c r="C6386" s="56"/>
      <c r="D6386" s="57"/>
      <c r="E6386" s="1"/>
      <c r="F6386" s="1"/>
      <c r="G6386" s="1"/>
      <c r="H6386" s="57"/>
      <c r="I6386" s="1"/>
      <c r="J6386" s="1"/>
      <c r="K6386" s="57"/>
      <c r="L6386" s="57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</row>
    <row r="6387" spans="1:27" x14ac:dyDescent="0.25">
      <c r="A6387" s="1"/>
      <c r="C6387" s="56"/>
      <c r="D6387" s="57"/>
      <c r="E6387" s="1"/>
      <c r="F6387" s="1"/>
      <c r="G6387" s="1"/>
      <c r="H6387" s="57"/>
      <c r="I6387" s="1"/>
      <c r="J6387" s="1"/>
      <c r="K6387" s="57"/>
      <c r="L6387" s="57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</row>
    <row r="6388" spans="1:27" x14ac:dyDescent="0.25">
      <c r="A6388" s="1"/>
      <c r="C6388" s="56"/>
      <c r="D6388" s="57"/>
      <c r="E6388" s="1"/>
      <c r="F6388" s="1"/>
      <c r="G6388" s="1"/>
      <c r="H6388" s="57"/>
      <c r="I6388" s="1"/>
      <c r="J6388" s="1"/>
      <c r="K6388" s="57"/>
      <c r="L6388" s="57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</row>
    <row r="6389" spans="1:27" x14ac:dyDescent="0.25">
      <c r="A6389" s="1"/>
      <c r="C6389" s="56"/>
      <c r="D6389" s="57"/>
      <c r="E6389" s="1"/>
      <c r="F6389" s="1"/>
      <c r="G6389" s="1"/>
      <c r="H6389" s="57"/>
      <c r="I6389" s="1"/>
      <c r="J6389" s="1"/>
      <c r="K6389" s="57"/>
      <c r="L6389" s="57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</row>
    <row r="6390" spans="1:27" x14ac:dyDescent="0.25">
      <c r="A6390" s="1"/>
      <c r="C6390" s="56"/>
      <c r="D6390" s="57"/>
      <c r="E6390" s="1"/>
      <c r="F6390" s="1"/>
      <c r="G6390" s="1"/>
      <c r="H6390" s="57"/>
      <c r="I6390" s="1"/>
      <c r="J6390" s="1"/>
      <c r="K6390" s="57"/>
      <c r="L6390" s="57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</row>
    <row r="6391" spans="1:27" x14ac:dyDescent="0.25">
      <c r="A6391" s="1"/>
      <c r="C6391" s="56"/>
      <c r="D6391" s="57"/>
      <c r="E6391" s="1"/>
      <c r="F6391" s="1"/>
      <c r="G6391" s="1"/>
      <c r="H6391" s="57"/>
      <c r="I6391" s="1"/>
      <c r="J6391" s="1"/>
      <c r="K6391" s="57"/>
      <c r="L6391" s="57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</row>
    <row r="6392" spans="1:27" x14ac:dyDescent="0.25">
      <c r="C6392" s="56"/>
      <c r="D6392" s="57"/>
      <c r="E6392" s="1"/>
      <c r="F6392" s="1"/>
      <c r="G6392" s="1"/>
      <c r="H6392" s="57"/>
      <c r="I6392" s="1"/>
      <c r="J6392" s="1"/>
      <c r="K6392" s="57"/>
      <c r="L6392" s="57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</row>
    <row r="6393" spans="1:27" x14ac:dyDescent="0.25">
      <c r="C6393" s="56"/>
      <c r="D6393" s="57"/>
      <c r="E6393" s="1"/>
      <c r="F6393" s="1"/>
      <c r="G6393" s="1"/>
      <c r="H6393" s="57"/>
      <c r="I6393" s="1"/>
      <c r="J6393" s="1"/>
      <c r="K6393" s="57"/>
      <c r="L6393" s="57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</row>
    <row r="6394" spans="1:27" x14ac:dyDescent="0.25">
      <c r="A6394" s="1"/>
      <c r="C6394" s="56"/>
      <c r="D6394" s="57"/>
      <c r="E6394" s="1"/>
      <c r="F6394" s="1"/>
      <c r="G6394" s="1"/>
      <c r="H6394" s="57"/>
      <c r="I6394" s="1"/>
      <c r="J6394" s="1"/>
      <c r="K6394" s="57"/>
      <c r="L6394" s="57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</row>
    <row r="6395" spans="1:27" x14ac:dyDescent="0.25">
      <c r="C6395" s="56"/>
      <c r="D6395" s="57"/>
      <c r="E6395" s="1"/>
      <c r="F6395" s="1"/>
      <c r="G6395" s="1"/>
      <c r="H6395" s="57"/>
      <c r="I6395" s="1"/>
      <c r="J6395" s="1"/>
      <c r="K6395" s="57"/>
      <c r="L6395" s="57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</row>
    <row r="6396" spans="1:27" x14ac:dyDescent="0.25">
      <c r="A6396" s="1"/>
      <c r="C6396" s="56"/>
      <c r="D6396" s="57"/>
      <c r="E6396" s="1"/>
      <c r="F6396" s="1"/>
      <c r="G6396" s="1"/>
      <c r="H6396" s="57"/>
      <c r="I6396" s="1"/>
      <c r="J6396" s="1"/>
      <c r="K6396" s="57"/>
      <c r="L6396" s="57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</row>
    <row r="6397" spans="1:27" x14ac:dyDescent="0.25">
      <c r="A6397" s="1"/>
      <c r="C6397" s="56"/>
      <c r="D6397" s="57"/>
      <c r="E6397" s="1"/>
      <c r="F6397" s="1"/>
      <c r="G6397" s="1"/>
      <c r="H6397" s="57"/>
      <c r="I6397" s="1"/>
      <c r="J6397" s="1"/>
      <c r="K6397" s="57"/>
      <c r="L6397" s="57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</row>
    <row r="6398" spans="1:27" x14ac:dyDescent="0.25">
      <c r="A6398" s="1"/>
      <c r="C6398" s="56"/>
      <c r="D6398" s="57"/>
      <c r="E6398" s="1"/>
      <c r="F6398" s="1"/>
      <c r="G6398" s="1"/>
      <c r="H6398" s="57"/>
      <c r="I6398" s="1"/>
      <c r="J6398" s="1"/>
      <c r="K6398" s="57"/>
      <c r="L6398" s="57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</row>
    <row r="6399" spans="1:27" x14ac:dyDescent="0.25">
      <c r="A6399" s="1"/>
      <c r="C6399" s="56"/>
      <c r="D6399" s="57"/>
      <c r="E6399" s="1"/>
      <c r="F6399" s="1"/>
      <c r="G6399" s="1"/>
      <c r="H6399" s="57"/>
      <c r="I6399" s="1"/>
      <c r="J6399" s="1"/>
      <c r="K6399" s="57"/>
      <c r="L6399" s="57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</row>
    <row r="6400" spans="1:27" x14ac:dyDescent="0.25">
      <c r="A6400" s="1"/>
      <c r="C6400" s="56"/>
      <c r="D6400" s="57"/>
      <c r="E6400" s="1"/>
      <c r="F6400" s="1"/>
      <c r="G6400" s="1"/>
      <c r="H6400" s="57"/>
      <c r="I6400" s="1"/>
      <c r="J6400" s="1"/>
      <c r="K6400" s="57"/>
      <c r="L6400" s="57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</row>
    <row r="6401" spans="1:27" x14ac:dyDescent="0.25">
      <c r="A6401" s="1"/>
      <c r="C6401" s="56"/>
      <c r="D6401" s="57"/>
      <c r="E6401" s="1"/>
      <c r="F6401" s="1"/>
      <c r="G6401" s="1"/>
      <c r="H6401" s="57"/>
      <c r="I6401" s="1"/>
      <c r="J6401" s="1"/>
      <c r="K6401" s="57"/>
      <c r="L6401" s="57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</row>
    <row r="6402" spans="1:27" x14ac:dyDescent="0.25">
      <c r="A6402" s="1"/>
      <c r="C6402" s="56"/>
      <c r="D6402" s="57"/>
      <c r="E6402" s="1"/>
      <c r="F6402" s="1"/>
      <c r="G6402" s="1"/>
      <c r="H6402" s="57"/>
      <c r="I6402" s="1"/>
      <c r="J6402" s="1"/>
      <c r="K6402" s="57"/>
      <c r="L6402" s="57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</row>
    <row r="6403" spans="1:27" x14ac:dyDescent="0.25">
      <c r="A6403" s="1"/>
      <c r="C6403" s="56"/>
      <c r="D6403" s="57"/>
      <c r="E6403" s="1"/>
      <c r="F6403" s="1"/>
      <c r="G6403" s="1"/>
      <c r="H6403" s="57"/>
      <c r="I6403" s="1"/>
      <c r="J6403" s="1"/>
      <c r="K6403" s="57"/>
      <c r="L6403" s="57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</row>
    <row r="6404" spans="1:27" x14ac:dyDescent="0.25">
      <c r="A6404" s="1"/>
      <c r="C6404" s="56"/>
      <c r="D6404" s="57"/>
      <c r="E6404" s="1"/>
      <c r="F6404" s="1"/>
      <c r="G6404" s="1"/>
      <c r="H6404" s="57"/>
      <c r="I6404" s="1"/>
      <c r="J6404" s="1"/>
      <c r="K6404" s="57"/>
      <c r="L6404" s="57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</row>
    <row r="6405" spans="1:27" x14ac:dyDescent="0.25">
      <c r="A6405" s="1"/>
      <c r="C6405" s="56"/>
      <c r="D6405" s="57"/>
      <c r="E6405" s="1"/>
      <c r="F6405" s="1"/>
      <c r="G6405" s="1"/>
      <c r="H6405" s="57"/>
      <c r="I6405" s="1"/>
      <c r="J6405" s="1"/>
      <c r="K6405" s="57"/>
      <c r="L6405" s="57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</row>
    <row r="6406" spans="1:27" x14ac:dyDescent="0.25">
      <c r="A6406" s="1"/>
      <c r="C6406" s="56"/>
      <c r="D6406" s="57"/>
      <c r="E6406" s="1"/>
      <c r="F6406" s="1"/>
      <c r="G6406" s="1"/>
      <c r="H6406" s="57"/>
      <c r="I6406" s="1"/>
      <c r="J6406" s="1"/>
      <c r="K6406" s="57"/>
      <c r="L6406" s="57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</row>
    <row r="6407" spans="1:27" x14ac:dyDescent="0.25">
      <c r="A6407" s="1"/>
      <c r="C6407" s="56"/>
      <c r="D6407" s="57"/>
      <c r="E6407" s="1"/>
      <c r="F6407" s="1"/>
      <c r="G6407" s="1"/>
      <c r="H6407" s="57"/>
      <c r="I6407" s="1"/>
      <c r="J6407" s="1"/>
      <c r="K6407" s="57"/>
      <c r="L6407" s="57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</row>
    <row r="6408" spans="1:27" x14ac:dyDescent="0.25">
      <c r="A6408" s="1"/>
      <c r="C6408" s="56"/>
      <c r="D6408" s="57"/>
      <c r="E6408" s="1"/>
      <c r="F6408" s="1"/>
      <c r="G6408" s="1"/>
      <c r="H6408" s="57"/>
      <c r="I6408" s="1"/>
      <c r="J6408" s="1"/>
      <c r="K6408" s="57"/>
      <c r="L6408" s="57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</row>
    <row r="6409" spans="1:27" x14ac:dyDescent="0.25">
      <c r="A6409" s="1"/>
      <c r="C6409" s="56"/>
      <c r="D6409" s="57"/>
      <c r="E6409" s="1"/>
      <c r="F6409" s="1"/>
      <c r="G6409" s="1"/>
      <c r="H6409" s="57"/>
      <c r="I6409" s="1"/>
      <c r="J6409" s="1"/>
      <c r="K6409" s="57"/>
      <c r="L6409" s="57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</row>
    <row r="6410" spans="1:27" x14ac:dyDescent="0.25">
      <c r="C6410" s="56"/>
      <c r="D6410" s="57"/>
      <c r="E6410" s="1"/>
      <c r="F6410" s="1"/>
      <c r="G6410" s="1"/>
      <c r="H6410" s="57"/>
      <c r="I6410" s="1"/>
      <c r="J6410" s="1"/>
      <c r="K6410" s="57"/>
      <c r="L6410" s="57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</row>
    <row r="6411" spans="1:27" x14ac:dyDescent="0.25">
      <c r="A6411" s="1"/>
      <c r="C6411" s="56"/>
      <c r="D6411" s="57"/>
      <c r="E6411" s="1"/>
      <c r="F6411" s="1"/>
      <c r="G6411" s="1"/>
      <c r="H6411" s="57"/>
      <c r="I6411" s="1"/>
      <c r="J6411" s="1"/>
      <c r="K6411" s="57"/>
      <c r="L6411" s="57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</row>
    <row r="6412" spans="1:27" x14ac:dyDescent="0.25">
      <c r="A6412" s="1"/>
      <c r="C6412" s="56"/>
      <c r="D6412" s="57"/>
      <c r="E6412" s="1"/>
      <c r="F6412" s="1"/>
      <c r="G6412" s="1"/>
      <c r="H6412" s="57"/>
      <c r="I6412" s="1"/>
      <c r="J6412" s="1"/>
      <c r="K6412" s="57"/>
      <c r="L6412" s="57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</row>
    <row r="6413" spans="1:27" x14ac:dyDescent="0.25">
      <c r="A6413" s="1"/>
      <c r="C6413" s="56"/>
      <c r="D6413" s="57"/>
      <c r="E6413" s="1"/>
      <c r="F6413" s="1"/>
      <c r="G6413" s="1"/>
      <c r="H6413" s="57"/>
      <c r="I6413" s="1"/>
      <c r="J6413" s="1"/>
      <c r="K6413" s="57"/>
      <c r="L6413" s="57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</row>
    <row r="6414" spans="1:27" x14ac:dyDescent="0.25">
      <c r="A6414" s="1"/>
      <c r="C6414" s="56"/>
      <c r="D6414" s="57"/>
      <c r="E6414" s="1"/>
      <c r="F6414" s="1"/>
      <c r="G6414" s="1"/>
      <c r="H6414" s="57"/>
      <c r="I6414" s="1"/>
      <c r="J6414" s="1"/>
      <c r="K6414" s="57"/>
      <c r="L6414" s="57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</row>
    <row r="6415" spans="1:27" x14ac:dyDescent="0.25">
      <c r="A6415" s="1"/>
      <c r="C6415" s="56"/>
      <c r="D6415" s="57"/>
      <c r="E6415" s="1"/>
      <c r="F6415" s="1"/>
      <c r="G6415" s="1"/>
      <c r="H6415" s="57"/>
      <c r="I6415" s="1"/>
      <c r="J6415" s="1"/>
      <c r="K6415" s="57"/>
      <c r="L6415" s="57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</row>
    <row r="6416" spans="1:27" x14ac:dyDescent="0.25">
      <c r="A6416" s="1"/>
      <c r="C6416" s="56"/>
      <c r="D6416" s="57"/>
      <c r="E6416" s="1"/>
      <c r="F6416" s="1"/>
      <c r="G6416" s="1"/>
      <c r="H6416" s="57"/>
      <c r="I6416" s="1"/>
      <c r="J6416" s="1"/>
      <c r="K6416" s="57"/>
      <c r="L6416" s="57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</row>
    <row r="6417" spans="1:27" x14ac:dyDescent="0.25">
      <c r="A6417" s="1"/>
      <c r="C6417" s="56"/>
      <c r="D6417" s="57"/>
      <c r="E6417" s="1"/>
      <c r="F6417" s="1"/>
      <c r="G6417" s="1"/>
      <c r="H6417" s="57"/>
      <c r="I6417" s="1"/>
      <c r="J6417" s="1"/>
      <c r="K6417" s="57"/>
      <c r="L6417" s="57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</row>
    <row r="6418" spans="1:27" x14ac:dyDescent="0.25">
      <c r="A6418" s="1"/>
      <c r="C6418" s="56"/>
      <c r="D6418" s="57"/>
      <c r="E6418" s="1"/>
      <c r="F6418" s="1"/>
      <c r="G6418" s="1"/>
      <c r="H6418" s="57"/>
      <c r="I6418" s="1"/>
      <c r="J6418" s="1"/>
      <c r="K6418" s="57"/>
      <c r="L6418" s="57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</row>
    <row r="6419" spans="1:27" x14ac:dyDescent="0.25">
      <c r="A6419" s="1"/>
      <c r="C6419" s="56"/>
      <c r="D6419" s="57"/>
      <c r="E6419" s="1"/>
      <c r="F6419" s="1"/>
      <c r="G6419" s="1"/>
      <c r="H6419" s="57"/>
      <c r="I6419" s="1"/>
      <c r="J6419" s="1"/>
      <c r="K6419" s="57"/>
      <c r="L6419" s="57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</row>
    <row r="6420" spans="1:27" x14ac:dyDescent="0.25">
      <c r="A6420" s="1"/>
      <c r="C6420" s="56"/>
      <c r="D6420" s="57"/>
      <c r="E6420" s="1"/>
      <c r="F6420" s="1"/>
      <c r="G6420" s="1"/>
      <c r="H6420" s="57"/>
      <c r="I6420" s="1"/>
      <c r="J6420" s="1"/>
      <c r="K6420" s="57"/>
      <c r="L6420" s="57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</row>
    <row r="6421" spans="1:27" x14ac:dyDescent="0.25">
      <c r="A6421" s="1"/>
      <c r="C6421" s="56"/>
      <c r="D6421" s="57"/>
      <c r="E6421" s="1"/>
      <c r="F6421" s="1"/>
      <c r="G6421" s="1"/>
      <c r="H6421" s="57"/>
      <c r="I6421" s="1"/>
      <c r="J6421" s="1"/>
      <c r="K6421" s="57"/>
      <c r="L6421" s="57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</row>
    <row r="6422" spans="1:27" x14ac:dyDescent="0.25">
      <c r="A6422" s="1"/>
      <c r="C6422" s="56"/>
      <c r="D6422" s="57"/>
      <c r="E6422" s="1"/>
      <c r="F6422" s="1"/>
      <c r="G6422" s="1"/>
      <c r="H6422" s="57"/>
      <c r="I6422" s="1"/>
      <c r="J6422" s="1"/>
      <c r="K6422" s="57"/>
      <c r="L6422" s="57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</row>
    <row r="6423" spans="1:27" x14ac:dyDescent="0.25">
      <c r="A6423" s="1"/>
      <c r="C6423" s="56"/>
      <c r="D6423" s="57"/>
      <c r="E6423" s="1"/>
      <c r="F6423" s="1"/>
      <c r="G6423" s="1"/>
      <c r="H6423" s="57"/>
      <c r="I6423" s="1"/>
      <c r="J6423" s="1"/>
      <c r="K6423" s="57"/>
      <c r="L6423" s="57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</row>
    <row r="6424" spans="1:27" x14ac:dyDescent="0.25">
      <c r="A6424" s="1"/>
      <c r="C6424" s="56"/>
      <c r="D6424" s="57"/>
      <c r="E6424" s="1"/>
      <c r="F6424" s="1"/>
      <c r="G6424" s="1"/>
      <c r="H6424" s="57"/>
      <c r="I6424" s="1"/>
      <c r="J6424" s="1"/>
      <c r="K6424" s="57"/>
      <c r="L6424" s="57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</row>
    <row r="6425" spans="1:27" x14ac:dyDescent="0.25">
      <c r="A6425" s="1"/>
      <c r="C6425" s="56"/>
      <c r="D6425" s="57"/>
      <c r="E6425" s="1"/>
      <c r="F6425" s="1"/>
      <c r="G6425" s="1"/>
      <c r="H6425" s="57"/>
      <c r="I6425" s="1"/>
      <c r="J6425" s="1"/>
      <c r="K6425" s="57"/>
      <c r="L6425" s="57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</row>
    <row r="6426" spans="1:27" x14ac:dyDescent="0.25">
      <c r="A6426" s="1"/>
      <c r="C6426" s="56"/>
      <c r="D6426" s="57"/>
      <c r="E6426" s="1"/>
      <c r="F6426" s="1"/>
      <c r="G6426" s="1"/>
      <c r="H6426" s="57"/>
      <c r="I6426" s="1"/>
      <c r="J6426" s="1"/>
      <c r="K6426" s="57"/>
      <c r="L6426" s="57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</row>
    <row r="6427" spans="1:27" x14ac:dyDescent="0.25">
      <c r="A6427" s="1"/>
      <c r="C6427" s="56"/>
      <c r="D6427" s="57"/>
      <c r="E6427" s="1"/>
      <c r="F6427" s="1"/>
      <c r="G6427" s="1"/>
      <c r="H6427" s="57"/>
      <c r="I6427" s="1"/>
      <c r="J6427" s="1"/>
      <c r="K6427" s="57"/>
      <c r="L6427" s="57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</row>
    <row r="6428" spans="1:27" x14ac:dyDescent="0.25">
      <c r="A6428" s="1"/>
      <c r="C6428" s="56"/>
      <c r="D6428" s="57"/>
      <c r="E6428" s="1"/>
      <c r="F6428" s="1"/>
      <c r="G6428" s="1"/>
      <c r="H6428" s="57"/>
      <c r="I6428" s="1"/>
      <c r="J6428" s="1"/>
      <c r="K6428" s="57"/>
      <c r="L6428" s="57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</row>
    <row r="6429" spans="1:27" x14ac:dyDescent="0.25">
      <c r="A6429" s="1"/>
      <c r="C6429" s="56"/>
      <c r="D6429" s="57"/>
      <c r="E6429" s="1"/>
      <c r="F6429" s="1"/>
      <c r="G6429" s="1"/>
      <c r="H6429" s="57"/>
      <c r="I6429" s="1"/>
      <c r="J6429" s="1"/>
      <c r="K6429" s="57"/>
      <c r="L6429" s="57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</row>
    <row r="6430" spans="1:27" x14ac:dyDescent="0.25">
      <c r="A6430" s="1"/>
      <c r="C6430" s="56"/>
      <c r="D6430" s="57"/>
      <c r="E6430" s="1"/>
      <c r="F6430" s="1"/>
      <c r="G6430" s="1"/>
      <c r="H6430" s="57"/>
      <c r="I6430" s="1"/>
      <c r="J6430" s="1"/>
      <c r="K6430" s="57"/>
      <c r="L6430" s="57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</row>
    <row r="6431" spans="1:27" x14ac:dyDescent="0.25">
      <c r="A6431" s="1"/>
      <c r="C6431" s="56"/>
      <c r="D6431" s="57"/>
      <c r="E6431" s="1"/>
      <c r="F6431" s="1"/>
      <c r="G6431" s="1"/>
      <c r="H6431" s="57"/>
      <c r="I6431" s="1"/>
      <c r="J6431" s="1"/>
      <c r="K6431" s="57"/>
      <c r="L6431" s="57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</row>
    <row r="6432" spans="1:27" x14ac:dyDescent="0.25">
      <c r="A6432" s="1"/>
      <c r="C6432" s="56"/>
      <c r="D6432" s="57"/>
      <c r="E6432" s="1"/>
      <c r="F6432" s="1"/>
      <c r="G6432" s="1"/>
      <c r="H6432" s="57"/>
      <c r="I6432" s="1"/>
      <c r="J6432" s="1"/>
      <c r="K6432" s="57"/>
      <c r="L6432" s="57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</row>
    <row r="6433" spans="1:27" x14ac:dyDescent="0.25">
      <c r="A6433" s="1"/>
      <c r="C6433" s="56"/>
      <c r="D6433" s="57"/>
      <c r="E6433" s="1"/>
      <c r="F6433" s="1"/>
      <c r="G6433" s="1"/>
      <c r="H6433" s="57"/>
      <c r="I6433" s="1"/>
      <c r="J6433" s="1"/>
      <c r="K6433" s="57"/>
      <c r="L6433" s="57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</row>
    <row r="6434" spans="1:27" x14ac:dyDescent="0.25">
      <c r="A6434" s="1"/>
      <c r="C6434" s="56"/>
      <c r="D6434" s="57"/>
      <c r="E6434" s="1"/>
      <c r="F6434" s="1"/>
      <c r="G6434" s="1"/>
      <c r="H6434" s="57"/>
      <c r="I6434" s="1"/>
      <c r="J6434" s="1"/>
      <c r="K6434" s="57"/>
      <c r="L6434" s="57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</row>
    <row r="6435" spans="1:27" x14ac:dyDescent="0.25">
      <c r="A6435" s="1"/>
      <c r="C6435" s="56"/>
      <c r="D6435" s="57"/>
      <c r="E6435" s="1"/>
      <c r="F6435" s="1"/>
      <c r="G6435" s="1"/>
      <c r="H6435" s="57"/>
      <c r="I6435" s="1"/>
      <c r="J6435" s="1"/>
      <c r="K6435" s="57"/>
      <c r="L6435" s="57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</row>
    <row r="6436" spans="1:27" x14ac:dyDescent="0.25">
      <c r="A6436" s="1"/>
      <c r="C6436" s="56"/>
      <c r="D6436" s="57"/>
      <c r="E6436" s="1"/>
      <c r="F6436" s="1"/>
      <c r="G6436" s="1"/>
      <c r="H6436" s="57"/>
      <c r="I6436" s="1"/>
      <c r="J6436" s="1"/>
      <c r="K6436" s="57"/>
      <c r="L6436" s="57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</row>
    <row r="6437" spans="1:27" x14ac:dyDescent="0.25">
      <c r="A6437" s="1"/>
      <c r="C6437" s="56"/>
      <c r="D6437" s="57"/>
      <c r="E6437" s="1"/>
      <c r="F6437" s="1"/>
      <c r="G6437" s="1"/>
      <c r="H6437" s="57"/>
      <c r="I6437" s="1"/>
      <c r="J6437" s="1"/>
      <c r="K6437" s="57"/>
      <c r="L6437" s="57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</row>
    <row r="6438" spans="1:27" x14ac:dyDescent="0.25">
      <c r="A6438" s="1"/>
      <c r="C6438" s="56"/>
      <c r="D6438" s="57"/>
      <c r="E6438" s="1"/>
      <c r="F6438" s="1"/>
      <c r="G6438" s="1"/>
      <c r="H6438" s="57"/>
      <c r="I6438" s="1"/>
      <c r="J6438" s="1"/>
      <c r="K6438" s="57"/>
      <c r="L6438" s="57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</row>
    <row r="6439" spans="1:27" x14ac:dyDescent="0.25">
      <c r="A6439" s="1"/>
      <c r="C6439" s="56"/>
      <c r="D6439" s="57"/>
      <c r="E6439" s="1"/>
      <c r="F6439" s="1"/>
      <c r="G6439" s="1"/>
      <c r="H6439" s="57"/>
      <c r="I6439" s="1"/>
      <c r="J6439" s="1"/>
      <c r="K6439" s="57"/>
      <c r="L6439" s="57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</row>
    <row r="6440" spans="1:27" x14ac:dyDescent="0.25">
      <c r="A6440" s="1"/>
      <c r="C6440" s="56"/>
      <c r="D6440" s="57"/>
      <c r="E6440" s="1"/>
      <c r="F6440" s="1"/>
      <c r="G6440" s="1"/>
      <c r="H6440" s="57"/>
      <c r="I6440" s="1"/>
      <c r="J6440" s="1"/>
      <c r="K6440" s="57"/>
      <c r="L6440" s="57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</row>
    <row r="6441" spans="1:27" x14ac:dyDescent="0.25">
      <c r="A6441" s="1"/>
      <c r="C6441" s="56"/>
      <c r="D6441" s="57"/>
      <c r="E6441" s="1"/>
      <c r="F6441" s="1"/>
      <c r="G6441" s="1"/>
      <c r="H6441" s="57"/>
      <c r="I6441" s="1"/>
      <c r="J6441" s="1"/>
      <c r="K6441" s="57"/>
      <c r="L6441" s="57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</row>
    <row r="6442" spans="1:27" x14ac:dyDescent="0.25">
      <c r="A6442" s="1"/>
      <c r="C6442" s="56"/>
      <c r="D6442" s="57"/>
      <c r="E6442" s="1"/>
      <c r="F6442" s="1"/>
      <c r="G6442" s="1"/>
      <c r="H6442" s="57"/>
      <c r="I6442" s="1"/>
      <c r="J6442" s="1"/>
      <c r="K6442" s="57"/>
      <c r="L6442" s="57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</row>
    <row r="6443" spans="1:27" x14ac:dyDescent="0.25">
      <c r="A6443" s="1"/>
      <c r="C6443" s="56"/>
      <c r="D6443" s="57"/>
      <c r="E6443" s="1"/>
      <c r="F6443" s="1"/>
      <c r="G6443" s="1"/>
      <c r="H6443" s="57"/>
      <c r="I6443" s="1"/>
      <c r="J6443" s="1"/>
      <c r="K6443" s="57"/>
      <c r="L6443" s="57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</row>
    <row r="6444" spans="1:27" x14ac:dyDescent="0.25">
      <c r="A6444" s="1"/>
      <c r="C6444" s="56"/>
      <c r="D6444" s="57"/>
      <c r="E6444" s="1"/>
      <c r="F6444" s="1"/>
      <c r="G6444" s="1"/>
      <c r="H6444" s="57"/>
      <c r="I6444" s="1"/>
      <c r="J6444" s="1"/>
      <c r="K6444" s="57"/>
      <c r="L6444" s="57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</row>
    <row r="6445" spans="1:27" x14ac:dyDescent="0.25">
      <c r="A6445" s="1"/>
      <c r="C6445" s="56"/>
      <c r="D6445" s="57"/>
      <c r="E6445" s="1"/>
      <c r="F6445" s="1"/>
      <c r="G6445" s="1"/>
      <c r="H6445" s="57"/>
      <c r="I6445" s="1"/>
      <c r="J6445" s="1"/>
      <c r="K6445" s="57"/>
      <c r="L6445" s="57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</row>
    <row r="6446" spans="1:27" x14ac:dyDescent="0.25">
      <c r="A6446" s="1"/>
      <c r="C6446" s="56"/>
      <c r="D6446" s="57"/>
      <c r="E6446" s="1"/>
      <c r="F6446" s="1"/>
      <c r="G6446" s="1"/>
      <c r="H6446" s="57"/>
      <c r="I6446" s="1"/>
      <c r="J6446" s="1"/>
      <c r="K6446" s="57"/>
      <c r="L6446" s="57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</row>
    <row r="6447" spans="1:27" x14ac:dyDescent="0.25">
      <c r="A6447" s="1"/>
      <c r="C6447" s="56"/>
      <c r="D6447" s="57"/>
      <c r="E6447" s="1"/>
      <c r="F6447" s="1"/>
      <c r="G6447" s="1"/>
      <c r="H6447" s="57"/>
      <c r="I6447" s="1"/>
      <c r="J6447" s="1"/>
      <c r="K6447" s="57"/>
      <c r="L6447" s="57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</row>
    <row r="6448" spans="1:27" x14ac:dyDescent="0.25">
      <c r="A6448" s="1"/>
      <c r="C6448" s="56"/>
      <c r="D6448" s="57"/>
      <c r="E6448" s="1"/>
      <c r="F6448" s="1"/>
      <c r="G6448" s="1"/>
      <c r="H6448" s="57"/>
      <c r="I6448" s="1"/>
      <c r="J6448" s="1"/>
      <c r="K6448" s="57"/>
      <c r="L6448" s="57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</row>
    <row r="6449" spans="1:27" x14ac:dyDescent="0.25">
      <c r="A6449" s="1"/>
      <c r="C6449" s="56"/>
      <c r="D6449" s="57"/>
      <c r="E6449" s="1"/>
      <c r="F6449" s="1"/>
      <c r="G6449" s="1"/>
      <c r="H6449" s="57"/>
      <c r="I6449" s="1"/>
      <c r="J6449" s="1"/>
      <c r="K6449" s="57"/>
      <c r="L6449" s="57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</row>
    <row r="6450" spans="1:27" x14ac:dyDescent="0.25">
      <c r="A6450" s="1"/>
      <c r="C6450" s="56"/>
      <c r="D6450" s="57"/>
      <c r="E6450" s="1"/>
      <c r="F6450" s="1"/>
      <c r="G6450" s="1"/>
      <c r="H6450" s="57"/>
      <c r="I6450" s="1"/>
      <c r="J6450" s="1"/>
      <c r="K6450" s="57"/>
      <c r="L6450" s="57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</row>
    <row r="6451" spans="1:27" x14ac:dyDescent="0.25">
      <c r="A6451" s="1"/>
      <c r="C6451" s="56"/>
      <c r="D6451" s="57"/>
      <c r="E6451" s="1"/>
      <c r="F6451" s="1"/>
      <c r="G6451" s="1"/>
      <c r="H6451" s="57"/>
      <c r="I6451" s="1"/>
      <c r="J6451" s="1"/>
      <c r="K6451" s="57"/>
      <c r="L6451" s="57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</row>
    <row r="6452" spans="1:27" x14ac:dyDescent="0.25">
      <c r="A6452" s="1"/>
      <c r="C6452" s="56"/>
      <c r="D6452" s="57"/>
      <c r="E6452" s="1"/>
      <c r="F6452" s="1"/>
      <c r="G6452" s="1"/>
      <c r="H6452" s="57"/>
      <c r="I6452" s="1"/>
      <c r="J6452" s="1"/>
      <c r="K6452" s="57"/>
      <c r="L6452" s="57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</row>
    <row r="6453" spans="1:27" x14ac:dyDescent="0.25">
      <c r="A6453" s="1"/>
      <c r="C6453" s="56"/>
      <c r="D6453" s="57"/>
      <c r="E6453" s="1"/>
      <c r="F6453" s="1"/>
      <c r="G6453" s="1"/>
      <c r="H6453" s="57"/>
      <c r="I6453" s="1"/>
      <c r="J6453" s="1"/>
      <c r="K6453" s="57"/>
      <c r="L6453" s="57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</row>
    <row r="6454" spans="1:27" x14ac:dyDescent="0.25">
      <c r="A6454" s="1"/>
      <c r="C6454" s="56"/>
      <c r="D6454" s="57"/>
      <c r="E6454" s="1"/>
      <c r="F6454" s="1"/>
      <c r="G6454" s="1"/>
      <c r="H6454" s="57"/>
      <c r="I6454" s="1"/>
      <c r="J6454" s="1"/>
      <c r="K6454" s="57"/>
      <c r="L6454" s="57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</row>
    <row r="6455" spans="1:27" x14ac:dyDescent="0.25">
      <c r="A6455" s="1"/>
      <c r="C6455" s="56"/>
      <c r="D6455" s="57"/>
      <c r="E6455" s="1"/>
      <c r="F6455" s="1"/>
      <c r="G6455" s="1"/>
      <c r="H6455" s="57"/>
      <c r="I6455" s="1"/>
      <c r="J6455" s="1"/>
      <c r="K6455" s="57"/>
      <c r="L6455" s="57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</row>
    <row r="6456" spans="1:27" x14ac:dyDescent="0.25">
      <c r="A6456" s="1"/>
      <c r="C6456" s="56"/>
      <c r="D6456" s="57"/>
      <c r="E6456" s="1"/>
      <c r="F6456" s="1"/>
      <c r="G6456" s="1"/>
      <c r="H6456" s="57"/>
      <c r="I6456" s="1"/>
      <c r="J6456" s="1"/>
      <c r="K6456" s="57"/>
      <c r="L6456" s="57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</row>
    <row r="6457" spans="1:27" x14ac:dyDescent="0.25">
      <c r="A6457" s="1"/>
      <c r="C6457" s="56"/>
      <c r="D6457" s="57"/>
      <c r="E6457" s="1"/>
      <c r="F6457" s="1"/>
      <c r="G6457" s="1"/>
      <c r="H6457" s="57"/>
      <c r="I6457" s="1"/>
      <c r="J6457" s="1"/>
      <c r="K6457" s="57"/>
      <c r="L6457" s="57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</row>
    <row r="6458" spans="1:27" x14ac:dyDescent="0.25">
      <c r="A6458" s="1"/>
      <c r="C6458" s="56"/>
      <c r="D6458" s="57"/>
      <c r="E6458" s="1"/>
      <c r="F6458" s="1"/>
      <c r="G6458" s="1"/>
      <c r="H6458" s="57"/>
      <c r="I6458" s="1"/>
      <c r="J6458" s="1"/>
      <c r="K6458" s="57"/>
      <c r="L6458" s="57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</row>
    <row r="6459" spans="1:27" x14ac:dyDescent="0.25">
      <c r="A6459" s="1"/>
      <c r="C6459" s="56"/>
      <c r="D6459" s="57"/>
      <c r="E6459" s="1"/>
      <c r="F6459" s="1"/>
      <c r="G6459" s="1"/>
      <c r="H6459" s="57"/>
      <c r="I6459" s="1"/>
      <c r="J6459" s="1"/>
      <c r="K6459" s="57"/>
      <c r="L6459" s="57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</row>
    <row r="6460" spans="1:27" x14ac:dyDescent="0.25">
      <c r="A6460" s="1"/>
      <c r="C6460" s="56"/>
      <c r="D6460" s="57"/>
      <c r="E6460" s="1"/>
      <c r="F6460" s="1"/>
      <c r="G6460" s="1"/>
      <c r="H6460" s="57"/>
      <c r="I6460" s="1"/>
      <c r="J6460" s="1"/>
      <c r="K6460" s="57"/>
      <c r="L6460" s="57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</row>
    <row r="6461" spans="1:27" x14ac:dyDescent="0.25">
      <c r="A6461" s="1"/>
      <c r="C6461" s="56"/>
      <c r="D6461" s="57"/>
      <c r="E6461" s="1"/>
      <c r="F6461" s="1"/>
      <c r="G6461" s="1"/>
      <c r="H6461" s="57"/>
      <c r="I6461" s="1"/>
      <c r="J6461" s="1"/>
      <c r="K6461" s="57"/>
      <c r="L6461" s="57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</row>
    <row r="6462" spans="1:27" x14ac:dyDescent="0.25">
      <c r="A6462" s="1"/>
      <c r="C6462" s="56"/>
      <c r="D6462" s="57"/>
      <c r="E6462" s="1"/>
      <c r="F6462" s="1"/>
      <c r="G6462" s="1"/>
      <c r="H6462" s="57"/>
      <c r="I6462" s="1"/>
      <c r="J6462" s="1"/>
      <c r="K6462" s="57"/>
      <c r="L6462" s="57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</row>
    <row r="6463" spans="1:27" x14ac:dyDescent="0.25">
      <c r="A6463" s="1"/>
      <c r="C6463" s="56"/>
      <c r="D6463" s="57"/>
      <c r="E6463" s="1"/>
      <c r="F6463" s="1"/>
      <c r="G6463" s="1"/>
      <c r="H6463" s="57"/>
      <c r="I6463" s="1"/>
      <c r="J6463" s="1"/>
      <c r="K6463" s="57"/>
      <c r="L6463" s="57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</row>
    <row r="6464" spans="1:27" x14ac:dyDescent="0.25">
      <c r="A6464" s="1"/>
      <c r="C6464" s="56"/>
      <c r="D6464" s="57"/>
      <c r="E6464" s="1"/>
      <c r="F6464" s="1"/>
      <c r="G6464" s="1"/>
      <c r="H6464" s="57"/>
      <c r="I6464" s="1"/>
      <c r="J6464" s="1"/>
      <c r="K6464" s="57"/>
      <c r="L6464" s="57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</row>
    <row r="6465" spans="1:27" x14ac:dyDescent="0.25">
      <c r="A6465" s="1"/>
      <c r="C6465" s="56"/>
      <c r="D6465" s="57"/>
      <c r="E6465" s="1"/>
      <c r="F6465" s="1"/>
      <c r="G6465" s="1"/>
      <c r="H6465" s="57"/>
      <c r="I6465" s="1"/>
      <c r="J6465" s="1"/>
      <c r="K6465" s="57"/>
      <c r="L6465" s="57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</row>
    <row r="6466" spans="1:27" x14ac:dyDescent="0.25">
      <c r="A6466" s="1"/>
      <c r="C6466" s="56"/>
      <c r="D6466" s="57"/>
      <c r="E6466" s="1"/>
      <c r="F6466" s="1"/>
      <c r="G6466" s="1"/>
      <c r="H6466" s="57"/>
      <c r="I6466" s="1"/>
      <c r="J6466" s="1"/>
      <c r="K6466" s="57"/>
      <c r="L6466" s="57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</row>
    <row r="6467" spans="1:27" x14ac:dyDescent="0.25">
      <c r="A6467" s="1"/>
      <c r="C6467" s="56"/>
      <c r="D6467" s="57"/>
      <c r="E6467" s="1"/>
      <c r="F6467" s="1"/>
      <c r="G6467" s="1"/>
      <c r="H6467" s="57"/>
      <c r="I6467" s="1"/>
      <c r="J6467" s="1"/>
      <c r="K6467" s="57"/>
      <c r="L6467" s="57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</row>
    <row r="6468" spans="1:27" x14ac:dyDescent="0.25">
      <c r="A6468" s="1"/>
      <c r="C6468" s="56"/>
      <c r="D6468" s="57"/>
      <c r="E6468" s="1"/>
      <c r="F6468" s="1"/>
      <c r="G6468" s="1"/>
      <c r="H6468" s="57"/>
      <c r="I6468" s="1"/>
      <c r="J6468" s="1"/>
      <c r="K6468" s="57"/>
      <c r="L6468" s="57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</row>
    <row r="6469" spans="1:27" x14ac:dyDescent="0.25">
      <c r="A6469" s="1"/>
      <c r="C6469" s="56"/>
      <c r="D6469" s="57"/>
      <c r="E6469" s="1"/>
      <c r="F6469" s="1"/>
      <c r="G6469" s="1"/>
      <c r="H6469" s="57"/>
      <c r="I6469" s="1"/>
      <c r="J6469" s="1"/>
      <c r="K6469" s="57"/>
      <c r="L6469" s="57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</row>
    <row r="6470" spans="1:27" x14ac:dyDescent="0.25">
      <c r="A6470" s="1"/>
      <c r="C6470" s="56"/>
      <c r="D6470" s="57"/>
      <c r="E6470" s="1"/>
      <c r="F6470" s="1"/>
      <c r="G6470" s="1"/>
      <c r="H6470" s="57"/>
      <c r="I6470" s="1"/>
      <c r="J6470" s="1"/>
      <c r="K6470" s="57"/>
      <c r="L6470" s="57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</row>
    <row r="6471" spans="1:27" x14ac:dyDescent="0.25">
      <c r="A6471" s="1"/>
      <c r="C6471" s="56"/>
      <c r="D6471" s="57"/>
      <c r="E6471" s="1"/>
      <c r="F6471" s="1"/>
      <c r="G6471" s="1"/>
      <c r="H6471" s="57"/>
      <c r="I6471" s="1"/>
      <c r="J6471" s="1"/>
      <c r="K6471" s="57"/>
      <c r="L6471" s="57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</row>
    <row r="6472" spans="1:27" x14ac:dyDescent="0.25">
      <c r="A6472" s="1"/>
      <c r="C6472" s="56"/>
      <c r="D6472" s="57"/>
      <c r="E6472" s="1"/>
      <c r="F6472" s="1"/>
      <c r="G6472" s="1"/>
      <c r="H6472" s="57"/>
      <c r="I6472" s="1"/>
      <c r="J6472" s="1"/>
      <c r="K6472" s="57"/>
      <c r="L6472" s="57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</row>
    <row r="6473" spans="1:27" x14ac:dyDescent="0.25">
      <c r="A6473" s="1"/>
      <c r="C6473" s="56"/>
      <c r="D6473" s="57"/>
      <c r="E6473" s="1"/>
      <c r="F6473" s="1"/>
      <c r="G6473" s="1"/>
      <c r="H6473" s="57"/>
      <c r="I6473" s="1"/>
      <c r="J6473" s="1"/>
      <c r="K6473" s="57"/>
      <c r="L6473" s="57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</row>
    <row r="6474" spans="1:27" x14ac:dyDescent="0.25">
      <c r="A6474" s="1"/>
      <c r="C6474" s="56"/>
      <c r="D6474" s="57"/>
      <c r="E6474" s="1"/>
      <c r="F6474" s="1"/>
      <c r="G6474" s="1"/>
      <c r="H6474" s="57"/>
      <c r="I6474" s="1"/>
      <c r="J6474" s="1"/>
      <c r="K6474" s="57"/>
      <c r="L6474" s="57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</row>
    <row r="6475" spans="1:27" x14ac:dyDescent="0.25">
      <c r="A6475" s="1"/>
      <c r="C6475" s="56"/>
      <c r="D6475" s="57"/>
      <c r="E6475" s="1"/>
      <c r="F6475" s="1"/>
      <c r="G6475" s="1"/>
      <c r="H6475" s="57"/>
      <c r="I6475" s="1"/>
      <c r="J6475" s="1"/>
      <c r="K6475" s="57"/>
      <c r="L6475" s="57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</row>
    <row r="6476" spans="1:27" x14ac:dyDescent="0.25">
      <c r="A6476" s="1"/>
      <c r="C6476" s="56"/>
      <c r="D6476" s="57"/>
      <c r="E6476" s="1"/>
      <c r="F6476" s="1"/>
      <c r="G6476" s="1"/>
      <c r="H6476" s="57"/>
      <c r="I6476" s="1"/>
      <c r="J6476" s="1"/>
      <c r="K6476" s="57"/>
      <c r="L6476" s="57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</row>
    <row r="6477" spans="1:27" x14ac:dyDescent="0.25">
      <c r="A6477" s="1"/>
      <c r="C6477" s="56"/>
      <c r="D6477" s="57"/>
      <c r="E6477" s="1"/>
      <c r="F6477" s="1"/>
      <c r="G6477" s="1"/>
      <c r="H6477" s="57"/>
      <c r="I6477" s="1"/>
      <c r="J6477" s="1"/>
      <c r="K6477" s="57"/>
      <c r="L6477" s="57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</row>
    <row r="6478" spans="1:27" x14ac:dyDescent="0.25">
      <c r="A6478" s="1"/>
      <c r="C6478" s="56"/>
      <c r="D6478" s="57"/>
      <c r="E6478" s="1"/>
      <c r="F6478" s="1"/>
      <c r="G6478" s="1"/>
      <c r="H6478" s="57"/>
      <c r="I6478" s="1"/>
      <c r="J6478" s="1"/>
      <c r="K6478" s="57"/>
      <c r="L6478" s="57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</row>
    <row r="6479" spans="1:27" x14ac:dyDescent="0.25">
      <c r="A6479" s="1"/>
      <c r="C6479" s="56"/>
      <c r="D6479" s="57"/>
      <c r="E6479" s="1"/>
      <c r="F6479" s="1"/>
      <c r="G6479" s="1"/>
      <c r="H6479" s="57"/>
      <c r="I6479" s="1"/>
      <c r="J6479" s="1"/>
      <c r="K6479" s="57"/>
      <c r="L6479" s="57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</row>
    <row r="6480" spans="1:27" x14ac:dyDescent="0.25">
      <c r="A6480" s="1"/>
      <c r="C6480" s="56"/>
      <c r="D6480" s="57"/>
      <c r="E6480" s="1"/>
      <c r="F6480" s="1"/>
      <c r="G6480" s="1"/>
      <c r="H6480" s="57"/>
      <c r="I6480" s="1"/>
      <c r="J6480" s="1"/>
      <c r="K6480" s="57"/>
      <c r="L6480" s="57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</row>
    <row r="6481" spans="1:27" x14ac:dyDescent="0.25">
      <c r="A6481" s="1"/>
      <c r="C6481" s="56"/>
      <c r="D6481" s="57"/>
      <c r="E6481" s="1"/>
      <c r="F6481" s="1"/>
      <c r="G6481" s="1"/>
      <c r="H6481" s="57"/>
      <c r="I6481" s="1"/>
      <c r="J6481" s="1"/>
      <c r="K6481" s="57"/>
      <c r="L6481" s="57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</row>
    <row r="6482" spans="1:27" x14ac:dyDescent="0.25">
      <c r="A6482" s="1"/>
      <c r="C6482" s="56"/>
      <c r="D6482" s="57"/>
      <c r="E6482" s="1"/>
      <c r="F6482" s="1"/>
      <c r="G6482" s="1"/>
      <c r="H6482" s="57"/>
      <c r="I6482" s="1"/>
      <c r="J6482" s="1"/>
      <c r="K6482" s="57"/>
      <c r="L6482" s="57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</row>
    <row r="6483" spans="1:27" x14ac:dyDescent="0.25">
      <c r="A6483" s="1"/>
      <c r="C6483" s="56"/>
      <c r="D6483" s="57"/>
      <c r="E6483" s="1"/>
      <c r="F6483" s="1"/>
      <c r="G6483" s="1"/>
      <c r="H6483" s="57"/>
      <c r="I6483" s="1"/>
      <c r="J6483" s="1"/>
      <c r="K6483" s="57"/>
      <c r="L6483" s="57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</row>
    <row r="6484" spans="1:27" x14ac:dyDescent="0.25">
      <c r="A6484" s="1"/>
      <c r="C6484" s="56"/>
      <c r="D6484" s="57"/>
      <c r="E6484" s="1"/>
      <c r="F6484" s="1"/>
      <c r="G6484" s="1"/>
      <c r="H6484" s="57"/>
      <c r="I6484" s="1"/>
      <c r="J6484" s="1"/>
      <c r="K6484" s="57"/>
      <c r="L6484" s="57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</row>
    <row r="6485" spans="1:27" x14ac:dyDescent="0.25">
      <c r="A6485" s="1"/>
      <c r="C6485" s="56"/>
      <c r="D6485" s="57"/>
      <c r="E6485" s="1"/>
      <c r="F6485" s="1"/>
      <c r="G6485" s="1"/>
      <c r="H6485" s="57"/>
      <c r="I6485" s="1"/>
      <c r="J6485" s="1"/>
      <c r="K6485" s="57"/>
      <c r="L6485" s="57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</row>
    <row r="6486" spans="1:27" x14ac:dyDescent="0.25">
      <c r="A6486" s="1"/>
      <c r="C6486" s="56"/>
      <c r="D6486" s="57"/>
      <c r="E6486" s="1"/>
      <c r="F6486" s="1"/>
      <c r="G6486" s="1"/>
      <c r="H6486" s="57"/>
      <c r="I6486" s="1"/>
      <c r="J6486" s="1"/>
      <c r="K6486" s="57"/>
      <c r="L6486" s="57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</row>
    <row r="6487" spans="1:27" x14ac:dyDescent="0.25">
      <c r="A6487" s="1"/>
      <c r="C6487" s="56"/>
      <c r="D6487" s="57"/>
      <c r="E6487" s="1"/>
      <c r="F6487" s="1"/>
      <c r="G6487" s="1"/>
      <c r="H6487" s="57"/>
      <c r="I6487" s="1"/>
      <c r="J6487" s="1"/>
      <c r="K6487" s="57"/>
      <c r="L6487" s="57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</row>
    <row r="6488" spans="1:27" x14ac:dyDescent="0.25">
      <c r="A6488" s="1"/>
      <c r="C6488" s="56"/>
      <c r="D6488" s="57"/>
      <c r="E6488" s="1"/>
      <c r="F6488" s="1"/>
      <c r="G6488" s="1"/>
      <c r="H6488" s="57"/>
      <c r="I6488" s="1"/>
      <c r="J6488" s="1"/>
      <c r="K6488" s="57"/>
      <c r="L6488" s="57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</row>
    <row r="6489" spans="1:27" x14ac:dyDescent="0.25">
      <c r="A6489" s="1"/>
      <c r="C6489" s="56"/>
      <c r="D6489" s="57"/>
      <c r="E6489" s="1"/>
      <c r="F6489" s="1"/>
      <c r="G6489" s="1"/>
      <c r="H6489" s="57"/>
      <c r="I6489" s="1"/>
      <c r="J6489" s="1"/>
      <c r="K6489" s="57"/>
      <c r="L6489" s="57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</row>
    <row r="6490" spans="1:27" x14ac:dyDescent="0.25">
      <c r="A6490" s="1"/>
      <c r="C6490" s="56"/>
      <c r="D6490" s="57"/>
      <c r="E6490" s="1"/>
      <c r="F6490" s="1"/>
      <c r="G6490" s="1"/>
      <c r="H6490" s="57"/>
      <c r="I6490" s="1"/>
      <c r="J6490" s="1"/>
      <c r="K6490" s="57"/>
      <c r="L6490" s="57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</row>
    <row r="6491" spans="1:27" x14ac:dyDescent="0.25">
      <c r="A6491" s="1"/>
      <c r="C6491" s="56"/>
      <c r="D6491" s="57"/>
      <c r="E6491" s="1"/>
      <c r="F6491" s="1"/>
      <c r="G6491" s="1"/>
      <c r="H6491" s="57"/>
      <c r="I6491" s="1"/>
      <c r="J6491" s="1"/>
      <c r="K6491" s="57"/>
      <c r="L6491" s="57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</row>
    <row r="6492" spans="1:27" x14ac:dyDescent="0.25">
      <c r="A6492" s="1"/>
      <c r="C6492" s="56"/>
      <c r="D6492" s="57"/>
      <c r="E6492" s="1"/>
      <c r="F6492" s="1"/>
      <c r="G6492" s="1"/>
      <c r="H6492" s="57"/>
      <c r="I6492" s="1"/>
      <c r="J6492" s="1"/>
      <c r="K6492" s="57"/>
      <c r="L6492" s="57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</row>
    <row r="6493" spans="1:27" x14ac:dyDescent="0.25">
      <c r="A6493" s="1"/>
      <c r="C6493" s="56"/>
      <c r="D6493" s="57"/>
      <c r="E6493" s="1"/>
      <c r="F6493" s="1"/>
      <c r="G6493" s="1"/>
      <c r="H6493" s="57"/>
      <c r="I6493" s="1"/>
      <c r="J6493" s="1"/>
      <c r="K6493" s="57"/>
      <c r="L6493" s="57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</row>
    <row r="6494" spans="1:27" x14ac:dyDescent="0.25">
      <c r="A6494" s="1"/>
      <c r="C6494" s="56"/>
      <c r="D6494" s="57"/>
      <c r="E6494" s="1"/>
      <c r="F6494" s="1"/>
      <c r="G6494" s="1"/>
      <c r="H6494" s="57"/>
      <c r="I6494" s="1"/>
      <c r="J6494" s="1"/>
      <c r="K6494" s="57"/>
      <c r="L6494" s="57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</row>
    <row r="6495" spans="1:27" x14ac:dyDescent="0.25">
      <c r="A6495" s="1"/>
      <c r="C6495" s="56"/>
      <c r="D6495" s="57"/>
      <c r="E6495" s="1"/>
      <c r="F6495" s="1"/>
      <c r="G6495" s="1"/>
      <c r="H6495" s="57"/>
      <c r="I6495" s="1"/>
      <c r="J6495" s="1"/>
      <c r="K6495" s="57"/>
      <c r="L6495" s="57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</row>
    <row r="6496" spans="1:27" x14ac:dyDescent="0.25">
      <c r="A6496" s="1"/>
      <c r="C6496" s="56"/>
      <c r="D6496" s="57"/>
      <c r="E6496" s="1"/>
      <c r="F6496" s="1"/>
      <c r="G6496" s="1"/>
      <c r="H6496" s="57"/>
      <c r="I6496" s="1"/>
      <c r="J6496" s="1"/>
      <c r="K6496" s="57"/>
      <c r="L6496" s="57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</row>
    <row r="6497" spans="1:27" x14ac:dyDescent="0.25">
      <c r="A6497" s="1"/>
      <c r="C6497" s="56"/>
      <c r="D6497" s="57"/>
      <c r="E6497" s="1"/>
      <c r="F6497" s="1"/>
      <c r="G6497" s="1"/>
      <c r="H6497" s="57"/>
      <c r="I6497" s="1"/>
      <c r="J6497" s="1"/>
      <c r="K6497" s="57"/>
      <c r="L6497" s="57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</row>
    <row r="6498" spans="1:27" x14ac:dyDescent="0.25">
      <c r="A6498" s="1"/>
      <c r="C6498" s="56"/>
      <c r="D6498" s="57"/>
      <c r="E6498" s="1"/>
      <c r="F6498" s="1"/>
      <c r="G6498" s="1"/>
      <c r="H6498" s="57"/>
      <c r="I6498" s="1"/>
      <c r="J6498" s="1"/>
      <c r="K6498" s="57"/>
      <c r="L6498" s="57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</row>
    <row r="6499" spans="1:27" x14ac:dyDescent="0.25">
      <c r="A6499" s="1"/>
      <c r="C6499" s="56"/>
      <c r="D6499" s="57"/>
      <c r="E6499" s="1"/>
      <c r="F6499" s="1"/>
      <c r="G6499" s="1"/>
      <c r="H6499" s="57"/>
      <c r="I6499" s="1"/>
      <c r="J6499" s="1"/>
      <c r="K6499" s="57"/>
      <c r="L6499" s="57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</row>
    <row r="6500" spans="1:27" x14ac:dyDescent="0.25">
      <c r="A6500" s="1"/>
      <c r="C6500" s="56"/>
      <c r="D6500" s="57"/>
      <c r="E6500" s="1"/>
      <c r="F6500" s="1"/>
      <c r="G6500" s="1"/>
      <c r="H6500" s="57"/>
      <c r="I6500" s="1"/>
      <c r="J6500" s="1"/>
      <c r="K6500" s="57"/>
      <c r="L6500" s="57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</row>
    <row r="6501" spans="1:27" x14ac:dyDescent="0.25">
      <c r="A6501" s="1"/>
      <c r="C6501" s="56"/>
      <c r="D6501" s="57"/>
      <c r="E6501" s="1"/>
      <c r="F6501" s="1"/>
      <c r="G6501" s="1"/>
      <c r="H6501" s="57"/>
      <c r="I6501" s="1"/>
      <c r="J6501" s="1"/>
      <c r="K6501" s="57"/>
      <c r="L6501" s="57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</row>
    <row r="6502" spans="1:27" x14ac:dyDescent="0.25">
      <c r="A6502" s="1"/>
      <c r="C6502" s="56"/>
      <c r="D6502" s="57"/>
      <c r="E6502" s="1"/>
      <c r="F6502" s="1"/>
      <c r="G6502" s="1"/>
      <c r="H6502" s="57"/>
      <c r="I6502" s="1"/>
      <c r="J6502" s="1"/>
      <c r="K6502" s="57"/>
      <c r="L6502" s="57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</row>
    <row r="6503" spans="1:27" x14ac:dyDescent="0.25">
      <c r="A6503" s="1"/>
      <c r="C6503" s="56"/>
      <c r="D6503" s="57"/>
      <c r="E6503" s="1"/>
      <c r="F6503" s="1"/>
      <c r="G6503" s="1"/>
      <c r="H6503" s="57"/>
      <c r="I6503" s="1"/>
      <c r="J6503" s="1"/>
      <c r="K6503" s="57"/>
      <c r="L6503" s="57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</row>
    <row r="6504" spans="1:27" x14ac:dyDescent="0.25">
      <c r="A6504" s="1"/>
      <c r="C6504" s="56"/>
      <c r="D6504" s="57"/>
      <c r="E6504" s="1"/>
      <c r="F6504" s="1"/>
      <c r="G6504" s="1"/>
      <c r="H6504" s="57"/>
      <c r="I6504" s="1"/>
      <c r="J6504" s="1"/>
      <c r="K6504" s="57"/>
      <c r="L6504" s="57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</row>
    <row r="6505" spans="1:27" x14ac:dyDescent="0.25">
      <c r="A6505" s="1"/>
      <c r="C6505" s="56"/>
      <c r="D6505" s="57"/>
      <c r="E6505" s="1"/>
      <c r="F6505" s="1"/>
      <c r="G6505" s="1"/>
      <c r="H6505" s="57"/>
      <c r="I6505" s="1"/>
      <c r="J6505" s="1"/>
      <c r="K6505" s="57"/>
      <c r="L6505" s="57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</row>
    <row r="6506" spans="1:27" x14ac:dyDescent="0.25">
      <c r="A6506" s="1"/>
      <c r="C6506" s="56"/>
      <c r="D6506" s="57"/>
      <c r="E6506" s="1"/>
      <c r="F6506" s="1"/>
      <c r="G6506" s="1"/>
      <c r="H6506" s="57"/>
      <c r="I6506" s="1"/>
      <c r="J6506" s="1"/>
      <c r="K6506" s="57"/>
      <c r="L6506" s="57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</row>
    <row r="6507" spans="1:27" x14ac:dyDescent="0.25">
      <c r="A6507" s="1"/>
      <c r="C6507" s="56"/>
      <c r="D6507" s="57"/>
      <c r="E6507" s="1"/>
      <c r="F6507" s="1"/>
      <c r="G6507" s="1"/>
      <c r="H6507" s="57"/>
      <c r="I6507" s="1"/>
      <c r="J6507" s="1"/>
      <c r="K6507" s="57"/>
      <c r="L6507" s="57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</row>
    <row r="6508" spans="1:27" x14ac:dyDescent="0.25">
      <c r="A6508" s="1"/>
      <c r="C6508" s="56"/>
      <c r="D6508" s="57"/>
      <c r="E6508" s="1"/>
      <c r="F6508" s="1"/>
      <c r="G6508" s="1"/>
      <c r="H6508" s="57"/>
      <c r="I6508" s="1"/>
      <c r="J6508" s="1"/>
      <c r="K6508" s="57"/>
      <c r="L6508" s="57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</row>
    <row r="6509" spans="1:27" x14ac:dyDescent="0.25">
      <c r="A6509" s="1"/>
      <c r="C6509" s="56"/>
      <c r="D6509" s="57"/>
      <c r="E6509" s="1"/>
      <c r="F6509" s="1"/>
      <c r="G6509" s="1"/>
      <c r="H6509" s="57"/>
      <c r="I6509" s="1"/>
      <c r="J6509" s="1"/>
      <c r="K6509" s="57"/>
      <c r="L6509" s="57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</row>
    <row r="6510" spans="1:27" x14ac:dyDescent="0.25">
      <c r="A6510" s="1"/>
      <c r="C6510" s="56"/>
      <c r="D6510" s="57"/>
      <c r="E6510" s="1"/>
      <c r="F6510" s="1"/>
      <c r="G6510" s="1"/>
      <c r="H6510" s="57"/>
      <c r="I6510" s="1"/>
      <c r="J6510" s="1"/>
      <c r="K6510" s="57"/>
      <c r="L6510" s="57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</row>
    <row r="6511" spans="1:27" x14ac:dyDescent="0.25">
      <c r="A6511" s="1"/>
      <c r="C6511" s="56"/>
      <c r="D6511" s="57"/>
      <c r="E6511" s="1"/>
      <c r="F6511" s="1"/>
      <c r="G6511" s="1"/>
      <c r="H6511" s="57"/>
      <c r="I6511" s="1"/>
      <c r="J6511" s="1"/>
      <c r="K6511" s="57"/>
      <c r="L6511" s="57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</row>
    <row r="6512" spans="1:27" x14ac:dyDescent="0.25">
      <c r="A6512" s="1"/>
      <c r="C6512" s="56"/>
      <c r="D6512" s="57"/>
      <c r="E6512" s="1"/>
      <c r="F6512" s="1"/>
      <c r="G6512" s="1"/>
      <c r="H6512" s="57"/>
      <c r="I6512" s="1"/>
      <c r="J6512" s="1"/>
      <c r="K6512" s="57"/>
      <c r="L6512" s="57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</row>
    <row r="6513" spans="1:27" x14ac:dyDescent="0.25">
      <c r="A6513" s="1"/>
      <c r="C6513" s="56"/>
      <c r="D6513" s="57"/>
      <c r="E6513" s="1"/>
      <c r="F6513" s="1"/>
      <c r="G6513" s="1"/>
      <c r="H6513" s="57"/>
      <c r="I6513" s="1"/>
      <c r="J6513" s="1"/>
      <c r="K6513" s="57"/>
      <c r="L6513" s="57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</row>
    <row r="6514" spans="1:27" x14ac:dyDescent="0.25">
      <c r="A6514" s="1"/>
      <c r="C6514" s="56"/>
      <c r="D6514" s="57"/>
      <c r="E6514" s="1"/>
      <c r="F6514" s="1"/>
      <c r="G6514" s="1"/>
      <c r="H6514" s="57"/>
      <c r="I6514" s="1"/>
      <c r="J6514" s="1"/>
      <c r="K6514" s="57"/>
      <c r="L6514" s="57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</row>
    <row r="6515" spans="1:27" x14ac:dyDescent="0.25">
      <c r="C6515" s="56"/>
      <c r="D6515" s="57"/>
      <c r="E6515" s="1"/>
      <c r="F6515" s="1"/>
      <c r="G6515" s="1"/>
      <c r="H6515" s="57"/>
      <c r="I6515" s="1"/>
      <c r="J6515" s="1"/>
      <c r="K6515" s="57"/>
      <c r="L6515" s="57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</row>
    <row r="6516" spans="1:27" x14ac:dyDescent="0.25">
      <c r="C6516" s="56"/>
      <c r="D6516" s="57"/>
      <c r="E6516" s="1"/>
      <c r="F6516" s="1"/>
      <c r="G6516" s="1"/>
      <c r="H6516" s="57"/>
      <c r="I6516" s="1"/>
      <c r="J6516" s="1"/>
      <c r="K6516" s="57"/>
      <c r="L6516" s="57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</row>
    <row r="6517" spans="1:27" x14ac:dyDescent="0.25">
      <c r="C6517" s="56"/>
      <c r="D6517" s="57"/>
      <c r="E6517" s="1"/>
      <c r="F6517" s="1"/>
      <c r="G6517" s="1"/>
      <c r="H6517" s="57"/>
      <c r="I6517" s="1"/>
      <c r="J6517" s="1"/>
      <c r="K6517" s="57"/>
      <c r="L6517" s="57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</row>
    <row r="6518" spans="1:27" x14ac:dyDescent="0.25">
      <c r="C6518" s="56"/>
      <c r="D6518" s="57"/>
      <c r="E6518" s="1"/>
      <c r="F6518" s="1"/>
      <c r="G6518" s="1"/>
      <c r="H6518" s="57"/>
      <c r="I6518" s="1"/>
      <c r="J6518" s="1"/>
      <c r="K6518" s="57"/>
      <c r="L6518" s="57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</row>
    <row r="6519" spans="1:27" x14ac:dyDescent="0.25">
      <c r="C6519" s="56"/>
      <c r="D6519" s="57"/>
      <c r="E6519" s="1"/>
      <c r="F6519" s="1"/>
      <c r="G6519" s="1"/>
      <c r="H6519" s="57"/>
      <c r="I6519" s="1"/>
      <c r="J6519" s="1"/>
      <c r="K6519" s="57"/>
      <c r="L6519" s="57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</row>
    <row r="6520" spans="1:27" x14ac:dyDescent="0.25">
      <c r="C6520" s="56"/>
      <c r="D6520" s="57"/>
      <c r="E6520" s="1"/>
      <c r="F6520" s="1"/>
      <c r="G6520" s="1"/>
      <c r="H6520" s="57"/>
      <c r="I6520" s="1"/>
      <c r="J6520" s="1"/>
      <c r="K6520" s="57"/>
      <c r="L6520" s="57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</row>
    <row r="6521" spans="1:27" x14ac:dyDescent="0.25">
      <c r="C6521" s="56"/>
      <c r="D6521" s="57"/>
      <c r="E6521" s="1"/>
      <c r="F6521" s="1"/>
      <c r="G6521" s="1"/>
      <c r="H6521" s="57"/>
      <c r="I6521" s="1"/>
      <c r="J6521" s="1"/>
      <c r="K6521" s="57"/>
      <c r="L6521" s="57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</row>
    <row r="6522" spans="1:27" x14ac:dyDescent="0.25">
      <c r="C6522" s="56"/>
      <c r="D6522" s="57"/>
      <c r="E6522" s="1"/>
      <c r="F6522" s="1"/>
      <c r="G6522" s="1"/>
      <c r="H6522" s="57"/>
      <c r="I6522" s="1"/>
      <c r="J6522" s="1"/>
      <c r="K6522" s="57"/>
      <c r="L6522" s="57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</row>
    <row r="6523" spans="1:27" x14ac:dyDescent="0.25">
      <c r="C6523" s="56"/>
      <c r="D6523" s="57"/>
      <c r="E6523" s="1"/>
      <c r="F6523" s="1"/>
      <c r="G6523" s="1"/>
      <c r="H6523" s="57"/>
      <c r="I6523" s="1"/>
      <c r="J6523" s="1"/>
      <c r="K6523" s="57"/>
      <c r="L6523" s="57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</row>
    <row r="6524" spans="1:27" x14ac:dyDescent="0.25">
      <c r="C6524" s="56"/>
      <c r="D6524" s="57"/>
      <c r="E6524" s="1"/>
      <c r="F6524" s="1"/>
      <c r="G6524" s="1"/>
      <c r="H6524" s="57"/>
      <c r="I6524" s="1"/>
      <c r="J6524" s="1"/>
      <c r="K6524" s="57"/>
      <c r="L6524" s="57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</row>
    <row r="6525" spans="1:27" x14ac:dyDescent="0.25">
      <c r="A6525" s="1"/>
      <c r="C6525" s="56"/>
      <c r="D6525" s="57"/>
      <c r="E6525" s="1"/>
      <c r="F6525" s="1"/>
      <c r="G6525" s="1"/>
      <c r="H6525" s="57"/>
      <c r="I6525" s="1"/>
      <c r="J6525" s="1"/>
      <c r="K6525" s="57"/>
      <c r="L6525" s="57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</row>
    <row r="6526" spans="1:27" x14ac:dyDescent="0.25">
      <c r="A6526" s="1"/>
      <c r="C6526" s="56"/>
      <c r="D6526" s="57"/>
      <c r="E6526" s="1"/>
      <c r="F6526" s="1"/>
      <c r="G6526" s="1"/>
      <c r="H6526" s="57"/>
      <c r="I6526" s="1"/>
      <c r="J6526" s="1"/>
      <c r="K6526" s="57"/>
      <c r="L6526" s="57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</row>
    <row r="6527" spans="1:27" x14ac:dyDescent="0.25">
      <c r="A6527" s="1"/>
      <c r="C6527" s="56"/>
      <c r="D6527" s="57"/>
      <c r="E6527" s="1"/>
      <c r="F6527" s="1"/>
      <c r="G6527" s="1"/>
      <c r="H6527" s="57"/>
      <c r="I6527" s="1"/>
      <c r="J6527" s="1"/>
      <c r="K6527" s="57"/>
      <c r="L6527" s="57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</row>
    <row r="6528" spans="1:27" x14ac:dyDescent="0.25">
      <c r="A6528" s="1"/>
      <c r="C6528" s="56"/>
      <c r="D6528" s="57"/>
      <c r="E6528" s="1"/>
      <c r="F6528" s="1"/>
      <c r="G6528" s="1"/>
      <c r="H6528" s="57"/>
      <c r="I6528" s="1"/>
      <c r="J6528" s="1"/>
      <c r="K6528" s="57"/>
      <c r="L6528" s="57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</row>
    <row r="6529" spans="1:27" x14ac:dyDescent="0.25">
      <c r="A6529" s="1"/>
      <c r="C6529" s="56"/>
      <c r="D6529" s="57"/>
      <c r="E6529" s="1"/>
      <c r="F6529" s="1"/>
      <c r="G6529" s="1"/>
      <c r="H6529" s="57"/>
      <c r="I6529" s="1"/>
      <c r="J6529" s="1"/>
      <c r="K6529" s="57"/>
      <c r="L6529" s="57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</row>
    <row r="6530" spans="1:27" x14ac:dyDescent="0.25">
      <c r="A6530" s="1"/>
      <c r="C6530" s="56"/>
      <c r="D6530" s="57"/>
      <c r="E6530" s="1"/>
      <c r="F6530" s="1"/>
      <c r="G6530" s="1"/>
      <c r="H6530" s="57"/>
      <c r="I6530" s="1"/>
      <c r="J6530" s="1"/>
      <c r="K6530" s="57"/>
      <c r="L6530" s="57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</row>
    <row r="6531" spans="1:27" x14ac:dyDescent="0.25">
      <c r="A6531" s="1"/>
      <c r="C6531" s="56"/>
      <c r="D6531" s="57"/>
      <c r="E6531" s="1"/>
      <c r="F6531" s="1"/>
      <c r="G6531" s="1"/>
      <c r="H6531" s="57"/>
      <c r="I6531" s="1"/>
      <c r="J6531" s="1"/>
      <c r="K6531" s="57"/>
      <c r="L6531" s="57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</row>
    <row r="6532" spans="1:27" x14ac:dyDescent="0.25">
      <c r="A6532" s="1"/>
      <c r="C6532" s="56"/>
      <c r="D6532" s="57"/>
      <c r="E6532" s="1"/>
      <c r="F6532" s="1"/>
      <c r="G6532" s="1"/>
      <c r="H6532" s="57"/>
      <c r="I6532" s="1"/>
      <c r="J6532" s="1"/>
      <c r="K6532" s="57"/>
      <c r="L6532" s="57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</row>
    <row r="6533" spans="1:27" x14ac:dyDescent="0.25">
      <c r="A6533" s="1"/>
      <c r="C6533" s="56"/>
      <c r="D6533" s="57"/>
      <c r="E6533" s="1"/>
      <c r="F6533" s="1"/>
      <c r="G6533" s="1"/>
      <c r="H6533" s="57"/>
      <c r="I6533" s="1"/>
      <c r="J6533" s="1"/>
      <c r="K6533" s="57"/>
      <c r="L6533" s="57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</row>
    <row r="6534" spans="1:27" x14ac:dyDescent="0.25">
      <c r="A6534" s="1"/>
      <c r="C6534" s="56"/>
      <c r="D6534" s="57"/>
      <c r="E6534" s="1"/>
      <c r="F6534" s="1"/>
      <c r="G6534" s="1"/>
      <c r="H6534" s="57"/>
      <c r="I6534" s="1"/>
      <c r="J6534" s="1"/>
      <c r="K6534" s="57"/>
      <c r="L6534" s="57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</row>
    <row r="6535" spans="1:27" x14ac:dyDescent="0.25">
      <c r="A6535" s="1"/>
      <c r="C6535" s="56"/>
      <c r="D6535" s="57"/>
      <c r="E6535" s="1"/>
      <c r="F6535" s="1"/>
      <c r="G6535" s="1"/>
      <c r="H6535" s="57"/>
      <c r="I6535" s="1"/>
      <c r="J6535" s="1"/>
      <c r="K6535" s="57"/>
      <c r="L6535" s="57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</row>
    <row r="6536" spans="1:27" x14ac:dyDescent="0.25">
      <c r="A6536" s="1"/>
      <c r="C6536" s="56"/>
      <c r="D6536" s="57"/>
      <c r="E6536" s="1"/>
      <c r="F6536" s="1"/>
      <c r="G6536" s="1"/>
      <c r="H6536" s="57"/>
      <c r="I6536" s="1"/>
      <c r="J6536" s="1"/>
      <c r="K6536" s="57"/>
      <c r="L6536" s="57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</row>
    <row r="6537" spans="1:27" x14ac:dyDescent="0.25">
      <c r="A6537" s="1"/>
      <c r="C6537" s="56"/>
      <c r="D6537" s="57"/>
      <c r="E6537" s="1"/>
      <c r="F6537" s="1"/>
      <c r="G6537" s="1"/>
      <c r="H6537" s="57"/>
      <c r="I6537" s="1"/>
      <c r="J6537" s="1"/>
      <c r="K6537" s="57"/>
      <c r="L6537" s="57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</row>
    <row r="6538" spans="1:27" x14ac:dyDescent="0.25">
      <c r="A6538" s="1"/>
      <c r="C6538" s="56"/>
      <c r="D6538" s="57"/>
      <c r="E6538" s="1"/>
      <c r="F6538" s="1"/>
      <c r="G6538" s="1"/>
      <c r="H6538" s="57"/>
      <c r="I6538" s="1"/>
      <c r="J6538" s="1"/>
      <c r="K6538" s="57"/>
      <c r="L6538" s="57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</row>
    <row r="6539" spans="1:27" x14ac:dyDescent="0.25">
      <c r="A6539" s="1"/>
      <c r="C6539" s="56"/>
      <c r="D6539" s="57"/>
      <c r="E6539" s="1"/>
      <c r="F6539" s="1"/>
      <c r="G6539" s="1"/>
      <c r="H6539" s="57"/>
      <c r="I6539" s="1"/>
      <c r="J6539" s="1"/>
      <c r="K6539" s="57"/>
      <c r="L6539" s="57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</row>
    <row r="6540" spans="1:27" x14ac:dyDescent="0.25">
      <c r="A6540" s="1"/>
      <c r="C6540" s="56"/>
      <c r="D6540" s="57"/>
      <c r="E6540" s="1"/>
      <c r="F6540" s="1"/>
      <c r="G6540" s="1"/>
      <c r="H6540" s="57"/>
      <c r="I6540" s="1"/>
      <c r="J6540" s="1"/>
      <c r="K6540" s="57"/>
      <c r="L6540" s="57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</row>
    <row r="6541" spans="1:27" x14ac:dyDescent="0.25">
      <c r="A6541" s="1"/>
      <c r="C6541" s="56"/>
      <c r="D6541" s="57"/>
      <c r="E6541" s="1"/>
      <c r="F6541" s="1"/>
      <c r="G6541" s="1"/>
      <c r="H6541" s="57"/>
      <c r="I6541" s="1"/>
      <c r="J6541" s="1"/>
      <c r="K6541" s="57"/>
      <c r="L6541" s="57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</row>
    <row r="6542" spans="1:27" x14ac:dyDescent="0.25">
      <c r="A6542" s="1"/>
      <c r="C6542" s="56"/>
      <c r="D6542" s="57"/>
      <c r="E6542" s="1"/>
      <c r="F6542" s="1"/>
      <c r="G6542" s="1"/>
      <c r="H6542" s="57"/>
      <c r="I6542" s="1"/>
      <c r="J6542" s="1"/>
      <c r="K6542" s="57"/>
      <c r="L6542" s="57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</row>
    <row r="6543" spans="1:27" x14ac:dyDescent="0.25">
      <c r="A6543" s="1"/>
      <c r="C6543" s="56"/>
      <c r="D6543" s="57"/>
      <c r="E6543" s="1"/>
      <c r="F6543" s="1"/>
      <c r="G6543" s="1"/>
      <c r="H6543" s="57"/>
      <c r="I6543" s="1"/>
      <c r="J6543" s="1"/>
      <c r="K6543" s="57"/>
      <c r="L6543" s="57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</row>
    <row r="6544" spans="1:27" x14ac:dyDescent="0.25">
      <c r="A6544" s="1"/>
      <c r="C6544" s="56"/>
      <c r="D6544" s="57"/>
      <c r="E6544" s="1"/>
      <c r="F6544" s="1"/>
      <c r="G6544" s="1"/>
      <c r="H6544" s="57"/>
      <c r="I6544" s="1"/>
      <c r="J6544" s="1"/>
      <c r="K6544" s="57"/>
      <c r="L6544" s="57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</row>
    <row r="6545" spans="1:27" x14ac:dyDescent="0.25">
      <c r="C6545" s="56"/>
      <c r="D6545" s="57"/>
      <c r="E6545" s="1"/>
      <c r="F6545" s="1"/>
      <c r="G6545" s="1"/>
      <c r="H6545" s="57"/>
      <c r="I6545" s="1"/>
      <c r="J6545" s="1"/>
      <c r="K6545" s="57"/>
      <c r="L6545" s="57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</row>
    <row r="6546" spans="1:27" x14ac:dyDescent="0.25">
      <c r="A6546" s="1"/>
      <c r="C6546" s="56"/>
      <c r="D6546" s="57"/>
      <c r="E6546" s="1"/>
      <c r="F6546" s="1"/>
      <c r="G6546" s="1"/>
      <c r="H6546" s="57"/>
      <c r="I6546" s="1"/>
      <c r="J6546" s="1"/>
      <c r="K6546" s="57"/>
      <c r="L6546" s="57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</row>
    <row r="6547" spans="1:27" x14ac:dyDescent="0.25">
      <c r="A6547" s="1"/>
      <c r="C6547" s="56"/>
      <c r="D6547" s="57"/>
      <c r="E6547" s="1"/>
      <c r="F6547" s="1"/>
      <c r="G6547" s="1"/>
      <c r="H6547" s="57"/>
      <c r="I6547" s="1"/>
      <c r="J6547" s="1"/>
      <c r="K6547" s="57"/>
      <c r="L6547" s="57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</row>
    <row r="6548" spans="1:27" x14ac:dyDescent="0.25">
      <c r="A6548" s="1"/>
      <c r="C6548" s="56"/>
      <c r="D6548" s="57"/>
      <c r="E6548" s="1"/>
      <c r="F6548" s="1"/>
      <c r="G6548" s="1"/>
      <c r="H6548" s="57"/>
      <c r="I6548" s="1"/>
      <c r="J6548" s="1"/>
      <c r="K6548" s="57"/>
      <c r="L6548" s="57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</row>
    <row r="6549" spans="1:27" x14ac:dyDescent="0.25">
      <c r="C6549" s="56"/>
      <c r="D6549" s="57"/>
      <c r="E6549" s="1"/>
      <c r="F6549" s="1"/>
      <c r="G6549" s="1"/>
      <c r="H6549" s="57"/>
      <c r="I6549" s="1"/>
      <c r="J6549" s="1"/>
      <c r="K6549" s="57"/>
      <c r="L6549" s="57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</row>
    <row r="6550" spans="1:27" x14ac:dyDescent="0.25">
      <c r="C6550" s="56"/>
      <c r="D6550" s="57"/>
      <c r="E6550" s="1"/>
      <c r="F6550" s="1"/>
      <c r="G6550" s="1"/>
      <c r="H6550" s="57"/>
      <c r="I6550" s="1"/>
      <c r="J6550" s="1"/>
      <c r="K6550" s="57"/>
      <c r="L6550" s="57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</row>
    <row r="6551" spans="1:27" x14ac:dyDescent="0.25">
      <c r="C6551" s="56"/>
      <c r="D6551" s="57"/>
      <c r="E6551" s="1"/>
      <c r="F6551" s="1"/>
      <c r="G6551" s="1"/>
      <c r="H6551" s="57"/>
      <c r="I6551" s="1"/>
      <c r="J6551" s="1"/>
      <c r="K6551" s="57"/>
      <c r="L6551" s="57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</row>
    <row r="6552" spans="1:27" x14ac:dyDescent="0.25">
      <c r="C6552" s="56"/>
      <c r="D6552" s="57"/>
      <c r="E6552" s="1"/>
      <c r="F6552" s="1"/>
      <c r="G6552" s="1"/>
      <c r="H6552" s="57"/>
      <c r="I6552" s="1"/>
      <c r="J6552" s="1"/>
      <c r="K6552" s="57"/>
      <c r="L6552" s="57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</row>
    <row r="6553" spans="1:27" x14ac:dyDescent="0.25">
      <c r="C6553" s="56"/>
      <c r="D6553" s="57"/>
      <c r="E6553" s="1"/>
      <c r="F6553" s="1"/>
      <c r="G6553" s="1"/>
      <c r="H6553" s="57"/>
      <c r="I6553" s="1"/>
      <c r="J6553" s="1"/>
      <c r="K6553" s="57"/>
      <c r="L6553" s="57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</row>
    <row r="6554" spans="1:27" x14ac:dyDescent="0.25">
      <c r="A6554" s="1"/>
      <c r="C6554" s="56"/>
      <c r="D6554" s="57"/>
      <c r="E6554" s="1"/>
      <c r="F6554" s="1"/>
      <c r="G6554" s="1"/>
      <c r="H6554" s="57"/>
      <c r="I6554" s="1"/>
      <c r="J6554" s="1"/>
      <c r="K6554" s="57"/>
      <c r="L6554" s="57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</row>
    <row r="6555" spans="1:27" x14ac:dyDescent="0.25">
      <c r="A6555" s="1"/>
      <c r="C6555" s="56"/>
      <c r="D6555" s="57"/>
      <c r="E6555" s="1"/>
      <c r="F6555" s="1"/>
      <c r="G6555" s="1"/>
      <c r="H6555" s="57"/>
      <c r="I6555" s="1"/>
      <c r="J6555" s="1"/>
      <c r="K6555" s="57"/>
      <c r="L6555" s="57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</row>
    <row r="6556" spans="1:27" x14ac:dyDescent="0.25">
      <c r="A6556" s="1"/>
      <c r="C6556" s="56"/>
      <c r="D6556" s="57"/>
      <c r="E6556" s="1"/>
      <c r="F6556" s="1"/>
      <c r="G6556" s="1"/>
      <c r="H6556" s="57"/>
      <c r="I6556" s="1"/>
      <c r="J6556" s="1"/>
      <c r="K6556" s="57"/>
      <c r="L6556" s="57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</row>
    <row r="6557" spans="1:27" x14ac:dyDescent="0.25">
      <c r="C6557" s="56"/>
      <c r="D6557" s="57"/>
      <c r="E6557" s="1"/>
      <c r="F6557" s="1"/>
      <c r="G6557" s="1"/>
      <c r="H6557" s="57"/>
      <c r="I6557" s="1"/>
      <c r="J6557" s="1"/>
      <c r="K6557" s="57"/>
      <c r="L6557" s="57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</row>
    <row r="6558" spans="1:27" x14ac:dyDescent="0.25">
      <c r="A6558" s="1"/>
      <c r="C6558" s="56"/>
      <c r="D6558" s="57"/>
      <c r="E6558" s="1"/>
      <c r="F6558" s="1"/>
      <c r="G6558" s="1"/>
      <c r="H6558" s="57"/>
      <c r="I6558" s="1"/>
      <c r="J6558" s="1"/>
      <c r="K6558" s="57"/>
      <c r="L6558" s="57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</row>
    <row r="6559" spans="1:27" x14ac:dyDescent="0.25">
      <c r="A6559" s="1"/>
      <c r="C6559" s="56"/>
      <c r="D6559" s="57"/>
      <c r="E6559" s="1"/>
      <c r="F6559" s="1"/>
      <c r="G6559" s="1"/>
      <c r="H6559" s="57"/>
      <c r="I6559" s="1"/>
      <c r="J6559" s="1"/>
      <c r="K6559" s="57"/>
      <c r="L6559" s="57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</row>
    <row r="6560" spans="1:27" x14ac:dyDescent="0.25">
      <c r="A6560" s="1"/>
      <c r="C6560" s="56"/>
      <c r="D6560" s="57"/>
      <c r="E6560" s="1"/>
      <c r="F6560" s="1"/>
      <c r="G6560" s="1"/>
      <c r="H6560" s="57"/>
      <c r="I6560" s="1"/>
      <c r="J6560" s="1"/>
      <c r="K6560" s="57"/>
      <c r="L6560" s="57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</row>
    <row r="6561" spans="1:27" x14ac:dyDescent="0.25">
      <c r="A6561" s="1"/>
      <c r="C6561" s="56"/>
      <c r="D6561" s="57"/>
      <c r="E6561" s="1"/>
      <c r="F6561" s="1"/>
      <c r="G6561" s="1"/>
      <c r="H6561" s="57"/>
      <c r="I6561" s="1"/>
      <c r="J6561" s="1"/>
      <c r="K6561" s="57"/>
      <c r="L6561" s="57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</row>
    <row r="6562" spans="1:27" x14ac:dyDescent="0.25">
      <c r="A6562" s="1"/>
      <c r="C6562" s="56"/>
      <c r="D6562" s="57"/>
      <c r="E6562" s="1"/>
      <c r="F6562" s="1"/>
      <c r="G6562" s="1"/>
      <c r="H6562" s="57"/>
      <c r="I6562" s="1"/>
      <c r="J6562" s="1"/>
      <c r="K6562" s="57"/>
      <c r="L6562" s="57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</row>
    <row r="6563" spans="1:27" x14ac:dyDescent="0.25">
      <c r="A6563" s="1"/>
      <c r="C6563" s="56"/>
      <c r="D6563" s="57"/>
      <c r="E6563" s="1"/>
      <c r="F6563" s="1"/>
      <c r="G6563" s="1"/>
      <c r="H6563" s="57"/>
      <c r="I6563" s="1"/>
      <c r="J6563" s="1"/>
      <c r="K6563" s="57"/>
      <c r="L6563" s="57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</row>
    <row r="6564" spans="1:27" x14ac:dyDescent="0.25">
      <c r="A6564" s="1"/>
      <c r="C6564" s="56"/>
      <c r="D6564" s="57"/>
      <c r="E6564" s="1"/>
      <c r="F6564" s="1"/>
      <c r="G6564" s="1"/>
      <c r="H6564" s="57"/>
      <c r="I6564" s="1"/>
      <c r="J6564" s="1"/>
      <c r="K6564" s="57"/>
      <c r="L6564" s="57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</row>
    <row r="6565" spans="1:27" x14ac:dyDescent="0.25">
      <c r="A6565" s="1"/>
      <c r="C6565" s="56"/>
      <c r="D6565" s="57"/>
      <c r="E6565" s="1"/>
      <c r="F6565" s="1"/>
      <c r="G6565" s="1"/>
      <c r="H6565" s="57"/>
      <c r="I6565" s="1"/>
      <c r="J6565" s="1"/>
      <c r="K6565" s="57"/>
      <c r="L6565" s="57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</row>
    <row r="6566" spans="1:27" x14ac:dyDescent="0.25">
      <c r="A6566" s="1"/>
      <c r="C6566" s="56"/>
      <c r="D6566" s="57"/>
      <c r="E6566" s="1"/>
      <c r="F6566" s="1"/>
      <c r="G6566" s="1"/>
      <c r="H6566" s="57"/>
      <c r="I6566" s="1"/>
      <c r="J6566" s="1"/>
      <c r="K6566" s="57"/>
      <c r="L6566" s="57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</row>
    <row r="6567" spans="1:27" x14ac:dyDescent="0.25">
      <c r="A6567" s="1"/>
      <c r="C6567" s="56"/>
      <c r="D6567" s="57"/>
      <c r="E6567" s="1"/>
      <c r="F6567" s="1"/>
      <c r="G6567" s="1"/>
      <c r="H6567" s="57"/>
      <c r="I6567" s="1"/>
      <c r="J6567" s="1"/>
      <c r="K6567" s="57"/>
      <c r="L6567" s="57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</row>
    <row r="6568" spans="1:27" x14ac:dyDescent="0.25">
      <c r="A6568" s="1"/>
      <c r="C6568" s="56"/>
      <c r="D6568" s="57"/>
      <c r="E6568" s="1"/>
      <c r="F6568" s="1"/>
      <c r="G6568" s="1"/>
      <c r="H6568" s="57"/>
      <c r="I6568" s="1"/>
      <c r="J6568" s="1"/>
      <c r="K6568" s="57"/>
      <c r="L6568" s="57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</row>
    <row r="6569" spans="1:27" x14ac:dyDescent="0.25">
      <c r="A6569" s="1"/>
      <c r="C6569" s="56"/>
      <c r="D6569" s="57"/>
      <c r="E6569" s="1"/>
      <c r="F6569" s="1"/>
      <c r="G6569" s="1"/>
      <c r="H6569" s="57"/>
      <c r="I6569" s="1"/>
      <c r="J6569" s="1"/>
      <c r="K6569" s="57"/>
      <c r="L6569" s="57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</row>
    <row r="6570" spans="1:27" x14ac:dyDescent="0.25">
      <c r="A6570" s="1"/>
      <c r="C6570" s="56"/>
      <c r="D6570" s="57"/>
      <c r="E6570" s="1"/>
      <c r="F6570" s="1"/>
      <c r="G6570" s="1"/>
      <c r="H6570" s="57"/>
      <c r="I6570" s="1"/>
      <c r="J6570" s="1"/>
      <c r="K6570" s="57"/>
      <c r="L6570" s="57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</row>
    <row r="6571" spans="1:27" x14ac:dyDescent="0.25">
      <c r="A6571" s="1"/>
      <c r="C6571" s="56"/>
      <c r="D6571" s="57"/>
      <c r="E6571" s="1"/>
      <c r="F6571" s="1"/>
      <c r="G6571" s="1"/>
      <c r="H6571" s="57"/>
      <c r="I6571" s="1"/>
      <c r="J6571" s="1"/>
      <c r="K6571" s="57"/>
      <c r="L6571" s="57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</row>
    <row r="6572" spans="1:27" x14ac:dyDescent="0.25">
      <c r="C6572" s="56"/>
      <c r="D6572" s="57"/>
      <c r="E6572" s="1"/>
      <c r="F6572" s="1"/>
      <c r="G6572" s="1"/>
      <c r="H6572" s="57"/>
      <c r="I6572" s="1"/>
      <c r="J6572" s="1"/>
      <c r="K6572" s="57"/>
      <c r="L6572" s="57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</row>
    <row r="6573" spans="1:27" x14ac:dyDescent="0.25">
      <c r="A6573" s="1"/>
      <c r="C6573" s="56"/>
      <c r="D6573" s="57"/>
      <c r="E6573" s="1"/>
      <c r="F6573" s="1"/>
      <c r="G6573" s="1"/>
      <c r="H6573" s="57"/>
      <c r="I6573" s="1"/>
      <c r="J6573" s="1"/>
      <c r="K6573" s="57"/>
      <c r="L6573" s="57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</row>
    <row r="6574" spans="1:27" x14ac:dyDescent="0.25">
      <c r="A6574" s="1"/>
      <c r="C6574" s="56"/>
      <c r="D6574" s="57"/>
      <c r="E6574" s="1"/>
      <c r="F6574" s="1"/>
      <c r="G6574" s="1"/>
      <c r="H6574" s="57"/>
      <c r="I6574" s="1"/>
      <c r="J6574" s="1"/>
      <c r="K6574" s="57"/>
      <c r="L6574" s="57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</row>
    <row r="6575" spans="1:27" x14ac:dyDescent="0.25">
      <c r="A6575" s="1"/>
      <c r="C6575" s="56"/>
      <c r="D6575" s="57"/>
      <c r="E6575" s="1"/>
      <c r="F6575" s="1"/>
      <c r="G6575" s="1"/>
      <c r="H6575" s="57"/>
      <c r="I6575" s="1"/>
      <c r="J6575" s="1"/>
      <c r="K6575" s="57"/>
      <c r="L6575" s="57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</row>
    <row r="6576" spans="1:27" x14ac:dyDescent="0.25">
      <c r="A6576" s="1"/>
      <c r="C6576" s="56"/>
      <c r="D6576" s="57"/>
      <c r="E6576" s="1"/>
      <c r="F6576" s="1"/>
      <c r="G6576" s="1"/>
      <c r="H6576" s="57"/>
      <c r="I6576" s="1"/>
      <c r="J6576" s="1"/>
      <c r="K6576" s="57"/>
      <c r="L6576" s="57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</row>
    <row r="6577" spans="1:27" x14ac:dyDescent="0.25">
      <c r="C6577" s="56"/>
      <c r="D6577" s="57"/>
      <c r="E6577" s="1"/>
      <c r="F6577" s="1"/>
      <c r="G6577" s="1"/>
      <c r="H6577" s="57"/>
      <c r="I6577" s="1"/>
      <c r="J6577" s="1"/>
      <c r="K6577" s="57"/>
      <c r="L6577" s="57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</row>
    <row r="6578" spans="1:27" x14ac:dyDescent="0.25">
      <c r="C6578" s="56"/>
      <c r="D6578" s="57"/>
      <c r="E6578" s="1"/>
      <c r="F6578" s="1"/>
      <c r="G6578" s="1"/>
      <c r="H6578" s="57"/>
      <c r="I6578" s="1"/>
      <c r="J6578" s="1"/>
      <c r="K6578" s="57"/>
      <c r="L6578" s="57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</row>
    <row r="6579" spans="1:27" x14ac:dyDescent="0.25">
      <c r="C6579" s="56"/>
      <c r="D6579" s="57"/>
      <c r="E6579" s="1"/>
      <c r="F6579" s="1"/>
      <c r="G6579" s="1"/>
      <c r="H6579" s="57"/>
      <c r="I6579" s="1"/>
      <c r="J6579" s="1"/>
      <c r="K6579" s="57"/>
      <c r="L6579" s="57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</row>
    <row r="6580" spans="1:27" x14ac:dyDescent="0.25">
      <c r="C6580" s="56"/>
      <c r="D6580" s="57"/>
      <c r="E6580" s="1"/>
      <c r="F6580" s="1"/>
      <c r="G6580" s="1"/>
      <c r="H6580" s="57"/>
      <c r="I6580" s="1"/>
      <c r="J6580" s="1"/>
      <c r="K6580" s="57"/>
      <c r="L6580" s="57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</row>
    <row r="6581" spans="1:27" x14ac:dyDescent="0.25">
      <c r="C6581" s="56"/>
      <c r="D6581" s="57"/>
      <c r="E6581" s="1"/>
      <c r="F6581" s="1"/>
      <c r="G6581" s="1"/>
      <c r="H6581" s="57"/>
      <c r="I6581" s="1"/>
      <c r="J6581" s="1"/>
      <c r="K6581" s="57"/>
      <c r="L6581" s="57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</row>
    <row r="6582" spans="1:27" x14ac:dyDescent="0.25">
      <c r="C6582" s="56"/>
      <c r="D6582" s="57"/>
      <c r="E6582" s="1"/>
      <c r="F6582" s="1"/>
      <c r="G6582" s="1"/>
      <c r="H6582" s="57"/>
      <c r="I6582" s="1"/>
      <c r="J6582" s="1"/>
      <c r="K6582" s="57"/>
      <c r="L6582" s="57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</row>
    <row r="6583" spans="1:27" x14ac:dyDescent="0.25">
      <c r="C6583" s="56"/>
      <c r="D6583" s="57"/>
      <c r="E6583" s="1"/>
      <c r="F6583" s="1"/>
      <c r="G6583" s="1"/>
      <c r="H6583" s="57"/>
      <c r="I6583" s="1"/>
      <c r="J6583" s="1"/>
      <c r="K6583" s="57"/>
      <c r="L6583" s="57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</row>
    <row r="6584" spans="1:27" x14ac:dyDescent="0.25">
      <c r="C6584" s="56"/>
      <c r="D6584" s="57"/>
      <c r="E6584" s="1"/>
      <c r="F6584" s="1"/>
      <c r="G6584" s="1"/>
      <c r="H6584" s="57"/>
      <c r="I6584" s="1"/>
      <c r="J6584" s="1"/>
      <c r="K6584" s="57"/>
      <c r="L6584" s="57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</row>
    <row r="6585" spans="1:27" x14ac:dyDescent="0.25">
      <c r="A6585" s="1"/>
      <c r="C6585" s="56"/>
      <c r="D6585" s="57"/>
      <c r="E6585" s="1"/>
      <c r="F6585" s="1"/>
      <c r="G6585" s="1"/>
      <c r="H6585" s="57"/>
      <c r="I6585" s="1"/>
      <c r="J6585" s="1"/>
      <c r="K6585" s="57"/>
      <c r="L6585" s="57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</row>
    <row r="6586" spans="1:27" x14ac:dyDescent="0.25">
      <c r="A6586" s="1"/>
      <c r="C6586" s="56"/>
      <c r="D6586" s="57"/>
      <c r="E6586" s="1"/>
      <c r="F6586" s="1"/>
      <c r="G6586" s="1"/>
      <c r="H6586" s="57"/>
      <c r="I6586" s="1"/>
      <c r="J6586" s="1"/>
      <c r="K6586" s="57"/>
      <c r="L6586" s="57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</row>
    <row r="6587" spans="1:27" x14ac:dyDescent="0.25">
      <c r="A6587" s="1"/>
      <c r="C6587" s="56"/>
      <c r="D6587" s="57"/>
      <c r="E6587" s="1"/>
      <c r="F6587" s="1"/>
      <c r="G6587" s="1"/>
      <c r="H6587" s="57"/>
      <c r="I6587" s="1"/>
      <c r="J6587" s="1"/>
      <c r="K6587" s="57"/>
      <c r="L6587" s="57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</row>
    <row r="6588" spans="1:27" x14ac:dyDescent="0.25">
      <c r="A6588" s="1"/>
      <c r="C6588" s="56"/>
      <c r="D6588" s="57"/>
      <c r="E6588" s="1"/>
      <c r="F6588" s="1"/>
      <c r="G6588" s="1"/>
      <c r="H6588" s="57"/>
      <c r="I6588" s="1"/>
      <c r="J6588" s="1"/>
      <c r="K6588" s="57"/>
      <c r="L6588" s="57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</row>
    <row r="6589" spans="1:27" x14ac:dyDescent="0.25">
      <c r="A6589" s="1"/>
      <c r="C6589" s="56"/>
      <c r="D6589" s="57"/>
      <c r="E6589" s="1"/>
      <c r="F6589" s="1"/>
      <c r="G6589" s="1"/>
      <c r="H6589" s="57"/>
      <c r="I6589" s="1"/>
      <c r="J6589" s="1"/>
      <c r="K6589" s="57"/>
      <c r="L6589" s="57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</row>
    <row r="6590" spans="1:27" x14ac:dyDescent="0.25">
      <c r="A6590" s="1"/>
      <c r="C6590" s="56"/>
      <c r="D6590" s="57"/>
      <c r="E6590" s="1"/>
      <c r="F6590" s="1"/>
      <c r="G6590" s="1"/>
      <c r="H6590" s="57"/>
      <c r="I6590" s="1"/>
      <c r="J6590" s="1"/>
      <c r="K6590" s="57"/>
      <c r="L6590" s="57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</row>
    <row r="6591" spans="1:27" x14ac:dyDescent="0.25">
      <c r="A6591" s="1"/>
      <c r="C6591" s="56"/>
      <c r="D6591" s="57"/>
      <c r="E6591" s="1"/>
      <c r="F6591" s="1"/>
      <c r="G6591" s="1"/>
      <c r="H6591" s="57"/>
      <c r="I6591" s="1"/>
      <c r="J6591" s="1"/>
      <c r="K6591" s="57"/>
      <c r="L6591" s="57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</row>
    <row r="6592" spans="1:27" x14ac:dyDescent="0.25">
      <c r="A6592" s="1"/>
      <c r="C6592" s="56"/>
      <c r="D6592" s="57"/>
      <c r="E6592" s="1"/>
      <c r="F6592" s="1"/>
      <c r="G6592" s="1"/>
      <c r="H6592" s="57"/>
      <c r="I6592" s="1"/>
      <c r="J6592" s="1"/>
      <c r="K6592" s="57"/>
      <c r="L6592" s="57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</row>
    <row r="6593" spans="1:27" x14ac:dyDescent="0.25">
      <c r="A6593" s="1"/>
      <c r="C6593" s="56"/>
      <c r="D6593" s="57"/>
      <c r="E6593" s="1"/>
      <c r="F6593" s="1"/>
      <c r="G6593" s="1"/>
      <c r="H6593" s="57"/>
      <c r="I6593" s="1"/>
      <c r="J6593" s="1"/>
      <c r="K6593" s="57"/>
      <c r="L6593" s="57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</row>
    <row r="6594" spans="1:27" x14ac:dyDescent="0.25">
      <c r="A6594" s="1"/>
      <c r="C6594" s="56"/>
      <c r="D6594" s="57"/>
      <c r="E6594" s="1"/>
      <c r="F6594" s="1"/>
      <c r="G6594" s="1"/>
      <c r="H6594" s="57"/>
      <c r="I6594" s="1"/>
      <c r="J6594" s="1"/>
      <c r="K6594" s="57"/>
      <c r="L6594" s="57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</row>
    <row r="6595" spans="1:27" x14ac:dyDescent="0.25">
      <c r="A6595" s="1"/>
      <c r="C6595" s="56"/>
      <c r="D6595" s="57"/>
      <c r="E6595" s="1"/>
      <c r="F6595" s="1"/>
      <c r="G6595" s="1"/>
      <c r="H6595" s="57"/>
      <c r="I6595" s="1"/>
      <c r="J6595" s="1"/>
      <c r="K6595" s="57"/>
      <c r="L6595" s="57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</row>
    <row r="6596" spans="1:27" x14ac:dyDescent="0.25">
      <c r="A6596" s="1"/>
      <c r="C6596" s="56"/>
      <c r="D6596" s="57"/>
      <c r="E6596" s="1"/>
      <c r="F6596" s="1"/>
      <c r="G6596" s="1"/>
      <c r="H6596" s="57"/>
      <c r="I6596" s="1"/>
      <c r="J6596" s="1"/>
      <c r="K6596" s="57"/>
      <c r="L6596" s="57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</row>
    <row r="6597" spans="1:27" x14ac:dyDescent="0.25">
      <c r="A6597" s="1"/>
      <c r="C6597" s="56"/>
      <c r="D6597" s="57"/>
      <c r="E6597" s="1"/>
      <c r="F6597" s="1"/>
      <c r="G6597" s="1"/>
      <c r="H6597" s="57"/>
      <c r="I6597" s="1"/>
      <c r="J6597" s="1"/>
      <c r="K6597" s="57"/>
      <c r="L6597" s="57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</row>
    <row r="6598" spans="1:27" x14ac:dyDescent="0.25">
      <c r="A6598" s="1"/>
      <c r="C6598" s="56"/>
      <c r="D6598" s="57"/>
      <c r="E6598" s="1"/>
      <c r="F6598" s="1"/>
      <c r="G6598" s="1"/>
      <c r="H6598" s="57"/>
      <c r="I6598" s="1"/>
      <c r="J6598" s="1"/>
      <c r="K6598" s="57"/>
      <c r="L6598" s="57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</row>
    <row r="6599" spans="1:27" x14ac:dyDescent="0.25">
      <c r="A6599" s="1"/>
      <c r="C6599" s="56"/>
      <c r="D6599" s="57"/>
      <c r="E6599" s="1"/>
      <c r="F6599" s="1"/>
      <c r="G6599" s="1"/>
      <c r="H6599" s="57"/>
      <c r="I6599" s="1"/>
      <c r="J6599" s="1"/>
      <c r="K6599" s="57"/>
      <c r="L6599" s="57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</row>
    <row r="6600" spans="1:27" x14ac:dyDescent="0.25">
      <c r="A6600" s="1"/>
      <c r="C6600" s="56"/>
      <c r="D6600" s="57"/>
      <c r="E6600" s="1"/>
      <c r="F6600" s="1"/>
      <c r="G6600" s="1"/>
      <c r="H6600" s="57"/>
      <c r="I6600" s="1"/>
      <c r="J6600" s="1"/>
      <c r="K6600" s="57"/>
      <c r="L6600" s="57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</row>
    <row r="6601" spans="1:27" x14ac:dyDescent="0.25">
      <c r="A6601" s="1"/>
      <c r="C6601" s="56"/>
      <c r="D6601" s="57"/>
      <c r="E6601" s="1"/>
      <c r="F6601" s="1"/>
      <c r="G6601" s="1"/>
      <c r="H6601" s="57"/>
      <c r="I6601" s="1"/>
      <c r="J6601" s="1"/>
      <c r="K6601" s="57"/>
      <c r="L6601" s="57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</row>
    <row r="6602" spans="1:27" x14ac:dyDescent="0.25">
      <c r="A6602" s="1"/>
      <c r="C6602" s="56"/>
      <c r="D6602" s="57"/>
      <c r="E6602" s="1"/>
      <c r="F6602" s="1"/>
      <c r="G6602" s="1"/>
      <c r="H6602" s="57"/>
      <c r="I6602" s="1"/>
      <c r="J6602" s="1"/>
      <c r="K6602" s="57"/>
      <c r="L6602" s="57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</row>
    <row r="6603" spans="1:27" x14ac:dyDescent="0.25">
      <c r="A6603" s="1"/>
      <c r="C6603" s="56"/>
      <c r="D6603" s="57"/>
      <c r="E6603" s="1"/>
      <c r="F6603" s="1"/>
      <c r="G6603" s="1"/>
      <c r="H6603" s="57"/>
      <c r="I6603" s="1"/>
      <c r="J6603" s="1"/>
      <c r="K6603" s="57"/>
      <c r="L6603" s="57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</row>
    <row r="6604" spans="1:27" x14ac:dyDescent="0.25">
      <c r="A6604" s="1"/>
      <c r="C6604" s="56"/>
      <c r="D6604" s="57"/>
      <c r="E6604" s="1"/>
      <c r="F6604" s="1"/>
      <c r="G6604" s="1"/>
      <c r="H6604" s="57"/>
      <c r="I6604" s="1"/>
      <c r="J6604" s="1"/>
      <c r="K6604" s="57"/>
      <c r="L6604" s="57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</row>
    <row r="6605" spans="1:27" x14ac:dyDescent="0.25">
      <c r="A6605" s="1"/>
      <c r="C6605" s="56"/>
      <c r="D6605" s="57"/>
      <c r="E6605" s="1"/>
      <c r="F6605" s="1"/>
      <c r="G6605" s="1"/>
      <c r="H6605" s="57"/>
      <c r="I6605" s="1"/>
      <c r="J6605" s="1"/>
      <c r="K6605" s="57"/>
      <c r="L6605" s="57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</row>
    <row r="6606" spans="1:27" x14ac:dyDescent="0.25">
      <c r="A6606" s="1"/>
      <c r="C6606" s="56"/>
      <c r="D6606" s="57"/>
      <c r="E6606" s="1"/>
      <c r="F6606" s="1"/>
      <c r="G6606" s="1"/>
      <c r="H6606" s="57"/>
      <c r="I6606" s="1"/>
      <c r="J6606" s="1"/>
      <c r="K6606" s="57"/>
      <c r="L6606" s="57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</row>
    <row r="6607" spans="1:27" x14ac:dyDescent="0.25">
      <c r="A6607" s="1"/>
      <c r="C6607" s="56"/>
      <c r="D6607" s="57"/>
      <c r="E6607" s="1"/>
      <c r="F6607" s="1"/>
      <c r="G6607" s="1"/>
      <c r="H6607" s="57"/>
      <c r="I6607" s="1"/>
      <c r="J6607" s="1"/>
      <c r="K6607" s="57"/>
      <c r="L6607" s="57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</row>
    <row r="6608" spans="1:27" x14ac:dyDescent="0.25">
      <c r="A6608" s="1"/>
      <c r="C6608" s="56"/>
      <c r="D6608" s="57"/>
      <c r="E6608" s="1"/>
      <c r="F6608" s="1"/>
      <c r="G6608" s="1"/>
      <c r="H6608" s="57"/>
      <c r="I6608" s="1"/>
      <c r="J6608" s="1"/>
      <c r="K6608" s="57"/>
      <c r="L6608" s="57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</row>
    <row r="6609" spans="1:27" x14ac:dyDescent="0.25">
      <c r="A6609" s="1"/>
      <c r="C6609" s="56"/>
      <c r="D6609" s="57"/>
      <c r="E6609" s="1"/>
      <c r="F6609" s="1"/>
      <c r="G6609" s="1"/>
      <c r="H6609" s="57"/>
      <c r="I6609" s="1"/>
      <c r="J6609" s="1"/>
      <c r="K6609" s="57"/>
      <c r="L6609" s="57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</row>
    <row r="6610" spans="1:27" x14ac:dyDescent="0.25">
      <c r="A6610" s="1"/>
      <c r="C6610" s="56"/>
      <c r="D6610" s="57"/>
      <c r="E6610" s="1"/>
      <c r="F6610" s="1"/>
      <c r="G6610" s="1"/>
      <c r="H6610" s="57"/>
      <c r="I6610" s="1"/>
      <c r="J6610" s="1"/>
      <c r="K6610" s="57"/>
      <c r="L6610" s="57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</row>
    <row r="6611" spans="1:27" x14ac:dyDescent="0.25">
      <c r="A6611" s="1"/>
      <c r="C6611" s="56"/>
      <c r="D6611" s="57"/>
      <c r="E6611" s="1"/>
      <c r="F6611" s="1"/>
      <c r="G6611" s="1"/>
      <c r="H6611" s="57"/>
      <c r="I6611" s="1"/>
      <c r="J6611" s="1"/>
      <c r="K6611" s="57"/>
      <c r="L6611" s="57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</row>
    <row r="6612" spans="1:27" x14ac:dyDescent="0.25">
      <c r="A6612" s="1"/>
      <c r="C6612" s="56"/>
      <c r="D6612" s="57"/>
      <c r="E6612" s="1"/>
      <c r="F6612" s="1"/>
      <c r="G6612" s="1"/>
      <c r="H6612" s="57"/>
      <c r="I6612" s="1"/>
      <c r="J6612" s="1"/>
      <c r="K6612" s="57"/>
      <c r="L6612" s="57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</row>
    <row r="6613" spans="1:27" x14ac:dyDescent="0.25">
      <c r="A6613" s="1"/>
      <c r="C6613" s="56"/>
      <c r="D6613" s="57"/>
      <c r="E6613" s="1"/>
      <c r="F6613" s="1"/>
      <c r="G6613" s="1"/>
      <c r="H6613" s="57"/>
      <c r="I6613" s="1"/>
      <c r="J6613" s="1"/>
      <c r="K6613" s="57"/>
      <c r="L6613" s="57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</row>
    <row r="6614" spans="1:27" x14ac:dyDescent="0.25">
      <c r="A6614" s="1"/>
      <c r="C6614" s="56"/>
      <c r="D6614" s="57"/>
      <c r="E6614" s="1"/>
      <c r="F6614" s="1"/>
      <c r="G6614" s="1"/>
      <c r="H6614" s="57"/>
      <c r="I6614" s="1"/>
      <c r="J6614" s="1"/>
      <c r="K6614" s="57"/>
      <c r="L6614" s="57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</row>
    <row r="6615" spans="1:27" x14ac:dyDescent="0.25">
      <c r="A6615" s="1"/>
      <c r="C6615" s="56"/>
      <c r="D6615" s="57"/>
      <c r="E6615" s="1"/>
      <c r="F6615" s="1"/>
      <c r="G6615" s="1"/>
      <c r="H6615" s="57"/>
      <c r="I6615" s="1"/>
      <c r="J6615" s="1"/>
      <c r="K6615" s="57"/>
      <c r="L6615" s="57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</row>
    <row r="6616" spans="1:27" x14ac:dyDescent="0.25">
      <c r="A6616" s="1"/>
      <c r="C6616" s="56"/>
      <c r="D6616" s="57"/>
      <c r="E6616" s="1"/>
      <c r="F6616" s="1"/>
      <c r="G6616" s="1"/>
      <c r="H6616" s="57"/>
      <c r="I6616" s="1"/>
      <c r="J6616" s="1"/>
      <c r="K6616" s="57"/>
      <c r="L6616" s="57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</row>
    <row r="6617" spans="1:27" x14ac:dyDescent="0.25">
      <c r="A6617" s="1"/>
      <c r="C6617" s="56"/>
      <c r="D6617" s="57"/>
      <c r="E6617" s="1"/>
      <c r="F6617" s="1"/>
      <c r="G6617" s="1"/>
      <c r="H6617" s="57"/>
      <c r="I6617" s="1"/>
      <c r="J6617" s="1"/>
      <c r="K6617" s="57"/>
      <c r="L6617" s="57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</row>
    <row r="6618" spans="1:27" x14ac:dyDescent="0.25">
      <c r="A6618" s="1"/>
      <c r="C6618" s="56"/>
      <c r="D6618" s="57"/>
      <c r="E6618" s="1"/>
      <c r="F6618" s="1"/>
      <c r="G6618" s="1"/>
      <c r="H6618" s="57"/>
      <c r="I6618" s="1"/>
      <c r="J6618" s="1"/>
      <c r="K6618" s="57"/>
      <c r="L6618" s="57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</row>
    <row r="6619" spans="1:27" x14ac:dyDescent="0.25">
      <c r="A6619" s="1"/>
      <c r="C6619" s="56"/>
      <c r="D6619" s="57"/>
      <c r="E6619" s="1"/>
      <c r="F6619" s="1"/>
      <c r="G6619" s="1"/>
      <c r="H6619" s="57"/>
      <c r="I6619" s="1"/>
      <c r="J6619" s="1"/>
      <c r="K6619" s="57"/>
      <c r="L6619" s="57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</row>
    <row r="6620" spans="1:27" x14ac:dyDescent="0.25">
      <c r="A6620" s="1"/>
      <c r="C6620" s="56"/>
      <c r="D6620" s="57"/>
      <c r="E6620" s="1"/>
      <c r="F6620" s="1"/>
      <c r="G6620" s="1"/>
      <c r="H6620" s="57"/>
      <c r="I6620" s="1"/>
      <c r="J6620" s="1"/>
      <c r="K6620" s="57"/>
      <c r="L6620" s="57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</row>
    <row r="6621" spans="1:27" x14ac:dyDescent="0.25">
      <c r="A6621" s="1"/>
      <c r="C6621" s="56"/>
      <c r="D6621" s="57"/>
      <c r="E6621" s="1"/>
      <c r="F6621" s="1"/>
      <c r="G6621" s="1"/>
      <c r="H6621" s="57"/>
      <c r="I6621" s="1"/>
      <c r="J6621" s="1"/>
      <c r="K6621" s="57"/>
      <c r="L6621" s="57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</row>
    <row r="6622" spans="1:27" x14ac:dyDescent="0.25">
      <c r="A6622" s="1"/>
      <c r="C6622" s="56"/>
      <c r="D6622" s="57"/>
      <c r="E6622" s="1"/>
      <c r="F6622" s="1"/>
      <c r="G6622" s="1"/>
      <c r="H6622" s="57"/>
      <c r="I6622" s="1"/>
      <c r="J6622" s="1"/>
      <c r="K6622" s="57"/>
      <c r="L6622" s="57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</row>
    <row r="6623" spans="1:27" x14ac:dyDescent="0.25">
      <c r="A6623" s="1"/>
      <c r="C6623" s="56"/>
      <c r="D6623" s="57"/>
      <c r="E6623" s="1"/>
      <c r="F6623" s="1"/>
      <c r="G6623" s="1"/>
      <c r="H6623" s="57"/>
      <c r="I6623" s="1"/>
      <c r="J6623" s="1"/>
      <c r="K6623" s="57"/>
      <c r="L6623" s="57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</row>
    <row r="6624" spans="1:27" x14ac:dyDescent="0.25">
      <c r="A6624" s="1"/>
      <c r="C6624" s="56"/>
      <c r="D6624" s="57"/>
      <c r="E6624" s="1"/>
      <c r="F6624" s="1"/>
      <c r="G6624" s="1"/>
      <c r="H6624" s="57"/>
      <c r="I6624" s="1"/>
      <c r="J6624" s="1"/>
      <c r="K6624" s="57"/>
      <c r="L6624" s="57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</row>
    <row r="6625" spans="1:27" x14ac:dyDescent="0.25">
      <c r="A6625" s="1"/>
      <c r="C6625" s="56"/>
      <c r="D6625" s="57"/>
      <c r="E6625" s="1"/>
      <c r="F6625" s="1"/>
      <c r="G6625" s="1"/>
      <c r="H6625" s="57"/>
      <c r="I6625" s="1"/>
      <c r="J6625" s="1"/>
      <c r="K6625" s="57"/>
      <c r="L6625" s="57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</row>
    <row r="6626" spans="1:27" x14ac:dyDescent="0.25">
      <c r="A6626" s="1"/>
      <c r="C6626" s="56"/>
      <c r="D6626" s="57"/>
      <c r="E6626" s="1"/>
      <c r="F6626" s="1"/>
      <c r="G6626" s="1"/>
      <c r="H6626" s="57"/>
      <c r="I6626" s="1"/>
      <c r="J6626" s="1"/>
      <c r="K6626" s="57"/>
      <c r="L6626" s="57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</row>
    <row r="6627" spans="1:27" x14ac:dyDescent="0.25">
      <c r="A6627" s="1"/>
      <c r="C6627" s="56"/>
      <c r="D6627" s="57"/>
      <c r="E6627" s="1"/>
      <c r="F6627" s="1"/>
      <c r="G6627" s="1"/>
      <c r="H6627" s="57"/>
      <c r="I6627" s="1"/>
      <c r="J6627" s="1"/>
      <c r="K6627" s="57"/>
      <c r="L6627" s="57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</row>
    <row r="6628" spans="1:27" x14ac:dyDescent="0.25">
      <c r="A6628" s="1"/>
      <c r="C6628" s="56"/>
      <c r="D6628" s="57"/>
      <c r="E6628" s="1"/>
      <c r="F6628" s="1"/>
      <c r="G6628" s="1"/>
      <c r="H6628" s="57"/>
      <c r="I6628" s="1"/>
      <c r="J6628" s="1"/>
      <c r="K6628" s="57"/>
      <c r="L6628" s="57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</row>
    <row r="6629" spans="1:27" x14ac:dyDescent="0.25">
      <c r="A6629" s="1"/>
      <c r="C6629" s="56"/>
      <c r="D6629" s="57"/>
      <c r="E6629" s="1"/>
      <c r="F6629" s="1"/>
      <c r="G6629" s="1"/>
      <c r="H6629" s="57"/>
      <c r="I6629" s="1"/>
      <c r="J6629" s="1"/>
      <c r="K6629" s="57"/>
      <c r="L6629" s="57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</row>
    <row r="6630" spans="1:27" x14ac:dyDescent="0.25">
      <c r="A6630" s="1"/>
      <c r="C6630" s="56"/>
      <c r="D6630" s="57"/>
      <c r="E6630" s="1"/>
      <c r="F6630" s="1"/>
      <c r="G6630" s="1"/>
      <c r="H6630" s="57"/>
      <c r="I6630" s="1"/>
      <c r="J6630" s="1"/>
      <c r="K6630" s="57"/>
      <c r="L6630" s="57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</row>
    <row r="6631" spans="1:27" x14ac:dyDescent="0.25">
      <c r="A6631" s="1"/>
      <c r="C6631" s="56"/>
      <c r="D6631" s="57"/>
      <c r="E6631" s="1"/>
      <c r="F6631" s="1"/>
      <c r="G6631" s="1"/>
      <c r="H6631" s="57"/>
      <c r="I6631" s="1"/>
      <c r="J6631" s="1"/>
      <c r="K6631" s="57"/>
      <c r="L6631" s="57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</row>
    <row r="6632" spans="1:27" x14ac:dyDescent="0.25">
      <c r="A6632" s="1"/>
      <c r="C6632" s="56"/>
      <c r="D6632" s="57"/>
      <c r="E6632" s="1"/>
      <c r="F6632" s="1"/>
      <c r="G6632" s="1"/>
      <c r="H6632" s="57"/>
      <c r="I6632" s="1"/>
      <c r="J6632" s="1"/>
      <c r="K6632" s="57"/>
      <c r="L6632" s="57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</row>
    <row r="6633" spans="1:27" x14ac:dyDescent="0.25">
      <c r="A6633" s="1"/>
      <c r="C6633" s="56"/>
      <c r="D6633" s="57"/>
      <c r="E6633" s="1"/>
      <c r="F6633" s="1"/>
      <c r="G6633" s="1"/>
      <c r="H6633" s="57"/>
      <c r="I6633" s="1"/>
      <c r="J6633" s="1"/>
      <c r="K6633" s="57"/>
      <c r="L6633" s="57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</row>
    <row r="6634" spans="1:27" x14ac:dyDescent="0.25">
      <c r="A6634" s="1"/>
      <c r="C6634" s="56"/>
      <c r="D6634" s="57"/>
      <c r="E6634" s="1"/>
      <c r="F6634" s="1"/>
      <c r="G6634" s="1"/>
      <c r="H6634" s="57"/>
      <c r="I6634" s="1"/>
      <c r="J6634" s="1"/>
      <c r="K6634" s="57"/>
      <c r="L6634" s="57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</row>
    <row r="6635" spans="1:27" x14ac:dyDescent="0.25">
      <c r="A6635" s="1"/>
      <c r="C6635" s="56"/>
      <c r="D6635" s="57"/>
      <c r="E6635" s="1"/>
      <c r="F6635" s="1"/>
      <c r="G6635" s="1"/>
      <c r="H6635" s="57"/>
      <c r="I6635" s="1"/>
      <c r="J6635" s="1"/>
      <c r="K6635" s="57"/>
      <c r="L6635" s="57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</row>
    <row r="6636" spans="1:27" x14ac:dyDescent="0.25">
      <c r="A6636" s="1"/>
      <c r="C6636" s="56"/>
      <c r="D6636" s="57"/>
      <c r="E6636" s="1"/>
      <c r="F6636" s="1"/>
      <c r="G6636" s="1"/>
      <c r="H6636" s="57"/>
      <c r="I6636" s="1"/>
      <c r="J6636" s="1"/>
      <c r="K6636" s="57"/>
      <c r="L6636" s="57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</row>
    <row r="6637" spans="1:27" x14ac:dyDescent="0.25">
      <c r="A6637" s="1"/>
      <c r="C6637" s="56"/>
      <c r="D6637" s="57"/>
      <c r="E6637" s="1"/>
      <c r="F6637" s="1"/>
      <c r="G6637" s="1"/>
      <c r="H6637" s="57"/>
      <c r="I6637" s="1"/>
      <c r="J6637" s="1"/>
      <c r="K6637" s="57"/>
      <c r="L6637" s="57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</row>
    <row r="6638" spans="1:27" x14ac:dyDescent="0.25">
      <c r="A6638" s="1"/>
      <c r="C6638" s="56"/>
      <c r="D6638" s="57"/>
      <c r="E6638" s="1"/>
      <c r="F6638" s="1"/>
      <c r="G6638" s="1"/>
      <c r="H6638" s="57"/>
      <c r="I6638" s="1"/>
      <c r="J6638" s="1"/>
      <c r="K6638" s="57"/>
      <c r="L6638" s="57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</row>
    <row r="6639" spans="1:27" x14ac:dyDescent="0.25">
      <c r="A6639" s="1"/>
      <c r="C6639" s="56"/>
      <c r="D6639" s="57"/>
      <c r="E6639" s="1"/>
      <c r="F6639" s="1"/>
      <c r="G6639" s="1"/>
      <c r="H6639" s="57"/>
      <c r="I6639" s="1"/>
      <c r="J6639" s="1"/>
      <c r="K6639" s="57"/>
      <c r="L6639" s="57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</row>
    <row r="6640" spans="1:27" x14ac:dyDescent="0.25">
      <c r="A6640" s="1"/>
      <c r="C6640" s="56"/>
      <c r="D6640" s="57"/>
      <c r="E6640" s="1"/>
      <c r="F6640" s="1"/>
      <c r="G6640" s="1"/>
      <c r="H6640" s="57"/>
      <c r="I6640" s="1"/>
      <c r="J6640" s="1"/>
      <c r="K6640" s="57"/>
      <c r="L6640" s="57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</row>
    <row r="6641" spans="1:27" x14ac:dyDescent="0.25">
      <c r="A6641" s="1"/>
      <c r="C6641" s="56"/>
      <c r="D6641" s="57"/>
      <c r="E6641" s="1"/>
      <c r="F6641" s="1"/>
      <c r="G6641" s="1"/>
      <c r="H6641" s="57"/>
      <c r="I6641" s="1"/>
      <c r="J6641" s="1"/>
      <c r="K6641" s="57"/>
      <c r="L6641" s="57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</row>
    <row r="6642" spans="1:27" x14ac:dyDescent="0.25">
      <c r="A6642" s="1"/>
      <c r="C6642" s="56"/>
      <c r="D6642" s="57"/>
      <c r="E6642" s="1"/>
      <c r="F6642" s="1"/>
      <c r="G6642" s="1"/>
      <c r="H6642" s="57"/>
      <c r="I6642" s="1"/>
      <c r="J6642" s="1"/>
      <c r="K6642" s="57"/>
      <c r="L6642" s="57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</row>
    <row r="6643" spans="1:27" x14ac:dyDescent="0.25">
      <c r="A6643" s="1"/>
      <c r="C6643" s="56"/>
      <c r="D6643" s="57"/>
      <c r="E6643" s="1"/>
      <c r="F6643" s="1"/>
      <c r="G6643" s="1"/>
      <c r="H6643" s="57"/>
      <c r="I6643" s="1"/>
      <c r="J6643" s="1"/>
      <c r="K6643" s="57"/>
      <c r="L6643" s="57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</row>
    <row r="6644" spans="1:27" x14ac:dyDescent="0.25">
      <c r="A6644" s="1"/>
      <c r="C6644" s="56"/>
      <c r="D6644" s="57"/>
      <c r="E6644" s="1"/>
      <c r="F6644" s="1"/>
      <c r="G6644" s="1"/>
      <c r="H6644" s="57"/>
      <c r="I6644" s="1"/>
      <c r="J6644" s="1"/>
      <c r="K6644" s="57"/>
      <c r="L6644" s="57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</row>
    <row r="6645" spans="1:27" x14ac:dyDescent="0.25">
      <c r="A6645" s="1"/>
      <c r="C6645" s="56"/>
      <c r="D6645" s="57"/>
      <c r="E6645" s="1"/>
      <c r="F6645" s="1"/>
      <c r="G6645" s="1"/>
      <c r="H6645" s="57"/>
      <c r="I6645" s="1"/>
      <c r="J6645" s="1"/>
      <c r="K6645" s="57"/>
      <c r="L6645" s="57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</row>
    <row r="6646" spans="1:27" x14ac:dyDescent="0.25">
      <c r="A6646" s="1"/>
      <c r="C6646" s="56"/>
      <c r="D6646" s="57"/>
      <c r="E6646" s="1"/>
      <c r="F6646" s="1"/>
      <c r="G6646" s="1"/>
      <c r="H6646" s="57"/>
      <c r="I6646" s="1"/>
      <c r="J6646" s="1"/>
      <c r="K6646" s="57"/>
      <c r="L6646" s="57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</row>
    <row r="6647" spans="1:27" x14ac:dyDescent="0.25">
      <c r="A6647" s="1"/>
      <c r="C6647" s="56"/>
      <c r="D6647" s="57"/>
      <c r="E6647" s="1"/>
      <c r="F6647" s="1"/>
      <c r="G6647" s="1"/>
      <c r="H6647" s="57"/>
      <c r="I6647" s="1"/>
      <c r="J6647" s="1"/>
      <c r="K6647" s="57"/>
      <c r="L6647" s="57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</row>
    <row r="6648" spans="1:27" x14ac:dyDescent="0.25">
      <c r="A6648" s="1"/>
      <c r="C6648" s="56"/>
      <c r="D6648" s="57"/>
      <c r="E6648" s="1"/>
      <c r="F6648" s="1"/>
      <c r="G6648" s="1"/>
      <c r="H6648" s="57"/>
      <c r="I6648" s="1"/>
      <c r="J6648" s="1"/>
      <c r="K6648" s="57"/>
      <c r="L6648" s="57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</row>
    <row r="6649" spans="1:27" x14ac:dyDescent="0.25">
      <c r="A6649" s="1"/>
      <c r="C6649" s="56"/>
      <c r="D6649" s="57"/>
      <c r="E6649" s="1"/>
      <c r="F6649" s="1"/>
      <c r="G6649" s="1"/>
      <c r="H6649" s="57"/>
      <c r="I6649" s="1"/>
      <c r="J6649" s="1"/>
      <c r="K6649" s="57"/>
      <c r="L6649" s="57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</row>
    <row r="6650" spans="1:27" x14ac:dyDescent="0.25">
      <c r="A6650" s="1"/>
      <c r="C6650" s="56"/>
      <c r="D6650" s="57"/>
      <c r="E6650" s="1"/>
      <c r="F6650" s="1"/>
      <c r="G6650" s="1"/>
      <c r="H6650" s="57"/>
      <c r="I6650" s="1"/>
      <c r="J6650" s="1"/>
      <c r="K6650" s="57"/>
      <c r="L6650" s="57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</row>
    <row r="6651" spans="1:27" x14ac:dyDescent="0.25">
      <c r="A6651" s="1"/>
      <c r="C6651" s="56"/>
      <c r="D6651" s="57"/>
      <c r="E6651" s="1"/>
      <c r="F6651" s="1"/>
      <c r="G6651" s="1"/>
      <c r="H6651" s="57"/>
      <c r="I6651" s="1"/>
      <c r="J6651" s="1"/>
      <c r="K6651" s="57"/>
      <c r="L6651" s="57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</row>
    <row r="6652" spans="1:27" x14ac:dyDescent="0.25">
      <c r="A6652" s="1"/>
      <c r="C6652" s="56"/>
      <c r="D6652" s="57"/>
      <c r="E6652" s="1"/>
      <c r="F6652" s="1"/>
      <c r="G6652" s="1"/>
      <c r="H6652" s="57"/>
      <c r="I6652" s="1"/>
      <c r="J6652" s="1"/>
      <c r="K6652" s="57"/>
      <c r="L6652" s="57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</row>
    <row r="6653" spans="1:27" x14ac:dyDescent="0.25">
      <c r="A6653" s="1"/>
      <c r="C6653" s="56"/>
      <c r="D6653" s="57"/>
      <c r="E6653" s="1"/>
      <c r="F6653" s="1"/>
      <c r="G6653" s="1"/>
      <c r="H6653" s="57"/>
      <c r="I6653" s="1"/>
      <c r="J6653" s="1"/>
      <c r="K6653" s="57"/>
      <c r="L6653" s="57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</row>
    <row r="6654" spans="1:27" x14ac:dyDescent="0.25">
      <c r="A6654" s="1"/>
      <c r="C6654" s="56"/>
      <c r="D6654" s="57"/>
      <c r="E6654" s="1"/>
      <c r="F6654" s="1"/>
      <c r="G6654" s="1"/>
      <c r="H6654" s="57"/>
      <c r="I6654" s="1"/>
      <c r="J6654" s="1"/>
      <c r="K6654" s="57"/>
      <c r="L6654" s="57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</row>
    <row r="6655" spans="1:27" x14ac:dyDescent="0.25">
      <c r="A6655" s="1"/>
      <c r="C6655" s="56"/>
      <c r="D6655" s="57"/>
      <c r="E6655" s="1"/>
      <c r="F6655" s="1"/>
      <c r="G6655" s="1"/>
      <c r="H6655" s="57"/>
      <c r="I6655" s="1"/>
      <c r="J6655" s="1"/>
      <c r="K6655" s="57"/>
      <c r="L6655" s="57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</row>
    <row r="6656" spans="1:27" x14ac:dyDescent="0.25">
      <c r="A6656" s="1"/>
      <c r="C6656" s="56"/>
      <c r="D6656" s="57"/>
      <c r="E6656" s="1"/>
      <c r="F6656" s="1"/>
      <c r="G6656" s="1"/>
      <c r="H6656" s="57"/>
      <c r="I6656" s="1"/>
      <c r="J6656" s="1"/>
      <c r="K6656" s="57"/>
      <c r="L6656" s="57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</row>
    <row r="6657" spans="1:27" x14ac:dyDescent="0.25">
      <c r="A6657" s="1"/>
      <c r="C6657" s="56"/>
      <c r="D6657" s="57"/>
      <c r="E6657" s="1"/>
      <c r="F6657" s="1"/>
      <c r="G6657" s="1"/>
      <c r="H6657" s="57"/>
      <c r="I6657" s="1"/>
      <c r="J6657" s="1"/>
      <c r="K6657" s="57"/>
      <c r="L6657" s="57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</row>
    <row r="6658" spans="1:27" x14ac:dyDescent="0.25">
      <c r="A6658" s="1"/>
      <c r="C6658" s="56"/>
      <c r="D6658" s="57"/>
      <c r="E6658" s="1"/>
      <c r="F6658" s="1"/>
      <c r="G6658" s="1"/>
      <c r="H6658" s="57"/>
      <c r="I6658" s="1"/>
      <c r="J6658" s="1"/>
      <c r="K6658" s="57"/>
      <c r="L6658" s="57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</row>
    <row r="6659" spans="1:27" x14ac:dyDescent="0.25">
      <c r="A6659" s="1"/>
      <c r="C6659" s="56"/>
      <c r="D6659" s="57"/>
      <c r="E6659" s="1"/>
      <c r="F6659" s="1"/>
      <c r="G6659" s="1"/>
      <c r="H6659" s="57"/>
      <c r="I6659" s="1"/>
      <c r="J6659" s="1"/>
      <c r="K6659" s="57"/>
      <c r="L6659" s="57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</row>
    <row r="6660" spans="1:27" x14ac:dyDescent="0.25">
      <c r="A6660" s="1"/>
      <c r="C6660" s="56"/>
      <c r="D6660" s="57"/>
      <c r="E6660" s="1"/>
      <c r="F6660" s="1"/>
      <c r="G6660" s="1"/>
      <c r="H6660" s="57"/>
      <c r="I6660" s="1"/>
      <c r="J6660" s="1"/>
      <c r="K6660" s="57"/>
      <c r="L6660" s="57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</row>
    <row r="6661" spans="1:27" x14ac:dyDescent="0.25">
      <c r="A6661" s="1"/>
      <c r="C6661" s="56"/>
      <c r="D6661" s="57"/>
      <c r="E6661" s="1"/>
      <c r="F6661" s="1"/>
      <c r="G6661" s="1"/>
      <c r="H6661" s="57"/>
      <c r="I6661" s="1"/>
      <c r="J6661" s="1"/>
      <c r="K6661" s="57"/>
      <c r="L6661" s="57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</row>
    <row r="6662" spans="1:27" x14ac:dyDescent="0.25">
      <c r="A6662" s="1"/>
      <c r="C6662" s="56"/>
      <c r="D6662" s="57"/>
      <c r="E6662" s="1"/>
      <c r="F6662" s="1"/>
      <c r="G6662" s="1"/>
      <c r="H6662" s="57"/>
      <c r="I6662" s="1"/>
      <c r="J6662" s="1"/>
      <c r="K6662" s="57"/>
      <c r="L6662" s="57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</row>
    <row r="6663" spans="1:27" x14ac:dyDescent="0.25">
      <c r="A6663" s="1"/>
      <c r="C6663" s="56"/>
      <c r="D6663" s="57"/>
      <c r="E6663" s="1"/>
      <c r="F6663" s="1"/>
      <c r="G6663" s="1"/>
      <c r="H6663" s="57"/>
      <c r="I6663" s="1"/>
      <c r="J6663" s="1"/>
      <c r="K6663" s="57"/>
      <c r="L6663" s="57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</row>
    <row r="6664" spans="1:27" x14ac:dyDescent="0.25">
      <c r="A6664" s="1"/>
      <c r="C6664" s="56"/>
      <c r="D6664" s="57"/>
      <c r="E6664" s="1"/>
      <c r="F6664" s="1"/>
      <c r="G6664" s="1"/>
      <c r="H6664" s="57"/>
      <c r="I6664" s="1"/>
      <c r="J6664" s="1"/>
      <c r="K6664" s="57"/>
      <c r="L6664" s="57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</row>
    <row r="6665" spans="1:27" x14ac:dyDescent="0.25">
      <c r="A6665" s="1"/>
      <c r="C6665" s="56"/>
      <c r="D6665" s="57"/>
      <c r="E6665" s="1"/>
      <c r="F6665" s="1"/>
      <c r="G6665" s="1"/>
      <c r="H6665" s="57"/>
      <c r="I6665" s="1"/>
      <c r="J6665" s="1"/>
      <c r="K6665" s="57"/>
      <c r="L6665" s="57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</row>
    <row r="6666" spans="1:27" x14ac:dyDescent="0.25">
      <c r="A6666" s="1"/>
      <c r="C6666" s="56"/>
      <c r="D6666" s="57"/>
      <c r="E6666" s="1"/>
      <c r="F6666" s="1"/>
      <c r="G6666" s="1"/>
      <c r="H6666" s="57"/>
      <c r="I6666" s="1"/>
      <c r="J6666" s="1"/>
      <c r="K6666" s="57"/>
      <c r="L6666" s="57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</row>
    <row r="6667" spans="1:27" x14ac:dyDescent="0.25">
      <c r="A6667" s="1"/>
      <c r="C6667" s="56"/>
      <c r="D6667" s="57"/>
      <c r="E6667" s="1"/>
      <c r="F6667" s="1"/>
      <c r="G6667" s="1"/>
      <c r="H6667" s="57"/>
      <c r="I6667" s="1"/>
      <c r="J6667" s="1"/>
      <c r="K6667" s="57"/>
      <c r="L6667" s="57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</row>
    <row r="6668" spans="1:27" x14ac:dyDescent="0.25">
      <c r="A6668" s="1"/>
      <c r="C6668" s="56"/>
      <c r="D6668" s="57"/>
      <c r="E6668" s="1"/>
      <c r="F6668" s="1"/>
      <c r="G6668" s="1"/>
      <c r="H6668" s="57"/>
      <c r="I6668" s="1"/>
      <c r="J6668" s="1"/>
      <c r="K6668" s="57"/>
      <c r="L6668" s="57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</row>
    <row r="6669" spans="1:27" x14ac:dyDescent="0.25">
      <c r="A6669" s="1"/>
      <c r="C6669" s="56"/>
      <c r="D6669" s="57"/>
      <c r="E6669" s="1"/>
      <c r="F6669" s="1"/>
      <c r="G6669" s="1"/>
      <c r="H6669" s="57"/>
      <c r="I6669" s="1"/>
      <c r="J6669" s="1"/>
      <c r="K6669" s="57"/>
      <c r="L6669" s="57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</row>
    <row r="6670" spans="1:27" x14ac:dyDescent="0.25">
      <c r="A6670" s="1"/>
      <c r="C6670" s="56"/>
      <c r="D6670" s="57"/>
      <c r="E6670" s="1"/>
      <c r="F6670" s="1"/>
      <c r="G6670" s="1"/>
      <c r="H6670" s="57"/>
      <c r="I6670" s="1"/>
      <c r="J6670" s="1"/>
      <c r="K6670" s="57"/>
      <c r="L6670" s="57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</row>
    <row r="6671" spans="1:27" x14ac:dyDescent="0.25">
      <c r="A6671" s="1"/>
      <c r="C6671" s="56"/>
      <c r="D6671" s="57"/>
      <c r="E6671" s="1"/>
      <c r="F6671" s="1"/>
      <c r="G6671" s="1"/>
      <c r="H6671" s="57"/>
      <c r="I6671" s="1"/>
      <c r="J6671" s="1"/>
      <c r="K6671" s="57"/>
      <c r="L6671" s="57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</row>
    <row r="6672" spans="1:27" x14ac:dyDescent="0.25">
      <c r="A6672" s="1"/>
      <c r="C6672" s="56"/>
      <c r="D6672" s="57"/>
      <c r="E6672" s="1"/>
      <c r="F6672" s="1"/>
      <c r="G6672" s="1"/>
      <c r="H6672" s="57"/>
      <c r="I6672" s="1"/>
      <c r="J6672" s="1"/>
      <c r="K6672" s="57"/>
      <c r="L6672" s="57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</row>
    <row r="6673" spans="1:27" x14ac:dyDescent="0.25">
      <c r="A6673" s="1"/>
      <c r="C6673" s="56"/>
      <c r="D6673" s="57"/>
      <c r="E6673" s="1"/>
      <c r="F6673" s="1"/>
      <c r="G6673" s="1"/>
      <c r="H6673" s="57"/>
      <c r="I6673" s="1"/>
      <c r="J6673" s="1"/>
      <c r="K6673" s="57"/>
      <c r="L6673" s="57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</row>
    <row r="6674" spans="1:27" x14ac:dyDescent="0.25">
      <c r="A6674" s="1"/>
      <c r="C6674" s="56"/>
      <c r="D6674" s="57"/>
      <c r="E6674" s="1"/>
      <c r="F6674" s="1"/>
      <c r="G6674" s="1"/>
      <c r="H6674" s="57"/>
      <c r="I6674" s="1"/>
      <c r="J6674" s="1"/>
      <c r="K6674" s="57"/>
      <c r="L6674" s="57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</row>
    <row r="6675" spans="1:27" x14ac:dyDescent="0.25">
      <c r="A6675" s="1"/>
      <c r="C6675" s="56"/>
      <c r="D6675" s="57"/>
      <c r="E6675" s="1"/>
      <c r="F6675" s="1"/>
      <c r="G6675" s="1"/>
      <c r="H6675" s="57"/>
      <c r="I6675" s="1"/>
      <c r="J6675" s="1"/>
      <c r="K6675" s="57"/>
      <c r="L6675" s="57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</row>
    <row r="6676" spans="1:27" x14ac:dyDescent="0.25">
      <c r="A6676" s="1"/>
      <c r="C6676" s="56"/>
      <c r="D6676" s="57"/>
      <c r="E6676" s="1"/>
      <c r="F6676" s="1"/>
      <c r="G6676" s="1"/>
      <c r="H6676" s="57"/>
      <c r="I6676" s="1"/>
      <c r="J6676" s="1"/>
      <c r="K6676" s="57"/>
      <c r="L6676" s="57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</row>
    <row r="6677" spans="1:27" x14ac:dyDescent="0.25">
      <c r="A6677" s="1"/>
      <c r="C6677" s="56"/>
      <c r="D6677" s="57"/>
      <c r="E6677" s="1"/>
      <c r="F6677" s="1"/>
      <c r="G6677" s="1"/>
      <c r="H6677" s="57"/>
      <c r="I6677" s="1"/>
      <c r="J6677" s="1"/>
      <c r="K6677" s="57"/>
      <c r="L6677" s="57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</row>
    <row r="6678" spans="1:27" x14ac:dyDescent="0.25">
      <c r="A6678" s="1"/>
      <c r="C6678" s="56"/>
      <c r="D6678" s="57"/>
      <c r="E6678" s="1"/>
      <c r="F6678" s="1"/>
      <c r="G6678" s="1"/>
      <c r="H6678" s="57"/>
      <c r="I6678" s="1"/>
      <c r="J6678" s="1"/>
      <c r="K6678" s="57"/>
      <c r="L6678" s="57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</row>
    <row r="6679" spans="1:27" x14ac:dyDescent="0.25">
      <c r="A6679" s="1"/>
      <c r="C6679" s="56"/>
      <c r="D6679" s="57"/>
      <c r="E6679" s="1"/>
      <c r="F6679" s="1"/>
      <c r="G6679" s="1"/>
      <c r="H6679" s="57"/>
      <c r="I6679" s="1"/>
      <c r="J6679" s="1"/>
      <c r="K6679" s="57"/>
      <c r="L6679" s="57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</row>
    <row r="6680" spans="1:27" x14ac:dyDescent="0.25">
      <c r="A6680" s="1"/>
      <c r="C6680" s="56"/>
      <c r="D6680" s="57"/>
      <c r="E6680" s="1"/>
      <c r="F6680" s="1"/>
      <c r="G6680" s="1"/>
      <c r="H6680" s="57"/>
      <c r="I6680" s="1"/>
      <c r="J6680" s="1"/>
      <c r="K6680" s="57"/>
      <c r="L6680" s="57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</row>
    <row r="6681" spans="1:27" x14ac:dyDescent="0.25">
      <c r="A6681" s="1"/>
      <c r="C6681" s="56"/>
      <c r="D6681" s="57"/>
      <c r="E6681" s="1"/>
      <c r="F6681" s="1"/>
      <c r="G6681" s="1"/>
      <c r="H6681" s="57"/>
      <c r="I6681" s="1"/>
      <c r="J6681" s="1"/>
      <c r="K6681" s="57"/>
      <c r="L6681" s="57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</row>
    <row r="6682" spans="1:27" x14ac:dyDescent="0.25">
      <c r="A6682" s="1"/>
      <c r="C6682" s="56"/>
      <c r="D6682" s="57"/>
      <c r="E6682" s="1"/>
      <c r="F6682" s="1"/>
      <c r="G6682" s="1"/>
      <c r="H6682" s="57"/>
      <c r="I6682" s="1"/>
      <c r="J6682" s="1"/>
      <c r="K6682" s="57"/>
      <c r="L6682" s="57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</row>
    <row r="6683" spans="1:27" x14ac:dyDescent="0.25">
      <c r="A6683" s="1"/>
      <c r="C6683" s="56"/>
      <c r="D6683" s="57"/>
      <c r="E6683" s="1"/>
      <c r="F6683" s="1"/>
      <c r="G6683" s="1"/>
      <c r="H6683" s="57"/>
      <c r="I6683" s="1"/>
      <c r="J6683" s="1"/>
      <c r="K6683" s="57"/>
      <c r="L6683" s="57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</row>
    <row r="6684" spans="1:27" x14ac:dyDescent="0.25">
      <c r="A6684" s="1"/>
      <c r="C6684" s="56"/>
      <c r="D6684" s="57"/>
      <c r="E6684" s="1"/>
      <c r="F6684" s="1"/>
      <c r="G6684" s="1"/>
      <c r="H6684" s="57"/>
      <c r="I6684" s="1"/>
      <c r="J6684" s="1"/>
      <c r="K6684" s="57"/>
      <c r="L6684" s="57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</row>
    <row r="6685" spans="1:27" x14ac:dyDescent="0.25">
      <c r="A6685" s="1"/>
      <c r="C6685" s="56"/>
      <c r="D6685" s="57"/>
      <c r="E6685" s="1"/>
      <c r="F6685" s="1"/>
      <c r="G6685" s="1"/>
      <c r="H6685" s="57"/>
      <c r="I6685" s="1"/>
      <c r="J6685" s="1"/>
      <c r="K6685" s="57"/>
      <c r="L6685" s="57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</row>
    <row r="6686" spans="1:27" x14ac:dyDescent="0.25">
      <c r="A6686" s="1"/>
      <c r="C6686" s="56"/>
      <c r="D6686" s="57"/>
      <c r="E6686" s="1"/>
      <c r="F6686" s="1"/>
      <c r="G6686" s="1"/>
      <c r="H6686" s="57"/>
      <c r="I6686" s="1"/>
      <c r="J6686" s="1"/>
      <c r="K6686" s="57"/>
      <c r="L6686" s="57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</row>
    <row r="6687" spans="1:27" x14ac:dyDescent="0.25">
      <c r="A6687" s="1"/>
      <c r="C6687" s="56"/>
      <c r="D6687" s="57"/>
      <c r="E6687" s="1"/>
      <c r="F6687" s="1"/>
      <c r="G6687" s="1"/>
      <c r="H6687" s="57"/>
      <c r="I6687" s="1"/>
      <c r="J6687" s="1"/>
      <c r="K6687" s="57"/>
      <c r="L6687" s="57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</row>
    <row r="6688" spans="1:27" x14ac:dyDescent="0.25">
      <c r="A6688" s="1"/>
      <c r="C6688" s="56"/>
      <c r="D6688" s="57"/>
      <c r="E6688" s="1"/>
      <c r="F6688" s="1"/>
      <c r="G6688" s="1"/>
      <c r="H6688" s="57"/>
      <c r="I6688" s="1"/>
      <c r="J6688" s="1"/>
      <c r="K6688" s="57"/>
      <c r="L6688" s="57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</row>
    <row r="6689" spans="1:27" x14ac:dyDescent="0.25">
      <c r="A6689" s="1"/>
      <c r="C6689" s="56"/>
      <c r="D6689" s="57"/>
      <c r="E6689" s="1"/>
      <c r="F6689" s="1"/>
      <c r="G6689" s="1"/>
      <c r="H6689" s="57"/>
      <c r="I6689" s="1"/>
      <c r="J6689" s="1"/>
      <c r="K6689" s="57"/>
      <c r="L6689" s="57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</row>
    <row r="6690" spans="1:27" x14ac:dyDescent="0.25">
      <c r="A6690" s="1"/>
      <c r="C6690" s="56"/>
      <c r="D6690" s="57"/>
      <c r="E6690" s="1"/>
      <c r="F6690" s="1"/>
      <c r="G6690" s="1"/>
      <c r="H6690" s="57"/>
      <c r="I6690" s="1"/>
      <c r="J6690" s="1"/>
      <c r="K6690" s="57"/>
      <c r="L6690" s="57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</row>
    <row r="6691" spans="1:27" x14ac:dyDescent="0.25">
      <c r="A6691" s="1"/>
      <c r="C6691" s="56"/>
      <c r="D6691" s="57"/>
      <c r="E6691" s="1"/>
      <c r="F6691" s="1"/>
      <c r="G6691" s="1"/>
      <c r="H6691" s="57"/>
      <c r="I6691" s="1"/>
      <c r="J6691" s="1"/>
      <c r="K6691" s="57"/>
      <c r="L6691" s="57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</row>
    <row r="6692" spans="1:27" x14ac:dyDescent="0.25">
      <c r="A6692" s="1"/>
      <c r="C6692" s="56"/>
      <c r="D6692" s="57"/>
      <c r="E6692" s="1"/>
      <c r="F6692" s="1"/>
      <c r="G6692" s="1"/>
      <c r="H6692" s="57"/>
      <c r="I6692" s="1"/>
      <c r="J6692" s="1"/>
      <c r="K6692" s="57"/>
      <c r="L6692" s="57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</row>
    <row r="6693" spans="1:27" x14ac:dyDescent="0.25">
      <c r="A6693" s="1"/>
      <c r="C6693" s="56"/>
      <c r="D6693" s="57"/>
      <c r="E6693" s="1"/>
      <c r="F6693" s="1"/>
      <c r="G6693" s="1"/>
      <c r="H6693" s="57"/>
      <c r="I6693" s="1"/>
      <c r="J6693" s="1"/>
      <c r="K6693" s="57"/>
      <c r="L6693" s="57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</row>
    <row r="6694" spans="1:27" x14ac:dyDescent="0.25">
      <c r="A6694" s="1"/>
      <c r="C6694" s="56"/>
      <c r="D6694" s="57"/>
      <c r="E6694" s="1"/>
      <c r="F6694" s="1"/>
      <c r="G6694" s="1"/>
      <c r="H6694" s="57"/>
      <c r="I6694" s="1"/>
      <c r="J6694" s="1"/>
      <c r="K6694" s="57"/>
      <c r="L6694" s="57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</row>
    <row r="6695" spans="1:27" x14ac:dyDescent="0.25">
      <c r="A6695" s="1"/>
      <c r="C6695" s="56"/>
      <c r="D6695" s="57"/>
      <c r="E6695" s="1"/>
      <c r="F6695" s="1"/>
      <c r="G6695" s="1"/>
      <c r="H6695" s="57"/>
      <c r="I6695" s="1"/>
      <c r="J6695" s="1"/>
      <c r="K6695" s="57"/>
      <c r="L6695" s="57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</row>
    <row r="6696" spans="1:27" x14ac:dyDescent="0.25">
      <c r="A6696" s="1"/>
      <c r="C6696" s="56"/>
      <c r="D6696" s="57"/>
      <c r="E6696" s="1"/>
      <c r="F6696" s="1"/>
      <c r="G6696" s="1"/>
      <c r="H6696" s="57"/>
      <c r="I6696" s="1"/>
      <c r="J6696" s="1"/>
      <c r="K6696" s="57"/>
      <c r="L6696" s="57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</row>
    <row r="6697" spans="1:27" x14ac:dyDescent="0.25">
      <c r="A6697" s="1"/>
      <c r="C6697" s="56"/>
      <c r="D6697" s="57"/>
      <c r="E6697" s="1"/>
      <c r="F6697" s="1"/>
      <c r="G6697" s="1"/>
      <c r="H6697" s="57"/>
      <c r="I6697" s="1"/>
      <c r="J6697" s="1"/>
      <c r="K6697" s="57"/>
      <c r="L6697" s="57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</row>
    <row r="6698" spans="1:27" x14ac:dyDescent="0.25">
      <c r="A6698" s="1"/>
      <c r="C6698" s="56"/>
      <c r="D6698" s="57"/>
      <c r="E6698" s="1"/>
      <c r="F6698" s="1"/>
      <c r="G6698" s="1"/>
      <c r="H6698" s="57"/>
      <c r="I6698" s="1"/>
      <c r="J6698" s="1"/>
      <c r="K6698" s="57"/>
      <c r="L6698" s="57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</row>
    <row r="6699" spans="1:27" x14ac:dyDescent="0.25">
      <c r="A6699" s="1"/>
      <c r="C6699" s="56"/>
      <c r="D6699" s="57"/>
      <c r="E6699" s="1"/>
      <c r="F6699" s="1"/>
      <c r="G6699" s="1"/>
      <c r="H6699" s="57"/>
      <c r="I6699" s="1"/>
      <c r="J6699" s="1"/>
      <c r="K6699" s="57"/>
      <c r="L6699" s="57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</row>
    <row r="6700" spans="1:27" x14ac:dyDescent="0.25">
      <c r="A6700" s="1"/>
      <c r="C6700" s="56"/>
      <c r="D6700" s="57"/>
      <c r="E6700" s="1"/>
      <c r="F6700" s="1"/>
      <c r="G6700" s="1"/>
      <c r="H6700" s="57"/>
      <c r="I6700" s="1"/>
      <c r="J6700" s="1"/>
      <c r="K6700" s="57"/>
      <c r="L6700" s="57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</row>
    <row r="6701" spans="1:27" x14ac:dyDescent="0.25">
      <c r="A6701" s="1"/>
      <c r="C6701" s="56"/>
      <c r="D6701" s="57"/>
      <c r="E6701" s="1"/>
      <c r="F6701" s="1"/>
      <c r="G6701" s="1"/>
      <c r="H6701" s="57"/>
      <c r="I6701" s="1"/>
      <c r="J6701" s="1"/>
      <c r="K6701" s="57"/>
      <c r="L6701" s="57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</row>
    <row r="6702" spans="1:27" x14ac:dyDescent="0.25">
      <c r="A6702" s="1"/>
      <c r="C6702" s="56"/>
      <c r="D6702" s="57"/>
      <c r="E6702" s="1"/>
      <c r="F6702" s="1"/>
      <c r="G6702" s="1"/>
      <c r="H6702" s="57"/>
      <c r="I6702" s="1"/>
      <c r="J6702" s="1"/>
      <c r="K6702" s="57"/>
      <c r="L6702" s="57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</row>
    <row r="6703" spans="1:27" x14ac:dyDescent="0.25">
      <c r="A6703" s="1"/>
      <c r="C6703" s="56"/>
      <c r="D6703" s="57"/>
      <c r="E6703" s="1"/>
      <c r="F6703" s="1"/>
      <c r="G6703" s="1"/>
      <c r="H6703" s="57"/>
      <c r="I6703" s="1"/>
      <c r="J6703" s="1"/>
      <c r="K6703" s="57"/>
      <c r="L6703" s="57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</row>
    <row r="6704" spans="1:27" x14ac:dyDescent="0.25">
      <c r="A6704" s="1"/>
      <c r="C6704" s="56"/>
      <c r="D6704" s="57"/>
      <c r="E6704" s="1"/>
      <c r="F6704" s="1"/>
      <c r="G6704" s="1"/>
      <c r="H6704" s="57"/>
      <c r="I6704" s="1"/>
      <c r="J6704" s="1"/>
      <c r="K6704" s="57"/>
      <c r="L6704" s="57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</row>
    <row r="6705" spans="1:27" x14ac:dyDescent="0.25">
      <c r="A6705" s="1"/>
      <c r="C6705" s="56"/>
      <c r="D6705" s="57"/>
      <c r="E6705" s="1"/>
      <c r="F6705" s="1"/>
      <c r="G6705" s="1"/>
      <c r="H6705" s="57"/>
      <c r="I6705" s="1"/>
      <c r="J6705" s="1"/>
      <c r="K6705" s="57"/>
      <c r="L6705" s="57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</row>
    <row r="6706" spans="1:27" x14ac:dyDescent="0.25">
      <c r="A6706" s="1"/>
      <c r="C6706" s="56"/>
      <c r="D6706" s="57"/>
      <c r="E6706" s="1"/>
      <c r="F6706" s="1"/>
      <c r="G6706" s="1"/>
      <c r="H6706" s="57"/>
      <c r="I6706" s="1"/>
      <c r="J6706" s="1"/>
      <c r="K6706" s="57"/>
      <c r="L6706" s="57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</row>
    <row r="6707" spans="1:27" x14ac:dyDescent="0.25">
      <c r="A6707" s="1"/>
      <c r="C6707" s="56"/>
      <c r="D6707" s="57"/>
      <c r="E6707" s="1"/>
      <c r="F6707" s="1"/>
      <c r="G6707" s="1"/>
      <c r="H6707" s="57"/>
      <c r="I6707" s="1"/>
      <c r="J6707" s="1"/>
      <c r="K6707" s="57"/>
      <c r="L6707" s="57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</row>
    <row r="6708" spans="1:27" x14ac:dyDescent="0.25">
      <c r="A6708" s="1"/>
      <c r="C6708" s="56"/>
      <c r="D6708" s="57"/>
      <c r="E6708" s="1"/>
      <c r="F6708" s="1"/>
      <c r="G6708" s="1"/>
      <c r="H6708" s="57"/>
      <c r="I6708" s="1"/>
      <c r="J6708" s="1"/>
      <c r="K6708" s="57"/>
      <c r="L6708" s="57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</row>
    <row r="6709" spans="1:27" x14ac:dyDescent="0.25">
      <c r="A6709" s="1"/>
      <c r="C6709" s="56"/>
      <c r="D6709" s="57"/>
      <c r="E6709" s="1"/>
      <c r="F6709" s="1"/>
      <c r="G6709" s="1"/>
      <c r="H6709" s="57"/>
      <c r="I6709" s="1"/>
      <c r="J6709" s="1"/>
      <c r="K6709" s="57"/>
      <c r="L6709" s="57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</row>
    <row r="6710" spans="1:27" x14ac:dyDescent="0.25">
      <c r="A6710" s="1"/>
      <c r="C6710" s="56"/>
      <c r="D6710" s="57"/>
      <c r="E6710" s="1"/>
      <c r="F6710" s="1"/>
      <c r="G6710" s="1"/>
      <c r="H6710" s="57"/>
      <c r="I6710" s="1"/>
      <c r="J6710" s="1"/>
      <c r="K6710" s="57"/>
      <c r="L6710" s="57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</row>
    <row r="6711" spans="1:27" x14ac:dyDescent="0.25">
      <c r="A6711" s="1"/>
      <c r="C6711" s="56"/>
      <c r="D6711" s="57"/>
      <c r="E6711" s="1"/>
      <c r="F6711" s="1"/>
      <c r="G6711" s="1"/>
      <c r="H6711" s="57"/>
      <c r="I6711" s="1"/>
      <c r="J6711" s="1"/>
      <c r="K6711" s="57"/>
      <c r="L6711" s="57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</row>
    <row r="6712" spans="1:27" x14ac:dyDescent="0.25">
      <c r="A6712" s="1"/>
      <c r="C6712" s="56"/>
      <c r="D6712" s="57"/>
      <c r="E6712" s="1"/>
      <c r="F6712" s="1"/>
      <c r="G6712" s="1"/>
      <c r="H6712" s="57"/>
      <c r="I6712" s="1"/>
      <c r="J6712" s="1"/>
      <c r="K6712" s="57"/>
      <c r="L6712" s="57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</row>
    <row r="6713" spans="1:27" x14ac:dyDescent="0.25">
      <c r="A6713" s="1"/>
      <c r="C6713" s="56"/>
      <c r="D6713" s="57"/>
      <c r="E6713" s="1"/>
      <c r="F6713" s="1"/>
      <c r="G6713" s="1"/>
      <c r="H6713" s="57"/>
      <c r="I6713" s="1"/>
      <c r="J6713" s="1"/>
      <c r="K6713" s="57"/>
      <c r="L6713" s="57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</row>
    <row r="6714" spans="1:27" x14ac:dyDescent="0.25">
      <c r="A6714" s="1"/>
      <c r="C6714" s="56"/>
      <c r="D6714" s="57"/>
      <c r="E6714" s="1"/>
      <c r="F6714" s="1"/>
      <c r="G6714" s="1"/>
      <c r="H6714" s="57"/>
      <c r="I6714" s="1"/>
      <c r="J6714" s="1"/>
      <c r="K6714" s="57"/>
      <c r="L6714" s="57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</row>
    <row r="6715" spans="1:27" x14ac:dyDescent="0.25">
      <c r="A6715" s="1"/>
      <c r="C6715" s="56"/>
      <c r="D6715" s="57"/>
      <c r="E6715" s="1"/>
      <c r="F6715" s="1"/>
      <c r="G6715" s="1"/>
      <c r="H6715" s="57"/>
      <c r="I6715" s="1"/>
      <c r="J6715" s="1"/>
      <c r="K6715" s="57"/>
      <c r="L6715" s="57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</row>
    <row r="6716" spans="1:27" x14ac:dyDescent="0.25">
      <c r="A6716" s="1"/>
      <c r="C6716" s="56"/>
      <c r="D6716" s="57"/>
      <c r="E6716" s="1"/>
      <c r="F6716" s="1"/>
      <c r="G6716" s="1"/>
      <c r="H6716" s="57"/>
      <c r="I6716" s="1"/>
      <c r="J6716" s="1"/>
      <c r="K6716" s="57"/>
      <c r="L6716" s="57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</row>
    <row r="6717" spans="1:27" x14ac:dyDescent="0.25">
      <c r="A6717" s="1"/>
      <c r="C6717" s="56"/>
      <c r="D6717" s="57"/>
      <c r="E6717" s="1"/>
      <c r="F6717" s="1"/>
      <c r="G6717" s="1"/>
      <c r="H6717" s="57"/>
      <c r="I6717" s="1"/>
      <c r="J6717" s="1"/>
      <c r="K6717" s="57"/>
      <c r="L6717" s="57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</row>
    <row r="6718" spans="1:27" x14ac:dyDescent="0.25">
      <c r="A6718" s="1"/>
      <c r="C6718" s="56"/>
      <c r="D6718" s="57"/>
      <c r="E6718" s="1"/>
      <c r="F6718" s="1"/>
      <c r="G6718" s="1"/>
      <c r="H6718" s="57"/>
      <c r="I6718" s="1"/>
      <c r="J6718" s="1"/>
      <c r="K6718" s="57"/>
      <c r="L6718" s="57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</row>
    <row r="6719" spans="1:27" x14ac:dyDescent="0.25">
      <c r="A6719" s="1"/>
      <c r="C6719" s="56"/>
      <c r="D6719" s="57"/>
      <c r="E6719" s="1"/>
      <c r="F6719" s="1"/>
      <c r="G6719" s="1"/>
      <c r="H6719" s="57"/>
      <c r="I6719" s="1"/>
      <c r="J6719" s="1"/>
      <c r="K6719" s="57"/>
      <c r="L6719" s="57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</row>
    <row r="6720" spans="1:27" x14ac:dyDescent="0.25">
      <c r="C6720" s="56"/>
      <c r="D6720" s="57"/>
      <c r="E6720" s="1"/>
      <c r="F6720" s="1"/>
      <c r="G6720" s="1"/>
      <c r="H6720" s="57"/>
      <c r="I6720" s="1"/>
      <c r="J6720" s="1"/>
      <c r="K6720" s="57"/>
      <c r="L6720" s="57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</row>
    <row r="6721" spans="1:27" x14ac:dyDescent="0.25">
      <c r="C6721" s="56"/>
      <c r="D6721" s="57"/>
      <c r="E6721" s="1"/>
      <c r="F6721" s="1"/>
      <c r="G6721" s="1"/>
      <c r="H6721" s="57"/>
      <c r="I6721" s="1"/>
      <c r="J6721" s="1"/>
      <c r="K6721" s="57"/>
      <c r="L6721" s="57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</row>
    <row r="6722" spans="1:27" x14ac:dyDescent="0.25">
      <c r="A6722" s="1"/>
      <c r="C6722" s="56"/>
      <c r="D6722" s="57"/>
      <c r="E6722" s="1"/>
      <c r="F6722" s="1"/>
      <c r="G6722" s="1"/>
      <c r="H6722" s="57"/>
      <c r="I6722" s="1"/>
      <c r="J6722" s="1"/>
      <c r="K6722" s="57"/>
      <c r="L6722" s="57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</row>
    <row r="6723" spans="1:27" x14ac:dyDescent="0.25">
      <c r="A6723" s="1"/>
      <c r="C6723" s="56"/>
      <c r="D6723" s="57"/>
      <c r="E6723" s="1"/>
      <c r="F6723" s="1"/>
      <c r="G6723" s="1"/>
      <c r="H6723" s="57"/>
      <c r="I6723" s="1"/>
      <c r="J6723" s="1"/>
      <c r="K6723" s="57"/>
      <c r="L6723" s="57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</row>
    <row r="6724" spans="1:27" x14ac:dyDescent="0.25">
      <c r="A6724" s="1"/>
      <c r="C6724" s="56"/>
      <c r="D6724" s="57"/>
      <c r="E6724" s="1"/>
      <c r="F6724" s="1"/>
      <c r="G6724" s="1"/>
      <c r="H6724" s="57"/>
      <c r="I6724" s="1"/>
      <c r="J6724" s="1"/>
      <c r="K6724" s="57"/>
      <c r="L6724" s="57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</row>
    <row r="6725" spans="1:27" x14ac:dyDescent="0.25">
      <c r="A6725" s="1"/>
      <c r="C6725" s="56"/>
      <c r="D6725" s="57"/>
      <c r="E6725" s="1"/>
      <c r="F6725" s="1"/>
      <c r="G6725" s="1"/>
      <c r="H6725" s="57"/>
      <c r="I6725" s="1"/>
      <c r="J6725" s="1"/>
      <c r="K6725" s="57"/>
      <c r="L6725" s="57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</row>
    <row r="6726" spans="1:27" x14ac:dyDescent="0.25">
      <c r="A6726" s="1"/>
      <c r="C6726" s="56"/>
      <c r="D6726" s="57"/>
      <c r="E6726" s="1"/>
      <c r="F6726" s="1"/>
      <c r="G6726" s="1"/>
      <c r="H6726" s="57"/>
      <c r="I6726" s="1"/>
      <c r="J6726" s="1"/>
      <c r="K6726" s="57"/>
      <c r="L6726" s="57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</row>
    <row r="6727" spans="1:27" x14ac:dyDescent="0.25">
      <c r="A6727" s="1"/>
      <c r="C6727" s="56"/>
      <c r="D6727" s="57"/>
      <c r="E6727" s="1"/>
      <c r="F6727" s="1"/>
      <c r="G6727" s="1"/>
      <c r="H6727" s="57"/>
      <c r="I6727" s="1"/>
      <c r="J6727" s="1"/>
      <c r="K6727" s="57"/>
      <c r="L6727" s="57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</row>
    <row r="6728" spans="1:27" x14ac:dyDescent="0.25">
      <c r="A6728" s="1"/>
      <c r="C6728" s="56"/>
      <c r="D6728" s="57"/>
      <c r="E6728" s="1"/>
      <c r="F6728" s="1"/>
      <c r="G6728" s="1"/>
      <c r="H6728" s="57"/>
      <c r="I6728" s="1"/>
      <c r="J6728" s="1"/>
      <c r="K6728" s="57"/>
      <c r="L6728" s="57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</row>
    <row r="6729" spans="1:27" x14ac:dyDescent="0.25">
      <c r="A6729" s="1"/>
      <c r="C6729" s="56"/>
      <c r="D6729" s="57"/>
      <c r="E6729" s="1"/>
      <c r="F6729" s="1"/>
      <c r="G6729" s="1"/>
      <c r="H6729" s="57"/>
      <c r="I6729" s="1"/>
      <c r="J6729" s="1"/>
      <c r="K6729" s="57"/>
      <c r="L6729" s="57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</row>
    <row r="6730" spans="1:27" x14ac:dyDescent="0.25">
      <c r="A6730" s="1"/>
      <c r="C6730" s="56"/>
      <c r="D6730" s="57"/>
      <c r="E6730" s="1"/>
      <c r="F6730" s="1"/>
      <c r="G6730" s="1"/>
      <c r="H6730" s="57"/>
      <c r="I6730" s="1"/>
      <c r="J6730" s="1"/>
      <c r="K6730" s="57"/>
      <c r="L6730" s="57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</row>
    <row r="6731" spans="1:27" x14ac:dyDescent="0.25">
      <c r="A6731" s="1"/>
      <c r="C6731" s="56"/>
      <c r="D6731" s="57"/>
      <c r="E6731" s="1"/>
      <c r="F6731" s="1"/>
      <c r="G6731" s="1"/>
      <c r="H6731" s="57"/>
      <c r="I6731" s="1"/>
      <c r="J6731" s="1"/>
      <c r="K6731" s="57"/>
      <c r="L6731" s="57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</row>
    <row r="6732" spans="1:27" x14ac:dyDescent="0.25">
      <c r="A6732" s="1"/>
      <c r="C6732" s="56"/>
      <c r="D6732" s="57"/>
      <c r="E6732" s="1"/>
      <c r="F6732" s="1"/>
      <c r="G6732" s="1"/>
      <c r="H6732" s="57"/>
      <c r="I6732" s="1"/>
      <c r="J6732" s="1"/>
      <c r="K6732" s="57"/>
      <c r="L6732" s="57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</row>
    <row r="6733" spans="1:27" x14ac:dyDescent="0.25">
      <c r="A6733" s="1"/>
      <c r="C6733" s="56"/>
      <c r="D6733" s="57"/>
      <c r="E6733" s="1"/>
      <c r="F6733" s="1"/>
      <c r="G6733" s="1"/>
      <c r="H6733" s="57"/>
      <c r="I6733" s="1"/>
      <c r="J6733" s="1"/>
      <c r="K6733" s="57"/>
      <c r="L6733" s="57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</row>
    <row r="6734" spans="1:27" x14ac:dyDescent="0.25">
      <c r="A6734" s="1"/>
      <c r="C6734" s="56"/>
      <c r="D6734" s="57"/>
      <c r="E6734" s="1"/>
      <c r="F6734" s="1"/>
      <c r="G6734" s="1"/>
      <c r="H6734" s="57"/>
      <c r="I6734" s="1"/>
      <c r="J6734" s="1"/>
      <c r="K6734" s="57"/>
      <c r="L6734" s="57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</row>
    <row r="6735" spans="1:27" x14ac:dyDescent="0.25">
      <c r="A6735" s="1"/>
      <c r="C6735" s="56"/>
      <c r="D6735" s="57"/>
      <c r="E6735" s="1"/>
      <c r="F6735" s="1"/>
      <c r="G6735" s="1"/>
      <c r="H6735" s="57"/>
      <c r="I6735" s="1"/>
      <c r="J6735" s="1"/>
      <c r="K6735" s="57"/>
      <c r="L6735" s="57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</row>
    <row r="6736" spans="1:27" x14ac:dyDescent="0.25">
      <c r="A6736" s="1"/>
      <c r="C6736" s="56"/>
      <c r="D6736" s="57"/>
      <c r="E6736" s="1"/>
      <c r="F6736" s="1"/>
      <c r="G6736" s="1"/>
      <c r="H6736" s="57"/>
      <c r="I6736" s="1"/>
      <c r="J6736" s="1"/>
      <c r="K6736" s="57"/>
      <c r="L6736" s="57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</row>
    <row r="6737" spans="1:27" x14ac:dyDescent="0.25">
      <c r="A6737" s="1"/>
      <c r="C6737" s="56"/>
      <c r="D6737" s="57"/>
      <c r="E6737" s="1"/>
      <c r="F6737" s="1"/>
      <c r="G6737" s="1"/>
      <c r="H6737" s="57"/>
      <c r="I6737" s="1"/>
      <c r="J6737" s="1"/>
      <c r="K6737" s="57"/>
      <c r="L6737" s="57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</row>
    <row r="6738" spans="1:27" x14ac:dyDescent="0.25">
      <c r="A6738" s="1"/>
      <c r="C6738" s="56"/>
      <c r="D6738" s="57"/>
      <c r="E6738" s="1"/>
      <c r="F6738" s="1"/>
      <c r="G6738" s="1"/>
      <c r="H6738" s="57"/>
      <c r="I6738" s="1"/>
      <c r="J6738" s="1"/>
      <c r="K6738" s="57"/>
      <c r="L6738" s="57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</row>
    <row r="6739" spans="1:27" x14ac:dyDescent="0.25">
      <c r="A6739" s="1"/>
      <c r="C6739" s="56"/>
      <c r="D6739" s="57"/>
      <c r="E6739" s="1"/>
      <c r="F6739" s="1"/>
      <c r="G6739" s="1"/>
      <c r="H6739" s="57"/>
      <c r="I6739" s="1"/>
      <c r="J6739" s="1"/>
      <c r="K6739" s="57"/>
      <c r="L6739" s="57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</row>
    <row r="6740" spans="1:27" x14ac:dyDescent="0.25">
      <c r="A6740" s="1"/>
      <c r="C6740" s="56"/>
      <c r="D6740" s="57"/>
      <c r="E6740" s="1"/>
      <c r="F6740" s="1"/>
      <c r="G6740" s="1"/>
      <c r="H6740" s="57"/>
      <c r="I6740" s="1"/>
      <c r="J6740" s="1"/>
      <c r="K6740" s="57"/>
      <c r="L6740" s="57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</row>
    <row r="6741" spans="1:27" x14ac:dyDescent="0.25">
      <c r="A6741" s="1"/>
      <c r="C6741" s="56"/>
      <c r="D6741" s="57"/>
      <c r="E6741" s="1"/>
      <c r="F6741" s="1"/>
      <c r="G6741" s="1"/>
      <c r="H6741" s="57"/>
      <c r="I6741" s="1"/>
      <c r="J6741" s="1"/>
      <c r="K6741" s="57"/>
      <c r="L6741" s="57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</row>
    <row r="6742" spans="1:27" x14ac:dyDescent="0.25">
      <c r="A6742" s="1"/>
      <c r="C6742" s="56"/>
      <c r="D6742" s="57"/>
      <c r="E6742" s="1"/>
      <c r="F6742" s="1"/>
      <c r="G6742" s="1"/>
      <c r="H6742" s="57"/>
      <c r="I6742" s="1"/>
      <c r="J6742" s="1"/>
      <c r="K6742" s="57"/>
      <c r="L6742" s="57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</row>
    <row r="6743" spans="1:27" x14ac:dyDescent="0.25">
      <c r="A6743" s="1"/>
      <c r="C6743" s="56"/>
      <c r="D6743" s="57"/>
      <c r="E6743" s="1"/>
      <c r="F6743" s="1"/>
      <c r="G6743" s="1"/>
      <c r="H6743" s="57"/>
      <c r="I6743" s="1"/>
      <c r="J6743" s="1"/>
      <c r="K6743" s="57"/>
      <c r="L6743" s="57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</row>
    <row r="6744" spans="1:27" x14ac:dyDescent="0.25">
      <c r="A6744" s="1"/>
      <c r="C6744" s="56"/>
      <c r="D6744" s="57"/>
      <c r="E6744" s="1"/>
      <c r="F6744" s="1"/>
      <c r="G6744" s="1"/>
      <c r="H6744" s="57"/>
      <c r="I6744" s="1"/>
      <c r="J6744" s="1"/>
      <c r="K6744" s="57"/>
      <c r="L6744" s="57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</row>
    <row r="6745" spans="1:27" x14ac:dyDescent="0.25">
      <c r="A6745" s="1"/>
      <c r="C6745" s="56"/>
      <c r="D6745" s="57"/>
      <c r="E6745" s="1"/>
      <c r="F6745" s="1"/>
      <c r="G6745" s="1"/>
      <c r="H6745" s="57"/>
      <c r="I6745" s="1"/>
      <c r="J6745" s="1"/>
      <c r="K6745" s="57"/>
      <c r="L6745" s="57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</row>
    <row r="6746" spans="1:27" x14ac:dyDescent="0.25">
      <c r="A6746" s="1"/>
      <c r="C6746" s="56"/>
      <c r="D6746" s="57"/>
      <c r="E6746" s="1"/>
      <c r="F6746" s="1"/>
      <c r="G6746" s="1"/>
      <c r="H6746" s="57"/>
      <c r="I6746" s="1"/>
      <c r="J6746" s="1"/>
      <c r="K6746" s="57"/>
      <c r="L6746" s="57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</row>
    <row r="6747" spans="1:27" x14ac:dyDescent="0.25">
      <c r="A6747" s="1"/>
      <c r="C6747" s="56"/>
      <c r="D6747" s="57"/>
      <c r="E6747" s="1"/>
      <c r="F6747" s="1"/>
      <c r="G6747" s="1"/>
      <c r="H6747" s="57"/>
      <c r="I6747" s="1"/>
      <c r="J6747" s="1"/>
      <c r="K6747" s="57"/>
      <c r="L6747" s="57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</row>
    <row r="6748" spans="1:27" x14ac:dyDescent="0.25">
      <c r="A6748" s="1"/>
      <c r="C6748" s="56"/>
      <c r="D6748" s="57"/>
      <c r="E6748" s="1"/>
      <c r="F6748" s="1"/>
      <c r="G6748" s="1"/>
      <c r="H6748" s="57"/>
      <c r="I6748" s="1"/>
      <c r="J6748" s="1"/>
      <c r="K6748" s="57"/>
      <c r="L6748" s="57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</row>
    <row r="6749" spans="1:27" x14ac:dyDescent="0.25">
      <c r="A6749" s="1"/>
      <c r="C6749" s="56"/>
      <c r="D6749" s="57"/>
      <c r="E6749" s="1"/>
      <c r="F6749" s="1"/>
      <c r="G6749" s="1"/>
      <c r="H6749" s="57"/>
      <c r="I6749" s="1"/>
      <c r="J6749" s="1"/>
      <c r="K6749" s="57"/>
      <c r="L6749" s="57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</row>
    <row r="6750" spans="1:27" x14ac:dyDescent="0.25">
      <c r="A6750" s="1"/>
      <c r="C6750" s="56"/>
      <c r="D6750" s="57"/>
      <c r="E6750" s="1"/>
      <c r="F6750" s="1"/>
      <c r="G6750" s="1"/>
      <c r="H6750" s="57"/>
      <c r="I6750" s="1"/>
      <c r="J6750" s="1"/>
      <c r="K6750" s="57"/>
      <c r="L6750" s="57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</row>
    <row r="6751" spans="1:27" x14ac:dyDescent="0.25">
      <c r="A6751" s="1"/>
      <c r="C6751" s="56"/>
      <c r="D6751" s="57"/>
      <c r="E6751" s="1"/>
      <c r="F6751" s="1"/>
      <c r="G6751" s="1"/>
      <c r="H6751" s="57"/>
      <c r="I6751" s="1"/>
      <c r="J6751" s="1"/>
      <c r="K6751" s="57"/>
      <c r="L6751" s="57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</row>
    <row r="6752" spans="1:27" x14ac:dyDescent="0.25">
      <c r="A6752" s="1"/>
      <c r="C6752" s="56"/>
      <c r="D6752" s="57"/>
      <c r="E6752" s="1"/>
      <c r="F6752" s="1"/>
      <c r="G6752" s="1"/>
      <c r="H6752" s="57"/>
      <c r="I6752" s="1"/>
      <c r="J6752" s="1"/>
      <c r="K6752" s="57"/>
      <c r="L6752" s="57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</row>
    <row r="6753" spans="1:27" x14ac:dyDescent="0.25">
      <c r="A6753" s="1"/>
      <c r="C6753" s="56"/>
      <c r="D6753" s="57"/>
      <c r="E6753" s="1"/>
      <c r="F6753" s="1"/>
      <c r="G6753" s="1"/>
      <c r="H6753" s="57"/>
      <c r="I6753" s="1"/>
      <c r="J6753" s="1"/>
      <c r="K6753" s="57"/>
      <c r="L6753" s="57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</row>
    <row r="6754" spans="1:27" x14ac:dyDescent="0.25">
      <c r="A6754" s="1"/>
      <c r="C6754" s="56"/>
      <c r="D6754" s="57"/>
      <c r="E6754" s="1"/>
      <c r="F6754" s="1"/>
      <c r="G6754" s="1"/>
      <c r="H6754" s="57"/>
      <c r="I6754" s="1"/>
      <c r="J6754" s="1"/>
      <c r="K6754" s="57"/>
      <c r="L6754" s="57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</row>
    <row r="6755" spans="1:27" x14ac:dyDescent="0.25">
      <c r="A6755" s="1"/>
      <c r="C6755" s="56"/>
      <c r="D6755" s="57"/>
      <c r="E6755" s="1"/>
      <c r="F6755" s="1"/>
      <c r="G6755" s="1"/>
      <c r="H6755" s="57"/>
      <c r="I6755" s="1"/>
      <c r="J6755" s="1"/>
      <c r="K6755" s="57"/>
      <c r="L6755" s="57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</row>
    <row r="6756" spans="1:27" x14ac:dyDescent="0.25">
      <c r="A6756" s="1"/>
      <c r="C6756" s="56"/>
      <c r="D6756" s="57"/>
      <c r="E6756" s="1"/>
      <c r="F6756" s="1"/>
      <c r="G6756" s="1"/>
      <c r="H6756" s="57"/>
      <c r="I6756" s="1"/>
      <c r="J6756" s="1"/>
      <c r="K6756" s="57"/>
      <c r="L6756" s="57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</row>
    <row r="6757" spans="1:27" x14ac:dyDescent="0.25">
      <c r="A6757" s="1"/>
      <c r="C6757" s="56"/>
      <c r="D6757" s="57"/>
      <c r="E6757" s="1"/>
      <c r="F6757" s="1"/>
      <c r="G6757" s="1"/>
      <c r="H6757" s="57"/>
      <c r="I6757" s="1"/>
      <c r="J6757" s="1"/>
      <c r="K6757" s="57"/>
      <c r="L6757" s="57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</row>
    <row r="6758" spans="1:27" x14ac:dyDescent="0.25">
      <c r="A6758" s="1"/>
      <c r="C6758" s="56"/>
      <c r="D6758" s="57"/>
      <c r="E6758" s="1"/>
      <c r="F6758" s="1"/>
      <c r="G6758" s="1"/>
      <c r="H6758" s="57"/>
      <c r="I6758" s="1"/>
      <c r="J6758" s="1"/>
      <c r="K6758" s="57"/>
      <c r="L6758" s="57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</row>
    <row r="6759" spans="1:27" x14ac:dyDescent="0.25">
      <c r="A6759" s="1"/>
      <c r="C6759" s="56"/>
      <c r="D6759" s="57"/>
      <c r="E6759" s="1"/>
      <c r="F6759" s="1"/>
      <c r="G6759" s="1"/>
      <c r="H6759" s="57"/>
      <c r="I6759" s="1"/>
      <c r="J6759" s="1"/>
      <c r="K6759" s="57"/>
      <c r="L6759" s="57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</row>
    <row r="6760" spans="1:27" x14ac:dyDescent="0.25">
      <c r="A6760" s="1"/>
      <c r="C6760" s="56"/>
      <c r="D6760" s="57"/>
      <c r="E6760" s="1"/>
      <c r="F6760" s="1"/>
      <c r="G6760" s="1"/>
      <c r="H6760" s="57"/>
      <c r="I6760" s="1"/>
      <c r="J6760" s="1"/>
      <c r="K6760" s="57"/>
      <c r="L6760" s="57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</row>
    <row r="6761" spans="1:27" x14ac:dyDescent="0.25">
      <c r="A6761" s="1"/>
      <c r="C6761" s="56"/>
      <c r="D6761" s="57"/>
      <c r="E6761" s="1"/>
      <c r="F6761" s="1"/>
      <c r="G6761" s="1"/>
      <c r="H6761" s="57"/>
      <c r="I6761" s="1"/>
      <c r="J6761" s="1"/>
      <c r="K6761" s="57"/>
      <c r="L6761" s="57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</row>
    <row r="6762" spans="1:27" x14ac:dyDescent="0.25">
      <c r="A6762" s="1"/>
      <c r="C6762" s="56"/>
      <c r="D6762" s="57"/>
      <c r="E6762" s="1"/>
      <c r="F6762" s="1"/>
      <c r="G6762" s="1"/>
      <c r="H6762" s="57"/>
      <c r="I6762" s="1"/>
      <c r="J6762" s="1"/>
      <c r="K6762" s="57"/>
      <c r="L6762" s="57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</row>
    <row r="6763" spans="1:27" x14ac:dyDescent="0.25">
      <c r="A6763" s="1"/>
      <c r="C6763" s="56"/>
      <c r="D6763" s="57"/>
      <c r="E6763" s="1"/>
      <c r="F6763" s="1"/>
      <c r="G6763" s="1"/>
      <c r="H6763" s="57"/>
      <c r="I6763" s="1"/>
      <c r="J6763" s="1"/>
      <c r="K6763" s="57"/>
      <c r="L6763" s="57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</row>
    <row r="6764" spans="1:27" x14ac:dyDescent="0.25">
      <c r="A6764" s="1"/>
      <c r="C6764" s="56"/>
      <c r="D6764" s="57"/>
      <c r="E6764" s="1"/>
      <c r="F6764" s="1"/>
      <c r="G6764" s="1"/>
      <c r="H6764" s="57"/>
      <c r="I6764" s="1"/>
      <c r="J6764" s="1"/>
      <c r="K6764" s="57"/>
      <c r="L6764" s="57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</row>
    <row r="6765" spans="1:27" x14ac:dyDescent="0.25">
      <c r="A6765" s="1"/>
      <c r="C6765" s="56"/>
      <c r="D6765" s="57"/>
      <c r="E6765" s="1"/>
      <c r="F6765" s="1"/>
      <c r="G6765" s="1"/>
      <c r="H6765" s="57"/>
      <c r="I6765" s="1"/>
      <c r="J6765" s="1"/>
      <c r="K6765" s="57"/>
      <c r="L6765" s="57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</row>
    <row r="6766" spans="1:27" x14ac:dyDescent="0.25">
      <c r="A6766" s="1"/>
      <c r="C6766" s="56"/>
      <c r="D6766" s="57"/>
      <c r="E6766" s="1"/>
      <c r="F6766" s="1"/>
      <c r="G6766" s="1"/>
      <c r="H6766" s="57"/>
      <c r="I6766" s="1"/>
      <c r="J6766" s="1"/>
      <c r="K6766" s="57"/>
      <c r="L6766" s="57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</row>
    <row r="6767" spans="1:27" x14ac:dyDescent="0.25">
      <c r="A6767" s="1"/>
      <c r="C6767" s="56"/>
      <c r="D6767" s="57"/>
      <c r="E6767" s="1"/>
      <c r="F6767" s="1"/>
      <c r="G6767" s="1"/>
      <c r="H6767" s="57"/>
      <c r="I6767" s="1"/>
      <c r="J6767" s="1"/>
      <c r="K6767" s="57"/>
      <c r="L6767" s="57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</row>
    <row r="6768" spans="1:27" x14ac:dyDescent="0.25">
      <c r="A6768" s="1"/>
      <c r="C6768" s="56"/>
      <c r="D6768" s="57"/>
      <c r="E6768" s="1"/>
      <c r="F6768" s="1"/>
      <c r="G6768" s="1"/>
      <c r="H6768" s="57"/>
      <c r="I6768" s="1"/>
      <c r="J6768" s="1"/>
      <c r="K6768" s="57"/>
      <c r="L6768" s="57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</row>
    <row r="6769" spans="1:27" x14ac:dyDescent="0.25">
      <c r="A6769" s="1"/>
      <c r="C6769" s="56"/>
      <c r="D6769" s="57"/>
      <c r="E6769" s="1"/>
      <c r="F6769" s="1"/>
      <c r="G6769" s="1"/>
      <c r="H6769" s="57"/>
      <c r="I6769" s="1"/>
      <c r="J6769" s="1"/>
      <c r="K6769" s="57"/>
      <c r="L6769" s="57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</row>
    <row r="6770" spans="1:27" x14ac:dyDescent="0.25">
      <c r="A6770" s="1"/>
      <c r="C6770" s="56"/>
      <c r="D6770" s="57"/>
      <c r="E6770" s="1"/>
      <c r="F6770" s="1"/>
      <c r="G6770" s="1"/>
      <c r="H6770" s="57"/>
      <c r="I6770" s="1"/>
      <c r="J6770" s="1"/>
      <c r="K6770" s="57"/>
      <c r="L6770" s="57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</row>
    <row r="6771" spans="1:27" x14ac:dyDescent="0.25">
      <c r="A6771" s="1"/>
      <c r="C6771" s="56"/>
      <c r="D6771" s="57"/>
      <c r="E6771" s="1"/>
      <c r="F6771" s="1"/>
      <c r="G6771" s="1"/>
      <c r="H6771" s="57"/>
      <c r="I6771" s="1"/>
      <c r="J6771" s="1"/>
      <c r="K6771" s="57"/>
      <c r="L6771" s="57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</row>
    <row r="6772" spans="1:27" x14ac:dyDescent="0.25">
      <c r="A6772" s="1"/>
      <c r="C6772" s="56"/>
      <c r="D6772" s="57"/>
      <c r="E6772" s="1"/>
      <c r="F6772" s="1"/>
      <c r="G6772" s="1"/>
      <c r="H6772" s="57"/>
      <c r="I6772" s="1"/>
      <c r="J6772" s="1"/>
      <c r="K6772" s="57"/>
      <c r="L6772" s="57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</row>
    <row r="6773" spans="1:27" x14ac:dyDescent="0.25">
      <c r="A6773" s="1"/>
      <c r="C6773" s="56"/>
      <c r="D6773" s="57"/>
      <c r="E6773" s="1"/>
      <c r="F6773" s="1"/>
      <c r="G6773" s="1"/>
      <c r="H6773" s="57"/>
      <c r="I6773" s="1"/>
      <c r="J6773" s="1"/>
      <c r="K6773" s="57"/>
      <c r="L6773" s="57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</row>
    <row r="6774" spans="1:27" x14ac:dyDescent="0.25">
      <c r="A6774" s="1"/>
      <c r="C6774" s="56"/>
      <c r="D6774" s="57"/>
      <c r="E6774" s="1"/>
      <c r="F6774" s="1"/>
      <c r="G6774" s="1"/>
      <c r="H6774" s="57"/>
      <c r="I6774" s="1"/>
      <c r="J6774" s="1"/>
      <c r="K6774" s="57"/>
      <c r="L6774" s="57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</row>
    <row r="6775" spans="1:27" x14ac:dyDescent="0.25">
      <c r="A6775" s="1"/>
      <c r="C6775" s="56"/>
      <c r="D6775" s="57"/>
      <c r="E6775" s="1"/>
      <c r="F6775" s="1"/>
      <c r="G6775" s="1"/>
      <c r="H6775" s="57"/>
      <c r="I6775" s="1"/>
      <c r="J6775" s="1"/>
      <c r="K6775" s="57"/>
      <c r="L6775" s="57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</row>
    <row r="6776" spans="1:27" x14ac:dyDescent="0.25">
      <c r="A6776" s="1"/>
      <c r="C6776" s="56"/>
      <c r="D6776" s="57"/>
      <c r="E6776" s="1"/>
      <c r="F6776" s="1"/>
      <c r="G6776" s="1"/>
      <c r="H6776" s="57"/>
      <c r="I6776" s="1"/>
      <c r="J6776" s="1"/>
      <c r="K6776" s="57"/>
      <c r="L6776" s="57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</row>
    <row r="6777" spans="1:27" x14ac:dyDescent="0.25">
      <c r="A6777" s="1"/>
      <c r="C6777" s="56"/>
      <c r="D6777" s="57"/>
      <c r="E6777" s="1"/>
      <c r="F6777" s="1"/>
      <c r="G6777" s="1"/>
      <c r="H6777" s="57"/>
      <c r="I6777" s="1"/>
      <c r="J6777" s="1"/>
      <c r="K6777" s="57"/>
      <c r="L6777" s="57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</row>
    <row r="6778" spans="1:27" x14ac:dyDescent="0.25">
      <c r="A6778" s="1"/>
      <c r="C6778" s="56"/>
      <c r="D6778" s="57"/>
      <c r="E6778" s="1"/>
      <c r="F6778" s="1"/>
      <c r="G6778" s="1"/>
      <c r="H6778" s="57"/>
      <c r="I6778" s="1"/>
      <c r="J6778" s="1"/>
      <c r="K6778" s="57"/>
      <c r="L6778" s="57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</row>
    <row r="6779" spans="1:27" x14ac:dyDescent="0.25">
      <c r="A6779" s="1"/>
      <c r="C6779" s="56"/>
      <c r="D6779" s="57"/>
      <c r="E6779" s="1"/>
      <c r="F6779" s="1"/>
      <c r="G6779" s="1"/>
      <c r="H6779" s="57"/>
      <c r="I6779" s="1"/>
      <c r="J6779" s="1"/>
      <c r="K6779" s="57"/>
      <c r="L6779" s="57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</row>
    <row r="6780" spans="1:27" x14ac:dyDescent="0.25">
      <c r="A6780" s="1"/>
      <c r="C6780" s="56"/>
      <c r="D6780" s="57"/>
      <c r="E6780" s="1"/>
      <c r="F6780" s="1"/>
      <c r="G6780" s="1"/>
      <c r="H6780" s="57"/>
      <c r="I6780" s="1"/>
      <c r="J6780" s="1"/>
      <c r="K6780" s="57"/>
      <c r="L6780" s="57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</row>
    <row r="6781" spans="1:27" x14ac:dyDescent="0.25">
      <c r="A6781" s="1"/>
      <c r="C6781" s="56"/>
      <c r="D6781" s="57"/>
      <c r="E6781" s="1"/>
      <c r="F6781" s="1"/>
      <c r="G6781" s="1"/>
      <c r="H6781" s="57"/>
      <c r="I6781" s="1"/>
      <c r="J6781" s="1"/>
      <c r="K6781" s="57"/>
      <c r="L6781" s="57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</row>
    <row r="6782" spans="1:27" x14ac:dyDescent="0.25">
      <c r="A6782" s="1"/>
      <c r="C6782" s="56"/>
      <c r="D6782" s="57"/>
      <c r="E6782" s="1"/>
      <c r="F6782" s="1"/>
      <c r="G6782" s="1"/>
      <c r="H6782" s="57"/>
      <c r="I6782" s="1"/>
      <c r="J6782" s="1"/>
      <c r="K6782" s="57"/>
      <c r="L6782" s="57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</row>
    <row r="6783" spans="1:27" x14ac:dyDescent="0.25">
      <c r="A6783" s="1"/>
      <c r="C6783" s="56"/>
      <c r="D6783" s="57"/>
      <c r="E6783" s="1"/>
      <c r="F6783" s="1"/>
      <c r="G6783" s="1"/>
      <c r="H6783" s="57"/>
      <c r="I6783" s="1"/>
      <c r="J6783" s="1"/>
      <c r="K6783" s="57"/>
      <c r="L6783" s="57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</row>
    <row r="6784" spans="1:27" x14ac:dyDescent="0.25">
      <c r="A6784" s="1"/>
      <c r="C6784" s="56"/>
      <c r="D6784" s="57"/>
      <c r="E6784" s="1"/>
      <c r="F6784" s="1"/>
      <c r="G6784" s="1"/>
      <c r="H6784" s="57"/>
      <c r="I6784" s="1"/>
      <c r="J6784" s="1"/>
      <c r="K6784" s="57"/>
      <c r="L6784" s="57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</row>
    <row r="6785" spans="1:27" x14ac:dyDescent="0.25">
      <c r="A6785" s="1"/>
      <c r="C6785" s="56"/>
      <c r="D6785" s="57"/>
      <c r="E6785" s="1"/>
      <c r="F6785" s="1"/>
      <c r="G6785" s="1"/>
      <c r="H6785" s="57"/>
      <c r="I6785" s="1"/>
      <c r="J6785" s="1"/>
      <c r="K6785" s="57"/>
      <c r="L6785" s="57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</row>
    <row r="6786" spans="1:27" x14ac:dyDescent="0.25">
      <c r="A6786" s="1"/>
      <c r="C6786" s="56"/>
      <c r="D6786" s="57"/>
      <c r="E6786" s="1"/>
      <c r="F6786" s="1"/>
      <c r="G6786" s="1"/>
      <c r="H6786" s="57"/>
      <c r="I6786" s="1"/>
      <c r="J6786" s="1"/>
      <c r="K6786" s="57"/>
      <c r="L6786" s="57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</row>
    <row r="6787" spans="1:27" x14ac:dyDescent="0.25">
      <c r="A6787" s="1"/>
      <c r="C6787" s="56"/>
      <c r="D6787" s="57"/>
      <c r="E6787" s="1"/>
      <c r="F6787" s="1"/>
      <c r="G6787" s="1"/>
      <c r="H6787" s="57"/>
      <c r="I6787" s="1"/>
      <c r="J6787" s="1"/>
      <c r="K6787" s="57"/>
      <c r="L6787" s="57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</row>
    <row r="6788" spans="1:27" x14ac:dyDescent="0.25">
      <c r="A6788" s="1"/>
      <c r="C6788" s="56"/>
      <c r="D6788" s="57"/>
      <c r="E6788" s="1"/>
      <c r="F6788" s="1"/>
      <c r="G6788" s="1"/>
      <c r="H6788" s="57"/>
      <c r="I6788" s="1"/>
      <c r="J6788" s="1"/>
      <c r="K6788" s="57"/>
      <c r="L6788" s="57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</row>
    <row r="6789" spans="1:27" x14ac:dyDescent="0.25">
      <c r="A6789" s="1"/>
      <c r="C6789" s="56"/>
      <c r="D6789" s="57"/>
      <c r="E6789" s="1"/>
      <c r="F6789" s="1"/>
      <c r="G6789" s="1"/>
      <c r="H6789" s="57"/>
      <c r="I6789" s="1"/>
      <c r="J6789" s="1"/>
      <c r="K6789" s="57"/>
      <c r="L6789" s="57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</row>
    <row r="6790" spans="1:27" x14ac:dyDescent="0.25">
      <c r="A6790" s="1"/>
      <c r="C6790" s="56"/>
      <c r="D6790" s="57"/>
      <c r="E6790" s="1"/>
      <c r="F6790" s="1"/>
      <c r="G6790" s="1"/>
      <c r="H6790" s="57"/>
      <c r="I6790" s="1"/>
      <c r="J6790" s="1"/>
      <c r="K6790" s="57"/>
      <c r="L6790" s="57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</row>
    <row r="6791" spans="1:27" x14ac:dyDescent="0.25">
      <c r="A6791" s="1"/>
      <c r="C6791" s="56"/>
      <c r="D6791" s="57"/>
      <c r="E6791" s="1"/>
      <c r="F6791" s="1"/>
      <c r="G6791" s="1"/>
      <c r="H6791" s="57"/>
      <c r="I6791" s="1"/>
      <c r="J6791" s="1"/>
      <c r="K6791" s="57"/>
      <c r="L6791" s="57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</row>
    <row r="6792" spans="1:27" x14ac:dyDescent="0.25">
      <c r="A6792" s="1"/>
      <c r="C6792" s="56"/>
      <c r="D6792" s="57"/>
      <c r="E6792" s="1"/>
      <c r="F6792" s="1"/>
      <c r="G6792" s="1"/>
      <c r="H6792" s="57"/>
      <c r="I6792" s="1"/>
      <c r="J6792" s="1"/>
      <c r="K6792" s="57"/>
      <c r="L6792" s="57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</row>
    <row r="6793" spans="1:27" x14ac:dyDescent="0.25">
      <c r="A6793" s="1"/>
      <c r="C6793" s="56"/>
      <c r="D6793" s="57"/>
      <c r="E6793" s="1"/>
      <c r="F6793" s="1"/>
      <c r="G6793" s="1"/>
      <c r="H6793" s="57"/>
      <c r="I6793" s="1"/>
      <c r="J6793" s="1"/>
      <c r="K6793" s="57"/>
      <c r="L6793" s="57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</row>
    <row r="6794" spans="1:27" x14ac:dyDescent="0.25">
      <c r="A6794" s="1"/>
      <c r="C6794" s="56"/>
      <c r="D6794" s="57"/>
      <c r="E6794" s="1"/>
      <c r="F6794" s="1"/>
      <c r="G6794" s="1"/>
      <c r="H6794" s="57"/>
      <c r="I6794" s="1"/>
      <c r="J6794" s="1"/>
      <c r="K6794" s="57"/>
      <c r="L6794" s="57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</row>
    <row r="6795" spans="1:27" x14ac:dyDescent="0.25">
      <c r="A6795" s="1"/>
      <c r="C6795" s="56"/>
      <c r="D6795" s="57"/>
      <c r="E6795" s="1"/>
      <c r="F6795" s="1"/>
      <c r="G6795" s="1"/>
      <c r="H6795" s="57"/>
      <c r="I6795" s="1"/>
      <c r="J6795" s="1"/>
      <c r="K6795" s="57"/>
      <c r="L6795" s="57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</row>
    <row r="6796" spans="1:27" x14ac:dyDescent="0.25">
      <c r="A6796" s="1"/>
      <c r="C6796" s="56"/>
      <c r="D6796" s="57"/>
      <c r="E6796" s="1"/>
      <c r="F6796" s="1"/>
      <c r="G6796" s="1"/>
      <c r="H6796" s="57"/>
      <c r="I6796" s="1"/>
      <c r="J6796" s="1"/>
      <c r="K6796" s="57"/>
      <c r="L6796" s="57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</row>
    <row r="6797" spans="1:27" x14ac:dyDescent="0.25">
      <c r="A6797" s="1"/>
      <c r="C6797" s="56"/>
      <c r="D6797" s="57"/>
      <c r="E6797" s="1"/>
      <c r="F6797" s="1"/>
      <c r="G6797" s="1"/>
      <c r="H6797" s="57"/>
      <c r="I6797" s="1"/>
      <c r="J6797" s="1"/>
      <c r="K6797" s="57"/>
      <c r="L6797" s="57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</row>
    <row r="6798" spans="1:27" x14ac:dyDescent="0.25">
      <c r="A6798" s="1"/>
      <c r="C6798" s="56"/>
      <c r="D6798" s="57"/>
      <c r="E6798" s="1"/>
      <c r="F6798" s="1"/>
      <c r="G6798" s="1"/>
      <c r="H6798" s="57"/>
      <c r="I6798" s="1"/>
      <c r="J6798" s="1"/>
      <c r="K6798" s="57"/>
      <c r="L6798" s="57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</row>
    <row r="6799" spans="1:27" x14ac:dyDescent="0.25">
      <c r="A6799" s="1"/>
      <c r="C6799" s="56"/>
      <c r="D6799" s="57"/>
      <c r="E6799" s="1"/>
      <c r="F6799" s="1"/>
      <c r="G6799" s="1"/>
      <c r="H6799" s="57"/>
      <c r="I6799" s="1"/>
      <c r="J6799" s="1"/>
      <c r="K6799" s="57"/>
      <c r="L6799" s="57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</row>
    <row r="6800" spans="1:27" x14ac:dyDescent="0.25">
      <c r="A6800" s="1"/>
      <c r="C6800" s="56"/>
      <c r="D6800" s="57"/>
      <c r="E6800" s="1"/>
      <c r="F6800" s="1"/>
      <c r="G6800" s="1"/>
      <c r="H6800" s="57"/>
      <c r="I6800" s="1"/>
      <c r="J6800" s="1"/>
      <c r="K6800" s="57"/>
      <c r="L6800" s="57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</row>
    <row r="6801" spans="1:27" x14ac:dyDescent="0.25">
      <c r="A6801" s="1"/>
      <c r="C6801" s="56"/>
      <c r="D6801" s="57"/>
      <c r="E6801" s="1"/>
      <c r="F6801" s="1"/>
      <c r="G6801" s="1"/>
      <c r="H6801" s="57"/>
      <c r="I6801" s="1"/>
      <c r="J6801" s="1"/>
      <c r="K6801" s="57"/>
      <c r="L6801" s="57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</row>
    <row r="6802" spans="1:27" x14ac:dyDescent="0.25">
      <c r="A6802" s="1"/>
      <c r="C6802" s="56"/>
      <c r="D6802" s="57"/>
      <c r="E6802" s="1"/>
      <c r="F6802" s="1"/>
      <c r="G6802" s="1"/>
      <c r="H6802" s="57"/>
      <c r="I6802" s="1"/>
      <c r="J6802" s="1"/>
      <c r="K6802" s="57"/>
      <c r="L6802" s="57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</row>
    <row r="6803" spans="1:27" x14ac:dyDescent="0.25">
      <c r="A6803" s="1"/>
      <c r="C6803" s="56"/>
      <c r="D6803" s="57"/>
      <c r="E6803" s="1"/>
      <c r="F6803" s="1"/>
      <c r="G6803" s="1"/>
      <c r="H6803" s="57"/>
      <c r="I6803" s="1"/>
      <c r="J6803" s="1"/>
      <c r="K6803" s="57"/>
      <c r="L6803" s="57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</row>
    <row r="6804" spans="1:27" x14ac:dyDescent="0.25">
      <c r="A6804" s="1"/>
      <c r="C6804" s="56"/>
      <c r="D6804" s="57"/>
      <c r="E6804" s="1"/>
      <c r="F6804" s="1"/>
      <c r="G6804" s="1"/>
      <c r="H6804" s="57"/>
      <c r="I6804" s="1"/>
      <c r="J6804" s="1"/>
      <c r="K6804" s="57"/>
      <c r="L6804" s="57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</row>
    <row r="6805" spans="1:27" x14ac:dyDescent="0.25">
      <c r="A6805" s="1"/>
      <c r="C6805" s="56"/>
      <c r="D6805" s="57"/>
      <c r="E6805" s="1"/>
      <c r="F6805" s="1"/>
      <c r="G6805" s="1"/>
      <c r="H6805" s="57"/>
      <c r="I6805" s="1"/>
      <c r="J6805" s="1"/>
      <c r="K6805" s="57"/>
      <c r="L6805" s="57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</row>
    <row r="6806" spans="1:27" x14ac:dyDescent="0.25">
      <c r="A6806" s="1"/>
      <c r="C6806" s="56"/>
      <c r="D6806" s="57"/>
      <c r="E6806" s="1"/>
      <c r="F6806" s="1"/>
      <c r="G6806" s="1"/>
      <c r="H6806" s="57"/>
      <c r="I6806" s="1"/>
      <c r="J6806" s="1"/>
      <c r="K6806" s="57"/>
      <c r="L6806" s="57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</row>
    <row r="6807" spans="1:27" x14ac:dyDescent="0.25">
      <c r="A6807" s="1"/>
      <c r="C6807" s="56"/>
      <c r="D6807" s="57"/>
      <c r="E6807" s="1"/>
      <c r="F6807" s="1"/>
      <c r="G6807" s="1"/>
      <c r="H6807" s="57"/>
      <c r="I6807" s="1"/>
      <c r="J6807" s="1"/>
      <c r="K6807" s="57"/>
      <c r="L6807" s="57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</row>
    <row r="6808" spans="1:27" x14ac:dyDescent="0.25">
      <c r="A6808" s="1"/>
      <c r="C6808" s="56"/>
      <c r="D6808" s="57"/>
      <c r="E6808" s="1"/>
      <c r="F6808" s="1"/>
      <c r="G6808" s="1"/>
      <c r="H6808" s="57"/>
      <c r="I6808" s="1"/>
      <c r="J6808" s="1"/>
      <c r="K6808" s="57"/>
      <c r="L6808" s="57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</row>
    <row r="6809" spans="1:27" x14ac:dyDescent="0.25">
      <c r="A6809" s="1"/>
      <c r="C6809" s="56"/>
      <c r="D6809" s="57"/>
      <c r="E6809" s="1"/>
      <c r="F6809" s="1"/>
      <c r="G6809" s="1"/>
      <c r="H6809" s="57"/>
      <c r="I6809" s="1"/>
      <c r="J6809" s="1"/>
      <c r="K6809" s="57"/>
      <c r="L6809" s="57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</row>
    <row r="6810" spans="1:27" x14ac:dyDescent="0.25">
      <c r="A6810" s="1"/>
      <c r="C6810" s="56"/>
      <c r="D6810" s="57"/>
      <c r="E6810" s="1"/>
      <c r="F6810" s="1"/>
      <c r="G6810" s="1"/>
      <c r="H6810" s="57"/>
      <c r="I6810" s="1"/>
      <c r="J6810" s="1"/>
      <c r="K6810" s="57"/>
      <c r="L6810" s="57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</row>
    <row r="6811" spans="1:27" x14ac:dyDescent="0.25">
      <c r="A6811" s="1"/>
      <c r="C6811" s="56"/>
      <c r="D6811" s="57"/>
      <c r="E6811" s="1"/>
      <c r="F6811" s="1"/>
      <c r="G6811" s="1"/>
      <c r="H6811" s="57"/>
      <c r="I6811" s="1"/>
      <c r="J6811" s="1"/>
      <c r="K6811" s="57"/>
      <c r="L6811" s="57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</row>
    <row r="6812" spans="1:27" x14ac:dyDescent="0.25">
      <c r="A6812" s="1"/>
      <c r="C6812" s="56"/>
      <c r="D6812" s="57"/>
      <c r="E6812" s="1"/>
      <c r="F6812" s="1"/>
      <c r="G6812" s="1"/>
      <c r="H6812" s="57"/>
      <c r="I6812" s="1"/>
      <c r="J6812" s="1"/>
      <c r="K6812" s="57"/>
      <c r="L6812" s="57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</row>
    <row r="6813" spans="1:27" x14ac:dyDescent="0.25">
      <c r="C6813" s="56"/>
      <c r="D6813" s="57"/>
      <c r="E6813" s="1"/>
      <c r="F6813" s="1"/>
      <c r="G6813" s="1"/>
      <c r="H6813" s="57"/>
      <c r="I6813" s="1"/>
      <c r="J6813" s="1"/>
      <c r="K6813" s="57"/>
      <c r="L6813" s="57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</row>
    <row r="6814" spans="1:27" x14ac:dyDescent="0.25">
      <c r="A6814" s="1"/>
      <c r="C6814" s="56"/>
      <c r="D6814" s="57"/>
      <c r="E6814" s="1"/>
      <c r="F6814" s="1"/>
      <c r="G6814" s="1"/>
      <c r="H6814" s="57"/>
      <c r="I6814" s="1"/>
      <c r="J6814" s="1"/>
      <c r="K6814" s="57"/>
      <c r="L6814" s="57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</row>
    <row r="6815" spans="1:27" x14ac:dyDescent="0.25">
      <c r="A6815" s="1"/>
      <c r="C6815" s="56"/>
      <c r="D6815" s="57"/>
      <c r="E6815" s="1"/>
      <c r="F6815" s="1"/>
      <c r="G6815" s="1"/>
      <c r="H6815" s="57"/>
      <c r="I6815" s="1"/>
      <c r="J6815" s="1"/>
      <c r="K6815" s="57"/>
      <c r="L6815" s="57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</row>
    <row r="6816" spans="1:27" x14ac:dyDescent="0.25">
      <c r="A6816" s="1"/>
      <c r="C6816" s="56"/>
      <c r="D6816" s="57"/>
      <c r="E6816" s="1"/>
      <c r="F6816" s="1"/>
      <c r="G6816" s="1"/>
      <c r="H6816" s="57"/>
      <c r="I6816" s="1"/>
      <c r="J6816" s="1"/>
      <c r="K6816" s="57"/>
      <c r="L6816" s="57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</row>
    <row r="6817" spans="1:27" x14ac:dyDescent="0.25">
      <c r="A6817" s="1"/>
      <c r="C6817" s="56"/>
      <c r="D6817" s="57"/>
      <c r="E6817" s="1"/>
      <c r="F6817" s="1"/>
      <c r="G6817" s="1"/>
      <c r="H6817" s="57"/>
      <c r="I6817" s="1"/>
      <c r="J6817" s="1"/>
      <c r="K6817" s="57"/>
      <c r="L6817" s="57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</row>
    <row r="6818" spans="1:27" x14ac:dyDescent="0.25">
      <c r="A6818" s="1"/>
      <c r="C6818" s="56"/>
      <c r="D6818" s="57"/>
      <c r="E6818" s="1"/>
      <c r="F6818" s="1"/>
      <c r="G6818" s="1"/>
      <c r="H6818" s="57"/>
      <c r="I6818" s="1"/>
      <c r="J6818" s="1"/>
      <c r="K6818" s="57"/>
      <c r="L6818" s="57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</row>
    <row r="6819" spans="1:27" x14ac:dyDescent="0.25">
      <c r="A6819" s="1"/>
      <c r="C6819" s="56"/>
      <c r="D6819" s="57"/>
      <c r="E6819" s="1"/>
      <c r="F6819" s="1"/>
      <c r="G6819" s="1"/>
      <c r="H6819" s="57"/>
      <c r="I6819" s="1"/>
      <c r="J6819" s="1"/>
      <c r="K6819" s="57"/>
      <c r="L6819" s="57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</row>
    <row r="6820" spans="1:27" x14ac:dyDescent="0.25">
      <c r="A6820" s="1"/>
      <c r="C6820" s="56"/>
      <c r="D6820" s="57"/>
      <c r="E6820" s="1"/>
      <c r="F6820" s="1"/>
      <c r="G6820" s="1"/>
      <c r="H6820" s="57"/>
      <c r="I6820" s="1"/>
      <c r="J6820" s="1"/>
      <c r="K6820" s="57"/>
      <c r="L6820" s="57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</row>
    <row r="6821" spans="1:27" x14ac:dyDescent="0.25">
      <c r="A6821" s="1"/>
      <c r="C6821" s="56"/>
      <c r="D6821" s="57"/>
      <c r="E6821" s="1"/>
      <c r="F6821" s="1"/>
      <c r="G6821" s="1"/>
      <c r="H6821" s="57"/>
      <c r="I6821" s="1"/>
      <c r="J6821" s="1"/>
      <c r="K6821" s="57"/>
      <c r="L6821" s="57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</row>
    <row r="6822" spans="1:27" x14ac:dyDescent="0.25">
      <c r="A6822" s="1"/>
      <c r="C6822" s="56"/>
      <c r="D6822" s="57"/>
      <c r="E6822" s="1"/>
      <c r="F6822" s="1"/>
      <c r="G6822" s="1"/>
      <c r="H6822" s="57"/>
      <c r="I6822" s="1"/>
      <c r="J6822" s="1"/>
      <c r="K6822" s="57"/>
      <c r="L6822" s="57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</row>
    <row r="6823" spans="1:27" x14ac:dyDescent="0.25">
      <c r="A6823" s="1"/>
      <c r="C6823" s="56"/>
      <c r="D6823" s="57"/>
      <c r="E6823" s="1"/>
      <c r="F6823" s="1"/>
      <c r="G6823" s="1"/>
      <c r="H6823" s="57"/>
      <c r="I6823" s="1"/>
      <c r="J6823" s="1"/>
      <c r="K6823" s="57"/>
      <c r="L6823" s="57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</row>
    <row r="6824" spans="1:27" x14ac:dyDescent="0.25">
      <c r="A6824" s="1"/>
      <c r="C6824" s="56"/>
      <c r="D6824" s="57"/>
      <c r="E6824" s="1"/>
      <c r="F6824" s="1"/>
      <c r="G6824" s="1"/>
      <c r="H6824" s="57"/>
      <c r="I6824" s="1"/>
      <c r="J6824" s="1"/>
      <c r="K6824" s="57"/>
      <c r="L6824" s="57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</row>
    <row r="6825" spans="1:27" x14ac:dyDescent="0.25">
      <c r="A6825" s="1"/>
      <c r="C6825" s="56"/>
      <c r="D6825" s="57"/>
      <c r="E6825" s="1"/>
      <c r="F6825" s="1"/>
      <c r="G6825" s="1"/>
      <c r="H6825" s="57"/>
      <c r="I6825" s="1"/>
      <c r="J6825" s="1"/>
      <c r="K6825" s="57"/>
      <c r="L6825" s="57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</row>
    <row r="6826" spans="1:27" x14ac:dyDescent="0.25">
      <c r="A6826" s="1"/>
      <c r="C6826" s="56"/>
      <c r="D6826" s="57"/>
      <c r="E6826" s="1"/>
      <c r="F6826" s="1"/>
      <c r="G6826" s="1"/>
      <c r="H6826" s="57"/>
      <c r="I6826" s="1"/>
      <c r="J6826" s="1"/>
      <c r="K6826" s="57"/>
      <c r="L6826" s="57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</row>
    <row r="6827" spans="1:27" x14ac:dyDescent="0.25">
      <c r="A6827" s="1"/>
      <c r="C6827" s="56"/>
      <c r="D6827" s="57"/>
      <c r="E6827" s="1"/>
      <c r="F6827" s="1"/>
      <c r="G6827" s="1"/>
      <c r="H6827" s="57"/>
      <c r="I6827" s="1"/>
      <c r="J6827" s="1"/>
      <c r="K6827" s="57"/>
      <c r="L6827" s="57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</row>
    <row r="6828" spans="1:27" x14ac:dyDescent="0.25">
      <c r="A6828" s="1"/>
      <c r="C6828" s="56"/>
      <c r="D6828" s="57"/>
      <c r="E6828" s="1"/>
      <c r="F6828" s="1"/>
      <c r="G6828" s="1"/>
      <c r="H6828" s="57"/>
      <c r="I6828" s="1"/>
      <c r="J6828" s="1"/>
      <c r="K6828" s="57"/>
      <c r="L6828" s="57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</row>
    <row r="6829" spans="1:27" x14ac:dyDescent="0.25">
      <c r="A6829" s="1"/>
      <c r="C6829" s="56"/>
      <c r="D6829" s="57"/>
      <c r="E6829" s="1"/>
      <c r="F6829" s="1"/>
      <c r="G6829" s="1"/>
      <c r="H6829" s="57"/>
      <c r="I6829" s="1"/>
      <c r="J6829" s="1"/>
      <c r="K6829" s="57"/>
      <c r="L6829" s="57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</row>
    <row r="6830" spans="1:27" x14ac:dyDescent="0.25">
      <c r="A6830" s="1"/>
      <c r="C6830" s="56"/>
      <c r="D6830" s="57"/>
      <c r="E6830" s="1"/>
      <c r="F6830" s="1"/>
      <c r="G6830" s="1"/>
      <c r="H6830" s="57"/>
      <c r="I6830" s="1"/>
      <c r="J6830" s="1"/>
      <c r="K6830" s="57"/>
      <c r="L6830" s="57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</row>
    <row r="6831" spans="1:27" x14ac:dyDescent="0.25">
      <c r="A6831" s="1"/>
      <c r="C6831" s="56"/>
      <c r="D6831" s="57"/>
      <c r="E6831" s="1"/>
      <c r="F6831" s="1"/>
      <c r="G6831" s="1"/>
      <c r="H6831" s="57"/>
      <c r="I6831" s="1"/>
      <c r="J6831" s="1"/>
      <c r="K6831" s="57"/>
      <c r="L6831" s="57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</row>
    <row r="6832" spans="1:27" x14ac:dyDescent="0.25">
      <c r="A6832" s="1"/>
      <c r="C6832" s="56"/>
      <c r="D6832" s="57"/>
      <c r="E6832" s="1"/>
      <c r="F6832" s="1"/>
      <c r="G6832" s="1"/>
      <c r="H6832" s="57"/>
      <c r="I6832" s="1"/>
      <c r="J6832" s="1"/>
      <c r="K6832" s="57"/>
      <c r="L6832" s="57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</row>
    <row r="6833" spans="1:27" x14ac:dyDescent="0.25">
      <c r="A6833" s="1"/>
      <c r="C6833" s="56"/>
      <c r="D6833" s="57"/>
      <c r="E6833" s="1"/>
      <c r="F6833" s="1"/>
      <c r="G6833" s="1"/>
      <c r="H6833" s="57"/>
      <c r="I6833" s="1"/>
      <c r="J6833" s="1"/>
      <c r="K6833" s="57"/>
      <c r="L6833" s="57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</row>
    <row r="6834" spans="1:27" x14ac:dyDescent="0.25">
      <c r="A6834" s="1"/>
      <c r="C6834" s="56"/>
      <c r="D6834" s="57"/>
      <c r="E6834" s="1"/>
      <c r="F6834" s="1"/>
      <c r="G6834" s="1"/>
      <c r="H6834" s="57"/>
      <c r="I6834" s="1"/>
      <c r="J6834" s="1"/>
      <c r="K6834" s="57"/>
      <c r="L6834" s="57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</row>
    <row r="6835" spans="1:27" x14ac:dyDescent="0.25">
      <c r="A6835" s="1"/>
      <c r="C6835" s="56"/>
      <c r="D6835" s="57"/>
      <c r="E6835" s="1"/>
      <c r="F6835" s="1"/>
      <c r="G6835" s="1"/>
      <c r="H6835" s="57"/>
      <c r="I6835" s="1"/>
      <c r="J6835" s="1"/>
      <c r="K6835" s="57"/>
      <c r="L6835" s="57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</row>
    <row r="6836" spans="1:27" x14ac:dyDescent="0.25">
      <c r="A6836" s="1"/>
      <c r="C6836" s="56"/>
      <c r="D6836" s="57"/>
      <c r="E6836" s="1"/>
      <c r="F6836" s="1"/>
      <c r="G6836" s="1"/>
      <c r="H6836" s="57"/>
      <c r="I6836" s="1"/>
      <c r="J6836" s="1"/>
      <c r="K6836" s="57"/>
      <c r="L6836" s="57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</row>
    <row r="6837" spans="1:27" x14ac:dyDescent="0.25">
      <c r="C6837" s="56"/>
      <c r="D6837" s="57"/>
      <c r="E6837" s="1"/>
      <c r="F6837" s="1"/>
      <c r="G6837" s="1"/>
      <c r="H6837" s="57"/>
      <c r="I6837" s="1"/>
      <c r="J6837" s="1"/>
      <c r="K6837" s="57"/>
      <c r="L6837" s="57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</row>
    <row r="6838" spans="1:27" x14ac:dyDescent="0.25">
      <c r="C6838" s="56"/>
      <c r="D6838" s="57"/>
      <c r="E6838" s="1"/>
      <c r="F6838" s="1"/>
      <c r="G6838" s="1"/>
      <c r="H6838" s="57"/>
      <c r="I6838" s="1"/>
      <c r="J6838" s="1"/>
      <c r="K6838" s="57"/>
      <c r="L6838" s="57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</row>
    <row r="6839" spans="1:27" x14ac:dyDescent="0.25">
      <c r="A6839" s="1"/>
      <c r="C6839" s="56"/>
      <c r="D6839" s="57"/>
      <c r="E6839" s="1"/>
      <c r="F6839" s="1"/>
      <c r="G6839" s="1"/>
      <c r="H6839" s="57"/>
      <c r="I6839" s="1"/>
      <c r="J6839" s="1"/>
      <c r="K6839" s="57"/>
      <c r="L6839" s="57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</row>
    <row r="6840" spans="1:27" x14ac:dyDescent="0.25">
      <c r="A6840" s="1"/>
      <c r="C6840" s="56"/>
      <c r="D6840" s="57"/>
      <c r="E6840" s="1"/>
      <c r="F6840" s="1"/>
      <c r="G6840" s="1"/>
      <c r="H6840" s="57"/>
      <c r="I6840" s="1"/>
      <c r="J6840" s="1"/>
      <c r="K6840" s="57"/>
      <c r="L6840" s="57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</row>
    <row r="6841" spans="1:27" x14ac:dyDescent="0.25">
      <c r="A6841" s="1"/>
      <c r="C6841" s="56"/>
      <c r="D6841" s="57"/>
      <c r="E6841" s="1"/>
      <c r="F6841" s="1"/>
      <c r="G6841" s="1"/>
      <c r="H6841" s="57"/>
      <c r="I6841" s="1"/>
      <c r="J6841" s="1"/>
      <c r="K6841" s="57"/>
      <c r="L6841" s="57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</row>
    <row r="6842" spans="1:27" x14ac:dyDescent="0.25">
      <c r="A6842" s="1"/>
      <c r="C6842" s="56"/>
      <c r="D6842" s="57"/>
      <c r="E6842" s="1"/>
      <c r="F6842" s="1"/>
      <c r="G6842" s="1"/>
      <c r="H6842" s="57"/>
      <c r="I6842" s="1"/>
      <c r="J6842" s="1"/>
      <c r="K6842" s="57"/>
      <c r="L6842" s="57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</row>
    <row r="6843" spans="1:27" x14ac:dyDescent="0.25">
      <c r="A6843" s="1"/>
      <c r="C6843" s="56"/>
      <c r="D6843" s="57"/>
      <c r="E6843" s="1"/>
      <c r="F6843" s="1"/>
      <c r="G6843" s="1"/>
      <c r="H6843" s="57"/>
      <c r="I6843" s="1"/>
      <c r="J6843" s="1"/>
      <c r="K6843" s="57"/>
      <c r="L6843" s="57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</row>
    <row r="6844" spans="1:27" x14ac:dyDescent="0.25">
      <c r="A6844" s="1"/>
      <c r="C6844" s="56"/>
      <c r="D6844" s="57"/>
      <c r="E6844" s="1"/>
      <c r="F6844" s="1"/>
      <c r="G6844" s="1"/>
      <c r="H6844" s="57"/>
      <c r="I6844" s="1"/>
      <c r="J6844" s="1"/>
      <c r="K6844" s="57"/>
      <c r="L6844" s="57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</row>
    <row r="6845" spans="1:27" x14ac:dyDescent="0.25">
      <c r="A6845" s="1"/>
      <c r="C6845" s="56"/>
      <c r="D6845" s="57"/>
      <c r="E6845" s="1"/>
      <c r="F6845" s="1"/>
      <c r="G6845" s="1"/>
      <c r="H6845" s="57"/>
      <c r="I6845" s="1"/>
      <c r="J6845" s="1"/>
      <c r="K6845" s="57"/>
      <c r="L6845" s="57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</row>
    <row r="6846" spans="1:27" x14ac:dyDescent="0.25">
      <c r="A6846" s="1"/>
      <c r="C6846" s="56"/>
      <c r="D6846" s="57"/>
      <c r="E6846" s="1"/>
      <c r="F6846" s="1"/>
      <c r="G6846" s="1"/>
      <c r="H6846" s="57"/>
      <c r="I6846" s="1"/>
      <c r="J6846" s="1"/>
      <c r="K6846" s="57"/>
      <c r="L6846" s="57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</row>
    <row r="6847" spans="1:27" x14ac:dyDescent="0.25">
      <c r="A6847" s="1"/>
      <c r="C6847" s="56"/>
      <c r="D6847" s="57"/>
      <c r="E6847" s="1"/>
      <c r="F6847" s="1"/>
      <c r="G6847" s="1"/>
      <c r="H6847" s="57"/>
      <c r="I6847" s="1"/>
      <c r="J6847" s="1"/>
      <c r="K6847" s="57"/>
      <c r="L6847" s="57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</row>
    <row r="6848" spans="1:27" x14ac:dyDescent="0.25">
      <c r="A6848" s="1"/>
      <c r="C6848" s="56"/>
      <c r="D6848" s="57"/>
      <c r="E6848" s="1"/>
      <c r="F6848" s="1"/>
      <c r="G6848" s="1"/>
      <c r="H6848" s="57"/>
      <c r="I6848" s="1"/>
      <c r="J6848" s="1"/>
      <c r="K6848" s="57"/>
      <c r="L6848" s="57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</row>
    <row r="6849" spans="1:27" x14ac:dyDescent="0.25">
      <c r="A6849" s="1"/>
      <c r="C6849" s="56"/>
      <c r="D6849" s="57"/>
      <c r="E6849" s="1"/>
      <c r="F6849" s="1"/>
      <c r="G6849" s="1"/>
      <c r="H6849" s="57"/>
      <c r="I6849" s="1"/>
      <c r="J6849" s="1"/>
      <c r="K6849" s="57"/>
      <c r="L6849" s="57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</row>
    <row r="6850" spans="1:27" x14ac:dyDescent="0.25">
      <c r="A6850" s="1"/>
      <c r="C6850" s="56"/>
      <c r="D6850" s="57"/>
      <c r="E6850" s="1"/>
      <c r="F6850" s="1"/>
      <c r="G6850" s="1"/>
      <c r="H6850" s="57"/>
      <c r="I6850" s="1"/>
      <c r="J6850" s="1"/>
      <c r="K6850" s="57"/>
      <c r="L6850" s="57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</row>
    <row r="6851" spans="1:27" x14ac:dyDescent="0.25">
      <c r="A6851" s="1"/>
      <c r="C6851" s="56"/>
      <c r="D6851" s="57"/>
      <c r="E6851" s="1"/>
      <c r="F6851" s="1"/>
      <c r="G6851" s="1"/>
      <c r="H6851" s="57"/>
      <c r="I6851" s="1"/>
      <c r="J6851" s="1"/>
      <c r="K6851" s="57"/>
      <c r="L6851" s="57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</row>
    <row r="6852" spans="1:27" x14ac:dyDescent="0.25">
      <c r="A6852" s="1"/>
      <c r="C6852" s="56"/>
      <c r="D6852" s="57"/>
      <c r="E6852" s="1"/>
      <c r="F6852" s="1"/>
      <c r="G6852" s="1"/>
      <c r="H6852" s="57"/>
      <c r="I6852" s="1"/>
      <c r="J6852" s="1"/>
      <c r="K6852" s="57"/>
      <c r="L6852" s="57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</row>
    <row r="6853" spans="1:27" x14ac:dyDescent="0.25">
      <c r="A6853" s="1"/>
      <c r="C6853" s="56"/>
      <c r="D6853" s="57"/>
      <c r="E6853" s="1"/>
      <c r="F6853" s="1"/>
      <c r="G6853" s="1"/>
      <c r="H6853" s="57"/>
      <c r="I6853" s="1"/>
      <c r="J6853" s="1"/>
      <c r="K6853" s="57"/>
      <c r="L6853" s="57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</row>
    <row r="6854" spans="1:27" x14ac:dyDescent="0.25">
      <c r="A6854" s="1"/>
      <c r="C6854" s="56"/>
      <c r="D6854" s="57"/>
      <c r="E6854" s="1"/>
      <c r="F6854" s="1"/>
      <c r="G6854" s="1"/>
      <c r="H6854" s="57"/>
      <c r="I6854" s="1"/>
      <c r="J6854" s="1"/>
      <c r="K6854" s="57"/>
      <c r="L6854" s="57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</row>
    <row r="6855" spans="1:27" x14ac:dyDescent="0.25">
      <c r="C6855" s="56"/>
      <c r="D6855" s="57"/>
      <c r="E6855" s="1"/>
      <c r="F6855" s="1"/>
      <c r="G6855" s="1"/>
      <c r="H6855" s="57"/>
      <c r="I6855" s="1"/>
      <c r="J6855" s="1"/>
      <c r="K6855" s="57"/>
      <c r="L6855" s="57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</row>
    <row r="6856" spans="1:27" x14ac:dyDescent="0.25">
      <c r="C6856" s="56"/>
      <c r="D6856" s="57"/>
      <c r="E6856" s="1"/>
      <c r="F6856" s="1"/>
      <c r="G6856" s="1"/>
      <c r="H6856" s="57"/>
      <c r="I6856" s="1"/>
      <c r="J6856" s="1"/>
      <c r="K6856" s="57"/>
      <c r="L6856" s="57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</row>
    <row r="6857" spans="1:27" x14ac:dyDescent="0.25">
      <c r="C6857" s="56"/>
      <c r="D6857" s="57"/>
      <c r="E6857" s="1"/>
      <c r="F6857" s="1"/>
      <c r="G6857" s="1"/>
      <c r="H6857" s="57"/>
      <c r="I6857" s="1"/>
      <c r="J6857" s="1"/>
      <c r="K6857" s="57"/>
      <c r="L6857" s="57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</row>
    <row r="6858" spans="1:27" x14ac:dyDescent="0.25">
      <c r="C6858" s="56"/>
      <c r="D6858" s="57"/>
      <c r="E6858" s="1"/>
      <c r="F6858" s="1"/>
      <c r="G6858" s="1"/>
      <c r="H6858" s="57"/>
      <c r="I6858" s="1"/>
      <c r="J6858" s="1"/>
      <c r="K6858" s="57"/>
      <c r="L6858" s="57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</row>
    <row r="6859" spans="1:27" x14ac:dyDescent="0.25">
      <c r="C6859" s="56"/>
      <c r="D6859" s="57"/>
      <c r="E6859" s="1"/>
      <c r="F6859" s="1"/>
      <c r="G6859" s="1"/>
      <c r="H6859" s="57"/>
      <c r="I6859" s="1"/>
      <c r="J6859" s="1"/>
      <c r="K6859" s="57"/>
      <c r="L6859" s="57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</row>
    <row r="6860" spans="1:27" x14ac:dyDescent="0.25">
      <c r="C6860" s="56"/>
      <c r="D6860" s="57"/>
      <c r="E6860" s="1"/>
      <c r="F6860" s="1"/>
      <c r="G6860" s="1"/>
      <c r="H6860" s="57"/>
      <c r="I6860" s="1"/>
      <c r="J6860" s="1"/>
      <c r="K6860" s="57"/>
      <c r="L6860" s="57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</row>
    <row r="6861" spans="1:27" x14ac:dyDescent="0.25">
      <c r="C6861" s="56"/>
      <c r="D6861" s="57"/>
      <c r="E6861" s="1"/>
      <c r="F6861" s="1"/>
      <c r="G6861" s="1"/>
      <c r="H6861" s="57"/>
      <c r="I6861" s="1"/>
      <c r="J6861" s="1"/>
      <c r="K6861" s="57"/>
      <c r="L6861" s="57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</row>
    <row r="6862" spans="1:27" x14ac:dyDescent="0.25">
      <c r="C6862" s="56"/>
      <c r="D6862" s="57"/>
      <c r="E6862" s="1"/>
      <c r="F6862" s="1"/>
      <c r="G6862" s="1"/>
      <c r="H6862" s="57"/>
      <c r="I6862" s="1"/>
      <c r="J6862" s="1"/>
      <c r="K6862" s="57"/>
      <c r="L6862" s="57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</row>
    <row r="6863" spans="1:27" x14ac:dyDescent="0.25">
      <c r="A6863" s="1"/>
      <c r="C6863" s="56"/>
      <c r="D6863" s="57"/>
      <c r="E6863" s="1"/>
      <c r="F6863" s="1"/>
      <c r="G6863" s="1"/>
      <c r="H6863" s="57"/>
      <c r="I6863" s="1"/>
      <c r="J6863" s="1"/>
      <c r="K6863" s="57"/>
      <c r="L6863" s="57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</row>
    <row r="6864" spans="1:27" x14ac:dyDescent="0.25">
      <c r="A6864" s="1"/>
      <c r="C6864" s="56"/>
      <c r="D6864" s="57"/>
      <c r="E6864" s="1"/>
      <c r="F6864" s="1"/>
      <c r="G6864" s="1"/>
      <c r="H6864" s="57"/>
      <c r="I6864" s="1"/>
      <c r="J6864" s="1"/>
      <c r="K6864" s="57"/>
      <c r="L6864" s="57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</row>
    <row r="6865" spans="1:27" x14ac:dyDescent="0.25">
      <c r="C6865" s="56"/>
      <c r="D6865" s="57"/>
      <c r="E6865" s="1"/>
      <c r="F6865" s="1"/>
      <c r="G6865" s="1"/>
      <c r="H6865" s="57"/>
      <c r="I6865" s="1"/>
      <c r="J6865" s="1"/>
      <c r="K6865" s="57"/>
      <c r="L6865" s="57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</row>
    <row r="6866" spans="1:27" x14ac:dyDescent="0.25">
      <c r="A6866" s="1"/>
      <c r="C6866" s="56"/>
      <c r="D6866" s="57"/>
      <c r="E6866" s="1"/>
      <c r="F6866" s="1"/>
      <c r="G6866" s="1"/>
      <c r="H6866" s="57"/>
      <c r="I6866" s="1"/>
      <c r="J6866" s="1"/>
      <c r="K6866" s="57"/>
      <c r="L6866" s="57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</row>
    <row r="6867" spans="1:27" x14ac:dyDescent="0.25">
      <c r="C6867" s="56"/>
      <c r="D6867" s="57"/>
      <c r="E6867" s="1"/>
      <c r="F6867" s="1"/>
      <c r="G6867" s="1"/>
      <c r="H6867" s="57"/>
      <c r="I6867" s="1"/>
      <c r="J6867" s="1"/>
      <c r="K6867" s="57"/>
      <c r="L6867" s="57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</row>
    <row r="6868" spans="1:27" x14ac:dyDescent="0.25">
      <c r="C6868" s="56"/>
      <c r="D6868" s="57"/>
      <c r="E6868" s="1"/>
      <c r="F6868" s="1"/>
      <c r="G6868" s="1"/>
      <c r="H6868" s="57"/>
      <c r="I6868" s="1"/>
      <c r="J6868" s="1"/>
      <c r="K6868" s="57"/>
      <c r="L6868" s="57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</row>
    <row r="6869" spans="1:27" x14ac:dyDescent="0.25">
      <c r="C6869" s="56"/>
      <c r="D6869" s="57"/>
      <c r="E6869" s="1"/>
      <c r="F6869" s="1"/>
      <c r="G6869" s="1"/>
      <c r="H6869" s="57"/>
      <c r="I6869" s="1"/>
      <c r="J6869" s="1"/>
      <c r="K6869" s="57"/>
      <c r="L6869" s="57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</row>
    <row r="6870" spans="1:27" x14ac:dyDescent="0.25">
      <c r="C6870" s="56"/>
      <c r="D6870" s="57"/>
      <c r="E6870" s="1"/>
      <c r="F6870" s="1"/>
      <c r="G6870" s="1"/>
      <c r="H6870" s="57"/>
      <c r="I6870" s="1"/>
      <c r="J6870" s="1"/>
      <c r="K6870" s="57"/>
      <c r="L6870" s="57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</row>
    <row r="6871" spans="1:27" x14ac:dyDescent="0.25">
      <c r="C6871" s="56"/>
      <c r="D6871" s="57"/>
      <c r="E6871" s="1"/>
      <c r="F6871" s="1"/>
      <c r="G6871" s="1"/>
      <c r="H6871" s="57"/>
      <c r="I6871" s="1"/>
      <c r="J6871" s="1"/>
      <c r="K6871" s="57"/>
      <c r="L6871" s="57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</row>
    <row r="6872" spans="1:27" x14ac:dyDescent="0.25">
      <c r="A6872" s="1"/>
      <c r="C6872" s="56"/>
      <c r="D6872" s="57"/>
      <c r="E6872" s="1"/>
      <c r="F6872" s="1"/>
      <c r="G6872" s="1"/>
      <c r="H6872" s="57"/>
      <c r="I6872" s="1"/>
      <c r="J6872" s="1"/>
      <c r="K6872" s="57"/>
      <c r="L6872" s="57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</row>
    <row r="6873" spans="1:27" x14ac:dyDescent="0.25">
      <c r="A6873" s="1"/>
      <c r="C6873" s="56"/>
      <c r="D6873" s="57"/>
      <c r="E6873" s="1"/>
      <c r="F6873" s="1"/>
      <c r="G6873" s="1"/>
      <c r="H6873" s="57"/>
      <c r="I6873" s="1"/>
      <c r="J6873" s="1"/>
      <c r="K6873" s="57"/>
      <c r="L6873" s="57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</row>
    <row r="6874" spans="1:27" x14ac:dyDescent="0.25">
      <c r="C6874" s="56"/>
      <c r="D6874" s="57"/>
      <c r="E6874" s="1"/>
      <c r="F6874" s="1"/>
      <c r="G6874" s="1"/>
      <c r="H6874" s="57"/>
      <c r="I6874" s="1"/>
      <c r="J6874" s="1"/>
      <c r="K6874" s="57"/>
      <c r="L6874" s="57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</row>
    <row r="6875" spans="1:27" x14ac:dyDescent="0.25">
      <c r="A6875" s="1"/>
      <c r="C6875" s="56"/>
      <c r="D6875" s="57"/>
      <c r="E6875" s="1"/>
      <c r="F6875" s="1"/>
      <c r="G6875" s="1"/>
      <c r="H6875" s="57"/>
      <c r="I6875" s="1"/>
      <c r="J6875" s="1"/>
      <c r="K6875" s="57"/>
      <c r="L6875" s="57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</row>
    <row r="6876" spans="1:27" x14ac:dyDescent="0.25">
      <c r="A6876" s="1"/>
      <c r="C6876" s="56"/>
      <c r="D6876" s="57"/>
      <c r="E6876" s="1"/>
      <c r="F6876" s="1"/>
      <c r="G6876" s="1"/>
      <c r="H6876" s="57"/>
      <c r="I6876" s="1"/>
      <c r="J6876" s="1"/>
      <c r="K6876" s="57"/>
      <c r="L6876" s="57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</row>
    <row r="6877" spans="1:27" x14ac:dyDescent="0.25">
      <c r="A6877" s="1"/>
      <c r="C6877" s="56"/>
      <c r="D6877" s="57"/>
      <c r="E6877" s="1"/>
      <c r="F6877" s="1"/>
      <c r="G6877" s="1"/>
      <c r="H6877" s="57"/>
      <c r="I6877" s="1"/>
      <c r="J6877" s="1"/>
      <c r="K6877" s="57"/>
      <c r="L6877" s="57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</row>
    <row r="6878" spans="1:27" x14ac:dyDescent="0.25">
      <c r="A6878" s="1"/>
      <c r="C6878" s="56"/>
      <c r="D6878" s="57"/>
      <c r="E6878" s="1"/>
      <c r="F6878" s="1"/>
      <c r="G6878" s="1"/>
      <c r="H6878" s="57"/>
      <c r="I6878" s="1"/>
      <c r="J6878" s="1"/>
      <c r="K6878" s="57"/>
      <c r="L6878" s="57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</row>
    <row r="6879" spans="1:27" x14ac:dyDescent="0.25">
      <c r="A6879" s="1"/>
      <c r="C6879" s="56"/>
      <c r="D6879" s="57"/>
      <c r="E6879" s="1"/>
      <c r="F6879" s="1"/>
      <c r="G6879" s="1"/>
      <c r="H6879" s="57"/>
      <c r="I6879" s="1"/>
      <c r="J6879" s="1"/>
      <c r="K6879" s="57"/>
      <c r="L6879" s="57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</row>
    <row r="6880" spans="1:27" x14ac:dyDescent="0.25">
      <c r="A6880" s="1"/>
      <c r="C6880" s="56"/>
      <c r="D6880" s="57"/>
      <c r="E6880" s="1"/>
      <c r="F6880" s="1"/>
      <c r="G6880" s="1"/>
      <c r="H6880" s="57"/>
      <c r="I6880" s="1"/>
      <c r="J6880" s="1"/>
      <c r="K6880" s="57"/>
      <c r="L6880" s="57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</row>
    <row r="6881" spans="1:27" x14ac:dyDescent="0.25">
      <c r="A6881" s="1"/>
      <c r="C6881" s="56"/>
      <c r="D6881" s="57"/>
      <c r="E6881" s="1"/>
      <c r="F6881" s="1"/>
      <c r="G6881" s="1"/>
      <c r="H6881" s="57"/>
      <c r="I6881" s="1"/>
      <c r="J6881" s="1"/>
      <c r="K6881" s="57"/>
      <c r="L6881" s="57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</row>
    <row r="6882" spans="1:27" x14ac:dyDescent="0.25">
      <c r="A6882" s="1"/>
      <c r="C6882" s="56"/>
      <c r="D6882" s="57"/>
      <c r="E6882" s="1"/>
      <c r="F6882" s="1"/>
      <c r="G6882" s="1"/>
      <c r="H6882" s="57"/>
      <c r="I6882" s="1"/>
      <c r="J6882" s="1"/>
      <c r="K6882" s="57"/>
      <c r="L6882" s="57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</row>
    <row r="6883" spans="1:27" x14ac:dyDescent="0.25">
      <c r="A6883" s="1"/>
      <c r="C6883" s="56"/>
      <c r="D6883" s="57"/>
      <c r="E6883" s="1"/>
      <c r="F6883" s="1"/>
      <c r="G6883" s="1"/>
      <c r="H6883" s="57"/>
      <c r="I6883" s="1"/>
      <c r="J6883" s="1"/>
      <c r="K6883" s="57"/>
      <c r="L6883" s="57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</row>
    <row r="6884" spans="1:27" x14ac:dyDescent="0.25">
      <c r="A6884" s="1"/>
      <c r="C6884" s="56"/>
      <c r="D6884" s="57"/>
      <c r="E6884" s="1"/>
      <c r="F6884" s="1"/>
      <c r="G6884" s="1"/>
      <c r="H6884" s="57"/>
      <c r="I6884" s="1"/>
      <c r="J6884" s="1"/>
      <c r="K6884" s="57"/>
      <c r="L6884" s="57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</row>
    <row r="6885" spans="1:27" x14ac:dyDescent="0.25">
      <c r="A6885" s="1"/>
      <c r="C6885" s="56"/>
      <c r="D6885" s="57"/>
      <c r="E6885" s="1"/>
      <c r="F6885" s="1"/>
      <c r="G6885" s="1"/>
      <c r="H6885" s="57"/>
      <c r="I6885" s="1"/>
      <c r="J6885" s="1"/>
      <c r="K6885" s="57"/>
      <c r="L6885" s="57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</row>
    <row r="6886" spans="1:27" x14ac:dyDescent="0.25">
      <c r="A6886" s="1"/>
      <c r="C6886" s="56"/>
      <c r="D6886" s="57"/>
      <c r="E6886" s="1"/>
      <c r="F6886" s="1"/>
      <c r="G6886" s="1"/>
      <c r="H6886" s="57"/>
      <c r="I6886" s="1"/>
      <c r="J6886" s="1"/>
      <c r="K6886" s="57"/>
      <c r="L6886" s="57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</row>
    <row r="6887" spans="1:27" x14ac:dyDescent="0.25">
      <c r="A6887" s="1"/>
      <c r="C6887" s="56"/>
      <c r="D6887" s="57"/>
      <c r="E6887" s="1"/>
      <c r="F6887" s="1"/>
      <c r="G6887" s="1"/>
      <c r="H6887" s="57"/>
      <c r="I6887" s="1"/>
      <c r="J6887" s="1"/>
      <c r="K6887" s="57"/>
      <c r="L6887" s="57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</row>
    <row r="6888" spans="1:27" x14ac:dyDescent="0.25">
      <c r="A6888" s="1"/>
      <c r="C6888" s="56"/>
      <c r="D6888" s="57"/>
      <c r="E6888" s="1"/>
      <c r="F6888" s="1"/>
      <c r="G6888" s="1"/>
      <c r="H6888" s="57"/>
      <c r="I6888" s="1"/>
      <c r="J6888" s="1"/>
      <c r="K6888" s="57"/>
      <c r="L6888" s="57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</row>
    <row r="6889" spans="1:27" x14ac:dyDescent="0.25">
      <c r="A6889" s="1"/>
      <c r="C6889" s="56"/>
      <c r="D6889" s="57"/>
      <c r="E6889" s="1"/>
      <c r="F6889" s="1"/>
      <c r="G6889" s="1"/>
      <c r="H6889" s="57"/>
      <c r="I6889" s="1"/>
      <c r="J6889" s="1"/>
      <c r="K6889" s="57"/>
      <c r="L6889" s="57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</row>
    <row r="6890" spans="1:27" x14ac:dyDescent="0.25">
      <c r="A6890" s="1"/>
      <c r="C6890" s="56"/>
      <c r="D6890" s="57"/>
      <c r="E6890" s="1"/>
      <c r="F6890" s="1"/>
      <c r="G6890" s="1"/>
      <c r="H6890" s="57"/>
      <c r="I6890" s="1"/>
      <c r="J6890" s="1"/>
      <c r="K6890" s="57"/>
      <c r="L6890" s="57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</row>
    <row r="6891" spans="1:27" x14ac:dyDescent="0.25">
      <c r="A6891" s="1"/>
      <c r="C6891" s="56"/>
      <c r="D6891" s="57"/>
      <c r="E6891" s="1"/>
      <c r="F6891" s="1"/>
      <c r="G6891" s="1"/>
      <c r="H6891" s="57"/>
      <c r="I6891" s="1"/>
      <c r="J6891" s="1"/>
      <c r="K6891" s="57"/>
      <c r="L6891" s="57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</row>
    <row r="6892" spans="1:27" x14ac:dyDescent="0.25">
      <c r="C6892" s="56"/>
      <c r="D6892" s="57"/>
      <c r="E6892" s="1"/>
      <c r="F6892" s="1"/>
      <c r="G6892" s="1"/>
      <c r="H6892" s="57"/>
      <c r="I6892" s="1"/>
      <c r="J6892" s="1"/>
      <c r="K6892" s="57"/>
      <c r="L6892" s="57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</row>
    <row r="6893" spans="1:27" x14ac:dyDescent="0.25">
      <c r="A6893" s="1"/>
      <c r="C6893" s="56"/>
      <c r="D6893" s="57"/>
      <c r="E6893" s="1"/>
      <c r="F6893" s="1"/>
      <c r="G6893" s="1"/>
      <c r="H6893" s="57"/>
      <c r="I6893" s="1"/>
      <c r="J6893" s="1"/>
      <c r="K6893" s="57"/>
      <c r="L6893" s="57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</row>
    <row r="6894" spans="1:27" x14ac:dyDescent="0.25">
      <c r="A6894" s="1"/>
      <c r="C6894" s="56"/>
      <c r="D6894" s="57"/>
      <c r="E6894" s="1"/>
      <c r="F6894" s="1"/>
      <c r="G6894" s="1"/>
      <c r="H6894" s="57"/>
      <c r="I6894" s="1"/>
      <c r="J6894" s="1"/>
      <c r="K6894" s="57"/>
      <c r="L6894" s="57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</row>
    <row r="6895" spans="1:27" x14ac:dyDescent="0.25">
      <c r="A6895" s="1"/>
      <c r="C6895" s="56"/>
      <c r="D6895" s="57"/>
      <c r="E6895" s="1"/>
      <c r="F6895" s="1"/>
      <c r="G6895" s="1"/>
      <c r="H6895" s="57"/>
      <c r="I6895" s="1"/>
      <c r="J6895" s="1"/>
      <c r="K6895" s="57"/>
      <c r="L6895" s="57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</row>
    <row r="6896" spans="1:27" x14ac:dyDescent="0.25">
      <c r="C6896" s="56"/>
      <c r="D6896" s="57"/>
      <c r="E6896" s="1"/>
      <c r="F6896" s="1"/>
      <c r="G6896" s="1"/>
      <c r="H6896" s="57"/>
      <c r="I6896" s="1"/>
      <c r="J6896" s="1"/>
      <c r="K6896" s="57"/>
      <c r="L6896" s="57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</row>
    <row r="6897" spans="1:27" x14ac:dyDescent="0.25">
      <c r="C6897" s="56"/>
      <c r="D6897" s="57"/>
      <c r="E6897" s="1"/>
      <c r="F6897" s="1"/>
      <c r="G6897" s="1"/>
      <c r="H6897" s="57"/>
      <c r="I6897" s="1"/>
      <c r="J6897" s="1"/>
      <c r="K6897" s="57"/>
      <c r="L6897" s="57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</row>
    <row r="6898" spans="1:27" x14ac:dyDescent="0.25">
      <c r="C6898" s="56"/>
      <c r="D6898" s="57"/>
      <c r="E6898" s="1"/>
      <c r="F6898" s="1"/>
      <c r="G6898" s="1"/>
      <c r="H6898" s="57"/>
      <c r="I6898" s="1"/>
      <c r="J6898" s="1"/>
      <c r="K6898" s="57"/>
      <c r="L6898" s="57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</row>
    <row r="6899" spans="1:27" x14ac:dyDescent="0.25">
      <c r="A6899" s="1"/>
      <c r="C6899" s="56"/>
      <c r="D6899" s="57"/>
      <c r="E6899" s="1"/>
      <c r="F6899" s="1"/>
      <c r="G6899" s="1"/>
      <c r="H6899" s="57"/>
      <c r="I6899" s="1"/>
      <c r="J6899" s="1"/>
      <c r="K6899" s="57"/>
      <c r="L6899" s="57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</row>
    <row r="6900" spans="1:27" x14ac:dyDescent="0.25">
      <c r="A6900" s="1"/>
      <c r="C6900" s="56"/>
      <c r="D6900" s="57"/>
      <c r="E6900" s="1"/>
      <c r="F6900" s="1"/>
      <c r="G6900" s="1"/>
      <c r="H6900" s="57"/>
      <c r="I6900" s="1"/>
      <c r="J6900" s="1"/>
      <c r="K6900" s="57"/>
      <c r="L6900" s="57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</row>
    <row r="6901" spans="1:27" x14ac:dyDescent="0.25">
      <c r="A6901" s="1"/>
      <c r="C6901" s="56"/>
      <c r="D6901" s="57"/>
      <c r="E6901" s="1"/>
      <c r="F6901" s="1"/>
      <c r="G6901" s="1"/>
      <c r="H6901" s="57"/>
      <c r="I6901" s="1"/>
      <c r="J6901" s="1"/>
      <c r="K6901" s="57"/>
      <c r="L6901" s="57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</row>
    <row r="6902" spans="1:27" x14ac:dyDescent="0.25">
      <c r="A6902" s="1"/>
      <c r="C6902" s="56"/>
      <c r="D6902" s="57"/>
      <c r="E6902" s="1"/>
      <c r="F6902" s="1"/>
      <c r="G6902" s="1"/>
      <c r="H6902" s="57"/>
      <c r="I6902" s="1"/>
      <c r="J6902" s="1"/>
      <c r="K6902" s="57"/>
      <c r="L6902" s="57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</row>
    <row r="6903" spans="1:27" x14ac:dyDescent="0.25">
      <c r="A6903" s="1"/>
      <c r="C6903" s="56"/>
      <c r="D6903" s="57"/>
      <c r="E6903" s="1"/>
      <c r="F6903" s="1"/>
      <c r="G6903" s="1"/>
      <c r="H6903" s="57"/>
      <c r="I6903" s="1"/>
      <c r="J6903" s="1"/>
      <c r="K6903" s="57"/>
      <c r="L6903" s="57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</row>
    <row r="6904" spans="1:27" x14ac:dyDescent="0.25">
      <c r="A6904" s="1"/>
      <c r="C6904" s="56"/>
      <c r="D6904" s="57"/>
      <c r="E6904" s="1"/>
      <c r="F6904" s="1"/>
      <c r="G6904" s="1"/>
      <c r="H6904" s="57"/>
      <c r="I6904" s="1"/>
      <c r="J6904" s="1"/>
      <c r="K6904" s="57"/>
      <c r="L6904" s="57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</row>
    <row r="6905" spans="1:27" x14ac:dyDescent="0.25">
      <c r="A6905" s="1"/>
      <c r="C6905" s="56"/>
      <c r="D6905" s="57"/>
      <c r="E6905" s="1"/>
      <c r="F6905" s="1"/>
      <c r="G6905" s="1"/>
      <c r="H6905" s="57"/>
      <c r="I6905" s="1"/>
      <c r="J6905" s="1"/>
      <c r="K6905" s="57"/>
      <c r="L6905" s="57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</row>
    <row r="6906" spans="1:27" x14ac:dyDescent="0.25">
      <c r="A6906" s="1"/>
      <c r="C6906" s="56"/>
      <c r="D6906" s="57"/>
      <c r="E6906" s="1"/>
      <c r="F6906" s="1"/>
      <c r="G6906" s="1"/>
      <c r="H6906" s="57"/>
      <c r="I6906" s="1"/>
      <c r="J6906" s="1"/>
      <c r="K6906" s="57"/>
      <c r="L6906" s="57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</row>
    <row r="6907" spans="1:27" x14ac:dyDescent="0.25">
      <c r="A6907" s="1"/>
      <c r="C6907" s="56"/>
      <c r="D6907" s="57"/>
      <c r="E6907" s="1"/>
      <c r="F6907" s="1"/>
      <c r="G6907" s="1"/>
      <c r="H6907" s="57"/>
      <c r="I6907" s="1"/>
      <c r="J6907" s="1"/>
      <c r="K6907" s="57"/>
      <c r="L6907" s="57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</row>
    <row r="6908" spans="1:27" x14ac:dyDescent="0.25">
      <c r="A6908" s="1"/>
      <c r="C6908" s="56"/>
      <c r="D6908" s="57"/>
      <c r="E6908" s="1"/>
      <c r="F6908" s="1"/>
      <c r="G6908" s="1"/>
      <c r="H6908" s="57"/>
      <c r="I6908" s="1"/>
      <c r="J6908" s="1"/>
      <c r="K6908" s="57"/>
      <c r="L6908" s="57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</row>
    <row r="6909" spans="1:27" x14ac:dyDescent="0.25">
      <c r="A6909" s="1"/>
      <c r="C6909" s="56"/>
      <c r="D6909" s="57"/>
      <c r="E6909" s="1"/>
      <c r="F6909" s="1"/>
      <c r="G6909" s="1"/>
      <c r="H6909" s="57"/>
      <c r="I6909" s="1"/>
      <c r="J6909" s="1"/>
      <c r="K6909" s="57"/>
      <c r="L6909" s="57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</row>
    <row r="6910" spans="1:27" x14ac:dyDescent="0.25">
      <c r="A6910" s="1"/>
      <c r="C6910" s="56"/>
      <c r="D6910" s="57"/>
      <c r="E6910" s="1"/>
      <c r="F6910" s="1"/>
      <c r="G6910" s="1"/>
      <c r="H6910" s="57"/>
      <c r="I6910" s="1"/>
      <c r="J6910" s="1"/>
      <c r="K6910" s="57"/>
      <c r="L6910" s="57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</row>
    <row r="6911" spans="1:27" x14ac:dyDescent="0.25">
      <c r="C6911" s="56"/>
      <c r="D6911" s="57"/>
      <c r="E6911" s="1"/>
      <c r="F6911" s="1"/>
      <c r="G6911" s="1"/>
      <c r="H6911" s="57"/>
      <c r="I6911" s="1"/>
      <c r="J6911" s="1"/>
      <c r="K6911" s="57"/>
      <c r="L6911" s="57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</row>
    <row r="6912" spans="1:27" x14ac:dyDescent="0.25">
      <c r="C6912" s="56"/>
      <c r="D6912" s="57"/>
      <c r="E6912" s="1"/>
      <c r="F6912" s="1"/>
      <c r="G6912" s="1"/>
      <c r="H6912" s="57"/>
      <c r="I6912" s="1"/>
      <c r="J6912" s="1"/>
      <c r="K6912" s="57"/>
      <c r="L6912" s="57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</row>
    <row r="6913" spans="1:27" x14ac:dyDescent="0.25">
      <c r="C6913" s="56"/>
      <c r="D6913" s="57"/>
      <c r="E6913" s="1"/>
      <c r="F6913" s="1"/>
      <c r="G6913" s="1"/>
      <c r="H6913" s="57"/>
      <c r="I6913" s="1"/>
      <c r="J6913" s="1"/>
      <c r="K6913" s="57"/>
      <c r="L6913" s="57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</row>
    <row r="6914" spans="1:27" x14ac:dyDescent="0.25">
      <c r="C6914" s="56"/>
      <c r="D6914" s="57"/>
      <c r="E6914" s="1"/>
      <c r="F6914" s="1"/>
      <c r="G6914" s="1"/>
      <c r="H6914" s="57"/>
      <c r="I6914" s="1"/>
      <c r="J6914" s="1"/>
      <c r="K6914" s="57"/>
      <c r="L6914" s="57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</row>
    <row r="6915" spans="1:27" x14ac:dyDescent="0.25">
      <c r="A6915" s="1"/>
      <c r="C6915" s="56"/>
      <c r="D6915" s="57"/>
      <c r="E6915" s="1"/>
      <c r="F6915" s="1"/>
      <c r="G6915" s="1"/>
      <c r="H6915" s="57"/>
      <c r="I6915" s="1"/>
      <c r="J6915" s="1"/>
      <c r="K6915" s="57"/>
      <c r="L6915" s="57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</row>
    <row r="6916" spans="1:27" x14ac:dyDescent="0.25">
      <c r="A6916" s="1"/>
      <c r="C6916" s="56"/>
      <c r="D6916" s="57"/>
      <c r="E6916" s="1"/>
      <c r="F6916" s="1"/>
      <c r="G6916" s="1"/>
      <c r="H6916" s="57"/>
      <c r="I6916" s="1"/>
      <c r="J6916" s="1"/>
      <c r="K6916" s="57"/>
      <c r="L6916" s="57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</row>
    <row r="6917" spans="1:27" x14ac:dyDescent="0.25">
      <c r="A6917" s="1"/>
      <c r="C6917" s="56"/>
      <c r="D6917" s="57"/>
      <c r="E6917" s="1"/>
      <c r="F6917" s="1"/>
      <c r="G6917" s="1"/>
      <c r="H6917" s="57"/>
      <c r="I6917" s="1"/>
      <c r="J6917" s="1"/>
      <c r="K6917" s="57"/>
      <c r="L6917" s="57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</row>
    <row r="6918" spans="1:27" x14ac:dyDescent="0.25">
      <c r="A6918" s="1"/>
      <c r="C6918" s="56"/>
      <c r="D6918" s="57"/>
      <c r="E6918" s="1"/>
      <c r="F6918" s="1"/>
      <c r="G6918" s="1"/>
      <c r="H6918" s="57"/>
      <c r="I6918" s="1"/>
      <c r="J6918" s="1"/>
      <c r="K6918" s="57"/>
      <c r="L6918" s="57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</row>
    <row r="6919" spans="1:27" x14ac:dyDescent="0.25">
      <c r="A6919" s="1"/>
      <c r="C6919" s="56"/>
      <c r="D6919" s="57"/>
      <c r="E6919" s="1"/>
      <c r="F6919" s="1"/>
      <c r="G6919" s="1"/>
      <c r="H6919" s="57"/>
      <c r="I6919" s="1"/>
      <c r="J6919" s="1"/>
      <c r="K6919" s="57"/>
      <c r="L6919" s="57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</row>
    <row r="6920" spans="1:27" x14ac:dyDescent="0.25">
      <c r="A6920" s="1"/>
      <c r="C6920" s="56"/>
      <c r="D6920" s="57"/>
      <c r="E6920" s="1"/>
      <c r="F6920" s="1"/>
      <c r="G6920" s="1"/>
      <c r="H6920" s="57"/>
      <c r="I6920" s="1"/>
      <c r="J6920" s="1"/>
      <c r="K6920" s="57"/>
      <c r="L6920" s="57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</row>
    <row r="6921" spans="1:27" x14ac:dyDescent="0.25">
      <c r="A6921" s="1"/>
      <c r="C6921" s="56"/>
      <c r="D6921" s="57"/>
      <c r="E6921" s="1"/>
      <c r="F6921" s="1"/>
      <c r="G6921" s="1"/>
      <c r="H6921" s="57"/>
      <c r="I6921" s="1"/>
      <c r="J6921" s="1"/>
      <c r="K6921" s="57"/>
      <c r="L6921" s="57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</row>
    <row r="6922" spans="1:27" x14ac:dyDescent="0.25">
      <c r="A6922" s="1"/>
      <c r="C6922" s="56"/>
      <c r="D6922" s="57"/>
      <c r="E6922" s="1"/>
      <c r="F6922" s="1"/>
      <c r="G6922" s="1"/>
      <c r="H6922" s="57"/>
      <c r="I6922" s="1"/>
      <c r="J6922" s="1"/>
      <c r="K6922" s="57"/>
      <c r="L6922" s="57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</row>
    <row r="6923" spans="1:27" x14ac:dyDescent="0.25">
      <c r="A6923" s="1"/>
      <c r="C6923" s="56"/>
      <c r="D6923" s="57"/>
      <c r="E6923" s="1"/>
      <c r="F6923" s="1"/>
      <c r="G6923" s="1"/>
      <c r="H6923" s="57"/>
      <c r="I6923" s="1"/>
      <c r="J6923" s="1"/>
      <c r="K6923" s="57"/>
      <c r="L6923" s="57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</row>
    <row r="6924" spans="1:27" x14ac:dyDescent="0.25">
      <c r="A6924" s="1"/>
      <c r="C6924" s="56"/>
      <c r="D6924" s="57"/>
      <c r="E6924" s="1"/>
      <c r="F6924" s="1"/>
      <c r="G6924" s="1"/>
      <c r="H6924" s="57"/>
      <c r="I6924" s="1"/>
      <c r="J6924" s="1"/>
      <c r="K6924" s="57"/>
      <c r="L6924" s="57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</row>
    <row r="6925" spans="1:27" x14ac:dyDescent="0.25">
      <c r="A6925" s="1"/>
      <c r="C6925" s="56"/>
      <c r="D6925" s="57"/>
      <c r="E6925" s="1"/>
      <c r="F6925" s="1"/>
      <c r="G6925" s="1"/>
      <c r="H6925" s="57"/>
      <c r="I6925" s="1"/>
      <c r="J6925" s="1"/>
      <c r="K6925" s="57"/>
      <c r="L6925" s="57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</row>
    <row r="6926" spans="1:27" x14ac:dyDescent="0.25">
      <c r="A6926" s="1"/>
      <c r="C6926" s="56"/>
      <c r="D6926" s="57"/>
      <c r="E6926" s="1"/>
      <c r="F6926" s="1"/>
      <c r="G6926" s="1"/>
      <c r="H6926" s="57"/>
      <c r="I6926" s="1"/>
      <c r="J6926" s="1"/>
      <c r="K6926" s="57"/>
      <c r="L6926" s="57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</row>
    <row r="6927" spans="1:27" x14ac:dyDescent="0.25">
      <c r="A6927" s="1"/>
      <c r="C6927" s="56"/>
      <c r="D6927" s="57"/>
      <c r="E6927" s="1"/>
      <c r="F6927" s="1"/>
      <c r="G6927" s="1"/>
      <c r="H6927" s="57"/>
      <c r="I6927" s="1"/>
      <c r="J6927" s="1"/>
      <c r="K6927" s="57"/>
      <c r="L6927" s="57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</row>
    <row r="6928" spans="1:27" x14ac:dyDescent="0.25">
      <c r="A6928" s="1"/>
      <c r="C6928" s="56"/>
      <c r="D6928" s="57"/>
      <c r="E6928" s="1"/>
      <c r="F6928" s="1"/>
      <c r="G6928" s="1"/>
      <c r="H6928" s="57"/>
      <c r="I6928" s="1"/>
      <c r="J6928" s="1"/>
      <c r="K6928" s="57"/>
      <c r="L6928" s="57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</row>
    <row r="6929" spans="1:27" x14ac:dyDescent="0.25">
      <c r="A6929" s="1"/>
      <c r="C6929" s="56"/>
      <c r="D6929" s="57"/>
      <c r="E6929" s="1"/>
      <c r="F6929" s="1"/>
      <c r="G6929" s="1"/>
      <c r="H6929" s="57"/>
      <c r="I6929" s="1"/>
      <c r="J6929" s="1"/>
      <c r="K6929" s="57"/>
      <c r="L6929" s="57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</row>
    <row r="6930" spans="1:27" x14ac:dyDescent="0.25">
      <c r="A6930" s="1"/>
      <c r="C6930" s="56"/>
      <c r="D6930" s="57"/>
      <c r="E6930" s="1"/>
      <c r="F6930" s="1"/>
      <c r="G6930" s="1"/>
      <c r="H6930" s="57"/>
      <c r="I6930" s="1"/>
      <c r="J6930" s="1"/>
      <c r="K6930" s="57"/>
      <c r="L6930" s="57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</row>
    <row r="6931" spans="1:27" x14ac:dyDescent="0.25">
      <c r="A6931" s="1"/>
      <c r="C6931" s="56"/>
      <c r="D6931" s="57"/>
      <c r="E6931" s="1"/>
      <c r="F6931" s="1"/>
      <c r="G6931" s="1"/>
      <c r="H6931" s="57"/>
      <c r="I6931" s="1"/>
      <c r="J6931" s="1"/>
      <c r="K6931" s="57"/>
      <c r="L6931" s="57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</row>
    <row r="6932" spans="1:27" x14ac:dyDescent="0.25">
      <c r="A6932" s="1"/>
      <c r="C6932" s="56"/>
      <c r="D6932" s="57"/>
      <c r="E6932" s="1"/>
      <c r="F6932" s="1"/>
      <c r="G6932" s="1"/>
      <c r="H6932" s="57"/>
      <c r="I6932" s="1"/>
      <c r="J6932" s="1"/>
      <c r="K6932" s="57"/>
      <c r="L6932" s="57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</row>
    <row r="6933" spans="1:27" x14ac:dyDescent="0.25">
      <c r="C6933" s="56"/>
      <c r="D6933" s="57"/>
      <c r="E6933" s="1"/>
      <c r="F6933" s="1"/>
      <c r="G6933" s="1"/>
      <c r="H6933" s="57"/>
      <c r="I6933" s="1"/>
      <c r="J6933" s="1"/>
      <c r="K6933" s="57"/>
      <c r="L6933" s="57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</row>
    <row r="6934" spans="1:27" x14ac:dyDescent="0.25">
      <c r="C6934" s="56"/>
      <c r="D6934" s="57"/>
      <c r="E6934" s="1"/>
      <c r="F6934" s="1"/>
      <c r="G6934" s="1"/>
      <c r="H6934" s="57"/>
      <c r="I6934" s="1"/>
      <c r="J6934" s="1"/>
      <c r="K6934" s="57"/>
      <c r="L6934" s="57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</row>
    <row r="6935" spans="1:27" x14ac:dyDescent="0.25">
      <c r="A6935" s="1"/>
      <c r="C6935" s="56"/>
      <c r="D6935" s="57"/>
      <c r="E6935" s="1"/>
      <c r="F6935" s="1"/>
      <c r="G6935" s="1"/>
      <c r="H6935" s="57"/>
      <c r="I6935" s="1"/>
      <c r="J6935" s="1"/>
      <c r="K6935" s="57"/>
      <c r="L6935" s="57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</row>
    <row r="6936" spans="1:27" x14ac:dyDescent="0.25">
      <c r="C6936" s="56"/>
      <c r="D6936" s="57"/>
      <c r="E6936" s="1"/>
      <c r="F6936" s="1"/>
      <c r="G6936" s="1"/>
      <c r="H6936" s="57"/>
      <c r="I6936" s="1"/>
      <c r="J6936" s="1"/>
      <c r="K6936" s="57"/>
      <c r="L6936" s="57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</row>
    <row r="6938" spans="1:27" x14ac:dyDescent="0.25">
      <c r="C6938" s="56"/>
      <c r="D6938" s="57"/>
      <c r="E6938" s="1"/>
      <c r="F6938" s="1"/>
      <c r="G6938" s="1"/>
      <c r="H6938" s="57"/>
      <c r="I6938" s="1"/>
      <c r="J6938" s="1"/>
      <c r="K6938" s="57"/>
      <c r="L6938" s="57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</row>
    <row r="6939" spans="1:27" x14ac:dyDescent="0.25">
      <c r="A6939" s="1"/>
      <c r="C6939" s="56"/>
      <c r="D6939" s="57"/>
      <c r="E6939" s="1"/>
      <c r="F6939" s="1"/>
      <c r="G6939" s="1"/>
      <c r="H6939" s="57"/>
      <c r="I6939" s="1"/>
      <c r="J6939" s="1"/>
      <c r="K6939" s="57"/>
      <c r="L6939" s="57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</row>
    <row r="6940" spans="1:27" x14ac:dyDescent="0.25">
      <c r="A6940" s="1"/>
      <c r="C6940" s="56"/>
      <c r="D6940" s="57"/>
      <c r="E6940" s="1"/>
      <c r="F6940" s="1"/>
      <c r="G6940" s="1"/>
      <c r="H6940" s="57"/>
      <c r="I6940" s="1"/>
      <c r="J6940" s="1"/>
      <c r="K6940" s="57"/>
      <c r="L6940" s="57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</row>
    <row r="6941" spans="1:27" x14ac:dyDescent="0.25">
      <c r="A6941" s="1"/>
      <c r="C6941" s="56"/>
      <c r="D6941" s="57"/>
      <c r="E6941" s="1"/>
      <c r="F6941" s="1"/>
      <c r="G6941" s="1"/>
      <c r="H6941" s="57"/>
      <c r="I6941" s="1"/>
      <c r="J6941" s="1"/>
      <c r="K6941" s="57"/>
      <c r="L6941" s="57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</row>
    <row r="6942" spans="1:27" x14ac:dyDescent="0.25">
      <c r="A6942" s="1"/>
      <c r="C6942" s="56"/>
      <c r="D6942" s="57"/>
      <c r="E6942" s="1"/>
      <c r="F6942" s="1"/>
      <c r="G6942" s="1"/>
      <c r="H6942" s="57"/>
      <c r="I6942" s="1"/>
      <c r="J6942" s="1"/>
      <c r="K6942" s="57"/>
      <c r="L6942" s="57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</row>
    <row r="6943" spans="1:27" x14ac:dyDescent="0.25">
      <c r="A6943" s="1"/>
      <c r="C6943" s="56"/>
      <c r="D6943" s="57"/>
      <c r="E6943" s="1"/>
      <c r="F6943" s="1"/>
      <c r="G6943" s="1"/>
      <c r="H6943" s="57"/>
      <c r="I6943" s="1"/>
      <c r="J6943" s="1"/>
      <c r="K6943" s="57"/>
      <c r="L6943" s="57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</row>
    <row r="6944" spans="1:27" x14ac:dyDescent="0.25">
      <c r="C6944" s="56"/>
      <c r="D6944" s="57"/>
      <c r="E6944" s="1"/>
      <c r="F6944" s="1"/>
      <c r="G6944" s="1"/>
      <c r="H6944" s="57"/>
      <c r="I6944" s="1"/>
      <c r="J6944" s="1"/>
      <c r="K6944" s="57"/>
      <c r="L6944" s="57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</row>
    <row r="6945" spans="1:27" x14ac:dyDescent="0.25">
      <c r="A6945" s="1"/>
      <c r="C6945" s="56"/>
      <c r="D6945" s="57"/>
      <c r="E6945" s="1"/>
      <c r="F6945" s="1"/>
      <c r="G6945" s="1"/>
      <c r="H6945" s="57"/>
      <c r="I6945" s="1"/>
      <c r="J6945" s="1"/>
      <c r="K6945" s="57"/>
      <c r="L6945" s="57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</row>
    <row r="6946" spans="1:27" x14ac:dyDescent="0.25">
      <c r="C6946" s="56"/>
      <c r="D6946" s="57"/>
      <c r="E6946" s="1"/>
      <c r="F6946" s="1"/>
      <c r="G6946" s="1"/>
      <c r="H6946" s="57"/>
      <c r="I6946" s="1"/>
      <c r="J6946" s="1"/>
      <c r="K6946" s="57"/>
      <c r="L6946" s="57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</row>
    <row r="6947" spans="1:27" x14ac:dyDescent="0.25">
      <c r="C6947" s="56"/>
      <c r="D6947" s="57"/>
      <c r="E6947" s="1"/>
      <c r="F6947" s="1"/>
      <c r="G6947" s="1"/>
      <c r="H6947" s="57"/>
      <c r="I6947" s="1"/>
      <c r="J6947" s="1"/>
      <c r="K6947" s="57"/>
      <c r="L6947" s="57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</row>
    <row r="6948" spans="1:27" x14ac:dyDescent="0.25">
      <c r="C6948" s="56"/>
      <c r="D6948" s="57"/>
      <c r="E6948" s="1"/>
      <c r="F6948" s="1"/>
      <c r="G6948" s="1"/>
      <c r="H6948" s="57"/>
      <c r="I6948" s="1"/>
      <c r="J6948" s="1"/>
      <c r="K6948" s="57"/>
      <c r="L6948" s="57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</row>
    <row r="6949" spans="1:27" x14ac:dyDescent="0.25">
      <c r="C6949" s="56"/>
      <c r="D6949" s="57"/>
      <c r="E6949" s="1"/>
      <c r="F6949" s="1"/>
      <c r="G6949" s="1"/>
      <c r="H6949" s="57"/>
      <c r="I6949" s="1"/>
      <c r="J6949" s="1"/>
      <c r="K6949" s="57"/>
      <c r="L6949" s="57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</row>
    <row r="6950" spans="1:27" x14ac:dyDescent="0.25">
      <c r="C6950" s="56"/>
      <c r="D6950" s="57"/>
      <c r="E6950" s="1"/>
      <c r="F6950" s="1"/>
      <c r="G6950" s="1"/>
      <c r="H6950" s="57"/>
      <c r="I6950" s="1"/>
      <c r="J6950" s="1"/>
      <c r="K6950" s="57"/>
      <c r="L6950" s="57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</row>
    <row r="6951" spans="1:27" x14ac:dyDescent="0.25">
      <c r="C6951" s="56"/>
      <c r="D6951" s="57"/>
      <c r="E6951" s="1"/>
      <c r="F6951" s="1"/>
      <c r="G6951" s="1"/>
      <c r="H6951" s="57"/>
      <c r="I6951" s="1"/>
      <c r="J6951" s="1"/>
      <c r="K6951" s="57"/>
      <c r="L6951" s="57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</row>
    <row r="6952" spans="1:27" x14ac:dyDescent="0.25">
      <c r="C6952" s="56"/>
      <c r="D6952" s="57"/>
      <c r="E6952" s="1"/>
      <c r="F6952" s="1"/>
      <c r="G6952" s="1"/>
      <c r="H6952" s="57"/>
      <c r="I6952" s="1"/>
      <c r="J6952" s="1"/>
      <c r="K6952" s="57"/>
      <c r="L6952" s="57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</row>
    <row r="6953" spans="1:27" x14ac:dyDescent="0.25">
      <c r="C6953" s="56"/>
      <c r="D6953" s="57"/>
      <c r="E6953" s="1"/>
      <c r="F6953" s="1"/>
      <c r="G6953" s="1"/>
      <c r="H6953" s="57"/>
      <c r="I6953" s="1"/>
      <c r="J6953" s="1"/>
      <c r="K6953" s="57"/>
      <c r="L6953" s="57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</row>
    <row r="6954" spans="1:27" x14ac:dyDescent="0.25">
      <c r="C6954" s="56"/>
      <c r="D6954" s="57"/>
      <c r="E6954" s="1"/>
      <c r="F6954" s="1"/>
      <c r="G6954" s="1"/>
      <c r="H6954" s="57"/>
      <c r="I6954" s="1"/>
      <c r="J6954" s="1"/>
      <c r="K6954" s="57"/>
      <c r="L6954" s="57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</row>
    <row r="6955" spans="1:27" x14ac:dyDescent="0.25">
      <c r="C6955" s="56"/>
      <c r="D6955" s="57"/>
      <c r="E6955" s="1"/>
      <c r="F6955" s="1"/>
      <c r="G6955" s="1"/>
      <c r="H6955" s="57"/>
      <c r="I6955" s="1"/>
      <c r="J6955" s="1"/>
      <c r="K6955" s="57"/>
      <c r="L6955" s="57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</row>
    <row r="6956" spans="1:27" x14ac:dyDescent="0.25">
      <c r="A6956" s="1"/>
      <c r="C6956" s="56"/>
      <c r="D6956" s="57"/>
      <c r="E6956" s="1"/>
      <c r="F6956" s="1"/>
      <c r="G6956" s="1"/>
      <c r="H6956" s="57"/>
      <c r="I6956" s="1"/>
      <c r="J6956" s="1"/>
      <c r="K6956" s="57"/>
      <c r="L6956" s="57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</row>
    <row r="6957" spans="1:27" x14ac:dyDescent="0.25">
      <c r="A6957" s="1"/>
      <c r="C6957" s="56"/>
      <c r="D6957" s="57"/>
      <c r="E6957" s="1"/>
      <c r="F6957" s="1"/>
      <c r="G6957" s="1"/>
      <c r="H6957" s="57"/>
      <c r="I6957" s="1"/>
      <c r="J6957" s="1"/>
      <c r="K6957" s="57"/>
      <c r="L6957" s="57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</row>
    <row r="6958" spans="1:27" x14ac:dyDescent="0.25">
      <c r="A6958" s="1"/>
      <c r="C6958" s="56"/>
      <c r="D6958" s="57"/>
      <c r="E6958" s="1"/>
      <c r="F6958" s="1"/>
      <c r="G6958" s="1"/>
      <c r="H6958" s="57"/>
      <c r="I6958" s="1"/>
      <c r="J6958" s="1"/>
      <c r="K6958" s="57"/>
      <c r="L6958" s="57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</row>
    <row r="6959" spans="1:27" x14ac:dyDescent="0.25">
      <c r="C6959" s="56"/>
      <c r="D6959" s="57"/>
      <c r="E6959" s="1"/>
      <c r="F6959" s="1"/>
      <c r="G6959" s="1"/>
      <c r="H6959" s="57"/>
      <c r="I6959" s="1"/>
      <c r="J6959" s="1"/>
      <c r="K6959" s="57"/>
      <c r="L6959" s="57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</row>
    <row r="6960" spans="1:27" x14ac:dyDescent="0.25">
      <c r="C6960" s="56"/>
      <c r="D6960" s="57"/>
      <c r="E6960" s="1"/>
      <c r="F6960" s="1"/>
      <c r="G6960" s="1"/>
      <c r="H6960" s="57"/>
      <c r="I6960" s="1"/>
      <c r="J6960" s="1"/>
      <c r="K6960" s="57"/>
      <c r="L6960" s="57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</row>
    <row r="6961" spans="1:27" x14ac:dyDescent="0.25">
      <c r="C6961" s="56"/>
      <c r="D6961" s="57"/>
      <c r="E6961" s="1"/>
      <c r="F6961" s="1"/>
      <c r="G6961" s="1"/>
      <c r="H6961" s="57"/>
      <c r="I6961" s="1"/>
      <c r="J6961" s="1"/>
      <c r="K6961" s="57"/>
      <c r="L6961" s="57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</row>
    <row r="6962" spans="1:27" x14ac:dyDescent="0.25">
      <c r="C6962" s="56"/>
      <c r="D6962" s="57"/>
      <c r="E6962" s="1"/>
      <c r="F6962" s="1"/>
      <c r="G6962" s="1"/>
      <c r="H6962" s="57"/>
      <c r="I6962" s="1"/>
      <c r="J6962" s="1"/>
      <c r="K6962" s="57"/>
      <c r="L6962" s="57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</row>
    <row r="6963" spans="1:27" x14ac:dyDescent="0.25">
      <c r="C6963" s="56"/>
      <c r="D6963" s="57"/>
      <c r="E6963" s="1"/>
      <c r="F6963" s="1"/>
      <c r="G6963" s="1"/>
      <c r="H6963" s="57"/>
      <c r="I6963" s="1"/>
      <c r="J6963" s="1"/>
      <c r="K6963" s="57"/>
      <c r="L6963" s="57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</row>
    <row r="6964" spans="1:27" x14ac:dyDescent="0.25">
      <c r="C6964" s="56"/>
      <c r="D6964" s="57"/>
      <c r="E6964" s="1"/>
      <c r="F6964" s="1"/>
      <c r="G6964" s="1"/>
      <c r="H6964" s="57"/>
      <c r="I6964" s="1"/>
      <c r="J6964" s="1"/>
      <c r="K6964" s="57"/>
      <c r="L6964" s="57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</row>
    <row r="6965" spans="1:27" x14ac:dyDescent="0.25">
      <c r="C6965" s="56"/>
      <c r="D6965" s="57"/>
      <c r="E6965" s="1"/>
      <c r="F6965" s="1"/>
      <c r="G6965" s="1"/>
      <c r="H6965" s="57"/>
      <c r="I6965" s="1"/>
      <c r="J6965" s="1"/>
      <c r="K6965" s="57"/>
      <c r="L6965" s="57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</row>
    <row r="6966" spans="1:27" x14ac:dyDescent="0.25">
      <c r="C6966" s="56"/>
      <c r="D6966" s="57"/>
      <c r="E6966" s="1"/>
      <c r="F6966" s="1"/>
      <c r="G6966" s="1"/>
      <c r="H6966" s="57"/>
      <c r="I6966" s="1"/>
      <c r="J6966" s="1"/>
      <c r="K6966" s="57"/>
      <c r="L6966" s="57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</row>
    <row r="6967" spans="1:27" x14ac:dyDescent="0.25">
      <c r="C6967" s="56"/>
      <c r="D6967" s="57"/>
      <c r="E6967" s="1"/>
      <c r="F6967" s="1"/>
      <c r="G6967" s="1"/>
      <c r="H6967" s="57"/>
      <c r="I6967" s="1"/>
      <c r="J6967" s="1"/>
      <c r="K6967" s="57"/>
      <c r="L6967" s="57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</row>
    <row r="6968" spans="1:27" x14ac:dyDescent="0.25">
      <c r="C6968" s="56"/>
      <c r="D6968" s="57"/>
      <c r="E6968" s="1"/>
      <c r="F6968" s="1"/>
      <c r="G6968" s="1"/>
      <c r="H6968" s="57"/>
      <c r="I6968" s="1"/>
      <c r="J6968" s="1"/>
      <c r="K6968" s="57"/>
      <c r="L6968" s="57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</row>
    <row r="6969" spans="1:27" x14ac:dyDescent="0.25">
      <c r="C6969" s="56"/>
      <c r="D6969" s="57"/>
      <c r="E6969" s="1"/>
      <c r="F6969" s="1"/>
      <c r="G6969" s="1"/>
      <c r="H6969" s="57"/>
      <c r="I6969" s="1"/>
      <c r="J6969" s="1"/>
      <c r="K6969" s="57"/>
      <c r="L6969" s="57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</row>
    <row r="6970" spans="1:27" x14ac:dyDescent="0.25">
      <c r="C6970" s="56"/>
      <c r="D6970" s="57"/>
      <c r="E6970" s="1"/>
      <c r="F6970" s="1"/>
      <c r="G6970" s="1"/>
      <c r="H6970" s="57"/>
      <c r="I6970" s="1"/>
      <c r="J6970" s="1"/>
      <c r="K6970" s="57"/>
      <c r="L6970" s="57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</row>
    <row r="6971" spans="1:27" x14ac:dyDescent="0.25">
      <c r="C6971" s="56"/>
      <c r="D6971" s="57"/>
      <c r="E6971" s="1"/>
      <c r="F6971" s="1"/>
      <c r="G6971" s="1"/>
      <c r="H6971" s="57"/>
      <c r="I6971" s="1"/>
      <c r="J6971" s="1"/>
      <c r="K6971" s="57"/>
      <c r="L6971" s="57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</row>
    <row r="6972" spans="1:27" x14ac:dyDescent="0.25">
      <c r="A6972" s="1"/>
      <c r="C6972" s="56"/>
      <c r="D6972" s="57"/>
      <c r="E6972" s="1"/>
      <c r="F6972" s="1"/>
      <c r="G6972" s="1"/>
      <c r="H6972" s="57"/>
      <c r="I6972" s="1"/>
      <c r="J6972" s="1"/>
      <c r="K6972" s="57"/>
      <c r="L6972" s="57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</row>
    <row r="6973" spans="1:27" x14ac:dyDescent="0.25">
      <c r="C6973" s="56"/>
      <c r="D6973" s="57"/>
      <c r="E6973" s="1"/>
      <c r="F6973" s="1"/>
      <c r="G6973" s="1"/>
      <c r="H6973" s="57"/>
      <c r="I6973" s="1"/>
      <c r="J6973" s="1"/>
      <c r="K6973" s="57"/>
      <c r="L6973" s="57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</row>
    <row r="6974" spans="1:27" x14ac:dyDescent="0.25">
      <c r="A6974" s="1"/>
      <c r="C6974" s="56"/>
      <c r="D6974" s="57"/>
      <c r="E6974" s="1"/>
      <c r="F6974" s="1"/>
      <c r="G6974" s="1"/>
      <c r="H6974" s="57"/>
      <c r="I6974" s="1"/>
      <c r="J6974" s="1"/>
      <c r="K6974" s="57"/>
      <c r="L6974" s="57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</row>
    <row r="6975" spans="1:27" x14ac:dyDescent="0.25">
      <c r="C6975" s="56"/>
      <c r="D6975" s="57"/>
      <c r="E6975" s="1"/>
      <c r="F6975" s="1"/>
      <c r="G6975" s="1"/>
      <c r="H6975" s="57"/>
      <c r="I6975" s="1"/>
      <c r="J6975" s="1"/>
      <c r="K6975" s="57"/>
      <c r="L6975" s="57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</row>
    <row r="6976" spans="1:27" x14ac:dyDescent="0.25">
      <c r="C6976" s="56"/>
      <c r="D6976" s="57"/>
      <c r="E6976" s="1"/>
      <c r="F6976" s="1"/>
      <c r="G6976" s="1"/>
      <c r="H6976" s="57"/>
      <c r="I6976" s="1"/>
      <c r="J6976" s="1"/>
      <c r="K6976" s="57"/>
      <c r="L6976" s="57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</row>
    <row r="6977" spans="1:27" x14ac:dyDescent="0.25">
      <c r="C6977" s="56"/>
      <c r="D6977" s="57"/>
      <c r="E6977" s="1"/>
      <c r="F6977" s="1"/>
      <c r="G6977" s="1"/>
      <c r="H6977" s="57"/>
      <c r="I6977" s="1"/>
      <c r="J6977" s="1"/>
      <c r="K6977" s="57"/>
      <c r="L6977" s="57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</row>
    <row r="6978" spans="1:27" x14ac:dyDescent="0.25">
      <c r="C6978" s="56"/>
      <c r="D6978" s="57"/>
      <c r="E6978" s="1"/>
      <c r="F6978" s="1"/>
      <c r="G6978" s="1"/>
      <c r="H6978" s="57"/>
      <c r="I6978" s="1"/>
      <c r="J6978" s="1"/>
      <c r="K6978" s="57"/>
      <c r="L6978" s="57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</row>
    <row r="6979" spans="1:27" x14ac:dyDescent="0.25">
      <c r="C6979" s="56"/>
      <c r="D6979" s="57"/>
      <c r="E6979" s="1"/>
      <c r="F6979" s="1"/>
      <c r="G6979" s="1"/>
      <c r="H6979" s="57"/>
      <c r="I6979" s="1"/>
      <c r="J6979" s="1"/>
      <c r="K6979" s="57"/>
      <c r="L6979" s="57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</row>
    <row r="6980" spans="1:27" x14ac:dyDescent="0.25">
      <c r="A6980" s="1"/>
      <c r="C6980" s="56"/>
      <c r="D6980" s="57"/>
      <c r="E6980" s="1"/>
      <c r="F6980" s="1"/>
      <c r="G6980" s="1"/>
      <c r="H6980" s="57"/>
      <c r="I6980" s="1"/>
      <c r="J6980" s="1"/>
      <c r="K6980" s="57"/>
      <c r="L6980" s="57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</row>
    <row r="6981" spans="1:27" x14ac:dyDescent="0.25">
      <c r="C6981" s="56"/>
      <c r="D6981" s="57"/>
      <c r="E6981" s="1"/>
      <c r="F6981" s="1"/>
      <c r="G6981" s="1"/>
      <c r="H6981" s="57"/>
      <c r="I6981" s="1"/>
      <c r="J6981" s="1"/>
      <c r="K6981" s="57"/>
      <c r="L6981" s="57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</row>
    <row r="6982" spans="1:27" x14ac:dyDescent="0.25">
      <c r="C6982" s="56"/>
      <c r="D6982" s="57"/>
      <c r="E6982" s="1"/>
      <c r="F6982" s="1"/>
      <c r="G6982" s="1"/>
      <c r="H6982" s="57"/>
      <c r="I6982" s="1"/>
      <c r="J6982" s="1"/>
      <c r="K6982" s="57"/>
      <c r="L6982" s="57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</row>
    <row r="6983" spans="1:27" x14ac:dyDescent="0.25">
      <c r="C6983" s="56"/>
      <c r="D6983" s="57"/>
      <c r="E6983" s="1"/>
      <c r="F6983" s="1"/>
      <c r="G6983" s="1"/>
      <c r="H6983" s="57"/>
      <c r="I6983" s="1"/>
      <c r="J6983" s="1"/>
      <c r="K6983" s="57"/>
      <c r="L6983" s="57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</row>
    <row r="6984" spans="1:27" x14ac:dyDescent="0.25">
      <c r="C6984" s="56"/>
      <c r="D6984" s="57"/>
      <c r="E6984" s="1"/>
      <c r="F6984" s="1"/>
      <c r="G6984" s="1"/>
      <c r="H6984" s="57"/>
      <c r="I6984" s="1"/>
      <c r="J6984" s="1"/>
      <c r="K6984" s="57"/>
      <c r="L6984" s="57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</row>
    <row r="6985" spans="1:27" x14ac:dyDescent="0.25">
      <c r="C6985" s="56"/>
      <c r="D6985" s="57"/>
      <c r="E6985" s="1"/>
      <c r="F6985" s="1"/>
      <c r="G6985" s="1"/>
      <c r="H6985" s="57"/>
      <c r="I6985" s="1"/>
      <c r="J6985" s="1"/>
      <c r="K6985" s="57"/>
      <c r="L6985" s="57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</row>
    <row r="6986" spans="1:27" x14ac:dyDescent="0.25">
      <c r="C6986" s="56"/>
      <c r="D6986" s="57"/>
      <c r="E6986" s="1"/>
      <c r="F6986" s="1"/>
      <c r="G6986" s="1"/>
      <c r="H6986" s="57"/>
      <c r="I6986" s="1"/>
      <c r="J6986" s="1"/>
      <c r="K6986" s="57"/>
      <c r="L6986" s="57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</row>
    <row r="6987" spans="1:27" x14ac:dyDescent="0.25">
      <c r="A6987" s="1"/>
      <c r="C6987" s="56"/>
      <c r="D6987" s="57"/>
      <c r="E6987" s="1"/>
      <c r="F6987" s="1"/>
      <c r="G6987" s="1"/>
      <c r="H6987" s="57"/>
      <c r="I6987" s="1"/>
      <c r="J6987" s="1"/>
      <c r="K6987" s="57"/>
      <c r="L6987" s="57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</row>
    <row r="6988" spans="1:27" x14ac:dyDescent="0.25">
      <c r="A6988" s="1"/>
      <c r="C6988" s="56"/>
      <c r="D6988" s="57"/>
      <c r="E6988" s="1"/>
      <c r="F6988" s="1"/>
      <c r="G6988" s="1"/>
      <c r="H6988" s="57"/>
      <c r="I6988" s="1"/>
      <c r="J6988" s="1"/>
      <c r="K6988" s="57"/>
      <c r="L6988" s="57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</row>
    <row r="6989" spans="1:27" x14ac:dyDescent="0.25">
      <c r="C6989" s="56"/>
      <c r="D6989" s="57"/>
      <c r="E6989" s="1"/>
      <c r="F6989" s="1"/>
      <c r="G6989" s="1"/>
      <c r="H6989" s="57"/>
      <c r="I6989" s="1"/>
      <c r="J6989" s="1"/>
      <c r="K6989" s="57"/>
      <c r="L6989" s="57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</row>
    <row r="6990" spans="1:27" x14ac:dyDescent="0.25">
      <c r="C6990" s="56"/>
      <c r="D6990" s="57"/>
      <c r="E6990" s="1"/>
      <c r="F6990" s="1"/>
      <c r="G6990" s="1"/>
      <c r="H6990" s="57"/>
      <c r="I6990" s="1"/>
      <c r="J6990" s="1"/>
      <c r="K6990" s="57"/>
      <c r="L6990" s="57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</row>
    <row r="6991" spans="1:27" x14ac:dyDescent="0.25">
      <c r="A6991" s="1"/>
      <c r="C6991" s="56"/>
      <c r="D6991" s="57"/>
      <c r="E6991" s="1"/>
      <c r="F6991" s="1"/>
      <c r="G6991" s="1"/>
      <c r="H6991" s="57"/>
      <c r="I6991" s="1"/>
      <c r="J6991" s="1"/>
      <c r="K6991" s="57"/>
      <c r="L6991" s="57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</row>
    <row r="6992" spans="1:27" x14ac:dyDescent="0.25">
      <c r="C6992" s="56"/>
      <c r="D6992" s="57"/>
      <c r="E6992" s="1"/>
      <c r="F6992" s="1"/>
      <c r="G6992" s="1"/>
      <c r="H6992" s="57"/>
      <c r="I6992" s="1"/>
      <c r="J6992" s="1"/>
      <c r="K6992" s="57"/>
      <c r="L6992" s="57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</row>
    <row r="6993" spans="1:27" x14ac:dyDescent="0.25">
      <c r="C6993" s="56"/>
      <c r="D6993" s="57"/>
      <c r="E6993" s="1"/>
      <c r="F6993" s="1"/>
      <c r="G6993" s="1"/>
      <c r="H6993" s="57"/>
      <c r="I6993" s="1"/>
      <c r="J6993" s="1"/>
      <c r="K6993" s="57"/>
      <c r="L6993" s="57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</row>
    <row r="6994" spans="1:27" x14ac:dyDescent="0.25">
      <c r="C6994" s="56"/>
      <c r="D6994" s="57"/>
      <c r="E6994" s="1"/>
      <c r="F6994" s="1"/>
      <c r="G6994" s="1"/>
      <c r="H6994" s="57"/>
      <c r="I6994" s="1"/>
      <c r="J6994" s="1"/>
      <c r="K6994" s="57"/>
      <c r="L6994" s="57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</row>
    <row r="6995" spans="1:27" x14ac:dyDescent="0.25">
      <c r="C6995" s="56"/>
      <c r="D6995" s="57"/>
      <c r="E6995" s="1"/>
      <c r="F6995" s="1"/>
      <c r="G6995" s="1"/>
      <c r="H6995" s="57"/>
      <c r="I6995" s="1"/>
      <c r="J6995" s="1"/>
      <c r="K6995" s="57"/>
      <c r="L6995" s="57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</row>
    <row r="6996" spans="1:27" x14ac:dyDescent="0.25">
      <c r="A6996" s="1"/>
      <c r="C6996" s="56"/>
      <c r="D6996" s="57"/>
      <c r="E6996" s="1"/>
      <c r="F6996" s="1"/>
      <c r="G6996" s="1"/>
      <c r="H6996" s="57"/>
      <c r="I6996" s="1"/>
      <c r="J6996" s="1"/>
      <c r="K6996" s="57"/>
      <c r="L6996" s="57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</row>
    <row r="6997" spans="1:27" x14ac:dyDescent="0.25">
      <c r="C6997" s="56"/>
      <c r="D6997" s="57"/>
      <c r="E6997" s="1"/>
      <c r="F6997" s="1"/>
      <c r="G6997" s="1"/>
      <c r="H6997" s="57"/>
      <c r="I6997" s="1"/>
      <c r="J6997" s="1"/>
      <c r="K6997" s="57"/>
      <c r="L6997" s="57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</row>
    <row r="6998" spans="1:27" x14ac:dyDescent="0.25">
      <c r="C6998" s="56"/>
      <c r="D6998" s="57"/>
      <c r="E6998" s="1"/>
      <c r="F6998" s="1"/>
      <c r="G6998" s="1"/>
      <c r="H6998" s="57"/>
      <c r="I6998" s="1"/>
      <c r="J6998" s="1"/>
      <c r="K6998" s="57"/>
      <c r="L6998" s="57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</row>
    <row r="6999" spans="1:27" x14ac:dyDescent="0.25">
      <c r="C6999" s="56"/>
      <c r="D6999" s="57"/>
      <c r="E6999" s="1"/>
      <c r="F6999" s="1"/>
      <c r="G6999" s="1"/>
      <c r="H6999" s="57"/>
      <c r="I6999" s="1"/>
      <c r="J6999" s="1"/>
      <c r="K6999" s="57"/>
      <c r="L6999" s="57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</row>
    <row r="7000" spans="1:27" x14ac:dyDescent="0.25">
      <c r="C7000" s="56"/>
      <c r="D7000" s="57"/>
      <c r="E7000" s="1"/>
      <c r="F7000" s="1"/>
      <c r="G7000" s="1"/>
      <c r="H7000" s="57"/>
      <c r="I7000" s="1"/>
      <c r="J7000" s="1"/>
      <c r="K7000" s="57"/>
      <c r="L7000" s="57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</row>
    <row r="7001" spans="1:27" x14ac:dyDescent="0.25">
      <c r="C7001" s="56"/>
      <c r="D7001" s="57"/>
      <c r="E7001" s="1"/>
      <c r="F7001" s="1"/>
      <c r="G7001" s="1"/>
      <c r="H7001" s="57"/>
      <c r="I7001" s="1"/>
      <c r="J7001" s="1"/>
      <c r="K7001" s="57"/>
      <c r="L7001" s="57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</row>
    <row r="7002" spans="1:27" x14ac:dyDescent="0.25">
      <c r="C7002" s="56"/>
      <c r="D7002" s="57"/>
      <c r="E7002" s="1"/>
      <c r="F7002" s="1"/>
      <c r="G7002" s="1"/>
      <c r="H7002" s="57"/>
      <c r="I7002" s="1"/>
      <c r="J7002" s="1"/>
      <c r="K7002" s="57"/>
      <c r="L7002" s="57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</row>
    <row r="7003" spans="1:27" x14ac:dyDescent="0.25">
      <c r="C7003" s="56"/>
      <c r="D7003" s="57"/>
      <c r="E7003" s="1"/>
      <c r="F7003" s="1"/>
      <c r="G7003" s="1"/>
      <c r="H7003" s="57"/>
      <c r="I7003" s="1"/>
      <c r="J7003" s="1"/>
      <c r="K7003" s="57"/>
      <c r="L7003" s="57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</row>
    <row r="7004" spans="1:27" x14ac:dyDescent="0.25">
      <c r="C7004" s="56"/>
      <c r="D7004" s="57"/>
      <c r="E7004" s="1"/>
      <c r="F7004" s="1"/>
      <c r="G7004" s="1"/>
      <c r="H7004" s="57"/>
      <c r="I7004" s="1"/>
      <c r="J7004" s="1"/>
      <c r="K7004" s="57"/>
      <c r="L7004" s="57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</row>
    <row r="7005" spans="1:27" x14ac:dyDescent="0.25">
      <c r="A7005" s="1"/>
      <c r="C7005" s="56"/>
      <c r="D7005" s="57"/>
      <c r="E7005" s="1"/>
      <c r="F7005" s="1"/>
      <c r="G7005" s="1"/>
      <c r="H7005" s="57"/>
      <c r="I7005" s="1"/>
      <c r="J7005" s="1"/>
      <c r="K7005" s="57"/>
      <c r="L7005" s="57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</row>
    <row r="7006" spans="1:27" x14ac:dyDescent="0.25">
      <c r="A7006" s="1"/>
      <c r="C7006" s="56"/>
      <c r="D7006" s="57"/>
      <c r="E7006" s="1"/>
      <c r="F7006" s="1"/>
      <c r="G7006" s="1"/>
      <c r="H7006" s="57"/>
      <c r="I7006" s="1"/>
      <c r="J7006" s="1"/>
      <c r="K7006" s="57"/>
      <c r="L7006" s="57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</row>
    <row r="7007" spans="1:27" x14ac:dyDescent="0.25">
      <c r="A7007" s="1"/>
      <c r="C7007" s="56"/>
      <c r="D7007" s="57"/>
      <c r="E7007" s="1"/>
      <c r="F7007" s="1"/>
      <c r="G7007" s="1"/>
      <c r="H7007" s="57"/>
      <c r="I7007" s="1"/>
      <c r="J7007" s="1"/>
      <c r="K7007" s="57"/>
      <c r="L7007" s="57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</row>
    <row r="7008" spans="1:27" x14ac:dyDescent="0.25">
      <c r="A7008" s="1"/>
      <c r="C7008" s="56"/>
      <c r="D7008" s="57"/>
      <c r="E7008" s="1"/>
      <c r="F7008" s="1"/>
      <c r="G7008" s="1"/>
      <c r="H7008" s="57"/>
      <c r="I7008" s="1"/>
      <c r="J7008" s="1"/>
      <c r="K7008" s="57"/>
      <c r="L7008" s="57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</row>
    <row r="7009" spans="1:27" x14ac:dyDescent="0.25">
      <c r="A7009" s="1"/>
      <c r="C7009" s="56"/>
      <c r="D7009" s="57"/>
      <c r="E7009" s="1"/>
      <c r="F7009" s="1"/>
      <c r="G7009" s="1"/>
      <c r="H7009" s="57"/>
      <c r="I7009" s="1"/>
      <c r="J7009" s="1"/>
      <c r="K7009" s="57"/>
      <c r="L7009" s="57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</row>
    <row r="7010" spans="1:27" x14ac:dyDescent="0.25">
      <c r="A7010" s="1"/>
      <c r="C7010" s="56"/>
      <c r="D7010" s="57"/>
      <c r="E7010" s="1"/>
      <c r="F7010" s="1"/>
      <c r="G7010" s="1"/>
      <c r="H7010" s="57"/>
      <c r="I7010" s="1"/>
      <c r="J7010" s="1"/>
      <c r="K7010" s="57"/>
      <c r="L7010" s="57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</row>
    <row r="7011" spans="1:27" x14ac:dyDescent="0.25">
      <c r="C7011" s="56"/>
      <c r="D7011" s="57"/>
      <c r="E7011" s="1"/>
      <c r="F7011" s="1"/>
      <c r="G7011" s="1"/>
      <c r="H7011" s="57"/>
      <c r="I7011" s="1"/>
      <c r="J7011" s="1"/>
      <c r="K7011" s="57"/>
      <c r="L7011" s="57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</row>
    <row r="7012" spans="1:27" x14ac:dyDescent="0.25">
      <c r="A7012" s="1"/>
      <c r="C7012" s="56"/>
      <c r="D7012" s="57"/>
      <c r="E7012" s="1"/>
      <c r="F7012" s="1"/>
      <c r="G7012" s="1"/>
      <c r="H7012" s="57"/>
      <c r="I7012" s="1"/>
      <c r="J7012" s="1"/>
      <c r="K7012" s="57"/>
      <c r="L7012" s="57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</row>
    <row r="7013" spans="1:27" x14ac:dyDescent="0.25">
      <c r="A7013" s="1"/>
      <c r="C7013" s="56"/>
      <c r="D7013" s="57"/>
      <c r="E7013" s="1"/>
      <c r="F7013" s="1"/>
      <c r="G7013" s="1"/>
      <c r="H7013" s="57"/>
      <c r="I7013" s="1"/>
      <c r="J7013" s="1"/>
      <c r="K7013" s="57"/>
      <c r="L7013" s="57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</row>
    <row r="7014" spans="1:27" x14ac:dyDescent="0.25">
      <c r="A7014" s="1"/>
      <c r="C7014" s="56"/>
      <c r="D7014" s="57"/>
      <c r="E7014" s="1"/>
      <c r="F7014" s="1"/>
      <c r="G7014" s="1"/>
      <c r="H7014" s="57"/>
      <c r="I7014" s="1"/>
      <c r="J7014" s="1"/>
      <c r="K7014" s="57"/>
      <c r="L7014" s="57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</row>
    <row r="7015" spans="1:27" x14ac:dyDescent="0.25">
      <c r="A7015" s="1"/>
      <c r="C7015" s="56"/>
      <c r="D7015" s="57"/>
      <c r="E7015" s="1"/>
      <c r="F7015" s="1"/>
      <c r="G7015" s="1"/>
      <c r="H7015" s="57"/>
      <c r="I7015" s="1"/>
      <c r="J7015" s="1"/>
      <c r="K7015" s="57"/>
      <c r="L7015" s="57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</row>
    <row r="7016" spans="1:27" x14ac:dyDescent="0.25">
      <c r="A7016" s="1"/>
      <c r="C7016" s="56"/>
      <c r="D7016" s="57"/>
      <c r="E7016" s="1"/>
      <c r="F7016" s="1"/>
      <c r="G7016" s="1"/>
      <c r="H7016" s="57"/>
      <c r="I7016" s="1"/>
      <c r="J7016" s="1"/>
      <c r="K7016" s="57"/>
      <c r="L7016" s="57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</row>
    <row r="7017" spans="1:27" x14ac:dyDescent="0.25">
      <c r="A7017" s="1"/>
      <c r="C7017" s="56"/>
      <c r="D7017" s="57"/>
      <c r="E7017" s="1"/>
      <c r="F7017" s="1"/>
      <c r="G7017" s="1"/>
      <c r="H7017" s="57"/>
      <c r="I7017" s="1"/>
      <c r="J7017" s="1"/>
      <c r="K7017" s="57"/>
      <c r="L7017" s="57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</row>
    <row r="7018" spans="1:27" x14ac:dyDescent="0.25">
      <c r="A7018" s="1"/>
      <c r="C7018" s="56"/>
      <c r="D7018" s="57"/>
      <c r="E7018" s="1"/>
      <c r="F7018" s="1"/>
      <c r="G7018" s="1"/>
      <c r="H7018" s="57"/>
      <c r="I7018" s="1"/>
      <c r="J7018" s="1"/>
      <c r="K7018" s="57"/>
      <c r="L7018" s="57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</row>
    <row r="7019" spans="1:27" x14ac:dyDescent="0.25">
      <c r="C7019" s="56"/>
      <c r="D7019" s="57"/>
      <c r="E7019" s="1"/>
      <c r="F7019" s="1"/>
      <c r="G7019" s="1"/>
      <c r="H7019" s="57"/>
      <c r="I7019" s="1"/>
      <c r="J7019" s="1"/>
      <c r="K7019" s="57"/>
      <c r="L7019" s="57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</row>
    <row r="7020" spans="1:27" x14ac:dyDescent="0.25">
      <c r="C7020" s="56"/>
      <c r="D7020" s="57"/>
      <c r="E7020" s="1"/>
      <c r="F7020" s="1"/>
      <c r="G7020" s="1"/>
      <c r="H7020" s="57"/>
      <c r="I7020" s="1"/>
      <c r="J7020" s="1"/>
      <c r="K7020" s="57"/>
      <c r="L7020" s="57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</row>
    <row r="7021" spans="1:27" x14ac:dyDescent="0.25">
      <c r="C7021" s="56"/>
      <c r="D7021" s="57"/>
      <c r="E7021" s="1"/>
      <c r="F7021" s="1"/>
      <c r="G7021" s="1"/>
      <c r="H7021" s="57"/>
      <c r="I7021" s="1"/>
      <c r="J7021" s="1"/>
      <c r="K7021" s="57"/>
      <c r="L7021" s="57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</row>
    <row r="7022" spans="1:27" x14ac:dyDescent="0.25">
      <c r="C7022" s="56"/>
      <c r="D7022" s="57"/>
      <c r="E7022" s="1"/>
      <c r="F7022" s="1"/>
      <c r="G7022" s="1"/>
      <c r="H7022" s="57"/>
      <c r="I7022" s="1"/>
      <c r="J7022" s="1"/>
      <c r="K7022" s="57"/>
      <c r="L7022" s="57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</row>
    <row r="7023" spans="1:27" x14ac:dyDescent="0.25">
      <c r="C7023" s="56"/>
      <c r="D7023" s="57"/>
      <c r="E7023" s="1"/>
      <c r="F7023" s="1"/>
      <c r="G7023" s="1"/>
      <c r="H7023" s="57"/>
      <c r="I7023" s="1"/>
      <c r="J7023" s="1"/>
      <c r="K7023" s="57"/>
      <c r="L7023" s="57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</row>
    <row r="7024" spans="1:27" x14ac:dyDescent="0.25">
      <c r="C7024" s="56"/>
      <c r="D7024" s="57"/>
      <c r="E7024" s="1"/>
      <c r="F7024" s="1"/>
      <c r="G7024" s="1"/>
      <c r="H7024" s="57"/>
      <c r="I7024" s="1"/>
      <c r="J7024" s="1"/>
      <c r="K7024" s="57"/>
      <c r="L7024" s="57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</row>
    <row r="7025" spans="1:27" x14ac:dyDescent="0.25">
      <c r="A7025" s="1"/>
      <c r="C7025" s="56"/>
      <c r="D7025" s="57"/>
      <c r="E7025" s="1"/>
      <c r="F7025" s="1"/>
      <c r="G7025" s="1"/>
      <c r="H7025" s="57"/>
      <c r="I7025" s="1"/>
      <c r="J7025" s="1"/>
      <c r="K7025" s="57"/>
      <c r="L7025" s="57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</row>
    <row r="7026" spans="1:27" x14ac:dyDescent="0.25">
      <c r="A7026" s="1"/>
      <c r="C7026" s="56"/>
      <c r="D7026" s="57"/>
      <c r="E7026" s="1"/>
      <c r="F7026" s="1"/>
      <c r="G7026" s="1"/>
      <c r="H7026" s="57"/>
      <c r="I7026" s="1"/>
      <c r="J7026" s="1"/>
      <c r="K7026" s="57"/>
      <c r="L7026" s="57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</row>
    <row r="7027" spans="1:27" x14ac:dyDescent="0.25">
      <c r="C7027" s="56"/>
      <c r="D7027" s="57"/>
      <c r="E7027" s="1"/>
      <c r="F7027" s="1"/>
      <c r="G7027" s="1"/>
      <c r="H7027" s="57"/>
      <c r="I7027" s="1"/>
      <c r="J7027" s="1"/>
      <c r="K7027" s="57"/>
      <c r="L7027" s="57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</row>
    <row r="7028" spans="1:27" x14ac:dyDescent="0.25">
      <c r="A7028" s="1"/>
      <c r="C7028" s="56"/>
      <c r="D7028" s="57"/>
      <c r="E7028" s="1"/>
      <c r="F7028" s="1"/>
      <c r="G7028" s="1"/>
      <c r="H7028" s="57"/>
      <c r="I7028" s="1"/>
      <c r="J7028" s="1"/>
      <c r="K7028" s="57"/>
      <c r="L7028" s="57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</row>
    <row r="7029" spans="1:27" x14ac:dyDescent="0.25">
      <c r="A7029" s="1"/>
      <c r="C7029" s="56"/>
      <c r="D7029" s="57"/>
      <c r="E7029" s="1"/>
      <c r="F7029" s="1"/>
      <c r="G7029" s="1"/>
      <c r="H7029" s="57"/>
      <c r="I7029" s="1"/>
      <c r="J7029" s="1"/>
      <c r="K7029" s="57"/>
      <c r="L7029" s="57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</row>
    <row r="7030" spans="1:27" x14ac:dyDescent="0.25">
      <c r="A7030" s="1"/>
      <c r="C7030" s="56"/>
      <c r="D7030" s="57"/>
      <c r="E7030" s="1"/>
      <c r="F7030" s="1"/>
      <c r="G7030" s="1"/>
      <c r="H7030" s="57"/>
      <c r="I7030" s="1"/>
      <c r="J7030" s="1"/>
      <c r="K7030" s="57"/>
      <c r="L7030" s="57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</row>
    <row r="7031" spans="1:27" x14ac:dyDescent="0.25">
      <c r="A7031" s="1"/>
      <c r="C7031" s="56"/>
      <c r="D7031" s="57"/>
      <c r="E7031" s="1"/>
      <c r="F7031" s="1"/>
      <c r="G7031" s="1"/>
      <c r="H7031" s="57"/>
      <c r="I7031" s="1"/>
      <c r="J7031" s="1"/>
      <c r="K7031" s="57"/>
      <c r="L7031" s="57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</row>
    <row r="7032" spans="1:27" x14ac:dyDescent="0.25">
      <c r="A7032" s="1"/>
      <c r="C7032" s="56"/>
      <c r="D7032" s="57"/>
      <c r="E7032" s="1"/>
      <c r="F7032" s="1"/>
      <c r="G7032" s="1"/>
      <c r="H7032" s="57"/>
      <c r="I7032" s="1"/>
      <c r="J7032" s="1"/>
      <c r="K7032" s="57"/>
      <c r="L7032" s="57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</row>
    <row r="7033" spans="1:27" x14ac:dyDescent="0.25">
      <c r="A7033" s="1"/>
      <c r="C7033" s="56"/>
      <c r="D7033" s="57"/>
      <c r="E7033" s="1"/>
      <c r="F7033" s="1"/>
      <c r="G7033" s="1"/>
      <c r="H7033" s="57"/>
      <c r="I7033" s="1"/>
      <c r="J7033" s="1"/>
      <c r="K7033" s="57"/>
      <c r="L7033" s="57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</row>
    <row r="7034" spans="1:27" x14ac:dyDescent="0.25">
      <c r="A7034" s="1"/>
      <c r="C7034" s="56"/>
      <c r="D7034" s="57"/>
      <c r="E7034" s="1"/>
      <c r="F7034" s="1"/>
      <c r="G7034" s="1"/>
      <c r="H7034" s="57"/>
      <c r="I7034" s="1"/>
      <c r="J7034" s="1"/>
      <c r="K7034" s="57"/>
      <c r="L7034" s="57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</row>
    <row r="7035" spans="1:27" x14ac:dyDescent="0.25">
      <c r="A7035" s="1"/>
      <c r="C7035" s="56"/>
      <c r="D7035" s="57"/>
      <c r="E7035" s="1"/>
      <c r="F7035" s="1"/>
      <c r="G7035" s="1"/>
      <c r="H7035" s="57"/>
      <c r="I7035" s="1"/>
      <c r="J7035" s="1"/>
      <c r="K7035" s="57"/>
      <c r="L7035" s="57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</row>
    <row r="7036" spans="1:27" x14ac:dyDescent="0.25">
      <c r="A7036" s="1"/>
      <c r="C7036" s="56"/>
      <c r="D7036" s="57"/>
      <c r="E7036" s="1"/>
      <c r="F7036" s="1"/>
      <c r="G7036" s="1"/>
      <c r="H7036" s="57"/>
      <c r="I7036" s="1"/>
      <c r="J7036" s="1"/>
      <c r="K7036" s="57"/>
      <c r="L7036" s="57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</row>
    <row r="7037" spans="1:27" x14ac:dyDescent="0.25">
      <c r="A7037" s="1"/>
      <c r="C7037" s="56"/>
      <c r="D7037" s="57"/>
      <c r="E7037" s="1"/>
      <c r="F7037" s="1"/>
      <c r="G7037" s="1"/>
      <c r="H7037" s="57"/>
      <c r="I7037" s="1"/>
      <c r="J7037" s="1"/>
      <c r="K7037" s="57"/>
      <c r="L7037" s="57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</row>
    <row r="7038" spans="1:27" x14ac:dyDescent="0.25">
      <c r="A7038" s="1"/>
      <c r="C7038" s="56"/>
      <c r="D7038" s="57"/>
      <c r="E7038" s="1"/>
      <c r="F7038" s="1"/>
      <c r="G7038" s="1"/>
      <c r="H7038" s="57"/>
      <c r="I7038" s="1"/>
      <c r="J7038" s="1"/>
      <c r="K7038" s="57"/>
      <c r="L7038" s="57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</row>
    <row r="7039" spans="1:27" x14ac:dyDescent="0.25">
      <c r="A7039" s="1"/>
      <c r="C7039" s="56"/>
      <c r="D7039" s="57"/>
      <c r="E7039" s="1"/>
      <c r="F7039" s="1"/>
      <c r="G7039" s="1"/>
      <c r="H7039" s="57"/>
      <c r="I7039" s="1"/>
      <c r="J7039" s="1"/>
      <c r="K7039" s="57"/>
      <c r="L7039" s="57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</row>
    <row r="7040" spans="1:27" x14ac:dyDescent="0.25">
      <c r="A7040" s="1"/>
      <c r="C7040" s="56"/>
      <c r="D7040" s="57"/>
      <c r="E7040" s="1"/>
      <c r="F7040" s="1"/>
      <c r="G7040" s="1"/>
      <c r="H7040" s="57"/>
      <c r="I7040" s="1"/>
      <c r="J7040" s="1"/>
      <c r="K7040" s="57"/>
      <c r="L7040" s="57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</row>
    <row r="7041" spans="1:27" x14ac:dyDescent="0.25">
      <c r="A7041" s="1"/>
      <c r="C7041" s="56"/>
      <c r="D7041" s="57"/>
      <c r="E7041" s="1"/>
      <c r="F7041" s="1"/>
      <c r="G7041" s="1"/>
      <c r="H7041" s="57"/>
      <c r="I7041" s="1"/>
      <c r="J7041" s="1"/>
      <c r="K7041" s="57"/>
      <c r="L7041" s="57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</row>
    <row r="7042" spans="1:27" x14ac:dyDescent="0.25">
      <c r="A7042" s="1"/>
      <c r="C7042" s="56"/>
      <c r="D7042" s="57"/>
      <c r="E7042" s="1"/>
      <c r="F7042" s="1"/>
      <c r="G7042" s="1"/>
      <c r="H7042" s="57"/>
      <c r="I7042" s="1"/>
      <c r="J7042" s="1"/>
      <c r="K7042" s="57"/>
      <c r="L7042" s="57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</row>
    <row r="7043" spans="1:27" x14ac:dyDescent="0.25">
      <c r="A7043" s="1"/>
      <c r="C7043" s="56"/>
      <c r="D7043" s="57"/>
      <c r="E7043" s="1"/>
      <c r="F7043" s="1"/>
      <c r="G7043" s="1"/>
      <c r="H7043" s="57"/>
      <c r="I7043" s="1"/>
      <c r="J7043" s="1"/>
      <c r="K7043" s="57"/>
      <c r="L7043" s="57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</row>
    <row r="7044" spans="1:27" x14ac:dyDescent="0.25">
      <c r="A7044" s="1"/>
      <c r="C7044" s="56"/>
      <c r="D7044" s="57"/>
      <c r="E7044" s="1"/>
      <c r="F7044" s="1"/>
      <c r="G7044" s="1"/>
      <c r="H7044" s="57"/>
      <c r="I7044" s="1"/>
      <c r="J7044" s="1"/>
      <c r="K7044" s="57"/>
      <c r="L7044" s="57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</row>
    <row r="7045" spans="1:27" x14ac:dyDescent="0.25">
      <c r="A7045" s="1"/>
      <c r="C7045" s="56"/>
      <c r="D7045" s="57"/>
      <c r="E7045" s="1"/>
      <c r="F7045" s="1"/>
      <c r="G7045" s="1"/>
      <c r="H7045" s="57"/>
      <c r="I7045" s="1"/>
      <c r="J7045" s="1"/>
      <c r="K7045" s="57"/>
      <c r="L7045" s="57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</row>
    <row r="7046" spans="1:27" x14ac:dyDescent="0.25">
      <c r="A7046" s="1"/>
      <c r="C7046" s="56"/>
      <c r="D7046" s="57"/>
      <c r="E7046" s="1"/>
      <c r="F7046" s="1"/>
      <c r="G7046" s="1"/>
      <c r="H7046" s="57"/>
      <c r="I7046" s="1"/>
      <c r="J7046" s="1"/>
      <c r="K7046" s="57"/>
      <c r="L7046" s="57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</row>
    <row r="7047" spans="1:27" x14ac:dyDescent="0.25">
      <c r="A7047" s="1"/>
      <c r="C7047" s="56"/>
      <c r="D7047" s="57"/>
      <c r="E7047" s="1"/>
      <c r="F7047" s="1"/>
      <c r="G7047" s="1"/>
      <c r="H7047" s="57"/>
      <c r="I7047" s="1"/>
      <c r="J7047" s="1"/>
      <c r="K7047" s="57"/>
      <c r="L7047" s="57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</row>
    <row r="7048" spans="1:27" x14ac:dyDescent="0.25">
      <c r="A7048" s="1"/>
      <c r="C7048" s="56"/>
      <c r="D7048" s="57"/>
      <c r="E7048" s="1"/>
      <c r="F7048" s="1"/>
      <c r="G7048" s="1"/>
      <c r="H7048" s="57"/>
      <c r="I7048" s="1"/>
      <c r="J7048" s="1"/>
      <c r="K7048" s="57"/>
      <c r="L7048" s="57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</row>
    <row r="7049" spans="1:27" x14ac:dyDescent="0.25">
      <c r="A7049" s="1"/>
      <c r="C7049" s="56"/>
      <c r="D7049" s="57"/>
      <c r="E7049" s="1"/>
      <c r="F7049" s="1"/>
      <c r="G7049" s="1"/>
      <c r="H7049" s="57"/>
      <c r="I7049" s="1"/>
      <c r="J7049" s="1"/>
      <c r="K7049" s="57"/>
      <c r="L7049" s="57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</row>
    <row r="7050" spans="1:27" x14ac:dyDescent="0.25">
      <c r="A7050" s="1"/>
      <c r="C7050" s="56"/>
      <c r="D7050" s="57"/>
      <c r="E7050" s="1"/>
      <c r="F7050" s="1"/>
      <c r="G7050" s="1"/>
      <c r="H7050" s="57"/>
      <c r="I7050" s="1"/>
      <c r="J7050" s="1"/>
      <c r="K7050" s="57"/>
      <c r="L7050" s="57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</row>
    <row r="7051" spans="1:27" x14ac:dyDescent="0.25">
      <c r="A7051" s="1"/>
      <c r="C7051" s="56"/>
      <c r="D7051" s="57"/>
      <c r="E7051" s="1"/>
      <c r="F7051" s="1"/>
      <c r="G7051" s="1"/>
      <c r="H7051" s="57"/>
      <c r="I7051" s="1"/>
      <c r="J7051" s="1"/>
      <c r="K7051" s="57"/>
      <c r="L7051" s="57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</row>
    <row r="7052" spans="1:27" x14ac:dyDescent="0.25">
      <c r="A7052" s="1"/>
      <c r="C7052" s="56"/>
      <c r="D7052" s="57"/>
      <c r="E7052" s="1"/>
      <c r="F7052" s="1"/>
      <c r="G7052" s="1"/>
      <c r="H7052" s="57"/>
      <c r="I7052" s="1"/>
      <c r="J7052" s="1"/>
      <c r="K7052" s="57"/>
      <c r="L7052" s="57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</row>
    <row r="7053" spans="1:27" x14ac:dyDescent="0.25">
      <c r="A7053" s="1"/>
      <c r="C7053" s="56"/>
      <c r="D7053" s="57"/>
      <c r="E7053" s="1"/>
      <c r="F7053" s="1"/>
      <c r="G7053" s="1"/>
      <c r="H7053" s="57"/>
      <c r="I7053" s="1"/>
      <c r="J7053" s="1"/>
      <c r="K7053" s="57"/>
      <c r="L7053" s="57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</row>
    <row r="7054" spans="1:27" x14ac:dyDescent="0.25">
      <c r="A7054" s="1"/>
      <c r="C7054" s="56"/>
      <c r="D7054" s="57"/>
      <c r="E7054" s="1"/>
      <c r="F7054" s="1"/>
      <c r="G7054" s="1"/>
      <c r="H7054" s="57"/>
      <c r="I7054" s="1"/>
      <c r="J7054" s="1"/>
      <c r="K7054" s="57"/>
      <c r="L7054" s="57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</row>
    <row r="7055" spans="1:27" x14ac:dyDescent="0.25">
      <c r="A7055" s="1"/>
      <c r="C7055" s="56"/>
      <c r="D7055" s="57"/>
      <c r="E7055" s="1"/>
      <c r="F7055" s="1"/>
      <c r="G7055" s="1"/>
      <c r="H7055" s="57"/>
      <c r="I7055" s="1"/>
      <c r="J7055" s="1"/>
      <c r="K7055" s="57"/>
      <c r="L7055" s="57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</row>
    <row r="7056" spans="1:27" x14ac:dyDescent="0.25">
      <c r="A7056" s="1"/>
      <c r="C7056" s="56"/>
      <c r="D7056" s="57"/>
      <c r="E7056" s="1"/>
      <c r="F7056" s="1"/>
      <c r="G7056" s="1"/>
      <c r="H7056" s="57"/>
      <c r="I7056" s="1"/>
      <c r="J7056" s="1"/>
      <c r="K7056" s="57"/>
      <c r="L7056" s="57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</row>
    <row r="7057" spans="1:27" x14ac:dyDescent="0.25">
      <c r="A7057" s="1"/>
      <c r="C7057" s="56"/>
      <c r="D7057" s="57"/>
      <c r="E7057" s="1"/>
      <c r="F7057" s="1"/>
      <c r="G7057" s="1"/>
      <c r="H7057" s="57"/>
      <c r="I7057" s="1"/>
      <c r="J7057" s="1"/>
      <c r="K7057" s="57"/>
      <c r="L7057" s="57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</row>
    <row r="7058" spans="1:27" x14ac:dyDescent="0.25">
      <c r="A7058" s="1"/>
      <c r="C7058" s="56"/>
      <c r="D7058" s="57"/>
      <c r="E7058" s="1"/>
      <c r="F7058" s="1"/>
      <c r="G7058" s="1"/>
      <c r="H7058" s="57"/>
      <c r="I7058" s="1"/>
      <c r="J7058" s="1"/>
      <c r="K7058" s="57"/>
      <c r="L7058" s="57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</row>
    <row r="7059" spans="1:27" x14ac:dyDescent="0.25">
      <c r="A7059" s="1"/>
      <c r="C7059" s="56"/>
      <c r="D7059" s="57"/>
      <c r="E7059" s="1"/>
      <c r="F7059" s="1"/>
      <c r="G7059" s="1"/>
      <c r="H7059" s="57"/>
      <c r="I7059" s="1"/>
      <c r="J7059" s="1"/>
      <c r="K7059" s="57"/>
      <c r="L7059" s="57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</row>
    <row r="7060" spans="1:27" x14ac:dyDescent="0.25">
      <c r="A7060" s="1"/>
      <c r="C7060" s="56"/>
      <c r="D7060" s="57"/>
      <c r="E7060" s="1"/>
      <c r="F7060" s="1"/>
      <c r="G7060" s="1"/>
      <c r="H7060" s="57"/>
      <c r="I7060" s="1"/>
      <c r="J7060" s="1"/>
      <c r="K7060" s="57"/>
      <c r="L7060" s="57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</row>
    <row r="7061" spans="1:27" x14ac:dyDescent="0.25">
      <c r="A7061" s="1"/>
      <c r="C7061" s="56"/>
      <c r="D7061" s="57"/>
      <c r="E7061" s="1"/>
      <c r="F7061" s="1"/>
      <c r="G7061" s="1"/>
      <c r="H7061" s="57"/>
      <c r="I7061" s="1"/>
      <c r="J7061" s="1"/>
      <c r="K7061" s="57"/>
      <c r="L7061" s="57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</row>
    <row r="7062" spans="1:27" x14ac:dyDescent="0.25">
      <c r="C7062" s="56"/>
      <c r="D7062" s="57"/>
      <c r="E7062" s="1"/>
      <c r="F7062" s="1"/>
      <c r="G7062" s="1"/>
      <c r="H7062" s="57"/>
      <c r="I7062" s="1"/>
      <c r="J7062" s="1"/>
      <c r="K7062" s="57"/>
      <c r="L7062" s="57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</row>
    <row r="7063" spans="1:27" x14ac:dyDescent="0.25">
      <c r="C7063" s="56"/>
      <c r="D7063" s="57"/>
      <c r="E7063" s="1"/>
      <c r="F7063" s="1"/>
      <c r="G7063" s="1"/>
      <c r="H7063" s="57"/>
      <c r="I7063" s="1"/>
      <c r="J7063" s="1"/>
      <c r="K7063" s="57"/>
      <c r="L7063" s="57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</row>
    <row r="7064" spans="1:27" x14ac:dyDescent="0.25">
      <c r="A7064" s="1"/>
      <c r="C7064" s="56"/>
      <c r="D7064" s="57"/>
      <c r="E7064" s="1"/>
      <c r="F7064" s="1"/>
      <c r="G7064" s="1"/>
      <c r="H7064" s="57"/>
      <c r="I7064" s="1"/>
      <c r="J7064" s="1"/>
      <c r="K7064" s="57"/>
      <c r="L7064" s="57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</row>
    <row r="7065" spans="1:27" x14ac:dyDescent="0.25">
      <c r="A7065" s="1"/>
      <c r="C7065" s="56"/>
      <c r="D7065" s="57"/>
      <c r="E7065" s="1"/>
      <c r="F7065" s="1"/>
      <c r="G7065" s="1"/>
      <c r="H7065" s="57"/>
      <c r="I7065" s="1"/>
      <c r="J7065" s="1"/>
      <c r="K7065" s="57"/>
      <c r="L7065" s="57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</row>
    <row r="7066" spans="1:27" x14ac:dyDescent="0.25">
      <c r="A7066" s="1"/>
      <c r="C7066" s="56"/>
      <c r="D7066" s="57"/>
      <c r="E7066" s="1"/>
      <c r="F7066" s="1"/>
      <c r="G7066" s="1"/>
      <c r="H7066" s="57"/>
      <c r="I7066" s="1"/>
      <c r="J7066" s="1"/>
      <c r="K7066" s="57"/>
      <c r="L7066" s="57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</row>
    <row r="7067" spans="1:27" x14ac:dyDescent="0.25">
      <c r="A7067" s="1"/>
      <c r="C7067" s="56"/>
      <c r="D7067" s="57"/>
      <c r="E7067" s="1"/>
      <c r="F7067" s="1"/>
      <c r="G7067" s="1"/>
      <c r="H7067" s="57"/>
      <c r="I7067" s="1"/>
      <c r="J7067" s="1"/>
      <c r="K7067" s="57"/>
      <c r="L7067" s="57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</row>
    <row r="7068" spans="1:27" x14ac:dyDescent="0.25">
      <c r="A7068" s="1"/>
      <c r="C7068" s="56"/>
      <c r="D7068" s="57"/>
      <c r="E7068" s="1"/>
      <c r="F7068" s="1"/>
      <c r="G7068" s="1"/>
      <c r="H7068" s="57"/>
      <c r="I7068" s="1"/>
      <c r="J7068" s="1"/>
      <c r="K7068" s="57"/>
      <c r="L7068" s="57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</row>
    <row r="7069" spans="1:27" x14ac:dyDescent="0.25">
      <c r="A7069" s="1"/>
      <c r="C7069" s="56"/>
      <c r="D7069" s="57"/>
      <c r="E7069" s="1"/>
      <c r="F7069" s="1"/>
      <c r="G7069" s="1"/>
      <c r="H7069" s="57"/>
      <c r="I7069" s="1"/>
      <c r="J7069" s="1"/>
      <c r="K7069" s="57"/>
      <c r="L7069" s="57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</row>
    <row r="7070" spans="1:27" x14ac:dyDescent="0.25">
      <c r="A7070" s="1"/>
      <c r="C7070" s="56"/>
      <c r="D7070" s="57"/>
      <c r="E7070" s="1"/>
      <c r="F7070" s="1"/>
      <c r="G7070" s="1"/>
      <c r="H7070" s="57"/>
      <c r="I7070" s="1"/>
      <c r="J7070" s="1"/>
      <c r="K7070" s="57"/>
      <c r="L7070" s="57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</row>
    <row r="7071" spans="1:27" x14ac:dyDescent="0.25">
      <c r="A7071" s="1"/>
      <c r="C7071" s="56"/>
      <c r="D7071" s="57"/>
      <c r="E7071" s="1"/>
      <c r="F7071" s="1"/>
      <c r="G7071" s="1"/>
      <c r="H7071" s="57"/>
      <c r="I7071" s="1"/>
      <c r="J7071" s="1"/>
      <c r="K7071" s="57"/>
      <c r="L7071" s="57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</row>
    <row r="7072" spans="1:27" x14ac:dyDescent="0.25">
      <c r="A7072" s="1"/>
      <c r="C7072" s="56"/>
      <c r="D7072" s="57"/>
      <c r="E7072" s="1"/>
      <c r="F7072" s="1"/>
      <c r="G7072" s="1"/>
      <c r="H7072" s="57"/>
      <c r="I7072" s="1"/>
      <c r="J7072" s="1"/>
      <c r="K7072" s="57"/>
      <c r="L7072" s="57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</row>
    <row r="7073" spans="1:27" x14ac:dyDescent="0.25">
      <c r="A7073" s="1"/>
      <c r="C7073" s="56"/>
      <c r="D7073" s="57"/>
      <c r="E7073" s="1"/>
      <c r="F7073" s="1"/>
      <c r="G7073" s="1"/>
      <c r="H7073" s="57"/>
      <c r="I7073" s="1"/>
      <c r="J7073" s="1"/>
      <c r="K7073" s="57"/>
      <c r="L7073" s="57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</row>
    <row r="7074" spans="1:27" x14ac:dyDescent="0.25">
      <c r="A7074" s="1"/>
      <c r="C7074" s="56"/>
      <c r="D7074" s="57"/>
      <c r="E7074" s="1"/>
      <c r="F7074" s="1"/>
      <c r="G7074" s="1"/>
      <c r="H7074" s="57"/>
      <c r="I7074" s="1"/>
      <c r="J7074" s="1"/>
      <c r="K7074" s="57"/>
      <c r="L7074" s="57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</row>
    <row r="7075" spans="1:27" x14ac:dyDescent="0.25">
      <c r="A7075" s="1"/>
      <c r="C7075" s="56"/>
      <c r="D7075" s="57"/>
      <c r="E7075" s="1"/>
      <c r="F7075" s="1"/>
      <c r="G7075" s="1"/>
      <c r="H7075" s="57"/>
      <c r="I7075" s="1"/>
      <c r="J7075" s="1"/>
      <c r="K7075" s="57"/>
      <c r="L7075" s="57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</row>
    <row r="7076" spans="1:27" x14ac:dyDescent="0.25">
      <c r="A7076" s="1"/>
      <c r="C7076" s="56"/>
      <c r="D7076" s="57"/>
      <c r="E7076" s="1"/>
      <c r="F7076" s="1"/>
      <c r="G7076" s="1"/>
      <c r="H7076" s="57"/>
      <c r="I7076" s="1"/>
      <c r="J7076" s="1"/>
      <c r="K7076" s="57"/>
      <c r="L7076" s="57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</row>
    <row r="7077" spans="1:27" x14ac:dyDescent="0.25">
      <c r="A7077" s="1"/>
      <c r="C7077" s="56"/>
      <c r="D7077" s="57"/>
      <c r="E7077" s="1"/>
      <c r="F7077" s="1"/>
      <c r="G7077" s="1"/>
      <c r="H7077" s="57"/>
      <c r="I7077" s="1"/>
      <c r="J7077" s="1"/>
      <c r="K7077" s="57"/>
      <c r="L7077" s="57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</row>
    <row r="7078" spans="1:27" x14ac:dyDescent="0.25">
      <c r="A7078" s="1"/>
      <c r="C7078" s="56"/>
      <c r="D7078" s="57"/>
      <c r="E7078" s="1"/>
      <c r="F7078" s="1"/>
      <c r="G7078" s="1"/>
      <c r="H7078" s="57"/>
      <c r="I7078" s="1"/>
      <c r="J7078" s="1"/>
      <c r="K7078" s="57"/>
      <c r="L7078" s="57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</row>
    <row r="7079" spans="1:27" x14ac:dyDescent="0.25">
      <c r="A7079" s="1"/>
      <c r="C7079" s="56"/>
      <c r="D7079" s="57"/>
      <c r="E7079" s="1"/>
      <c r="F7079" s="1"/>
      <c r="G7079" s="1"/>
      <c r="H7079" s="57"/>
      <c r="I7079" s="1"/>
      <c r="J7079" s="1"/>
      <c r="K7079" s="57"/>
      <c r="L7079" s="57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</row>
    <row r="7080" spans="1:27" x14ac:dyDescent="0.25">
      <c r="A7080" s="1"/>
      <c r="C7080" s="56"/>
      <c r="D7080" s="57"/>
      <c r="E7080" s="1"/>
      <c r="F7080" s="1"/>
      <c r="G7080" s="1"/>
      <c r="H7080" s="57"/>
      <c r="I7080" s="1"/>
      <c r="J7080" s="1"/>
      <c r="K7080" s="57"/>
      <c r="L7080" s="57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</row>
    <row r="7081" spans="1:27" x14ac:dyDescent="0.25">
      <c r="A7081" s="1"/>
      <c r="C7081" s="56"/>
      <c r="D7081" s="57"/>
      <c r="E7081" s="1"/>
      <c r="F7081" s="1"/>
      <c r="G7081" s="1"/>
      <c r="H7081" s="57"/>
      <c r="I7081" s="1"/>
      <c r="J7081" s="1"/>
      <c r="K7081" s="57"/>
      <c r="L7081" s="57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</row>
    <row r="7082" spans="1:27" x14ac:dyDescent="0.25">
      <c r="A7082" s="1"/>
      <c r="C7082" s="56"/>
      <c r="D7082" s="57"/>
      <c r="E7082" s="1"/>
      <c r="F7082" s="1"/>
      <c r="G7082" s="1"/>
      <c r="H7082" s="57"/>
      <c r="I7082" s="1"/>
      <c r="J7082" s="1"/>
      <c r="K7082" s="57"/>
      <c r="L7082" s="57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</row>
    <row r="7083" spans="1:27" x14ac:dyDescent="0.25">
      <c r="A7083" s="1"/>
      <c r="C7083" s="56"/>
      <c r="D7083" s="57"/>
      <c r="E7083" s="1"/>
      <c r="F7083" s="1"/>
      <c r="G7083" s="1"/>
      <c r="H7083" s="57"/>
      <c r="I7083" s="1"/>
      <c r="J7083" s="1"/>
      <c r="K7083" s="57"/>
      <c r="L7083" s="57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</row>
    <row r="7084" spans="1:27" x14ac:dyDescent="0.25">
      <c r="A7084" s="1"/>
      <c r="C7084" s="56"/>
      <c r="D7084" s="57"/>
      <c r="E7084" s="1"/>
      <c r="F7084" s="1"/>
      <c r="G7084" s="1"/>
      <c r="H7084" s="57"/>
      <c r="I7084" s="1"/>
      <c r="J7084" s="1"/>
      <c r="K7084" s="57"/>
      <c r="L7084" s="57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</row>
    <row r="7085" spans="1:27" x14ac:dyDescent="0.25">
      <c r="A7085" s="1"/>
      <c r="C7085" s="56"/>
      <c r="D7085" s="57"/>
      <c r="E7085" s="1"/>
      <c r="F7085" s="1"/>
      <c r="G7085" s="1"/>
      <c r="H7085" s="57"/>
      <c r="I7085" s="1"/>
      <c r="J7085" s="1"/>
      <c r="K7085" s="57"/>
      <c r="L7085" s="57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</row>
    <row r="7086" spans="1:27" x14ac:dyDescent="0.25">
      <c r="A7086" s="1"/>
      <c r="C7086" s="56"/>
      <c r="D7086" s="57"/>
      <c r="E7086" s="1"/>
      <c r="F7086" s="1"/>
      <c r="G7086" s="1"/>
      <c r="H7086" s="57"/>
      <c r="I7086" s="1"/>
      <c r="J7086" s="1"/>
      <c r="K7086" s="57"/>
      <c r="L7086" s="57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</row>
    <row r="7087" spans="1:27" x14ac:dyDescent="0.25">
      <c r="A7087" s="1"/>
      <c r="C7087" s="56"/>
      <c r="D7087" s="57"/>
      <c r="E7087" s="1"/>
      <c r="F7087" s="1"/>
      <c r="G7087" s="1"/>
      <c r="H7087" s="57"/>
      <c r="I7087" s="1"/>
      <c r="J7087" s="1"/>
      <c r="K7087" s="57"/>
      <c r="L7087" s="57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</row>
    <row r="7088" spans="1:27" x14ac:dyDescent="0.25">
      <c r="A7088" s="1"/>
      <c r="C7088" s="56"/>
      <c r="D7088" s="57"/>
      <c r="E7088" s="1"/>
      <c r="F7088" s="1"/>
      <c r="G7088" s="1"/>
      <c r="H7088" s="57"/>
      <c r="I7088" s="1"/>
      <c r="J7088" s="1"/>
      <c r="K7088" s="57"/>
      <c r="L7088" s="57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</row>
    <row r="7089" spans="1:27" x14ac:dyDescent="0.25">
      <c r="A7089" s="1"/>
      <c r="C7089" s="56"/>
      <c r="D7089" s="57"/>
      <c r="E7089" s="1"/>
      <c r="F7089" s="1"/>
      <c r="G7089" s="1"/>
      <c r="H7089" s="57"/>
      <c r="I7089" s="1"/>
      <c r="J7089" s="1"/>
      <c r="K7089" s="57"/>
      <c r="L7089" s="57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</row>
    <row r="7090" spans="1:27" x14ac:dyDescent="0.25">
      <c r="A7090" s="1"/>
      <c r="C7090" s="56"/>
      <c r="D7090" s="57"/>
      <c r="E7090" s="1"/>
      <c r="F7090" s="1"/>
      <c r="G7090" s="1"/>
      <c r="H7090" s="57"/>
      <c r="I7090" s="1"/>
      <c r="J7090" s="1"/>
      <c r="K7090" s="57"/>
      <c r="L7090" s="57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</row>
    <row r="7091" spans="1:27" x14ac:dyDescent="0.25">
      <c r="A7091" s="1"/>
      <c r="C7091" s="56"/>
      <c r="D7091" s="57"/>
      <c r="E7091" s="1"/>
      <c r="F7091" s="1"/>
      <c r="G7091" s="1"/>
      <c r="H7091" s="57"/>
      <c r="I7091" s="1"/>
      <c r="J7091" s="1"/>
      <c r="K7091" s="57"/>
      <c r="L7091" s="57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</row>
    <row r="7092" spans="1:27" x14ac:dyDescent="0.25">
      <c r="A7092" s="1"/>
      <c r="C7092" s="56"/>
      <c r="D7092" s="57"/>
      <c r="E7092" s="1"/>
      <c r="F7092" s="1"/>
      <c r="G7092" s="1"/>
      <c r="H7092" s="57"/>
      <c r="I7092" s="1"/>
      <c r="J7092" s="1"/>
      <c r="K7092" s="57"/>
      <c r="L7092" s="57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</row>
    <row r="7093" spans="1:27" x14ac:dyDescent="0.25">
      <c r="A7093" s="1"/>
      <c r="C7093" s="56"/>
      <c r="D7093" s="57"/>
      <c r="E7093" s="1"/>
      <c r="F7093" s="1"/>
      <c r="G7093" s="1"/>
      <c r="H7093" s="57"/>
      <c r="I7093" s="1"/>
      <c r="J7093" s="1"/>
      <c r="K7093" s="57"/>
      <c r="L7093" s="57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</row>
    <row r="7094" spans="1:27" x14ac:dyDescent="0.25">
      <c r="A7094" s="1"/>
      <c r="C7094" s="56"/>
      <c r="D7094" s="57"/>
      <c r="E7094" s="1"/>
      <c r="F7094" s="1"/>
      <c r="G7094" s="1"/>
      <c r="H7094" s="57"/>
      <c r="I7094" s="1"/>
      <c r="J7094" s="1"/>
      <c r="K7094" s="57"/>
      <c r="L7094" s="57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</row>
    <row r="7095" spans="1:27" x14ac:dyDescent="0.25">
      <c r="A7095" s="1"/>
      <c r="C7095" s="56"/>
      <c r="D7095" s="57"/>
      <c r="E7095" s="1"/>
      <c r="F7095" s="1"/>
      <c r="G7095" s="1"/>
      <c r="H7095" s="57"/>
      <c r="I7095" s="1"/>
      <c r="J7095" s="1"/>
      <c r="K7095" s="57"/>
      <c r="L7095" s="57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</row>
    <row r="7096" spans="1:27" x14ac:dyDescent="0.25">
      <c r="A7096" s="1"/>
      <c r="C7096" s="56"/>
      <c r="D7096" s="57"/>
      <c r="E7096" s="1"/>
      <c r="F7096" s="1"/>
      <c r="G7096" s="1"/>
      <c r="H7096" s="57"/>
      <c r="I7096" s="1"/>
      <c r="J7096" s="1"/>
      <c r="K7096" s="57"/>
      <c r="L7096" s="57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</row>
    <row r="7097" spans="1:27" x14ac:dyDescent="0.25">
      <c r="A7097" s="1"/>
      <c r="C7097" s="56"/>
      <c r="D7097" s="57"/>
      <c r="E7097" s="1"/>
      <c r="F7097" s="1"/>
      <c r="G7097" s="1"/>
      <c r="H7097" s="57"/>
      <c r="I7097" s="1"/>
      <c r="J7097" s="1"/>
      <c r="K7097" s="57"/>
      <c r="L7097" s="57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</row>
    <row r="7098" spans="1:27" x14ac:dyDescent="0.25">
      <c r="A7098" s="1"/>
      <c r="C7098" s="56"/>
      <c r="D7098" s="57"/>
      <c r="E7098" s="1"/>
      <c r="F7098" s="1"/>
      <c r="G7098" s="1"/>
      <c r="H7098" s="57"/>
      <c r="I7098" s="1"/>
      <c r="J7098" s="1"/>
      <c r="K7098" s="57"/>
      <c r="L7098" s="57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</row>
    <row r="7099" spans="1:27" x14ac:dyDescent="0.25">
      <c r="A7099" s="1"/>
      <c r="C7099" s="56"/>
      <c r="D7099" s="57"/>
      <c r="E7099" s="1"/>
      <c r="F7099" s="1"/>
      <c r="G7099" s="1"/>
      <c r="H7099" s="57"/>
      <c r="I7099" s="1"/>
      <c r="J7099" s="1"/>
      <c r="K7099" s="57"/>
      <c r="L7099" s="57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</row>
    <row r="7100" spans="1:27" x14ac:dyDescent="0.25">
      <c r="A7100" s="1"/>
      <c r="C7100" s="56"/>
      <c r="D7100" s="57"/>
      <c r="E7100" s="1"/>
      <c r="F7100" s="1"/>
      <c r="G7100" s="1"/>
      <c r="H7100" s="57"/>
      <c r="I7100" s="1"/>
      <c r="J7100" s="1"/>
      <c r="K7100" s="57"/>
      <c r="L7100" s="57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</row>
    <row r="7101" spans="1:27" x14ac:dyDescent="0.25">
      <c r="A7101" s="1"/>
      <c r="C7101" s="56"/>
      <c r="D7101" s="57"/>
      <c r="E7101" s="1"/>
      <c r="F7101" s="1"/>
      <c r="G7101" s="1"/>
      <c r="H7101" s="57"/>
      <c r="I7101" s="1"/>
      <c r="J7101" s="1"/>
      <c r="K7101" s="57"/>
      <c r="L7101" s="57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</row>
    <row r="7102" spans="1:27" x14ac:dyDescent="0.25">
      <c r="A7102" s="1"/>
      <c r="C7102" s="56"/>
      <c r="D7102" s="57"/>
      <c r="E7102" s="1"/>
      <c r="F7102" s="1"/>
      <c r="G7102" s="1"/>
      <c r="H7102" s="57"/>
      <c r="I7102" s="1"/>
      <c r="J7102" s="1"/>
      <c r="K7102" s="57"/>
      <c r="L7102" s="57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</row>
    <row r="7103" spans="1:27" x14ac:dyDescent="0.25">
      <c r="A7103" s="1"/>
      <c r="C7103" s="56"/>
      <c r="D7103" s="57"/>
      <c r="E7103" s="1"/>
      <c r="F7103" s="1"/>
      <c r="G7103" s="1"/>
      <c r="H7103" s="57"/>
      <c r="I7103" s="1"/>
      <c r="J7103" s="1"/>
      <c r="K7103" s="57"/>
      <c r="L7103" s="57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</row>
    <row r="7104" spans="1:27" x14ac:dyDescent="0.25">
      <c r="A7104" s="1"/>
      <c r="C7104" s="56"/>
      <c r="D7104" s="57"/>
      <c r="E7104" s="1"/>
      <c r="F7104" s="1"/>
      <c r="G7104" s="1"/>
      <c r="H7104" s="57"/>
      <c r="I7104" s="1"/>
      <c r="J7104" s="1"/>
      <c r="K7104" s="57"/>
      <c r="L7104" s="57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</row>
    <row r="7105" spans="1:27" x14ac:dyDescent="0.25">
      <c r="A7105" s="1"/>
      <c r="C7105" s="56"/>
      <c r="D7105" s="57"/>
      <c r="E7105" s="1"/>
      <c r="F7105" s="1"/>
      <c r="G7105" s="1"/>
      <c r="H7105" s="57"/>
      <c r="I7105" s="1"/>
      <c r="J7105" s="1"/>
      <c r="K7105" s="57"/>
      <c r="L7105" s="57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</row>
    <row r="7106" spans="1:27" x14ac:dyDescent="0.25">
      <c r="A7106" s="1"/>
      <c r="C7106" s="56"/>
      <c r="D7106" s="57"/>
      <c r="E7106" s="1"/>
      <c r="F7106" s="1"/>
      <c r="G7106" s="1"/>
      <c r="H7106" s="57"/>
      <c r="I7106" s="1"/>
      <c r="J7106" s="1"/>
      <c r="K7106" s="57"/>
      <c r="L7106" s="57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</row>
    <row r="7107" spans="1:27" x14ac:dyDescent="0.25">
      <c r="A7107" s="1"/>
      <c r="C7107" s="56"/>
      <c r="D7107" s="57"/>
      <c r="E7107" s="1"/>
      <c r="F7107" s="1"/>
      <c r="G7107" s="1"/>
      <c r="H7107" s="57"/>
      <c r="I7107" s="1"/>
      <c r="J7107" s="1"/>
      <c r="K7107" s="57"/>
      <c r="L7107" s="57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</row>
    <row r="7108" spans="1:27" x14ac:dyDescent="0.25">
      <c r="A7108" s="1"/>
      <c r="C7108" s="56"/>
      <c r="D7108" s="57"/>
      <c r="E7108" s="1"/>
      <c r="F7108" s="1"/>
      <c r="G7108" s="1"/>
      <c r="H7108" s="57"/>
      <c r="I7108" s="1"/>
      <c r="J7108" s="1"/>
      <c r="K7108" s="57"/>
      <c r="L7108" s="57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</row>
    <row r="7109" spans="1:27" x14ac:dyDescent="0.25">
      <c r="A7109" s="1"/>
      <c r="C7109" s="56"/>
      <c r="D7109" s="57"/>
      <c r="E7109" s="1"/>
      <c r="F7109" s="1"/>
      <c r="G7109" s="1"/>
      <c r="H7109" s="57"/>
      <c r="I7109" s="1"/>
      <c r="J7109" s="1"/>
      <c r="K7109" s="57"/>
      <c r="L7109" s="57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</row>
    <row r="7110" spans="1:27" x14ac:dyDescent="0.25">
      <c r="A7110" s="1"/>
      <c r="C7110" s="56"/>
      <c r="D7110" s="57"/>
      <c r="E7110" s="1"/>
      <c r="F7110" s="1"/>
      <c r="G7110" s="1"/>
      <c r="H7110" s="57"/>
      <c r="I7110" s="1"/>
      <c r="J7110" s="1"/>
      <c r="K7110" s="57"/>
      <c r="L7110" s="57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</row>
    <row r="7111" spans="1:27" x14ac:dyDescent="0.25">
      <c r="A7111" s="1"/>
      <c r="C7111" s="56"/>
      <c r="D7111" s="57"/>
      <c r="E7111" s="1"/>
      <c r="F7111" s="1"/>
      <c r="G7111" s="1"/>
      <c r="H7111" s="57"/>
      <c r="I7111" s="1"/>
      <c r="J7111" s="1"/>
      <c r="K7111" s="57"/>
      <c r="L7111" s="57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</row>
    <row r="7112" spans="1:27" x14ac:dyDescent="0.25">
      <c r="A7112" s="1"/>
      <c r="C7112" s="56"/>
      <c r="D7112" s="57"/>
      <c r="E7112" s="1"/>
      <c r="F7112" s="1"/>
      <c r="G7112" s="1"/>
      <c r="H7112" s="57"/>
      <c r="I7112" s="1"/>
      <c r="J7112" s="1"/>
      <c r="K7112" s="57"/>
      <c r="L7112" s="57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</row>
    <row r="7113" spans="1:27" x14ac:dyDescent="0.25">
      <c r="A7113" s="1"/>
      <c r="C7113" s="56"/>
      <c r="D7113" s="57"/>
      <c r="E7113" s="1"/>
      <c r="F7113" s="1"/>
      <c r="G7113" s="1"/>
      <c r="H7113" s="57"/>
      <c r="I7113" s="1"/>
      <c r="J7113" s="1"/>
      <c r="K7113" s="57"/>
      <c r="L7113" s="57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</row>
    <row r="7114" spans="1:27" x14ac:dyDescent="0.25">
      <c r="A7114" s="1"/>
      <c r="C7114" s="56"/>
      <c r="D7114" s="57"/>
      <c r="E7114" s="1"/>
      <c r="F7114" s="1"/>
      <c r="G7114" s="1"/>
      <c r="H7114" s="57"/>
      <c r="I7114" s="1"/>
      <c r="J7114" s="1"/>
      <c r="K7114" s="57"/>
      <c r="L7114" s="57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</row>
    <row r="7115" spans="1:27" x14ac:dyDescent="0.25">
      <c r="A7115" s="1"/>
      <c r="C7115" s="56"/>
      <c r="D7115" s="57"/>
      <c r="E7115" s="1"/>
      <c r="F7115" s="1"/>
      <c r="G7115" s="1"/>
      <c r="H7115" s="57"/>
      <c r="I7115" s="1"/>
      <c r="J7115" s="1"/>
      <c r="K7115" s="57"/>
      <c r="L7115" s="57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</row>
    <row r="7116" spans="1:27" x14ac:dyDescent="0.25">
      <c r="A7116" s="1"/>
      <c r="C7116" s="56"/>
      <c r="D7116" s="57"/>
      <c r="E7116" s="1"/>
      <c r="F7116" s="1"/>
      <c r="G7116" s="1"/>
      <c r="H7116" s="57"/>
      <c r="I7116" s="1"/>
      <c r="J7116" s="1"/>
      <c r="K7116" s="57"/>
      <c r="L7116" s="57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</row>
    <row r="7117" spans="1:27" x14ac:dyDescent="0.25">
      <c r="A7117" s="1"/>
      <c r="C7117" s="56"/>
      <c r="D7117" s="57"/>
      <c r="E7117" s="1"/>
      <c r="F7117" s="1"/>
      <c r="G7117" s="1"/>
      <c r="H7117" s="57"/>
      <c r="I7117" s="1"/>
      <c r="J7117" s="1"/>
      <c r="K7117" s="57"/>
      <c r="L7117" s="57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</row>
    <row r="7118" spans="1:27" x14ac:dyDescent="0.25">
      <c r="C7118" s="56"/>
      <c r="D7118" s="57"/>
      <c r="E7118" s="1"/>
      <c r="F7118" s="1"/>
      <c r="G7118" s="1"/>
      <c r="H7118" s="57"/>
      <c r="I7118" s="1"/>
      <c r="J7118" s="1"/>
      <c r="K7118" s="57"/>
      <c r="L7118" s="57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</row>
    <row r="7119" spans="1:27" x14ac:dyDescent="0.25">
      <c r="C7119" s="56"/>
      <c r="D7119" s="57"/>
      <c r="E7119" s="1"/>
      <c r="F7119" s="1"/>
      <c r="G7119" s="1"/>
      <c r="H7119" s="57"/>
      <c r="I7119" s="1"/>
      <c r="J7119" s="1"/>
      <c r="K7119" s="57"/>
      <c r="L7119" s="57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</row>
    <row r="7120" spans="1:27" x14ac:dyDescent="0.25">
      <c r="C7120" s="56"/>
      <c r="D7120" s="57"/>
      <c r="E7120" s="1"/>
      <c r="F7120" s="1"/>
      <c r="G7120" s="1"/>
      <c r="H7120" s="57"/>
      <c r="I7120" s="1"/>
      <c r="J7120" s="1"/>
      <c r="K7120" s="57"/>
      <c r="L7120" s="57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</row>
    <row r="7121" spans="1:27" x14ac:dyDescent="0.25">
      <c r="A7121" s="1"/>
      <c r="C7121" s="56"/>
      <c r="D7121" s="57"/>
      <c r="E7121" s="1"/>
      <c r="F7121" s="1"/>
      <c r="G7121" s="1"/>
      <c r="H7121" s="57"/>
      <c r="I7121" s="1"/>
      <c r="J7121" s="1"/>
      <c r="K7121" s="57"/>
      <c r="L7121" s="57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</row>
    <row r="7122" spans="1:27" x14ac:dyDescent="0.25">
      <c r="A7122" s="1"/>
      <c r="C7122" s="56"/>
      <c r="D7122" s="57"/>
      <c r="E7122" s="1"/>
      <c r="F7122" s="1"/>
      <c r="G7122" s="1"/>
      <c r="H7122" s="57"/>
      <c r="I7122" s="1"/>
      <c r="J7122" s="1"/>
      <c r="K7122" s="57"/>
      <c r="L7122" s="57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</row>
    <row r="7123" spans="1:27" x14ac:dyDescent="0.25">
      <c r="A7123" s="1"/>
      <c r="C7123" s="56"/>
      <c r="D7123" s="57"/>
      <c r="E7123" s="1"/>
      <c r="F7123" s="1"/>
      <c r="G7123" s="1"/>
      <c r="H7123" s="57"/>
      <c r="I7123" s="1"/>
      <c r="J7123" s="1"/>
      <c r="K7123" s="57"/>
      <c r="L7123" s="57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</row>
    <row r="7124" spans="1:27" x14ac:dyDescent="0.25">
      <c r="A7124" s="1"/>
      <c r="C7124" s="56"/>
      <c r="D7124" s="57"/>
      <c r="E7124" s="1"/>
      <c r="F7124" s="1"/>
      <c r="G7124" s="1"/>
      <c r="H7124" s="57"/>
      <c r="I7124" s="1"/>
      <c r="J7124" s="1"/>
      <c r="K7124" s="57"/>
      <c r="L7124" s="57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</row>
    <row r="7125" spans="1:27" x14ac:dyDescent="0.25">
      <c r="A7125" s="1"/>
      <c r="C7125" s="56"/>
      <c r="D7125" s="57"/>
      <c r="E7125" s="1"/>
      <c r="F7125" s="1"/>
      <c r="G7125" s="1"/>
      <c r="H7125" s="57"/>
      <c r="I7125" s="1"/>
      <c r="J7125" s="1"/>
      <c r="K7125" s="57"/>
      <c r="L7125" s="57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</row>
    <row r="7126" spans="1:27" x14ac:dyDescent="0.25">
      <c r="A7126" s="1"/>
      <c r="C7126" s="56"/>
      <c r="D7126" s="57"/>
      <c r="E7126" s="1"/>
      <c r="F7126" s="1"/>
      <c r="G7126" s="1"/>
      <c r="H7126" s="57"/>
      <c r="I7126" s="1"/>
      <c r="J7126" s="1"/>
      <c r="K7126" s="57"/>
      <c r="L7126" s="57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</row>
    <row r="7127" spans="1:27" x14ac:dyDescent="0.25">
      <c r="A7127" s="1"/>
      <c r="C7127" s="56"/>
      <c r="D7127" s="57"/>
      <c r="E7127" s="1"/>
      <c r="F7127" s="1"/>
      <c r="G7127" s="1"/>
      <c r="H7127" s="57"/>
      <c r="I7127" s="1"/>
      <c r="J7127" s="1"/>
      <c r="K7127" s="57"/>
      <c r="L7127" s="57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</row>
    <row r="7128" spans="1:27" x14ac:dyDescent="0.25">
      <c r="A7128" s="1"/>
      <c r="C7128" s="56"/>
      <c r="D7128" s="57"/>
      <c r="E7128" s="1"/>
      <c r="F7128" s="1"/>
      <c r="G7128" s="1"/>
      <c r="H7128" s="57"/>
      <c r="I7128" s="1"/>
      <c r="J7128" s="1"/>
      <c r="K7128" s="57"/>
      <c r="L7128" s="57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</row>
    <row r="7129" spans="1:27" x14ac:dyDescent="0.25">
      <c r="A7129" s="1"/>
      <c r="C7129" s="56"/>
      <c r="D7129" s="57"/>
      <c r="E7129" s="1"/>
      <c r="F7129" s="1"/>
      <c r="G7129" s="1"/>
      <c r="H7129" s="57"/>
      <c r="I7129" s="1"/>
      <c r="J7129" s="1"/>
      <c r="K7129" s="57"/>
      <c r="L7129" s="57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</row>
    <row r="7130" spans="1:27" x14ac:dyDescent="0.25">
      <c r="A7130" s="1"/>
      <c r="C7130" s="56"/>
      <c r="D7130" s="57"/>
      <c r="E7130" s="1"/>
      <c r="F7130" s="1"/>
      <c r="G7130" s="1"/>
      <c r="H7130" s="57"/>
      <c r="I7130" s="1"/>
      <c r="J7130" s="1"/>
      <c r="K7130" s="57"/>
      <c r="L7130" s="57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</row>
    <row r="7131" spans="1:27" x14ac:dyDescent="0.25">
      <c r="A7131" s="1"/>
      <c r="C7131" s="56"/>
      <c r="D7131" s="57"/>
      <c r="E7131" s="1"/>
      <c r="F7131" s="1"/>
      <c r="G7131" s="1"/>
      <c r="H7131" s="57"/>
      <c r="I7131" s="1"/>
      <c r="J7131" s="1"/>
      <c r="K7131" s="57"/>
      <c r="L7131" s="57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</row>
    <row r="7132" spans="1:27" x14ac:dyDescent="0.25">
      <c r="A7132" s="1"/>
      <c r="C7132" s="56"/>
      <c r="D7132" s="57"/>
      <c r="E7132" s="1"/>
      <c r="F7132" s="1"/>
      <c r="G7132" s="1"/>
      <c r="H7132" s="57"/>
      <c r="I7132" s="1"/>
      <c r="J7132" s="1"/>
      <c r="K7132" s="57"/>
      <c r="L7132" s="57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</row>
    <row r="7133" spans="1:27" x14ac:dyDescent="0.25">
      <c r="A7133" s="1"/>
      <c r="C7133" s="56"/>
      <c r="D7133" s="57"/>
      <c r="E7133" s="1"/>
      <c r="F7133" s="1"/>
      <c r="G7133" s="1"/>
      <c r="H7133" s="57"/>
      <c r="I7133" s="1"/>
      <c r="J7133" s="1"/>
      <c r="K7133" s="57"/>
      <c r="L7133" s="57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</row>
    <row r="7134" spans="1:27" x14ac:dyDescent="0.25">
      <c r="A7134" s="1"/>
      <c r="C7134" s="56"/>
      <c r="D7134" s="57"/>
      <c r="E7134" s="1"/>
      <c r="F7134" s="1"/>
      <c r="G7134" s="1"/>
      <c r="H7134" s="57"/>
      <c r="I7134" s="1"/>
      <c r="J7134" s="1"/>
      <c r="K7134" s="57"/>
      <c r="L7134" s="57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</row>
    <row r="7135" spans="1:27" x14ac:dyDescent="0.25">
      <c r="A7135" s="1"/>
      <c r="C7135" s="56"/>
      <c r="D7135" s="57"/>
      <c r="E7135" s="1"/>
      <c r="F7135" s="1"/>
      <c r="G7135" s="1"/>
      <c r="H7135" s="57"/>
      <c r="I7135" s="1"/>
      <c r="J7135" s="1"/>
      <c r="K7135" s="57"/>
      <c r="L7135" s="57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</row>
    <row r="7136" spans="1:27" x14ac:dyDescent="0.25">
      <c r="A7136" s="1"/>
      <c r="C7136" s="56"/>
      <c r="D7136" s="57"/>
      <c r="E7136" s="1"/>
      <c r="F7136" s="1"/>
      <c r="G7136" s="1"/>
      <c r="H7136" s="57"/>
      <c r="I7136" s="1"/>
      <c r="J7136" s="1"/>
      <c r="K7136" s="57"/>
      <c r="L7136" s="57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</row>
    <row r="7137" spans="1:27" x14ac:dyDescent="0.25">
      <c r="A7137" s="1"/>
      <c r="C7137" s="56"/>
      <c r="D7137" s="57"/>
      <c r="E7137" s="1"/>
      <c r="F7137" s="1"/>
      <c r="G7137" s="1"/>
      <c r="H7137" s="57"/>
      <c r="I7137" s="1"/>
      <c r="J7137" s="1"/>
      <c r="K7137" s="57"/>
      <c r="L7137" s="57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</row>
    <row r="7138" spans="1:27" x14ac:dyDescent="0.25">
      <c r="C7138" s="56"/>
      <c r="D7138" s="57"/>
      <c r="E7138" s="1"/>
      <c r="F7138" s="1"/>
      <c r="G7138" s="1"/>
      <c r="H7138" s="57"/>
      <c r="I7138" s="1"/>
      <c r="J7138" s="1"/>
      <c r="K7138" s="57"/>
      <c r="L7138" s="57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</row>
    <row r="7139" spans="1:27" x14ac:dyDescent="0.25">
      <c r="C7139" s="56"/>
      <c r="D7139" s="57"/>
      <c r="E7139" s="1"/>
      <c r="F7139" s="1"/>
      <c r="G7139" s="1"/>
      <c r="H7139" s="57"/>
      <c r="I7139" s="1"/>
      <c r="J7139" s="1"/>
      <c r="K7139" s="57"/>
      <c r="L7139" s="57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</row>
    <row r="7140" spans="1:27" x14ac:dyDescent="0.25">
      <c r="C7140" s="56"/>
      <c r="D7140" s="57"/>
      <c r="E7140" s="1"/>
      <c r="F7140" s="1"/>
      <c r="G7140" s="1"/>
      <c r="H7140" s="57"/>
      <c r="I7140" s="1"/>
      <c r="J7140" s="1"/>
      <c r="K7140" s="57"/>
      <c r="L7140" s="57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</row>
    <row r="7141" spans="1:27" x14ac:dyDescent="0.25">
      <c r="C7141" s="56"/>
      <c r="D7141" s="57"/>
      <c r="E7141" s="1"/>
      <c r="F7141" s="1"/>
      <c r="G7141" s="1"/>
      <c r="H7141" s="57"/>
      <c r="I7141" s="1"/>
      <c r="J7141" s="1"/>
      <c r="K7141" s="57"/>
      <c r="L7141" s="57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</row>
    <row r="7142" spans="1:27" x14ac:dyDescent="0.25">
      <c r="C7142" s="56"/>
      <c r="D7142" s="57"/>
      <c r="E7142" s="1"/>
      <c r="F7142" s="1"/>
      <c r="G7142" s="1"/>
      <c r="H7142" s="57"/>
      <c r="I7142" s="1"/>
      <c r="J7142" s="1"/>
      <c r="K7142" s="57"/>
      <c r="L7142" s="57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</row>
    <row r="7143" spans="1:27" x14ac:dyDescent="0.25">
      <c r="C7143" s="56"/>
      <c r="D7143" s="57"/>
      <c r="E7143" s="1"/>
      <c r="F7143" s="1"/>
      <c r="G7143" s="1"/>
      <c r="H7143" s="57"/>
      <c r="I7143" s="1"/>
      <c r="J7143" s="1"/>
      <c r="K7143" s="57"/>
      <c r="L7143" s="57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</row>
    <row r="7144" spans="1:27" x14ac:dyDescent="0.25">
      <c r="C7144" s="56"/>
      <c r="D7144" s="57"/>
      <c r="E7144" s="1"/>
      <c r="F7144" s="1"/>
      <c r="G7144" s="1"/>
      <c r="H7144" s="57"/>
      <c r="I7144" s="1"/>
      <c r="J7144" s="1"/>
      <c r="K7144" s="57"/>
      <c r="L7144" s="57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</row>
    <row r="7145" spans="1:27" x14ac:dyDescent="0.25">
      <c r="C7145" s="56"/>
      <c r="D7145" s="57"/>
      <c r="E7145" s="1"/>
      <c r="F7145" s="1"/>
      <c r="G7145" s="1"/>
      <c r="H7145" s="57"/>
      <c r="I7145" s="1"/>
      <c r="J7145" s="1"/>
      <c r="K7145" s="57"/>
      <c r="L7145" s="57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</row>
    <row r="7146" spans="1:27" x14ac:dyDescent="0.25">
      <c r="C7146" s="56"/>
      <c r="D7146" s="57"/>
      <c r="E7146" s="1"/>
      <c r="F7146" s="1"/>
      <c r="G7146" s="1"/>
      <c r="H7146" s="57"/>
      <c r="I7146" s="1"/>
      <c r="J7146" s="1"/>
      <c r="K7146" s="57"/>
      <c r="L7146" s="57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</row>
    <row r="7147" spans="1:27" x14ac:dyDescent="0.25">
      <c r="C7147" s="56"/>
      <c r="D7147" s="57"/>
      <c r="E7147" s="1"/>
      <c r="F7147" s="1"/>
      <c r="G7147" s="1"/>
      <c r="H7147" s="57"/>
      <c r="I7147" s="1"/>
      <c r="J7147" s="1"/>
      <c r="K7147" s="57"/>
      <c r="L7147" s="57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</row>
    <row r="7148" spans="1:27" x14ac:dyDescent="0.25">
      <c r="C7148" s="56"/>
      <c r="D7148" s="57"/>
      <c r="E7148" s="1"/>
      <c r="F7148" s="1"/>
      <c r="G7148" s="1"/>
      <c r="H7148" s="57"/>
      <c r="I7148" s="1"/>
      <c r="J7148" s="1"/>
      <c r="K7148" s="57"/>
      <c r="L7148" s="57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</row>
    <row r="7149" spans="1:27" x14ac:dyDescent="0.25">
      <c r="C7149" s="56"/>
      <c r="D7149" s="57"/>
      <c r="E7149" s="1"/>
      <c r="F7149" s="1"/>
      <c r="G7149" s="1"/>
      <c r="H7149" s="57"/>
      <c r="I7149" s="1"/>
      <c r="J7149" s="1"/>
      <c r="K7149" s="57"/>
      <c r="L7149" s="57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</row>
    <row r="7150" spans="1:27" x14ac:dyDescent="0.25">
      <c r="C7150" s="56"/>
      <c r="D7150" s="57"/>
      <c r="E7150" s="1"/>
      <c r="F7150" s="1"/>
      <c r="G7150" s="1"/>
      <c r="H7150" s="57"/>
      <c r="I7150" s="1"/>
      <c r="J7150" s="1"/>
      <c r="K7150" s="57"/>
      <c r="L7150" s="57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</row>
    <row r="7151" spans="1:27" x14ac:dyDescent="0.25">
      <c r="C7151" s="56"/>
      <c r="D7151" s="57"/>
      <c r="E7151" s="1"/>
      <c r="F7151" s="1"/>
      <c r="G7151" s="1"/>
      <c r="H7151" s="57"/>
      <c r="I7151" s="1"/>
      <c r="J7151" s="1"/>
      <c r="K7151" s="57"/>
      <c r="L7151" s="57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</row>
    <row r="7152" spans="1:27" x14ac:dyDescent="0.25">
      <c r="C7152" s="56"/>
      <c r="D7152" s="57"/>
      <c r="E7152" s="1"/>
      <c r="F7152" s="1"/>
      <c r="G7152" s="1"/>
      <c r="H7152" s="57"/>
      <c r="I7152" s="1"/>
      <c r="J7152" s="1"/>
      <c r="K7152" s="57"/>
      <c r="L7152" s="57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</row>
    <row r="7153" spans="1:27" x14ac:dyDescent="0.25">
      <c r="C7153" s="56"/>
      <c r="D7153" s="57"/>
      <c r="E7153" s="1"/>
      <c r="F7153" s="1"/>
      <c r="G7153" s="1"/>
      <c r="H7153" s="57"/>
      <c r="I7153" s="1"/>
      <c r="J7153" s="1"/>
      <c r="K7153" s="57"/>
      <c r="L7153" s="57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</row>
    <row r="7154" spans="1:27" x14ac:dyDescent="0.25">
      <c r="C7154" s="56"/>
      <c r="D7154" s="57"/>
      <c r="E7154" s="1"/>
      <c r="F7154" s="1"/>
      <c r="G7154" s="1"/>
      <c r="H7154" s="57"/>
      <c r="I7154" s="1"/>
      <c r="J7154" s="1"/>
      <c r="K7154" s="57"/>
      <c r="L7154" s="57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</row>
    <row r="7155" spans="1:27" x14ac:dyDescent="0.25">
      <c r="A7155" s="1"/>
      <c r="C7155" s="56"/>
      <c r="D7155" s="57"/>
      <c r="E7155" s="1"/>
      <c r="F7155" s="1"/>
      <c r="G7155" s="1"/>
      <c r="H7155" s="57"/>
      <c r="I7155" s="1"/>
      <c r="J7155" s="1"/>
      <c r="K7155" s="57"/>
      <c r="L7155" s="57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</row>
    <row r="7156" spans="1:27" x14ac:dyDescent="0.25">
      <c r="A7156" s="1"/>
      <c r="C7156" s="56"/>
      <c r="D7156" s="57"/>
      <c r="E7156" s="1"/>
      <c r="F7156" s="1"/>
      <c r="G7156" s="1"/>
      <c r="H7156" s="57"/>
      <c r="I7156" s="1"/>
      <c r="J7156" s="1"/>
      <c r="K7156" s="57"/>
      <c r="L7156" s="57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</row>
    <row r="7157" spans="1:27" x14ac:dyDescent="0.25">
      <c r="A7157" s="1"/>
      <c r="C7157" s="56"/>
      <c r="D7157" s="57"/>
      <c r="E7157" s="1"/>
      <c r="F7157" s="1"/>
      <c r="G7157" s="1"/>
      <c r="H7157" s="57"/>
      <c r="I7157" s="1"/>
      <c r="J7157" s="1"/>
      <c r="K7157" s="57"/>
      <c r="L7157" s="57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</row>
    <row r="7158" spans="1:27" x14ac:dyDescent="0.25">
      <c r="A7158" s="1"/>
      <c r="C7158" s="56"/>
      <c r="D7158" s="57"/>
      <c r="E7158" s="1"/>
      <c r="F7158" s="1"/>
      <c r="G7158" s="1"/>
      <c r="H7158" s="57"/>
      <c r="I7158" s="1"/>
      <c r="J7158" s="1"/>
      <c r="K7158" s="57"/>
      <c r="L7158" s="57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</row>
    <row r="7159" spans="1:27" x14ac:dyDescent="0.25">
      <c r="A7159" s="1"/>
      <c r="C7159" s="56"/>
      <c r="D7159" s="57"/>
      <c r="E7159" s="1"/>
      <c r="F7159" s="1"/>
      <c r="G7159" s="1"/>
      <c r="H7159" s="57"/>
      <c r="I7159" s="1"/>
      <c r="J7159" s="1"/>
      <c r="K7159" s="57"/>
      <c r="L7159" s="57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</row>
    <row r="7160" spans="1:27" x14ac:dyDescent="0.25">
      <c r="A7160" s="1"/>
      <c r="C7160" s="56"/>
      <c r="D7160" s="57"/>
      <c r="E7160" s="1"/>
      <c r="F7160" s="1"/>
      <c r="G7160" s="1"/>
      <c r="H7160" s="57"/>
      <c r="I7160" s="1"/>
      <c r="J7160" s="1"/>
      <c r="K7160" s="57"/>
      <c r="L7160" s="57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</row>
    <row r="7161" spans="1:27" x14ac:dyDescent="0.25">
      <c r="A7161" s="1"/>
      <c r="C7161" s="56"/>
      <c r="D7161" s="57"/>
      <c r="E7161" s="1"/>
      <c r="F7161" s="1"/>
      <c r="G7161" s="1"/>
      <c r="H7161" s="57"/>
      <c r="I7161" s="1"/>
      <c r="J7161" s="1"/>
      <c r="K7161" s="57"/>
      <c r="L7161" s="57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</row>
    <row r="7162" spans="1:27" x14ac:dyDescent="0.25">
      <c r="A7162" s="1"/>
      <c r="C7162" s="56"/>
      <c r="D7162" s="57"/>
      <c r="E7162" s="1"/>
      <c r="F7162" s="1"/>
      <c r="G7162" s="1"/>
      <c r="H7162" s="57"/>
      <c r="I7162" s="1"/>
      <c r="J7162" s="1"/>
      <c r="K7162" s="57"/>
      <c r="L7162" s="57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</row>
    <row r="7163" spans="1:27" x14ac:dyDescent="0.25">
      <c r="A7163" s="1"/>
      <c r="C7163" s="56"/>
      <c r="D7163" s="57"/>
      <c r="E7163" s="1"/>
      <c r="F7163" s="1"/>
      <c r="G7163" s="1"/>
      <c r="H7163" s="57"/>
      <c r="I7163" s="1"/>
      <c r="J7163" s="1"/>
      <c r="K7163" s="57"/>
      <c r="L7163" s="57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</row>
    <row r="7164" spans="1:27" x14ac:dyDescent="0.25">
      <c r="A7164" s="1"/>
      <c r="C7164" s="56"/>
      <c r="D7164" s="57"/>
      <c r="E7164" s="1"/>
      <c r="F7164" s="1"/>
      <c r="G7164" s="1"/>
      <c r="H7164" s="57"/>
      <c r="I7164" s="1"/>
      <c r="J7164" s="1"/>
      <c r="K7164" s="57"/>
      <c r="L7164" s="57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</row>
    <row r="7165" spans="1:27" x14ac:dyDescent="0.25">
      <c r="A7165" s="1"/>
      <c r="C7165" s="56"/>
      <c r="D7165" s="57"/>
      <c r="E7165" s="1"/>
      <c r="F7165" s="1"/>
      <c r="G7165" s="1"/>
      <c r="H7165" s="57"/>
      <c r="I7165" s="1"/>
      <c r="J7165" s="1"/>
      <c r="K7165" s="57"/>
      <c r="L7165" s="57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</row>
    <row r="7166" spans="1:27" x14ac:dyDescent="0.25">
      <c r="A7166" s="1"/>
      <c r="C7166" s="56"/>
      <c r="D7166" s="57"/>
      <c r="E7166" s="1"/>
      <c r="F7166" s="1"/>
      <c r="G7166" s="1"/>
      <c r="H7166" s="57"/>
      <c r="I7166" s="1"/>
      <c r="J7166" s="1"/>
      <c r="K7166" s="57"/>
      <c r="L7166" s="57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</row>
    <row r="7167" spans="1:27" x14ac:dyDescent="0.25">
      <c r="C7167" s="56"/>
      <c r="D7167" s="57"/>
      <c r="E7167" s="1"/>
      <c r="F7167" s="1"/>
      <c r="G7167" s="1"/>
      <c r="H7167" s="57"/>
      <c r="I7167" s="1"/>
      <c r="J7167" s="1"/>
      <c r="K7167" s="57"/>
      <c r="L7167" s="57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</row>
    <row r="7168" spans="1:27" x14ac:dyDescent="0.25">
      <c r="A7168" s="1"/>
      <c r="C7168" s="56"/>
      <c r="D7168" s="57"/>
      <c r="E7168" s="1"/>
      <c r="F7168" s="1"/>
      <c r="G7168" s="1"/>
      <c r="H7168" s="57"/>
      <c r="I7168" s="1"/>
      <c r="J7168" s="1"/>
      <c r="K7168" s="57"/>
      <c r="L7168" s="57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</row>
    <row r="7169" spans="1:27" x14ac:dyDescent="0.25">
      <c r="A7169" s="1"/>
      <c r="C7169" s="56"/>
      <c r="D7169" s="57"/>
      <c r="E7169" s="1"/>
      <c r="F7169" s="1"/>
      <c r="G7169" s="1"/>
      <c r="H7169" s="57"/>
      <c r="I7169" s="1"/>
      <c r="J7169" s="1"/>
      <c r="K7169" s="57"/>
      <c r="L7169" s="57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</row>
    <row r="7170" spans="1:27" x14ac:dyDescent="0.25">
      <c r="A7170" s="1"/>
      <c r="C7170" s="56"/>
      <c r="D7170" s="57"/>
      <c r="E7170" s="1"/>
      <c r="F7170" s="1"/>
      <c r="G7170" s="1"/>
      <c r="H7170" s="57"/>
      <c r="I7170" s="1"/>
      <c r="J7170" s="1"/>
      <c r="K7170" s="57"/>
      <c r="L7170" s="57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</row>
    <row r="7171" spans="1:27" x14ac:dyDescent="0.25">
      <c r="A7171" s="1"/>
      <c r="C7171" s="56"/>
      <c r="D7171" s="57"/>
      <c r="E7171" s="1"/>
      <c r="F7171" s="1"/>
      <c r="G7171" s="1"/>
      <c r="H7171" s="57"/>
      <c r="I7171" s="1"/>
      <c r="J7171" s="1"/>
      <c r="K7171" s="57"/>
      <c r="L7171" s="57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</row>
    <row r="7172" spans="1:27" x14ac:dyDescent="0.25">
      <c r="A7172" s="1"/>
      <c r="C7172" s="56"/>
      <c r="D7172" s="57"/>
      <c r="E7172" s="1"/>
      <c r="F7172" s="1"/>
      <c r="G7172" s="1"/>
      <c r="H7172" s="57"/>
      <c r="I7172" s="1"/>
      <c r="J7172" s="1"/>
      <c r="K7172" s="57"/>
      <c r="L7172" s="57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</row>
    <row r="7173" spans="1:27" x14ac:dyDescent="0.25">
      <c r="A7173" s="1"/>
      <c r="C7173" s="56"/>
      <c r="D7173" s="57"/>
      <c r="E7173" s="1"/>
      <c r="F7173" s="1"/>
      <c r="G7173" s="1"/>
      <c r="H7173" s="57"/>
      <c r="I7173" s="1"/>
      <c r="J7173" s="1"/>
      <c r="K7173" s="57"/>
      <c r="L7173" s="57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</row>
    <row r="7174" spans="1:27" x14ac:dyDescent="0.25">
      <c r="A7174" s="1"/>
      <c r="C7174" s="56"/>
      <c r="D7174" s="57"/>
      <c r="E7174" s="1"/>
      <c r="F7174" s="1"/>
      <c r="G7174" s="1"/>
      <c r="H7174" s="57"/>
      <c r="I7174" s="1"/>
      <c r="J7174" s="1"/>
      <c r="K7174" s="57"/>
      <c r="L7174" s="57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</row>
    <row r="7175" spans="1:27" x14ac:dyDescent="0.25">
      <c r="A7175" s="1"/>
      <c r="C7175" s="56"/>
      <c r="D7175" s="57"/>
      <c r="E7175" s="1"/>
      <c r="F7175" s="1"/>
      <c r="G7175" s="1"/>
      <c r="H7175" s="57"/>
      <c r="I7175" s="1"/>
      <c r="J7175" s="1"/>
      <c r="K7175" s="57"/>
      <c r="L7175" s="57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</row>
    <row r="7176" spans="1:27" x14ac:dyDescent="0.25">
      <c r="A7176" s="1"/>
      <c r="C7176" s="56"/>
      <c r="D7176" s="57"/>
      <c r="E7176" s="1"/>
      <c r="F7176" s="1"/>
      <c r="G7176" s="1"/>
      <c r="H7176" s="57"/>
      <c r="I7176" s="1"/>
      <c r="J7176" s="1"/>
      <c r="K7176" s="57"/>
      <c r="L7176" s="57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</row>
    <row r="7177" spans="1:27" x14ac:dyDescent="0.25">
      <c r="A7177" s="1"/>
      <c r="C7177" s="56"/>
      <c r="D7177" s="57"/>
      <c r="E7177" s="1"/>
      <c r="F7177" s="1"/>
      <c r="G7177" s="1"/>
      <c r="H7177" s="57"/>
      <c r="I7177" s="1"/>
      <c r="J7177" s="1"/>
      <c r="K7177" s="57"/>
      <c r="L7177" s="57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</row>
    <row r="7178" spans="1:27" x14ac:dyDescent="0.25">
      <c r="A7178" s="1"/>
      <c r="C7178" s="56"/>
      <c r="D7178" s="57"/>
      <c r="E7178" s="1"/>
      <c r="F7178" s="1"/>
      <c r="G7178" s="1"/>
      <c r="H7178" s="57"/>
      <c r="I7178" s="1"/>
      <c r="J7178" s="1"/>
      <c r="K7178" s="57"/>
      <c r="L7178" s="57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</row>
    <row r="7179" spans="1:27" x14ac:dyDescent="0.25">
      <c r="A7179" s="1"/>
      <c r="C7179" s="56"/>
      <c r="D7179" s="57"/>
      <c r="E7179" s="1"/>
      <c r="F7179" s="1"/>
      <c r="G7179" s="1"/>
      <c r="H7179" s="57"/>
      <c r="I7179" s="1"/>
      <c r="J7179" s="1"/>
      <c r="K7179" s="57"/>
      <c r="L7179" s="57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</row>
    <row r="7180" spans="1:27" x14ac:dyDescent="0.25">
      <c r="A7180" s="1"/>
      <c r="C7180" s="56"/>
      <c r="D7180" s="57"/>
      <c r="E7180" s="1"/>
      <c r="F7180" s="1"/>
      <c r="G7180" s="1"/>
      <c r="H7180" s="57"/>
      <c r="I7180" s="1"/>
      <c r="J7180" s="1"/>
      <c r="K7180" s="57"/>
      <c r="L7180" s="57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</row>
    <row r="7181" spans="1:27" x14ac:dyDescent="0.25">
      <c r="A7181" s="1"/>
      <c r="C7181" s="56"/>
      <c r="D7181" s="57"/>
      <c r="E7181" s="1"/>
      <c r="F7181" s="1"/>
      <c r="G7181" s="1"/>
      <c r="H7181" s="57"/>
      <c r="I7181" s="1"/>
      <c r="J7181" s="1"/>
      <c r="K7181" s="57"/>
      <c r="L7181" s="57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</row>
    <row r="7182" spans="1:27" x14ac:dyDescent="0.25">
      <c r="A7182" s="1"/>
      <c r="C7182" s="56"/>
      <c r="D7182" s="57"/>
      <c r="E7182" s="1"/>
      <c r="F7182" s="1"/>
      <c r="G7182" s="1"/>
      <c r="H7182" s="57"/>
      <c r="I7182" s="1"/>
      <c r="J7182" s="1"/>
      <c r="K7182" s="57"/>
      <c r="L7182" s="57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</row>
    <row r="7183" spans="1:27" x14ac:dyDescent="0.25">
      <c r="A7183" s="1"/>
      <c r="C7183" s="56"/>
      <c r="D7183" s="57"/>
      <c r="E7183" s="1"/>
      <c r="F7183" s="1"/>
      <c r="G7183" s="1"/>
      <c r="H7183" s="57"/>
      <c r="I7183" s="1"/>
      <c r="J7183" s="1"/>
      <c r="K7183" s="57"/>
      <c r="L7183" s="57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</row>
    <row r="7184" spans="1:27" x14ac:dyDescent="0.25">
      <c r="A7184" s="1"/>
      <c r="C7184" s="56"/>
      <c r="D7184" s="57"/>
      <c r="E7184" s="1"/>
      <c r="F7184" s="1"/>
      <c r="G7184" s="1"/>
      <c r="H7184" s="57"/>
      <c r="I7184" s="1"/>
      <c r="J7184" s="1"/>
      <c r="K7184" s="57"/>
      <c r="L7184" s="57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</row>
    <row r="7185" spans="1:27" x14ac:dyDescent="0.25">
      <c r="A7185" s="1"/>
      <c r="C7185" s="56"/>
      <c r="D7185" s="57"/>
      <c r="E7185" s="1"/>
      <c r="F7185" s="1"/>
      <c r="G7185" s="1"/>
      <c r="H7185" s="57"/>
      <c r="I7185" s="1"/>
      <c r="J7185" s="1"/>
      <c r="K7185" s="57"/>
      <c r="L7185" s="57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</row>
    <row r="7186" spans="1:27" x14ac:dyDescent="0.25">
      <c r="A7186" s="1"/>
      <c r="C7186" s="56"/>
      <c r="D7186" s="57"/>
      <c r="E7186" s="1"/>
      <c r="F7186" s="1"/>
      <c r="G7186" s="1"/>
      <c r="H7186" s="57"/>
      <c r="I7186" s="1"/>
      <c r="J7186" s="1"/>
      <c r="K7186" s="57"/>
      <c r="L7186" s="57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</row>
    <row r="7187" spans="1:27" x14ac:dyDescent="0.25">
      <c r="A7187" s="1"/>
      <c r="C7187" s="56"/>
      <c r="D7187" s="57"/>
      <c r="E7187" s="1"/>
      <c r="F7187" s="1"/>
      <c r="G7187" s="1"/>
      <c r="H7187" s="57"/>
      <c r="I7187" s="1"/>
      <c r="J7187" s="1"/>
      <c r="K7187" s="57"/>
      <c r="L7187" s="57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</row>
    <row r="7188" spans="1:27" x14ac:dyDescent="0.25">
      <c r="A7188" s="1"/>
      <c r="C7188" s="56"/>
      <c r="D7188" s="57"/>
      <c r="E7188" s="1"/>
      <c r="F7188" s="1"/>
      <c r="G7188" s="1"/>
      <c r="H7188" s="57"/>
      <c r="I7188" s="1"/>
      <c r="J7188" s="1"/>
      <c r="K7188" s="57"/>
      <c r="L7188" s="57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</row>
    <row r="7189" spans="1:27" x14ac:dyDescent="0.25">
      <c r="A7189" s="1"/>
      <c r="C7189" s="56"/>
      <c r="D7189" s="57"/>
      <c r="E7189" s="1"/>
      <c r="F7189" s="1"/>
      <c r="G7189" s="1"/>
      <c r="H7189" s="57"/>
      <c r="I7189" s="1"/>
      <c r="J7189" s="1"/>
      <c r="K7189" s="57"/>
      <c r="L7189" s="57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</row>
    <row r="7190" spans="1:27" x14ac:dyDescent="0.25">
      <c r="A7190" s="1"/>
      <c r="C7190" s="56"/>
      <c r="D7190" s="57"/>
      <c r="E7190" s="1"/>
      <c r="F7190" s="1"/>
      <c r="G7190" s="1"/>
      <c r="H7190" s="57"/>
      <c r="I7190" s="1"/>
      <c r="J7190" s="1"/>
      <c r="K7190" s="57"/>
      <c r="L7190" s="57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</row>
    <row r="7191" spans="1:27" x14ac:dyDescent="0.25">
      <c r="A7191" s="1"/>
      <c r="C7191" s="56"/>
      <c r="D7191" s="57"/>
      <c r="E7191" s="1"/>
      <c r="F7191" s="1"/>
      <c r="G7191" s="1"/>
      <c r="H7191" s="57"/>
      <c r="I7191" s="1"/>
      <c r="J7191" s="1"/>
      <c r="K7191" s="57"/>
      <c r="L7191" s="57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</row>
    <row r="7192" spans="1:27" x14ac:dyDescent="0.25">
      <c r="A7192" s="1"/>
      <c r="C7192" s="56"/>
      <c r="D7192" s="57"/>
      <c r="E7192" s="1"/>
      <c r="F7192" s="1"/>
      <c r="G7192" s="1"/>
      <c r="H7192" s="57"/>
      <c r="I7192" s="1"/>
      <c r="J7192" s="1"/>
      <c r="K7192" s="57"/>
      <c r="L7192" s="57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</row>
    <row r="7193" spans="1:27" x14ac:dyDescent="0.25">
      <c r="A7193" s="1"/>
      <c r="C7193" s="56"/>
      <c r="D7193" s="57"/>
      <c r="E7193" s="1"/>
      <c r="F7193" s="1"/>
      <c r="G7193" s="1"/>
      <c r="H7193" s="57"/>
      <c r="I7193" s="1"/>
      <c r="J7193" s="1"/>
      <c r="K7193" s="57"/>
      <c r="L7193" s="57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</row>
    <row r="7194" spans="1:27" x14ac:dyDescent="0.25">
      <c r="A7194" s="1"/>
      <c r="C7194" s="56"/>
      <c r="D7194" s="57"/>
      <c r="E7194" s="1"/>
      <c r="F7194" s="1"/>
      <c r="G7194" s="1"/>
      <c r="H7194" s="57"/>
      <c r="I7194" s="1"/>
      <c r="J7194" s="1"/>
      <c r="K7194" s="57"/>
      <c r="L7194" s="57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</row>
    <row r="7195" spans="1:27" x14ac:dyDescent="0.25">
      <c r="A7195" s="1"/>
      <c r="C7195" s="56"/>
      <c r="D7195" s="57"/>
      <c r="E7195" s="1"/>
      <c r="F7195" s="1"/>
      <c r="G7195" s="1"/>
      <c r="H7195" s="57"/>
      <c r="I7195" s="1"/>
      <c r="J7195" s="1"/>
      <c r="K7195" s="57"/>
      <c r="L7195" s="57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</row>
    <row r="7196" spans="1:27" x14ac:dyDescent="0.25">
      <c r="A7196" s="1"/>
      <c r="C7196" s="56"/>
      <c r="D7196" s="57"/>
      <c r="E7196" s="1"/>
      <c r="F7196" s="1"/>
      <c r="G7196" s="1"/>
      <c r="H7196" s="57"/>
      <c r="I7196" s="1"/>
      <c r="J7196" s="1"/>
      <c r="K7196" s="57"/>
      <c r="L7196" s="57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</row>
    <row r="7197" spans="1:27" x14ac:dyDescent="0.25">
      <c r="A7197" s="1"/>
      <c r="C7197" s="56"/>
      <c r="D7197" s="57"/>
      <c r="E7197" s="1"/>
      <c r="F7197" s="1"/>
      <c r="G7197" s="1"/>
      <c r="H7197" s="57"/>
      <c r="I7197" s="1"/>
      <c r="J7197" s="1"/>
      <c r="K7197" s="57"/>
      <c r="L7197" s="57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</row>
    <row r="7198" spans="1:27" x14ac:dyDescent="0.25">
      <c r="A7198" s="1"/>
      <c r="C7198" s="56"/>
      <c r="D7198" s="57"/>
      <c r="E7198" s="1"/>
      <c r="F7198" s="1"/>
      <c r="G7198" s="1"/>
      <c r="H7198" s="57"/>
      <c r="I7198" s="1"/>
      <c r="J7198" s="1"/>
      <c r="K7198" s="57"/>
      <c r="L7198" s="57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</row>
    <row r="7199" spans="1:27" x14ac:dyDescent="0.25">
      <c r="A7199" s="1"/>
      <c r="C7199" s="56"/>
      <c r="D7199" s="57"/>
      <c r="E7199" s="1"/>
      <c r="F7199" s="1"/>
      <c r="G7199" s="1"/>
      <c r="H7199" s="57"/>
      <c r="I7199" s="1"/>
      <c r="J7199" s="1"/>
      <c r="K7199" s="57"/>
      <c r="L7199" s="57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</row>
    <row r="7200" spans="1:27" x14ac:dyDescent="0.25">
      <c r="A7200" s="1"/>
      <c r="C7200" s="56"/>
      <c r="D7200" s="57"/>
      <c r="E7200" s="1"/>
      <c r="F7200" s="1"/>
      <c r="G7200" s="1"/>
      <c r="H7200" s="57"/>
      <c r="I7200" s="1"/>
      <c r="J7200" s="1"/>
      <c r="K7200" s="57"/>
      <c r="L7200" s="57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</row>
    <row r="7201" spans="1:27" x14ac:dyDescent="0.25">
      <c r="A7201" s="1"/>
      <c r="C7201" s="56"/>
      <c r="D7201" s="57"/>
      <c r="E7201" s="1"/>
      <c r="F7201" s="1"/>
      <c r="G7201" s="1"/>
      <c r="H7201" s="57"/>
      <c r="I7201" s="1"/>
      <c r="J7201" s="1"/>
      <c r="K7201" s="57"/>
      <c r="L7201" s="57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</row>
    <row r="7202" spans="1:27" x14ac:dyDescent="0.25">
      <c r="A7202" s="1"/>
      <c r="C7202" s="56"/>
      <c r="D7202" s="57"/>
      <c r="E7202" s="1"/>
      <c r="F7202" s="1"/>
      <c r="G7202" s="1"/>
      <c r="H7202" s="57"/>
      <c r="I7202" s="1"/>
      <c r="J7202" s="1"/>
      <c r="K7202" s="57"/>
      <c r="L7202" s="57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</row>
    <row r="7203" spans="1:27" x14ac:dyDescent="0.25">
      <c r="A7203" s="1"/>
      <c r="C7203" s="56"/>
      <c r="D7203" s="57"/>
      <c r="E7203" s="1"/>
      <c r="F7203" s="1"/>
      <c r="G7203" s="1"/>
      <c r="H7203" s="57"/>
      <c r="I7203" s="1"/>
      <c r="J7203" s="1"/>
      <c r="K7203" s="57"/>
      <c r="L7203" s="57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</row>
    <row r="7204" spans="1:27" x14ac:dyDescent="0.25">
      <c r="A7204" s="1"/>
      <c r="C7204" s="56"/>
      <c r="D7204" s="57"/>
      <c r="E7204" s="1"/>
      <c r="F7204" s="1"/>
      <c r="G7204" s="1"/>
      <c r="H7204" s="57"/>
      <c r="I7204" s="1"/>
      <c r="J7204" s="1"/>
      <c r="K7204" s="57"/>
      <c r="L7204" s="57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</row>
    <row r="7205" spans="1:27" x14ac:dyDescent="0.25">
      <c r="A7205" s="1"/>
      <c r="C7205" s="56"/>
      <c r="D7205" s="57"/>
      <c r="E7205" s="1"/>
      <c r="F7205" s="1"/>
      <c r="G7205" s="1"/>
      <c r="H7205" s="57"/>
      <c r="I7205" s="1"/>
      <c r="J7205" s="1"/>
      <c r="K7205" s="57"/>
      <c r="L7205" s="57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</row>
    <row r="7206" spans="1:27" x14ac:dyDescent="0.25">
      <c r="A7206" s="1"/>
      <c r="C7206" s="56"/>
      <c r="D7206" s="57"/>
      <c r="E7206" s="1"/>
      <c r="F7206" s="1"/>
      <c r="G7206" s="1"/>
      <c r="H7206" s="57"/>
      <c r="I7206" s="1"/>
      <c r="J7206" s="1"/>
      <c r="K7206" s="57"/>
      <c r="L7206" s="57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</row>
    <row r="7207" spans="1:27" x14ac:dyDescent="0.25">
      <c r="A7207" s="1"/>
      <c r="C7207" s="56"/>
      <c r="D7207" s="57"/>
      <c r="E7207" s="1"/>
      <c r="F7207" s="1"/>
      <c r="G7207" s="1"/>
      <c r="H7207" s="57"/>
      <c r="I7207" s="1"/>
      <c r="J7207" s="1"/>
      <c r="K7207" s="57"/>
      <c r="L7207" s="57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</row>
    <row r="7208" spans="1:27" x14ac:dyDescent="0.25">
      <c r="A7208" s="1"/>
      <c r="C7208" s="56"/>
      <c r="D7208" s="57"/>
      <c r="E7208" s="1"/>
      <c r="F7208" s="1"/>
      <c r="G7208" s="1"/>
      <c r="H7208" s="57"/>
      <c r="I7208" s="1"/>
      <c r="J7208" s="1"/>
      <c r="K7208" s="57"/>
      <c r="L7208" s="57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</row>
    <row r="7209" spans="1:27" x14ac:dyDescent="0.25">
      <c r="A7209" s="1"/>
      <c r="C7209" s="56"/>
      <c r="D7209" s="57"/>
      <c r="E7209" s="1"/>
      <c r="F7209" s="1"/>
      <c r="G7209" s="1"/>
      <c r="H7209" s="57"/>
      <c r="I7209" s="1"/>
      <c r="J7209" s="1"/>
      <c r="K7209" s="57"/>
      <c r="L7209" s="57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</row>
    <row r="7210" spans="1:27" x14ac:dyDescent="0.25">
      <c r="A7210" s="1"/>
      <c r="C7210" s="56"/>
      <c r="D7210" s="57"/>
      <c r="E7210" s="1"/>
      <c r="F7210" s="1"/>
      <c r="G7210" s="1"/>
      <c r="H7210" s="57"/>
      <c r="I7210" s="1"/>
      <c r="J7210" s="1"/>
      <c r="K7210" s="57"/>
      <c r="L7210" s="57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</row>
    <row r="7211" spans="1:27" x14ac:dyDescent="0.25">
      <c r="A7211" s="1"/>
      <c r="C7211" s="56"/>
      <c r="D7211" s="57"/>
      <c r="E7211" s="1"/>
      <c r="F7211" s="1"/>
      <c r="G7211" s="1"/>
      <c r="H7211" s="57"/>
      <c r="I7211" s="1"/>
      <c r="J7211" s="1"/>
      <c r="K7211" s="57"/>
      <c r="L7211" s="57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</row>
    <row r="7212" spans="1:27" x14ac:dyDescent="0.25">
      <c r="A7212" s="1"/>
      <c r="C7212" s="56"/>
      <c r="D7212" s="57"/>
      <c r="E7212" s="1"/>
      <c r="F7212" s="1"/>
      <c r="G7212" s="1"/>
      <c r="H7212" s="57"/>
      <c r="I7212" s="1"/>
      <c r="J7212" s="1"/>
      <c r="K7212" s="57"/>
      <c r="L7212" s="57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</row>
    <row r="7213" spans="1:27" x14ac:dyDescent="0.25">
      <c r="A7213" s="1"/>
      <c r="C7213" s="56"/>
      <c r="D7213" s="57"/>
      <c r="E7213" s="1"/>
      <c r="F7213" s="1"/>
      <c r="G7213" s="1"/>
      <c r="H7213" s="57"/>
      <c r="I7213" s="1"/>
      <c r="J7213" s="1"/>
      <c r="K7213" s="57"/>
      <c r="L7213" s="57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</row>
    <row r="7214" spans="1:27" x14ac:dyDescent="0.25">
      <c r="A7214" s="1"/>
      <c r="C7214" s="56"/>
      <c r="D7214" s="57"/>
      <c r="E7214" s="1"/>
      <c r="F7214" s="1"/>
      <c r="G7214" s="1"/>
      <c r="H7214" s="57"/>
      <c r="I7214" s="1"/>
      <c r="J7214" s="1"/>
      <c r="K7214" s="57"/>
      <c r="L7214" s="57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</row>
    <row r="7215" spans="1:27" x14ac:dyDescent="0.25">
      <c r="A7215" s="1"/>
      <c r="C7215" s="56"/>
      <c r="D7215" s="57"/>
      <c r="E7215" s="1"/>
      <c r="F7215" s="1"/>
      <c r="G7215" s="1"/>
      <c r="H7215" s="57"/>
      <c r="I7215" s="1"/>
      <c r="J7215" s="1"/>
      <c r="K7215" s="57"/>
      <c r="L7215" s="57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</row>
    <row r="7216" spans="1:27" x14ac:dyDescent="0.25">
      <c r="A7216" s="1"/>
      <c r="C7216" s="56"/>
      <c r="D7216" s="57"/>
      <c r="E7216" s="1"/>
      <c r="F7216" s="1"/>
      <c r="G7216" s="1"/>
      <c r="H7216" s="57"/>
      <c r="I7216" s="1"/>
      <c r="J7216" s="1"/>
      <c r="K7216" s="57"/>
      <c r="L7216" s="57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</row>
    <row r="7217" spans="1:27" x14ac:dyDescent="0.25">
      <c r="A7217" s="1"/>
      <c r="C7217" s="56"/>
      <c r="D7217" s="57"/>
      <c r="E7217" s="1"/>
      <c r="F7217" s="1"/>
      <c r="G7217" s="1"/>
      <c r="H7217" s="57"/>
      <c r="I7217" s="1"/>
      <c r="J7217" s="1"/>
      <c r="K7217" s="57"/>
      <c r="L7217" s="57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</row>
    <row r="7218" spans="1:27" x14ac:dyDescent="0.25">
      <c r="A7218" s="1"/>
      <c r="C7218" s="56"/>
      <c r="D7218" s="57"/>
      <c r="E7218" s="1"/>
      <c r="F7218" s="1"/>
      <c r="G7218" s="1"/>
      <c r="H7218" s="57"/>
      <c r="I7218" s="1"/>
      <c r="J7218" s="1"/>
      <c r="K7218" s="57"/>
      <c r="L7218" s="57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</row>
    <row r="7219" spans="1:27" x14ac:dyDescent="0.25">
      <c r="A7219" s="1"/>
      <c r="C7219" s="56"/>
      <c r="D7219" s="57"/>
      <c r="E7219" s="1"/>
      <c r="F7219" s="1"/>
      <c r="G7219" s="1"/>
      <c r="H7219" s="57"/>
      <c r="I7219" s="1"/>
      <c r="J7219" s="1"/>
      <c r="K7219" s="57"/>
      <c r="L7219" s="57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</row>
    <row r="7220" spans="1:27" x14ac:dyDescent="0.25">
      <c r="A7220" s="1"/>
      <c r="C7220" s="56"/>
      <c r="D7220" s="57"/>
      <c r="E7220" s="1"/>
      <c r="F7220" s="1"/>
      <c r="G7220" s="1"/>
      <c r="H7220" s="57"/>
      <c r="I7220" s="1"/>
      <c r="J7220" s="1"/>
      <c r="K7220" s="57"/>
      <c r="L7220" s="57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</row>
    <row r="7221" spans="1:27" x14ac:dyDescent="0.25">
      <c r="A7221" s="1"/>
      <c r="C7221" s="56"/>
      <c r="D7221" s="57"/>
      <c r="E7221" s="1"/>
      <c r="F7221" s="1"/>
      <c r="G7221" s="1"/>
      <c r="H7221" s="57"/>
      <c r="I7221" s="1"/>
      <c r="J7221" s="1"/>
      <c r="K7221" s="57"/>
      <c r="L7221" s="57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</row>
    <row r="7222" spans="1:27" x14ac:dyDescent="0.25">
      <c r="A7222" s="1"/>
      <c r="C7222" s="56"/>
      <c r="D7222" s="57"/>
      <c r="E7222" s="1"/>
      <c r="F7222" s="1"/>
      <c r="G7222" s="1"/>
      <c r="H7222" s="57"/>
      <c r="I7222" s="1"/>
      <c r="J7222" s="1"/>
      <c r="K7222" s="57"/>
      <c r="L7222" s="57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</row>
    <row r="7223" spans="1:27" x14ac:dyDescent="0.25">
      <c r="A7223" s="1"/>
      <c r="C7223" s="56"/>
      <c r="D7223" s="57"/>
      <c r="E7223" s="1"/>
      <c r="F7223" s="1"/>
      <c r="G7223" s="1"/>
      <c r="H7223" s="57"/>
      <c r="I7223" s="1"/>
      <c r="J7223" s="1"/>
      <c r="K7223" s="57"/>
      <c r="L7223" s="57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</row>
    <row r="7224" spans="1:27" x14ac:dyDescent="0.25">
      <c r="A7224" s="1"/>
      <c r="C7224" s="56"/>
      <c r="D7224" s="57"/>
      <c r="E7224" s="1"/>
      <c r="F7224" s="1"/>
      <c r="G7224" s="1"/>
      <c r="H7224" s="57"/>
      <c r="I7224" s="1"/>
      <c r="J7224" s="1"/>
      <c r="K7224" s="57"/>
      <c r="L7224" s="57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</row>
    <row r="7225" spans="1:27" x14ac:dyDescent="0.25">
      <c r="A7225" s="1"/>
      <c r="C7225" s="56"/>
      <c r="D7225" s="57"/>
      <c r="E7225" s="1"/>
      <c r="F7225" s="1"/>
      <c r="G7225" s="1"/>
      <c r="H7225" s="57"/>
      <c r="I7225" s="1"/>
      <c r="J7225" s="1"/>
      <c r="K7225" s="57"/>
      <c r="L7225" s="57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</row>
    <row r="7226" spans="1:27" x14ac:dyDescent="0.25">
      <c r="A7226" s="1"/>
      <c r="C7226" s="56"/>
      <c r="D7226" s="57"/>
      <c r="E7226" s="1"/>
      <c r="F7226" s="1"/>
      <c r="G7226" s="1"/>
      <c r="H7226" s="57"/>
      <c r="I7226" s="1"/>
      <c r="J7226" s="1"/>
      <c r="K7226" s="57"/>
      <c r="L7226" s="57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</row>
    <row r="7227" spans="1:27" x14ac:dyDescent="0.25">
      <c r="A7227" s="1"/>
      <c r="C7227" s="56"/>
      <c r="D7227" s="57"/>
      <c r="E7227" s="1"/>
      <c r="F7227" s="1"/>
      <c r="G7227" s="1"/>
      <c r="H7227" s="57"/>
      <c r="I7227" s="1"/>
      <c r="J7227" s="1"/>
      <c r="K7227" s="57"/>
      <c r="L7227" s="57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</row>
    <row r="7228" spans="1:27" x14ac:dyDescent="0.25">
      <c r="A7228" s="1"/>
      <c r="C7228" s="56"/>
      <c r="D7228" s="57"/>
      <c r="E7228" s="1"/>
      <c r="F7228" s="1"/>
      <c r="G7228" s="1"/>
      <c r="H7228" s="57"/>
      <c r="I7228" s="1"/>
      <c r="J7228" s="1"/>
      <c r="K7228" s="57"/>
      <c r="L7228" s="57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</row>
    <row r="7229" spans="1:27" x14ac:dyDescent="0.25">
      <c r="A7229" s="1"/>
      <c r="C7229" s="56"/>
      <c r="D7229" s="57"/>
      <c r="E7229" s="1"/>
      <c r="F7229" s="1"/>
      <c r="G7229" s="1"/>
      <c r="H7229" s="57"/>
      <c r="I7229" s="1"/>
      <c r="J7229" s="1"/>
      <c r="K7229" s="57"/>
      <c r="L7229" s="57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</row>
    <row r="7230" spans="1:27" x14ac:dyDescent="0.25">
      <c r="A7230" s="1"/>
      <c r="C7230" s="56"/>
      <c r="D7230" s="57"/>
      <c r="E7230" s="1"/>
      <c r="F7230" s="1"/>
      <c r="G7230" s="1"/>
      <c r="H7230" s="57"/>
      <c r="I7230" s="1"/>
      <c r="J7230" s="1"/>
      <c r="K7230" s="57"/>
      <c r="L7230" s="57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</row>
    <row r="7231" spans="1:27" x14ac:dyDescent="0.25">
      <c r="A7231" s="1"/>
      <c r="C7231" s="56"/>
      <c r="D7231" s="57"/>
      <c r="E7231" s="1"/>
      <c r="F7231" s="1"/>
      <c r="G7231" s="1"/>
      <c r="H7231" s="57"/>
      <c r="I7231" s="1"/>
      <c r="J7231" s="1"/>
      <c r="K7231" s="57"/>
      <c r="L7231" s="57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</row>
    <row r="7232" spans="1:27" x14ac:dyDescent="0.25">
      <c r="C7232" s="56"/>
      <c r="D7232" s="57"/>
      <c r="E7232" s="1"/>
      <c r="F7232" s="1"/>
      <c r="G7232" s="1"/>
      <c r="H7232" s="57"/>
      <c r="I7232" s="1"/>
      <c r="J7232" s="1"/>
      <c r="K7232" s="57"/>
      <c r="L7232" s="57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</row>
    <row r="7233" spans="1:27" x14ac:dyDescent="0.25">
      <c r="A7233" s="1"/>
      <c r="C7233" s="56"/>
      <c r="D7233" s="57"/>
      <c r="E7233" s="1"/>
      <c r="F7233" s="1"/>
      <c r="G7233" s="1"/>
      <c r="H7233" s="57"/>
      <c r="I7233" s="1"/>
      <c r="J7233" s="1"/>
      <c r="K7233" s="57"/>
      <c r="L7233" s="57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</row>
    <row r="7234" spans="1:27" x14ac:dyDescent="0.25">
      <c r="A7234" s="1"/>
      <c r="C7234" s="56"/>
      <c r="D7234" s="57"/>
      <c r="E7234" s="1"/>
      <c r="F7234" s="1"/>
      <c r="G7234" s="1"/>
      <c r="H7234" s="57"/>
      <c r="I7234" s="1"/>
      <c r="J7234" s="1"/>
      <c r="K7234" s="57"/>
      <c r="L7234" s="57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</row>
    <row r="7235" spans="1:27" x14ac:dyDescent="0.25">
      <c r="A7235" s="1"/>
      <c r="C7235" s="56"/>
      <c r="D7235" s="57"/>
      <c r="E7235" s="1"/>
      <c r="F7235" s="1"/>
      <c r="G7235" s="1"/>
      <c r="H7235" s="57"/>
      <c r="I7235" s="1"/>
      <c r="J7235" s="1"/>
      <c r="K7235" s="57"/>
      <c r="L7235" s="57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</row>
    <row r="7236" spans="1:27" x14ac:dyDescent="0.25">
      <c r="A7236" s="1"/>
      <c r="C7236" s="56"/>
      <c r="D7236" s="57"/>
      <c r="E7236" s="1"/>
      <c r="F7236" s="1"/>
      <c r="G7236" s="1"/>
      <c r="H7236" s="57"/>
      <c r="I7236" s="1"/>
      <c r="J7236" s="1"/>
      <c r="K7236" s="57"/>
      <c r="L7236" s="57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</row>
    <row r="7237" spans="1:27" x14ac:dyDescent="0.25">
      <c r="A7237" s="1"/>
      <c r="C7237" s="56"/>
      <c r="D7237" s="57"/>
      <c r="E7237" s="1"/>
      <c r="F7237" s="1"/>
      <c r="G7237" s="1"/>
      <c r="H7237" s="57"/>
      <c r="I7237" s="1"/>
      <c r="J7237" s="1"/>
      <c r="K7237" s="57"/>
      <c r="L7237" s="57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</row>
    <row r="7238" spans="1:27" x14ac:dyDescent="0.25">
      <c r="A7238" s="1"/>
      <c r="C7238" s="56"/>
      <c r="D7238" s="57"/>
      <c r="E7238" s="1"/>
      <c r="F7238" s="1"/>
      <c r="G7238" s="1"/>
      <c r="H7238" s="57"/>
      <c r="I7238" s="1"/>
      <c r="J7238" s="1"/>
      <c r="K7238" s="57"/>
      <c r="L7238" s="57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</row>
    <row r="7239" spans="1:27" x14ac:dyDescent="0.25">
      <c r="A7239" s="1"/>
      <c r="C7239" s="56"/>
      <c r="D7239" s="57"/>
      <c r="E7239" s="1"/>
      <c r="F7239" s="1"/>
      <c r="G7239" s="1"/>
      <c r="H7239" s="57"/>
      <c r="I7239" s="1"/>
      <c r="J7239" s="1"/>
      <c r="K7239" s="57"/>
      <c r="L7239" s="57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</row>
    <row r="7240" spans="1:27" x14ac:dyDescent="0.25">
      <c r="A7240" s="1"/>
      <c r="C7240" s="56"/>
      <c r="D7240" s="57"/>
      <c r="E7240" s="1"/>
      <c r="F7240" s="1"/>
      <c r="G7240" s="1"/>
      <c r="H7240" s="57"/>
      <c r="I7240" s="1"/>
      <c r="J7240" s="1"/>
      <c r="K7240" s="57"/>
      <c r="L7240" s="57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</row>
    <row r="7241" spans="1:27" x14ac:dyDescent="0.25">
      <c r="A7241" s="1"/>
      <c r="C7241" s="56"/>
      <c r="D7241" s="57"/>
      <c r="E7241" s="1"/>
      <c r="F7241" s="1"/>
      <c r="G7241" s="1"/>
      <c r="H7241" s="57"/>
      <c r="I7241" s="1"/>
      <c r="J7241" s="1"/>
      <c r="K7241" s="57"/>
      <c r="L7241" s="57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</row>
    <row r="7242" spans="1:27" x14ac:dyDescent="0.25">
      <c r="A7242" s="1"/>
      <c r="C7242" s="56"/>
      <c r="D7242" s="57"/>
      <c r="E7242" s="1"/>
      <c r="F7242" s="1"/>
      <c r="G7242" s="1"/>
      <c r="H7242" s="57"/>
      <c r="I7242" s="1"/>
      <c r="J7242" s="1"/>
      <c r="K7242" s="57"/>
      <c r="L7242" s="57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</row>
    <row r="7243" spans="1:27" x14ac:dyDescent="0.25">
      <c r="A7243" s="1"/>
      <c r="C7243" s="56"/>
      <c r="D7243" s="57"/>
      <c r="E7243" s="1"/>
      <c r="F7243" s="1"/>
      <c r="G7243" s="1"/>
      <c r="H7243" s="57"/>
      <c r="I7243" s="1"/>
      <c r="J7243" s="1"/>
      <c r="K7243" s="57"/>
      <c r="L7243" s="57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</row>
    <row r="7244" spans="1:27" x14ac:dyDescent="0.25">
      <c r="A7244" s="1"/>
      <c r="C7244" s="56"/>
      <c r="D7244" s="57"/>
      <c r="E7244" s="1"/>
      <c r="F7244" s="1"/>
      <c r="G7244" s="1"/>
      <c r="H7244" s="57"/>
      <c r="I7244" s="1"/>
      <c r="J7244" s="1"/>
      <c r="K7244" s="57"/>
      <c r="L7244" s="57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</row>
    <row r="7245" spans="1:27" x14ac:dyDescent="0.25">
      <c r="A7245" s="1"/>
      <c r="C7245" s="56"/>
      <c r="D7245" s="57"/>
      <c r="E7245" s="1"/>
      <c r="F7245" s="1"/>
      <c r="G7245" s="1"/>
      <c r="H7245" s="57"/>
      <c r="I7245" s="1"/>
      <c r="J7245" s="1"/>
      <c r="K7245" s="57"/>
      <c r="L7245" s="57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</row>
    <row r="7246" spans="1:27" x14ac:dyDescent="0.25">
      <c r="A7246" s="1"/>
      <c r="C7246" s="56"/>
      <c r="D7246" s="57"/>
      <c r="E7246" s="1"/>
      <c r="F7246" s="1"/>
      <c r="G7246" s="1"/>
      <c r="H7246" s="57"/>
      <c r="I7246" s="1"/>
      <c r="J7246" s="1"/>
      <c r="K7246" s="57"/>
      <c r="L7246" s="57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</row>
    <row r="7247" spans="1:27" x14ac:dyDescent="0.25">
      <c r="A7247" s="1"/>
      <c r="C7247" s="56"/>
      <c r="D7247" s="57"/>
      <c r="E7247" s="1"/>
      <c r="F7247" s="1"/>
      <c r="G7247" s="1"/>
      <c r="H7247" s="57"/>
      <c r="I7247" s="1"/>
      <c r="J7247" s="1"/>
      <c r="K7247" s="57"/>
      <c r="L7247" s="57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</row>
    <row r="7248" spans="1:27" x14ac:dyDescent="0.25">
      <c r="A7248" s="1"/>
      <c r="C7248" s="56"/>
      <c r="D7248" s="57"/>
      <c r="E7248" s="1"/>
      <c r="F7248" s="1"/>
      <c r="G7248" s="1"/>
      <c r="H7248" s="57"/>
      <c r="I7248" s="1"/>
      <c r="J7248" s="1"/>
      <c r="K7248" s="57"/>
      <c r="L7248" s="57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</row>
    <row r="7249" spans="1:27" x14ac:dyDescent="0.25">
      <c r="A7249" s="1"/>
      <c r="C7249" s="56"/>
      <c r="D7249" s="57"/>
      <c r="E7249" s="1"/>
      <c r="F7249" s="1"/>
      <c r="G7249" s="1"/>
      <c r="H7249" s="57"/>
      <c r="I7249" s="1"/>
      <c r="J7249" s="1"/>
      <c r="K7249" s="57"/>
      <c r="L7249" s="57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</row>
    <row r="7250" spans="1:27" x14ac:dyDescent="0.25">
      <c r="A7250" s="1"/>
      <c r="C7250" s="56"/>
      <c r="D7250" s="57"/>
      <c r="E7250" s="1"/>
      <c r="F7250" s="1"/>
      <c r="G7250" s="1"/>
      <c r="H7250" s="57"/>
      <c r="I7250" s="1"/>
      <c r="J7250" s="1"/>
      <c r="K7250" s="57"/>
      <c r="L7250" s="57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</row>
    <row r="7251" spans="1:27" x14ac:dyDescent="0.25">
      <c r="A7251" s="1"/>
      <c r="C7251" s="56"/>
      <c r="D7251" s="57"/>
      <c r="E7251" s="1"/>
      <c r="F7251" s="1"/>
      <c r="G7251" s="1"/>
      <c r="H7251" s="57"/>
      <c r="I7251" s="1"/>
      <c r="J7251" s="1"/>
      <c r="K7251" s="57"/>
      <c r="L7251" s="57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</row>
    <row r="7252" spans="1:27" x14ac:dyDescent="0.25">
      <c r="A7252" s="1"/>
      <c r="C7252" s="56"/>
      <c r="D7252" s="57"/>
      <c r="E7252" s="1"/>
      <c r="F7252" s="1"/>
      <c r="G7252" s="1"/>
      <c r="H7252" s="57"/>
      <c r="I7252" s="1"/>
      <c r="J7252" s="1"/>
      <c r="K7252" s="57"/>
      <c r="L7252" s="57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</row>
    <row r="7253" spans="1:27" x14ac:dyDescent="0.25">
      <c r="A7253" s="1"/>
      <c r="C7253" s="56"/>
      <c r="D7253" s="57"/>
      <c r="E7253" s="1"/>
      <c r="F7253" s="1"/>
      <c r="G7253" s="1"/>
      <c r="H7253" s="57"/>
      <c r="I7253" s="1"/>
      <c r="J7253" s="1"/>
      <c r="K7253" s="57"/>
      <c r="L7253" s="57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</row>
    <row r="7254" spans="1:27" x14ac:dyDescent="0.25">
      <c r="A7254" s="1"/>
      <c r="C7254" s="56"/>
      <c r="D7254" s="57"/>
      <c r="E7254" s="1"/>
      <c r="F7254" s="1"/>
      <c r="G7254" s="1"/>
      <c r="H7254" s="57"/>
      <c r="I7254" s="1"/>
      <c r="J7254" s="1"/>
      <c r="K7254" s="57"/>
      <c r="L7254" s="57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</row>
    <row r="7255" spans="1:27" x14ac:dyDescent="0.25">
      <c r="A7255" s="1"/>
      <c r="C7255" s="56"/>
      <c r="D7255" s="57"/>
      <c r="E7255" s="1"/>
      <c r="F7255" s="1"/>
      <c r="G7255" s="1"/>
      <c r="H7255" s="57"/>
      <c r="I7255" s="1"/>
      <c r="J7255" s="1"/>
      <c r="K7255" s="57"/>
      <c r="L7255" s="57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</row>
    <row r="7256" spans="1:27" x14ac:dyDescent="0.25">
      <c r="A7256" s="1"/>
      <c r="C7256" s="56"/>
      <c r="D7256" s="57"/>
      <c r="E7256" s="1"/>
      <c r="F7256" s="1"/>
      <c r="G7256" s="1"/>
      <c r="H7256" s="57"/>
      <c r="I7256" s="1"/>
      <c r="J7256" s="1"/>
      <c r="K7256" s="57"/>
      <c r="L7256" s="57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</row>
    <row r="7257" spans="1:27" x14ac:dyDescent="0.25">
      <c r="A7257" s="1"/>
      <c r="C7257" s="56"/>
      <c r="D7257" s="57"/>
      <c r="E7257" s="1"/>
      <c r="F7257" s="1"/>
      <c r="G7257" s="1"/>
      <c r="H7257" s="57"/>
      <c r="I7257" s="1"/>
      <c r="J7257" s="1"/>
      <c r="K7257" s="57"/>
      <c r="L7257" s="57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</row>
    <row r="7258" spans="1:27" x14ac:dyDescent="0.25">
      <c r="A7258" s="1"/>
      <c r="C7258" s="56"/>
      <c r="D7258" s="57"/>
      <c r="E7258" s="1"/>
      <c r="F7258" s="1"/>
      <c r="G7258" s="1"/>
      <c r="H7258" s="57"/>
      <c r="I7258" s="1"/>
      <c r="J7258" s="1"/>
      <c r="K7258" s="57"/>
      <c r="L7258" s="57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</row>
    <row r="7259" spans="1:27" x14ac:dyDescent="0.25">
      <c r="A7259" s="1"/>
      <c r="C7259" s="56"/>
      <c r="D7259" s="57"/>
      <c r="E7259" s="1"/>
      <c r="F7259" s="1"/>
      <c r="G7259" s="1"/>
      <c r="H7259" s="57"/>
      <c r="I7259" s="1"/>
      <c r="J7259" s="1"/>
      <c r="K7259" s="57"/>
      <c r="L7259" s="57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</row>
    <row r="7260" spans="1:27" x14ac:dyDescent="0.25">
      <c r="A7260" s="1"/>
      <c r="C7260" s="56"/>
      <c r="D7260" s="57"/>
      <c r="E7260" s="1"/>
      <c r="F7260" s="1"/>
      <c r="G7260" s="1"/>
      <c r="H7260" s="57"/>
      <c r="I7260" s="1"/>
      <c r="J7260" s="1"/>
      <c r="K7260" s="57"/>
      <c r="L7260" s="57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</row>
    <row r="7261" spans="1:27" x14ac:dyDescent="0.25">
      <c r="A7261" s="1"/>
      <c r="C7261" s="56"/>
      <c r="D7261" s="57"/>
      <c r="E7261" s="1"/>
      <c r="F7261" s="1"/>
      <c r="G7261" s="1"/>
      <c r="H7261" s="57"/>
      <c r="I7261" s="1"/>
      <c r="J7261" s="1"/>
      <c r="K7261" s="57"/>
      <c r="L7261" s="57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</row>
    <row r="7262" spans="1:27" x14ac:dyDescent="0.25">
      <c r="A7262" s="1"/>
      <c r="C7262" s="56"/>
      <c r="D7262" s="57"/>
      <c r="E7262" s="1"/>
      <c r="F7262" s="1"/>
      <c r="G7262" s="1"/>
      <c r="H7262" s="57"/>
      <c r="I7262" s="1"/>
      <c r="J7262" s="1"/>
      <c r="K7262" s="57"/>
      <c r="L7262" s="57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</row>
    <row r="7263" spans="1:27" x14ac:dyDescent="0.25">
      <c r="A7263" s="1"/>
      <c r="C7263" s="56"/>
      <c r="D7263" s="57"/>
      <c r="E7263" s="1"/>
      <c r="F7263" s="1"/>
      <c r="G7263" s="1"/>
      <c r="H7263" s="57"/>
      <c r="I7263" s="1"/>
      <c r="J7263" s="1"/>
      <c r="K7263" s="57"/>
      <c r="L7263" s="57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</row>
    <row r="7264" spans="1:27" x14ac:dyDescent="0.25">
      <c r="A7264" s="1"/>
      <c r="C7264" s="56"/>
      <c r="D7264" s="57"/>
      <c r="E7264" s="1"/>
      <c r="F7264" s="1"/>
      <c r="G7264" s="1"/>
      <c r="H7264" s="57"/>
      <c r="I7264" s="1"/>
      <c r="J7264" s="1"/>
      <c r="K7264" s="57"/>
      <c r="L7264" s="57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</row>
    <row r="7265" spans="1:27" x14ac:dyDescent="0.25">
      <c r="A7265" s="1"/>
      <c r="C7265" s="56"/>
      <c r="D7265" s="57"/>
      <c r="E7265" s="1"/>
      <c r="F7265" s="1"/>
      <c r="G7265" s="1"/>
      <c r="H7265" s="57"/>
      <c r="I7265" s="1"/>
      <c r="J7265" s="1"/>
      <c r="K7265" s="57"/>
      <c r="L7265" s="57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</row>
    <row r="7266" spans="1:27" x14ac:dyDescent="0.25">
      <c r="A7266" s="1"/>
      <c r="C7266" s="56"/>
      <c r="D7266" s="57"/>
      <c r="E7266" s="1"/>
      <c r="F7266" s="1"/>
      <c r="G7266" s="1"/>
      <c r="H7266" s="57"/>
      <c r="I7266" s="1"/>
      <c r="J7266" s="1"/>
      <c r="K7266" s="57"/>
      <c r="L7266" s="57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</row>
    <row r="7267" spans="1:27" x14ac:dyDescent="0.25">
      <c r="A7267" s="1"/>
      <c r="C7267" s="56"/>
      <c r="D7267" s="57"/>
      <c r="E7267" s="1"/>
      <c r="F7267" s="1"/>
      <c r="G7267" s="1"/>
      <c r="H7267" s="57"/>
      <c r="I7267" s="1"/>
      <c r="J7267" s="1"/>
      <c r="K7267" s="57"/>
      <c r="L7267" s="57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</row>
    <row r="7268" spans="1:27" x14ac:dyDescent="0.25">
      <c r="A7268" s="1"/>
      <c r="C7268" s="56"/>
      <c r="D7268" s="57"/>
      <c r="E7268" s="1"/>
      <c r="F7268" s="1"/>
      <c r="G7268" s="1"/>
      <c r="H7268" s="57"/>
      <c r="I7268" s="1"/>
      <c r="J7268" s="1"/>
      <c r="K7268" s="57"/>
      <c r="L7268" s="57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</row>
    <row r="7269" spans="1:27" x14ac:dyDescent="0.25">
      <c r="A7269" s="1"/>
      <c r="C7269" s="56"/>
      <c r="D7269" s="57"/>
      <c r="E7269" s="1"/>
      <c r="F7269" s="1"/>
      <c r="G7269" s="1"/>
      <c r="H7269" s="57"/>
      <c r="I7269" s="1"/>
      <c r="J7269" s="1"/>
      <c r="K7269" s="57"/>
      <c r="L7269" s="57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</row>
    <row r="7270" spans="1:27" x14ac:dyDescent="0.25">
      <c r="A7270" s="1"/>
      <c r="C7270" s="56"/>
      <c r="D7270" s="57"/>
      <c r="E7270" s="1"/>
      <c r="F7270" s="1"/>
      <c r="G7270" s="1"/>
      <c r="H7270" s="57"/>
      <c r="I7270" s="1"/>
      <c r="J7270" s="1"/>
      <c r="K7270" s="57"/>
      <c r="L7270" s="57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</row>
    <row r="7271" spans="1:27" x14ac:dyDescent="0.25">
      <c r="A7271" s="1"/>
      <c r="C7271" s="56"/>
      <c r="D7271" s="57"/>
      <c r="E7271" s="1"/>
      <c r="F7271" s="1"/>
      <c r="G7271" s="1"/>
      <c r="H7271" s="57"/>
      <c r="I7271" s="1"/>
      <c r="J7271" s="1"/>
      <c r="K7271" s="57"/>
      <c r="L7271" s="57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</row>
    <row r="7272" spans="1:27" x14ac:dyDescent="0.25">
      <c r="A7272" s="1"/>
      <c r="C7272" s="56"/>
      <c r="D7272" s="57"/>
      <c r="E7272" s="1"/>
      <c r="F7272" s="1"/>
      <c r="G7272" s="1"/>
      <c r="H7272" s="57"/>
      <c r="I7272" s="1"/>
      <c r="J7272" s="1"/>
      <c r="K7272" s="57"/>
      <c r="L7272" s="57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</row>
    <row r="7273" spans="1:27" x14ac:dyDescent="0.25">
      <c r="A7273" s="1"/>
      <c r="C7273" s="56"/>
      <c r="D7273" s="57"/>
      <c r="E7273" s="1"/>
      <c r="F7273" s="1"/>
      <c r="G7273" s="1"/>
      <c r="H7273" s="57"/>
      <c r="I7273" s="1"/>
      <c r="J7273" s="1"/>
      <c r="K7273" s="57"/>
      <c r="L7273" s="57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</row>
    <row r="7274" spans="1:27" x14ac:dyDescent="0.25">
      <c r="A7274" s="1"/>
      <c r="C7274" s="56"/>
      <c r="D7274" s="57"/>
      <c r="E7274" s="1"/>
      <c r="F7274" s="1"/>
      <c r="G7274" s="1"/>
      <c r="H7274" s="57"/>
      <c r="I7274" s="1"/>
      <c r="J7274" s="1"/>
      <c r="K7274" s="57"/>
      <c r="L7274" s="57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</row>
    <row r="7275" spans="1:27" x14ac:dyDescent="0.25">
      <c r="A7275" s="1"/>
      <c r="C7275" s="56"/>
      <c r="D7275" s="57"/>
      <c r="E7275" s="1"/>
      <c r="F7275" s="1"/>
      <c r="G7275" s="1"/>
      <c r="H7275" s="57"/>
      <c r="I7275" s="1"/>
      <c r="J7275" s="1"/>
      <c r="K7275" s="57"/>
      <c r="L7275" s="57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</row>
    <row r="7276" spans="1:27" x14ac:dyDescent="0.25">
      <c r="A7276" s="1"/>
      <c r="C7276" s="56"/>
      <c r="D7276" s="57"/>
      <c r="E7276" s="1"/>
      <c r="F7276" s="1"/>
      <c r="G7276" s="1"/>
      <c r="H7276" s="57"/>
      <c r="I7276" s="1"/>
      <c r="J7276" s="1"/>
      <c r="K7276" s="57"/>
      <c r="L7276" s="57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</row>
    <row r="7277" spans="1:27" x14ac:dyDescent="0.25">
      <c r="A7277" s="1"/>
      <c r="C7277" s="56"/>
      <c r="D7277" s="57"/>
      <c r="E7277" s="1"/>
      <c r="F7277" s="1"/>
      <c r="G7277" s="1"/>
      <c r="H7277" s="57"/>
      <c r="I7277" s="1"/>
      <c r="J7277" s="1"/>
      <c r="K7277" s="57"/>
      <c r="L7277" s="57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</row>
    <row r="7278" spans="1:27" x14ac:dyDescent="0.25">
      <c r="A7278" s="1"/>
      <c r="C7278" s="56"/>
      <c r="D7278" s="57"/>
      <c r="E7278" s="1"/>
      <c r="F7278" s="1"/>
      <c r="G7278" s="1"/>
      <c r="H7278" s="57"/>
      <c r="I7278" s="1"/>
      <c r="J7278" s="1"/>
      <c r="K7278" s="57"/>
      <c r="L7278" s="57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</row>
    <row r="7279" spans="1:27" x14ac:dyDescent="0.25">
      <c r="A7279" s="1"/>
      <c r="C7279" s="56"/>
      <c r="D7279" s="57"/>
      <c r="E7279" s="1"/>
      <c r="F7279" s="1"/>
      <c r="G7279" s="1"/>
      <c r="H7279" s="57"/>
      <c r="I7279" s="1"/>
      <c r="J7279" s="1"/>
      <c r="K7279" s="57"/>
      <c r="L7279" s="57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</row>
    <row r="7281" spans="1:27" x14ac:dyDescent="0.25">
      <c r="C7281" s="56"/>
      <c r="D7281" s="57"/>
      <c r="E7281" s="1"/>
      <c r="F7281" s="1"/>
      <c r="G7281" s="1"/>
      <c r="H7281" s="57"/>
      <c r="I7281" s="1"/>
      <c r="J7281" s="1"/>
      <c r="K7281" s="57"/>
      <c r="L7281" s="57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</row>
    <row r="7282" spans="1:27" x14ac:dyDescent="0.25">
      <c r="C7282" s="56"/>
      <c r="D7282" s="57"/>
      <c r="E7282" s="1"/>
      <c r="F7282" s="1"/>
      <c r="G7282" s="1"/>
      <c r="H7282" s="57"/>
      <c r="I7282" s="1"/>
      <c r="J7282" s="1"/>
      <c r="K7282" s="57"/>
      <c r="L7282" s="57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</row>
    <row r="7283" spans="1:27" x14ac:dyDescent="0.25">
      <c r="C7283" s="56"/>
      <c r="D7283" s="57"/>
      <c r="E7283" s="1"/>
      <c r="F7283" s="1"/>
      <c r="G7283" s="1"/>
      <c r="H7283" s="57"/>
      <c r="I7283" s="1"/>
      <c r="J7283" s="1"/>
      <c r="K7283" s="57"/>
      <c r="L7283" s="57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</row>
    <row r="7284" spans="1:27" x14ac:dyDescent="0.25">
      <c r="C7284" s="56"/>
      <c r="D7284" s="57"/>
      <c r="E7284" s="1"/>
      <c r="F7284" s="1"/>
      <c r="G7284" s="1"/>
      <c r="H7284" s="57"/>
      <c r="I7284" s="1"/>
      <c r="J7284" s="1"/>
      <c r="K7284" s="57"/>
      <c r="L7284" s="57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</row>
    <row r="7285" spans="1:27" x14ac:dyDescent="0.25">
      <c r="C7285" s="56"/>
      <c r="D7285" s="57"/>
      <c r="E7285" s="1"/>
      <c r="F7285" s="1"/>
      <c r="G7285" s="1"/>
      <c r="H7285" s="57"/>
      <c r="I7285" s="1"/>
      <c r="J7285" s="1"/>
      <c r="K7285" s="57"/>
      <c r="L7285" s="57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</row>
    <row r="7286" spans="1:27" x14ac:dyDescent="0.25">
      <c r="C7286" s="56"/>
      <c r="D7286" s="57"/>
      <c r="E7286" s="1"/>
      <c r="F7286" s="1"/>
      <c r="G7286" s="1"/>
      <c r="H7286" s="57"/>
      <c r="I7286" s="1"/>
      <c r="J7286" s="1"/>
      <c r="K7286" s="57"/>
      <c r="L7286" s="57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</row>
    <row r="7287" spans="1:27" x14ac:dyDescent="0.25">
      <c r="C7287" s="56"/>
      <c r="D7287" s="57"/>
      <c r="E7287" s="1"/>
      <c r="F7287" s="1"/>
      <c r="G7287" s="1"/>
      <c r="H7287" s="57"/>
      <c r="I7287" s="1"/>
      <c r="J7287" s="1"/>
      <c r="K7287" s="57"/>
      <c r="L7287" s="57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</row>
    <row r="7288" spans="1:27" x14ac:dyDescent="0.25">
      <c r="A7288" s="1"/>
      <c r="C7288" s="56"/>
      <c r="D7288" s="57"/>
      <c r="E7288" s="1"/>
      <c r="F7288" s="1"/>
      <c r="G7288" s="1"/>
      <c r="H7288" s="57"/>
      <c r="I7288" s="1"/>
      <c r="J7288" s="1"/>
      <c r="K7288" s="57"/>
      <c r="L7288" s="57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</row>
    <row r="7289" spans="1:27" x14ac:dyDescent="0.25">
      <c r="C7289" s="56"/>
      <c r="D7289" s="57"/>
      <c r="E7289" s="1"/>
      <c r="F7289" s="1"/>
      <c r="G7289" s="1"/>
      <c r="H7289" s="57"/>
      <c r="I7289" s="1"/>
      <c r="J7289" s="1"/>
      <c r="K7289" s="57"/>
      <c r="L7289" s="57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</row>
    <row r="7290" spans="1:27" x14ac:dyDescent="0.25">
      <c r="C7290" s="56"/>
      <c r="D7290" s="57"/>
      <c r="E7290" s="1"/>
      <c r="F7290" s="1"/>
      <c r="G7290" s="1"/>
      <c r="H7290" s="57"/>
      <c r="I7290" s="1"/>
      <c r="J7290" s="1"/>
      <c r="K7290" s="57"/>
      <c r="L7290" s="57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</row>
    <row r="7291" spans="1:27" x14ac:dyDescent="0.25">
      <c r="C7291" s="56"/>
      <c r="D7291" s="57"/>
      <c r="E7291" s="1"/>
      <c r="F7291" s="1"/>
      <c r="G7291" s="1"/>
      <c r="H7291" s="57"/>
      <c r="I7291" s="1"/>
      <c r="J7291" s="1"/>
      <c r="K7291" s="57"/>
      <c r="L7291" s="57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</row>
    <row r="7292" spans="1:27" x14ac:dyDescent="0.25">
      <c r="C7292" s="56"/>
      <c r="D7292" s="57"/>
      <c r="E7292" s="1"/>
      <c r="F7292" s="1"/>
      <c r="G7292" s="1"/>
      <c r="H7292" s="57"/>
      <c r="I7292" s="1"/>
      <c r="J7292" s="1"/>
      <c r="K7292" s="57"/>
      <c r="L7292" s="57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</row>
    <row r="7294" spans="1:27" x14ac:dyDescent="0.25">
      <c r="C7294" s="56"/>
      <c r="D7294" s="57"/>
      <c r="E7294" s="1"/>
      <c r="F7294" s="1"/>
      <c r="G7294" s="1"/>
      <c r="H7294" s="57"/>
      <c r="I7294" s="1"/>
      <c r="J7294" s="1"/>
      <c r="K7294" s="57"/>
      <c r="L7294" s="57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</row>
    <row r="7295" spans="1:27" x14ac:dyDescent="0.25">
      <c r="C7295" s="56"/>
      <c r="D7295" s="57"/>
      <c r="E7295" s="1"/>
      <c r="F7295" s="1"/>
      <c r="G7295" s="1"/>
      <c r="H7295" s="57"/>
      <c r="I7295" s="1"/>
      <c r="J7295" s="1"/>
      <c r="K7295" s="57"/>
      <c r="L7295" s="57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</row>
    <row r="7296" spans="1:27" x14ac:dyDescent="0.25">
      <c r="C7296" s="56"/>
      <c r="D7296" s="57"/>
      <c r="E7296" s="1"/>
      <c r="F7296" s="1"/>
      <c r="G7296" s="1"/>
      <c r="H7296" s="57"/>
      <c r="I7296" s="1"/>
      <c r="J7296" s="1"/>
      <c r="K7296" s="57"/>
      <c r="L7296" s="57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</row>
    <row r="7297" spans="3:27" x14ac:dyDescent="0.25">
      <c r="C7297" s="56"/>
      <c r="D7297" s="57"/>
      <c r="E7297" s="1"/>
      <c r="F7297" s="1"/>
      <c r="G7297" s="1"/>
      <c r="H7297" s="57"/>
      <c r="I7297" s="1"/>
      <c r="J7297" s="1"/>
      <c r="K7297" s="57"/>
      <c r="L7297" s="57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</row>
    <row r="7298" spans="3:27" x14ac:dyDescent="0.25">
      <c r="C7298" s="56"/>
      <c r="D7298" s="57"/>
      <c r="E7298" s="1"/>
      <c r="F7298" s="1"/>
      <c r="G7298" s="1"/>
      <c r="H7298" s="57"/>
      <c r="I7298" s="1"/>
      <c r="J7298" s="1"/>
      <c r="K7298" s="57"/>
      <c r="L7298" s="57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</row>
    <row r="7299" spans="3:27" x14ac:dyDescent="0.25">
      <c r="C7299" s="56"/>
      <c r="D7299" s="57"/>
      <c r="E7299" s="1"/>
      <c r="F7299" s="1"/>
      <c r="G7299" s="1"/>
      <c r="H7299" s="57"/>
      <c r="I7299" s="1"/>
      <c r="J7299" s="1"/>
      <c r="K7299" s="57"/>
      <c r="L7299" s="57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</row>
    <row r="7300" spans="3:27" x14ac:dyDescent="0.25">
      <c r="C7300" s="56"/>
      <c r="D7300" s="57"/>
      <c r="E7300" s="1"/>
      <c r="F7300" s="1"/>
      <c r="G7300" s="1"/>
      <c r="H7300" s="57"/>
      <c r="I7300" s="1"/>
      <c r="J7300" s="1"/>
      <c r="K7300" s="57"/>
      <c r="L7300" s="57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</row>
    <row r="7301" spans="3:27" x14ac:dyDescent="0.25">
      <c r="C7301" s="56"/>
      <c r="D7301" s="57"/>
      <c r="E7301" s="1"/>
      <c r="F7301" s="1"/>
      <c r="G7301" s="1"/>
      <c r="H7301" s="57"/>
      <c r="I7301" s="1"/>
      <c r="J7301" s="1"/>
      <c r="K7301" s="57"/>
      <c r="L7301" s="57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</row>
    <row r="7302" spans="3:27" x14ac:dyDescent="0.25">
      <c r="C7302" s="56"/>
      <c r="D7302" s="57"/>
      <c r="E7302" s="1"/>
      <c r="F7302" s="1"/>
      <c r="G7302" s="1"/>
      <c r="H7302" s="57"/>
      <c r="I7302" s="1"/>
      <c r="J7302" s="1"/>
      <c r="K7302" s="57"/>
      <c r="L7302" s="57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</row>
    <row r="7303" spans="3:27" x14ac:dyDescent="0.25">
      <c r="C7303" s="56"/>
      <c r="D7303" s="57"/>
      <c r="E7303" s="1"/>
      <c r="F7303" s="1"/>
      <c r="G7303" s="1"/>
      <c r="H7303" s="57"/>
      <c r="I7303" s="1"/>
      <c r="J7303" s="1"/>
      <c r="K7303" s="57"/>
      <c r="L7303" s="57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</row>
    <row r="7304" spans="3:27" x14ac:dyDescent="0.25">
      <c r="C7304" s="56"/>
      <c r="D7304" s="57"/>
      <c r="E7304" s="1"/>
      <c r="F7304" s="1"/>
      <c r="G7304" s="1"/>
      <c r="H7304" s="57"/>
      <c r="I7304" s="1"/>
      <c r="J7304" s="1"/>
      <c r="K7304" s="57"/>
      <c r="L7304" s="57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</row>
    <row r="7305" spans="3:27" x14ac:dyDescent="0.25">
      <c r="C7305" s="56"/>
      <c r="D7305" s="57"/>
      <c r="E7305" s="1"/>
      <c r="F7305" s="1"/>
      <c r="G7305" s="1"/>
      <c r="H7305" s="57"/>
      <c r="I7305" s="1"/>
      <c r="J7305" s="1"/>
      <c r="K7305" s="57"/>
      <c r="L7305" s="57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</row>
    <row r="7306" spans="3:27" x14ac:dyDescent="0.25">
      <c r="C7306" s="56"/>
      <c r="D7306" s="57"/>
      <c r="E7306" s="1"/>
      <c r="F7306" s="1"/>
      <c r="G7306" s="1"/>
      <c r="H7306" s="57"/>
      <c r="I7306" s="1"/>
      <c r="J7306" s="1"/>
      <c r="K7306" s="57"/>
      <c r="L7306" s="57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</row>
    <row r="7307" spans="3:27" x14ac:dyDescent="0.25">
      <c r="C7307" s="56"/>
      <c r="D7307" s="57"/>
      <c r="E7307" s="1"/>
      <c r="F7307" s="1"/>
      <c r="G7307" s="1"/>
      <c r="H7307" s="57"/>
      <c r="I7307" s="1"/>
      <c r="J7307" s="1"/>
      <c r="K7307" s="57"/>
      <c r="L7307" s="57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</row>
    <row r="7308" spans="3:27" x14ac:dyDescent="0.25">
      <c r="C7308" s="56"/>
      <c r="D7308" s="57"/>
      <c r="E7308" s="1"/>
      <c r="F7308" s="1"/>
      <c r="G7308" s="1"/>
      <c r="H7308" s="57"/>
      <c r="I7308" s="1"/>
      <c r="J7308" s="1"/>
      <c r="K7308" s="57"/>
      <c r="L7308" s="57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</row>
    <row r="7309" spans="3:27" x14ac:dyDescent="0.25">
      <c r="C7309" s="56"/>
      <c r="D7309" s="57"/>
      <c r="E7309" s="1"/>
      <c r="F7309" s="1"/>
      <c r="G7309" s="1"/>
      <c r="H7309" s="57"/>
      <c r="I7309" s="1"/>
      <c r="J7309" s="1"/>
      <c r="K7309" s="57"/>
      <c r="L7309" s="57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</row>
    <row r="7310" spans="3:27" x14ac:dyDescent="0.25">
      <c r="C7310" s="56"/>
      <c r="D7310" s="57"/>
      <c r="E7310" s="1"/>
      <c r="F7310" s="1"/>
      <c r="G7310" s="1"/>
      <c r="H7310" s="57"/>
      <c r="I7310" s="1"/>
      <c r="J7310" s="1"/>
      <c r="K7310" s="57"/>
      <c r="L7310" s="57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</row>
    <row r="7311" spans="3:27" x14ac:dyDescent="0.25">
      <c r="C7311" s="56"/>
      <c r="D7311" s="57"/>
      <c r="E7311" s="1"/>
      <c r="F7311" s="1"/>
      <c r="G7311" s="1"/>
      <c r="H7311" s="57"/>
      <c r="I7311" s="1"/>
      <c r="J7311" s="1"/>
      <c r="K7311" s="57"/>
      <c r="L7311" s="57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</row>
    <row r="7312" spans="3:27" x14ac:dyDescent="0.25">
      <c r="C7312" s="56"/>
      <c r="D7312" s="57"/>
      <c r="E7312" s="1"/>
      <c r="F7312" s="1"/>
      <c r="G7312" s="1"/>
      <c r="H7312" s="57"/>
      <c r="I7312" s="1"/>
      <c r="J7312" s="1"/>
      <c r="K7312" s="57"/>
      <c r="L7312" s="57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</row>
    <row r="7313" spans="3:27" x14ac:dyDescent="0.25">
      <c r="C7313" s="56"/>
      <c r="D7313" s="57"/>
      <c r="E7313" s="1"/>
      <c r="F7313" s="1"/>
      <c r="G7313" s="1"/>
      <c r="H7313" s="57"/>
      <c r="I7313" s="1"/>
      <c r="J7313" s="1"/>
      <c r="K7313" s="57"/>
      <c r="L7313" s="57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</row>
    <row r="7315" spans="3:27" x14ac:dyDescent="0.25">
      <c r="C7315" s="56"/>
      <c r="D7315" s="57"/>
      <c r="E7315" s="1"/>
      <c r="F7315" s="1"/>
      <c r="G7315" s="1"/>
      <c r="H7315" s="57"/>
      <c r="I7315" s="1"/>
      <c r="J7315" s="1"/>
      <c r="K7315" s="57"/>
      <c r="L7315" s="57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</row>
    <row r="7316" spans="3:27" x14ac:dyDescent="0.25">
      <c r="C7316" s="56"/>
      <c r="D7316" s="57"/>
      <c r="E7316" s="1"/>
      <c r="F7316" s="1"/>
      <c r="G7316" s="1"/>
      <c r="H7316" s="57"/>
      <c r="I7316" s="1"/>
      <c r="J7316" s="1"/>
      <c r="K7316" s="57"/>
      <c r="L7316" s="57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</row>
    <row r="7317" spans="3:27" x14ac:dyDescent="0.25">
      <c r="C7317" s="56"/>
      <c r="D7317" s="57"/>
      <c r="E7317" s="1"/>
      <c r="F7317" s="1"/>
      <c r="G7317" s="1"/>
      <c r="H7317" s="57"/>
      <c r="I7317" s="1"/>
      <c r="J7317" s="1"/>
      <c r="K7317" s="57"/>
      <c r="L7317" s="57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</row>
    <row r="7320" spans="3:27" x14ac:dyDescent="0.25">
      <c r="C7320" s="56"/>
      <c r="D7320" s="57"/>
      <c r="E7320" s="1"/>
      <c r="F7320" s="1"/>
      <c r="G7320" s="1"/>
      <c r="H7320" s="57"/>
      <c r="I7320" s="1"/>
      <c r="J7320" s="1"/>
      <c r="K7320" s="57"/>
      <c r="L7320" s="57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</row>
    <row r="7321" spans="3:27" x14ac:dyDescent="0.25">
      <c r="C7321" s="56"/>
      <c r="D7321" s="57"/>
      <c r="E7321" s="1"/>
      <c r="F7321" s="1"/>
      <c r="G7321" s="1"/>
      <c r="H7321" s="57"/>
      <c r="I7321" s="1"/>
      <c r="J7321" s="1"/>
      <c r="K7321" s="57"/>
      <c r="L7321" s="57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</row>
    <row r="7322" spans="3:27" x14ac:dyDescent="0.25">
      <c r="C7322" s="56"/>
      <c r="D7322" s="57"/>
      <c r="E7322" s="1"/>
      <c r="F7322" s="1"/>
      <c r="G7322" s="1"/>
      <c r="H7322" s="57"/>
      <c r="I7322" s="1"/>
      <c r="J7322" s="1"/>
      <c r="K7322" s="57"/>
      <c r="L7322" s="57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</row>
    <row r="7323" spans="3:27" x14ac:dyDescent="0.25">
      <c r="C7323" s="56"/>
      <c r="D7323" s="57"/>
      <c r="E7323" s="1"/>
      <c r="F7323" s="1"/>
      <c r="G7323" s="1"/>
      <c r="H7323" s="57"/>
      <c r="I7323" s="1"/>
      <c r="J7323" s="1"/>
      <c r="K7323" s="57"/>
      <c r="L7323" s="57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</row>
    <row r="7324" spans="3:27" x14ac:dyDescent="0.25">
      <c r="C7324" s="56"/>
      <c r="D7324" s="57"/>
      <c r="E7324" s="1"/>
      <c r="F7324" s="1"/>
      <c r="G7324" s="1"/>
      <c r="H7324" s="57"/>
      <c r="I7324" s="1"/>
      <c r="J7324" s="1"/>
      <c r="K7324" s="57"/>
      <c r="L7324" s="57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</row>
    <row r="7325" spans="3:27" x14ac:dyDescent="0.25">
      <c r="C7325" s="56"/>
      <c r="D7325" s="57"/>
      <c r="E7325" s="1"/>
      <c r="F7325" s="1"/>
      <c r="G7325" s="1"/>
      <c r="H7325" s="57"/>
      <c r="I7325" s="1"/>
      <c r="J7325" s="1"/>
      <c r="K7325" s="57"/>
      <c r="L7325" s="57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</row>
    <row r="7326" spans="3:27" x14ac:dyDescent="0.25">
      <c r="C7326" s="56"/>
      <c r="D7326" s="57"/>
      <c r="E7326" s="1"/>
      <c r="F7326" s="1"/>
      <c r="G7326" s="1"/>
      <c r="H7326" s="57"/>
      <c r="I7326" s="1"/>
      <c r="J7326" s="1"/>
      <c r="K7326" s="57"/>
      <c r="L7326" s="57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</row>
    <row r="7327" spans="3:27" x14ac:dyDescent="0.25">
      <c r="C7327" s="56"/>
      <c r="D7327" s="57"/>
      <c r="E7327" s="1"/>
      <c r="F7327" s="1"/>
      <c r="G7327" s="1"/>
      <c r="H7327" s="57"/>
      <c r="I7327" s="1"/>
      <c r="J7327" s="1"/>
      <c r="K7327" s="57"/>
      <c r="L7327" s="57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</row>
    <row r="7328" spans="3:27" x14ac:dyDescent="0.25">
      <c r="C7328" s="56"/>
      <c r="D7328" s="57"/>
      <c r="E7328" s="1"/>
      <c r="F7328" s="1"/>
      <c r="G7328" s="1"/>
      <c r="H7328" s="57"/>
      <c r="I7328" s="1"/>
      <c r="J7328" s="1"/>
      <c r="K7328" s="57"/>
      <c r="L7328" s="57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</row>
    <row r="7329" spans="3:27" x14ac:dyDescent="0.25">
      <c r="C7329" s="56"/>
      <c r="D7329" s="57"/>
      <c r="E7329" s="1"/>
      <c r="F7329" s="1"/>
      <c r="G7329" s="1"/>
      <c r="H7329" s="57"/>
      <c r="I7329" s="1"/>
      <c r="J7329" s="1"/>
      <c r="K7329" s="57"/>
      <c r="L7329" s="57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</row>
    <row r="7330" spans="3:27" x14ac:dyDescent="0.25">
      <c r="C7330" s="56"/>
      <c r="D7330" s="57"/>
      <c r="E7330" s="1"/>
      <c r="F7330" s="1"/>
      <c r="G7330" s="1"/>
      <c r="H7330" s="57"/>
      <c r="I7330" s="1"/>
      <c r="J7330" s="1"/>
      <c r="K7330" s="57"/>
      <c r="L7330" s="57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</row>
    <row r="7331" spans="3:27" x14ac:dyDescent="0.25">
      <c r="C7331" s="56"/>
      <c r="D7331" s="57"/>
      <c r="E7331" s="1"/>
      <c r="F7331" s="1"/>
      <c r="G7331" s="1"/>
      <c r="H7331" s="57"/>
      <c r="I7331" s="1"/>
      <c r="J7331" s="1"/>
      <c r="K7331" s="57"/>
      <c r="L7331" s="57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</row>
    <row r="7332" spans="3:27" x14ac:dyDescent="0.25">
      <c r="C7332" s="56"/>
      <c r="D7332" s="57"/>
      <c r="E7332" s="1"/>
      <c r="F7332" s="1"/>
      <c r="G7332" s="1"/>
      <c r="H7332" s="57"/>
      <c r="I7332" s="1"/>
      <c r="J7332" s="1"/>
      <c r="K7332" s="57"/>
      <c r="L7332" s="57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</row>
    <row r="7334" spans="3:27" x14ac:dyDescent="0.25">
      <c r="C7334" s="56"/>
      <c r="D7334" s="57"/>
      <c r="E7334" s="1"/>
      <c r="F7334" s="1"/>
      <c r="G7334" s="1"/>
      <c r="H7334" s="57"/>
      <c r="I7334" s="1"/>
      <c r="J7334" s="1"/>
      <c r="K7334" s="57"/>
      <c r="L7334" s="57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</row>
    <row r="7335" spans="3:27" x14ac:dyDescent="0.25">
      <c r="C7335" s="56"/>
      <c r="D7335" s="57"/>
      <c r="E7335" s="1"/>
      <c r="F7335" s="1"/>
      <c r="G7335" s="1"/>
      <c r="H7335" s="57"/>
      <c r="I7335" s="1"/>
      <c r="J7335" s="1"/>
      <c r="K7335" s="57"/>
      <c r="L7335" s="57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</row>
    <row r="7336" spans="3:27" x14ac:dyDescent="0.25">
      <c r="C7336" s="56"/>
      <c r="D7336" s="57"/>
      <c r="E7336" s="1"/>
      <c r="F7336" s="1"/>
      <c r="G7336" s="1"/>
      <c r="H7336" s="57"/>
      <c r="I7336" s="1"/>
      <c r="J7336" s="1"/>
      <c r="K7336" s="57"/>
      <c r="L7336" s="57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</row>
    <row r="7337" spans="3:27" x14ac:dyDescent="0.25">
      <c r="C7337" s="56"/>
      <c r="D7337" s="57"/>
      <c r="E7337" s="1"/>
      <c r="F7337" s="1"/>
      <c r="G7337" s="1"/>
      <c r="H7337" s="57"/>
      <c r="I7337" s="1"/>
      <c r="J7337" s="1"/>
      <c r="K7337" s="57"/>
      <c r="L7337" s="57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</row>
    <row r="7338" spans="3:27" x14ac:dyDescent="0.25">
      <c r="C7338" s="56"/>
      <c r="D7338" s="57"/>
      <c r="E7338" s="1"/>
      <c r="F7338" s="1"/>
      <c r="G7338" s="1"/>
      <c r="H7338" s="57"/>
      <c r="I7338" s="1"/>
      <c r="J7338" s="1"/>
      <c r="K7338" s="57"/>
      <c r="L7338" s="57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</row>
    <row r="7339" spans="3:27" x14ac:dyDescent="0.25">
      <c r="C7339" s="56"/>
      <c r="D7339" s="57"/>
      <c r="E7339" s="1"/>
      <c r="F7339" s="1"/>
      <c r="G7339" s="1"/>
      <c r="H7339" s="57"/>
      <c r="I7339" s="1"/>
      <c r="J7339" s="1"/>
      <c r="K7339" s="57"/>
      <c r="L7339" s="57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</row>
    <row r="7340" spans="3:27" x14ac:dyDescent="0.25">
      <c r="C7340" s="56"/>
      <c r="D7340" s="57"/>
      <c r="E7340" s="1"/>
      <c r="F7340" s="1"/>
      <c r="G7340" s="1"/>
      <c r="H7340" s="57"/>
      <c r="I7340" s="1"/>
      <c r="J7340" s="1"/>
      <c r="K7340" s="57"/>
      <c r="L7340" s="57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</row>
    <row r="7341" spans="3:27" x14ac:dyDescent="0.25">
      <c r="C7341" s="56"/>
      <c r="D7341" s="57"/>
      <c r="E7341" s="1"/>
      <c r="F7341" s="1"/>
      <c r="G7341" s="1"/>
      <c r="H7341" s="57"/>
      <c r="I7341" s="1"/>
      <c r="J7341" s="1"/>
      <c r="K7341" s="57"/>
      <c r="L7341" s="57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</row>
    <row r="7342" spans="3:27" x14ac:dyDescent="0.25">
      <c r="C7342" s="56"/>
      <c r="D7342" s="57"/>
      <c r="E7342" s="1"/>
      <c r="F7342" s="1"/>
      <c r="G7342" s="1"/>
      <c r="H7342" s="57"/>
      <c r="I7342" s="1"/>
      <c r="J7342" s="1"/>
      <c r="K7342" s="57"/>
      <c r="L7342" s="57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</row>
    <row r="7343" spans="3:27" x14ac:dyDescent="0.25">
      <c r="C7343" s="56"/>
      <c r="D7343" s="57"/>
      <c r="E7343" s="1"/>
      <c r="F7343" s="1"/>
      <c r="G7343" s="1"/>
      <c r="H7343" s="57"/>
      <c r="I7343" s="1"/>
      <c r="J7343" s="1"/>
      <c r="K7343" s="57"/>
      <c r="L7343" s="57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</row>
    <row r="7344" spans="3:27" x14ac:dyDescent="0.25">
      <c r="C7344" s="56"/>
      <c r="D7344" s="57"/>
      <c r="E7344" s="1"/>
      <c r="F7344" s="1"/>
      <c r="G7344" s="1"/>
      <c r="H7344" s="57"/>
      <c r="I7344" s="1"/>
      <c r="J7344" s="1"/>
      <c r="K7344" s="57"/>
      <c r="L7344" s="57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</row>
    <row r="7345" spans="3:27" x14ac:dyDescent="0.25">
      <c r="C7345" s="56"/>
      <c r="D7345" s="57"/>
      <c r="E7345" s="1"/>
      <c r="F7345" s="1"/>
      <c r="G7345" s="1"/>
      <c r="H7345" s="57"/>
      <c r="I7345" s="1"/>
      <c r="J7345" s="1"/>
      <c r="K7345" s="57"/>
      <c r="L7345" s="57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</row>
    <row r="7346" spans="3:27" x14ac:dyDescent="0.25">
      <c r="C7346" s="56"/>
      <c r="D7346" s="57"/>
      <c r="E7346" s="1"/>
      <c r="F7346" s="1"/>
      <c r="G7346" s="1"/>
      <c r="H7346" s="57"/>
      <c r="I7346" s="1"/>
      <c r="J7346" s="1"/>
      <c r="K7346" s="57"/>
      <c r="L7346" s="57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</row>
    <row r="7347" spans="3:27" x14ac:dyDescent="0.25">
      <c r="C7347" s="56"/>
      <c r="D7347" s="57"/>
      <c r="E7347" s="1"/>
      <c r="F7347" s="1"/>
      <c r="G7347" s="1"/>
      <c r="H7347" s="57"/>
      <c r="I7347" s="1"/>
      <c r="J7347" s="1"/>
      <c r="K7347" s="57"/>
      <c r="L7347" s="57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</row>
    <row r="7348" spans="3:27" x14ac:dyDescent="0.25">
      <c r="C7348" s="56"/>
      <c r="D7348" s="57"/>
      <c r="E7348" s="1"/>
      <c r="F7348" s="1"/>
      <c r="G7348" s="1"/>
      <c r="H7348" s="57"/>
      <c r="I7348" s="1"/>
      <c r="J7348" s="1"/>
      <c r="K7348" s="57"/>
      <c r="L7348" s="57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</row>
    <row r="7349" spans="3:27" x14ac:dyDescent="0.25">
      <c r="C7349" s="56"/>
      <c r="D7349" s="57"/>
      <c r="E7349" s="1"/>
      <c r="F7349" s="1"/>
      <c r="G7349" s="1"/>
      <c r="H7349" s="57"/>
      <c r="I7349" s="1"/>
      <c r="J7349" s="1"/>
      <c r="K7349" s="57"/>
      <c r="L7349" s="57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</row>
    <row r="7350" spans="3:27" x14ac:dyDescent="0.25">
      <c r="C7350" s="56"/>
      <c r="D7350" s="57"/>
      <c r="E7350" s="1"/>
      <c r="F7350" s="1"/>
      <c r="G7350" s="1"/>
      <c r="H7350" s="57"/>
      <c r="I7350" s="1"/>
      <c r="J7350" s="1"/>
      <c r="K7350" s="57"/>
      <c r="L7350" s="57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</row>
    <row r="7351" spans="3:27" x14ac:dyDescent="0.25">
      <c r="C7351" s="56"/>
      <c r="D7351" s="57"/>
      <c r="E7351" s="1"/>
      <c r="F7351" s="1"/>
      <c r="G7351" s="1"/>
      <c r="H7351" s="57"/>
      <c r="I7351" s="1"/>
      <c r="J7351" s="1"/>
      <c r="K7351" s="57"/>
      <c r="L7351" s="57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</row>
    <row r="7352" spans="3:27" x14ac:dyDescent="0.25">
      <c r="C7352" s="56"/>
      <c r="D7352" s="57"/>
      <c r="E7352" s="1"/>
      <c r="F7352" s="1"/>
      <c r="G7352" s="1"/>
      <c r="H7352" s="57"/>
      <c r="I7352" s="1"/>
      <c r="J7352" s="1"/>
      <c r="K7352" s="57"/>
      <c r="L7352" s="57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</row>
    <row r="7353" spans="3:27" x14ac:dyDescent="0.25">
      <c r="C7353" s="56"/>
      <c r="D7353" s="57"/>
      <c r="E7353" s="1"/>
      <c r="F7353" s="1"/>
      <c r="G7353" s="1"/>
      <c r="H7353" s="57"/>
      <c r="I7353" s="1"/>
      <c r="J7353" s="1"/>
      <c r="K7353" s="57"/>
      <c r="L7353" s="57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</row>
    <row r="7354" spans="3:27" x14ac:dyDescent="0.25">
      <c r="C7354" s="56"/>
      <c r="D7354" s="57"/>
      <c r="E7354" s="1"/>
      <c r="F7354" s="1"/>
      <c r="G7354" s="1"/>
      <c r="H7354" s="57"/>
      <c r="I7354" s="1"/>
      <c r="J7354" s="1"/>
      <c r="K7354" s="57"/>
      <c r="L7354" s="57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</row>
    <row r="7355" spans="3:27" x14ac:dyDescent="0.25">
      <c r="C7355" s="56"/>
      <c r="D7355" s="57"/>
      <c r="E7355" s="1"/>
      <c r="F7355" s="1"/>
      <c r="G7355" s="1"/>
      <c r="H7355" s="57"/>
      <c r="I7355" s="1"/>
      <c r="J7355" s="1"/>
      <c r="K7355" s="57"/>
      <c r="L7355" s="57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</row>
    <row r="7356" spans="3:27" x14ac:dyDescent="0.25">
      <c r="C7356" s="56"/>
      <c r="D7356" s="57"/>
      <c r="E7356" s="1"/>
      <c r="F7356" s="1"/>
      <c r="G7356" s="1"/>
      <c r="H7356" s="57"/>
      <c r="I7356" s="1"/>
      <c r="J7356" s="1"/>
      <c r="K7356" s="57"/>
      <c r="L7356" s="57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</row>
    <row r="7357" spans="3:27" x14ac:dyDescent="0.25">
      <c r="C7357" s="56"/>
      <c r="D7357" s="57"/>
      <c r="E7357" s="1"/>
      <c r="F7357" s="1"/>
      <c r="G7357" s="1"/>
      <c r="H7357" s="57"/>
      <c r="I7357" s="1"/>
      <c r="J7357" s="1"/>
      <c r="K7357" s="57"/>
      <c r="L7357" s="57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</row>
    <row r="7358" spans="3:27" x14ac:dyDescent="0.25">
      <c r="C7358" s="56"/>
      <c r="D7358" s="57"/>
      <c r="E7358" s="1"/>
      <c r="F7358" s="1"/>
      <c r="G7358" s="1"/>
      <c r="H7358" s="57"/>
      <c r="I7358" s="1"/>
      <c r="J7358" s="1"/>
      <c r="K7358" s="57"/>
      <c r="L7358" s="57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</row>
    <row r="7359" spans="3:27" x14ac:dyDescent="0.25">
      <c r="C7359" s="56"/>
      <c r="D7359" s="57"/>
      <c r="E7359" s="1"/>
      <c r="F7359" s="1"/>
      <c r="G7359" s="1"/>
      <c r="H7359" s="57"/>
      <c r="I7359" s="1"/>
      <c r="J7359" s="1"/>
      <c r="K7359" s="57"/>
      <c r="L7359" s="57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</row>
    <row r="7360" spans="3:27" x14ac:dyDescent="0.25">
      <c r="C7360" s="56"/>
      <c r="D7360" s="57"/>
      <c r="E7360" s="1"/>
      <c r="F7360" s="1"/>
      <c r="G7360" s="1"/>
      <c r="H7360" s="57"/>
      <c r="I7360" s="1"/>
      <c r="J7360" s="1"/>
      <c r="K7360" s="57"/>
      <c r="L7360" s="57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</row>
    <row r="7361" spans="3:27" x14ac:dyDescent="0.25">
      <c r="C7361" s="56"/>
      <c r="D7361" s="57"/>
      <c r="E7361" s="1"/>
      <c r="F7361" s="1"/>
      <c r="G7361" s="1"/>
      <c r="H7361" s="57"/>
      <c r="I7361" s="1"/>
      <c r="J7361" s="1"/>
      <c r="K7361" s="57"/>
      <c r="L7361" s="57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</row>
    <row r="7362" spans="3:27" x14ac:dyDescent="0.25">
      <c r="C7362" s="56"/>
      <c r="D7362" s="57"/>
      <c r="E7362" s="1"/>
      <c r="F7362" s="1"/>
      <c r="G7362" s="1"/>
      <c r="H7362" s="57"/>
      <c r="I7362" s="1"/>
      <c r="J7362" s="1"/>
      <c r="K7362" s="57"/>
      <c r="L7362" s="57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</row>
    <row r="7363" spans="3:27" x14ac:dyDescent="0.25">
      <c r="C7363" s="56"/>
      <c r="D7363" s="57"/>
      <c r="E7363" s="1"/>
      <c r="F7363" s="1"/>
      <c r="G7363" s="1"/>
      <c r="H7363" s="57"/>
      <c r="I7363" s="1"/>
      <c r="J7363" s="1"/>
      <c r="K7363" s="57"/>
      <c r="L7363" s="57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</row>
    <row r="7364" spans="3:27" x14ac:dyDescent="0.25">
      <c r="C7364" s="56"/>
      <c r="D7364" s="57"/>
      <c r="E7364" s="1"/>
      <c r="F7364" s="1"/>
      <c r="G7364" s="1"/>
      <c r="H7364" s="57"/>
      <c r="I7364" s="1"/>
      <c r="J7364" s="1"/>
      <c r="K7364" s="57"/>
      <c r="L7364" s="57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</row>
    <row r="7365" spans="3:27" x14ac:dyDescent="0.25">
      <c r="C7365" s="56"/>
      <c r="D7365" s="57"/>
      <c r="E7365" s="1"/>
      <c r="F7365" s="1"/>
      <c r="G7365" s="1"/>
      <c r="H7365" s="57"/>
      <c r="I7365" s="1"/>
      <c r="J7365" s="1"/>
      <c r="K7365" s="57"/>
      <c r="L7365" s="57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</row>
    <row r="7366" spans="3:27" x14ac:dyDescent="0.25">
      <c r="C7366" s="56"/>
      <c r="D7366" s="57"/>
      <c r="E7366" s="1"/>
      <c r="F7366" s="1"/>
      <c r="G7366" s="1"/>
      <c r="H7366" s="57"/>
      <c r="I7366" s="1"/>
      <c r="J7366" s="1"/>
      <c r="K7366" s="57"/>
      <c r="L7366" s="57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</row>
    <row r="7367" spans="3:27" x14ac:dyDescent="0.25">
      <c r="C7367" s="56"/>
      <c r="D7367" s="57"/>
      <c r="E7367" s="1"/>
      <c r="F7367" s="1"/>
      <c r="G7367" s="1"/>
      <c r="H7367" s="57"/>
      <c r="I7367" s="1"/>
      <c r="J7367" s="1"/>
      <c r="K7367" s="57"/>
      <c r="L7367" s="57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</row>
    <row r="7368" spans="3:27" x14ac:dyDescent="0.25">
      <c r="C7368" s="56"/>
      <c r="D7368" s="57"/>
      <c r="E7368" s="1"/>
      <c r="F7368" s="1"/>
      <c r="G7368" s="1"/>
      <c r="H7368" s="57"/>
      <c r="I7368" s="1"/>
      <c r="J7368" s="1"/>
      <c r="K7368" s="57"/>
      <c r="L7368" s="57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</row>
    <row r="7369" spans="3:27" x14ac:dyDescent="0.25">
      <c r="C7369" s="56"/>
      <c r="D7369" s="57"/>
      <c r="E7369" s="1"/>
      <c r="F7369" s="1"/>
      <c r="G7369" s="1"/>
      <c r="H7369" s="57"/>
      <c r="I7369" s="1"/>
      <c r="J7369" s="1"/>
      <c r="K7369" s="57"/>
      <c r="L7369" s="57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</row>
    <row r="7370" spans="3:27" x14ac:dyDescent="0.25">
      <c r="C7370" s="56"/>
      <c r="D7370" s="57"/>
      <c r="E7370" s="1"/>
      <c r="F7370" s="1"/>
      <c r="G7370" s="1"/>
      <c r="H7370" s="57"/>
      <c r="I7370" s="1"/>
      <c r="J7370" s="1"/>
      <c r="K7370" s="57"/>
      <c r="L7370" s="57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</row>
    <row r="7371" spans="3:27" x14ac:dyDescent="0.25">
      <c r="C7371" s="56"/>
      <c r="D7371" s="57"/>
      <c r="E7371" s="1"/>
      <c r="F7371" s="1"/>
      <c r="G7371" s="1"/>
      <c r="H7371" s="57"/>
      <c r="I7371" s="1"/>
      <c r="J7371" s="1"/>
      <c r="K7371" s="57"/>
      <c r="L7371" s="57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</row>
    <row r="7372" spans="3:27" x14ac:dyDescent="0.25">
      <c r="C7372" s="56"/>
      <c r="D7372" s="57"/>
      <c r="E7372" s="1"/>
      <c r="F7372" s="1"/>
      <c r="G7372" s="1"/>
      <c r="H7372" s="57"/>
      <c r="I7372" s="1"/>
      <c r="J7372" s="1"/>
      <c r="K7372" s="57"/>
      <c r="L7372" s="57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</row>
    <row r="7373" spans="3:27" x14ac:dyDescent="0.25">
      <c r="C7373" s="56"/>
      <c r="D7373" s="57"/>
      <c r="E7373" s="1"/>
      <c r="F7373" s="1"/>
      <c r="G7373" s="1"/>
      <c r="H7373" s="57"/>
      <c r="I7373" s="1"/>
      <c r="J7373" s="1"/>
      <c r="K7373" s="57"/>
      <c r="L7373" s="57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</row>
    <row r="7374" spans="3:27" x14ac:dyDescent="0.25">
      <c r="C7374" s="56"/>
      <c r="D7374" s="57"/>
      <c r="E7374" s="1"/>
      <c r="F7374" s="1"/>
      <c r="G7374" s="1"/>
      <c r="H7374" s="57"/>
      <c r="I7374" s="1"/>
      <c r="J7374" s="1"/>
      <c r="K7374" s="57"/>
      <c r="L7374" s="57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</row>
    <row r="7375" spans="3:27" x14ac:dyDescent="0.25">
      <c r="C7375" s="56"/>
      <c r="D7375" s="57"/>
      <c r="E7375" s="1"/>
      <c r="F7375" s="1"/>
      <c r="G7375" s="1"/>
      <c r="H7375" s="57"/>
      <c r="I7375" s="1"/>
      <c r="J7375" s="1"/>
      <c r="K7375" s="57"/>
      <c r="L7375" s="57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</row>
    <row r="7376" spans="3:27" x14ac:dyDescent="0.25">
      <c r="C7376" s="56"/>
      <c r="D7376" s="57"/>
      <c r="E7376" s="1"/>
      <c r="F7376" s="1"/>
      <c r="G7376" s="1"/>
      <c r="H7376" s="57"/>
      <c r="I7376" s="1"/>
      <c r="J7376" s="1"/>
      <c r="K7376" s="57"/>
      <c r="L7376" s="57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</row>
    <row r="7377" spans="3:27" x14ac:dyDescent="0.25">
      <c r="C7377" s="56"/>
      <c r="D7377" s="57"/>
      <c r="E7377" s="1"/>
      <c r="F7377" s="1"/>
      <c r="G7377" s="1"/>
      <c r="H7377" s="57"/>
      <c r="I7377" s="1"/>
      <c r="J7377" s="1"/>
      <c r="K7377" s="57"/>
      <c r="L7377" s="57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</row>
    <row r="7378" spans="3:27" x14ac:dyDescent="0.25">
      <c r="C7378" s="56"/>
      <c r="D7378" s="57"/>
      <c r="E7378" s="1"/>
      <c r="F7378" s="1"/>
      <c r="G7378" s="1"/>
      <c r="H7378" s="57"/>
      <c r="I7378" s="1"/>
      <c r="J7378" s="1"/>
      <c r="K7378" s="57"/>
      <c r="L7378" s="57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</row>
    <row r="7379" spans="3:27" x14ac:dyDescent="0.25">
      <c r="C7379" s="56"/>
      <c r="D7379" s="57"/>
      <c r="E7379" s="1"/>
      <c r="F7379" s="1"/>
      <c r="G7379" s="1"/>
      <c r="H7379" s="57"/>
      <c r="I7379" s="1"/>
      <c r="J7379" s="1"/>
      <c r="K7379" s="57"/>
      <c r="L7379" s="57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</row>
    <row r="7380" spans="3:27" x14ac:dyDescent="0.25">
      <c r="C7380" s="56"/>
      <c r="D7380" s="57"/>
      <c r="E7380" s="1"/>
      <c r="F7380" s="1"/>
      <c r="G7380" s="1"/>
      <c r="H7380" s="57"/>
      <c r="I7380" s="1"/>
      <c r="J7380" s="1"/>
      <c r="K7380" s="57"/>
      <c r="L7380" s="57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</row>
    <row r="7381" spans="3:27" x14ac:dyDescent="0.25">
      <c r="C7381" s="56"/>
      <c r="D7381" s="57"/>
      <c r="E7381" s="1"/>
      <c r="F7381" s="1"/>
      <c r="G7381" s="1"/>
      <c r="H7381" s="57"/>
      <c r="I7381" s="1"/>
      <c r="J7381" s="1"/>
      <c r="K7381" s="57"/>
      <c r="L7381" s="57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</row>
    <row r="7382" spans="3:27" x14ac:dyDescent="0.25">
      <c r="C7382" s="56"/>
      <c r="D7382" s="57"/>
      <c r="E7382" s="1"/>
      <c r="F7382" s="1"/>
      <c r="G7382" s="1"/>
      <c r="H7382" s="57"/>
      <c r="I7382" s="1"/>
      <c r="J7382" s="1"/>
      <c r="K7382" s="57"/>
      <c r="L7382" s="57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</row>
    <row r="7383" spans="3:27" x14ac:dyDescent="0.25">
      <c r="C7383" s="56"/>
      <c r="D7383" s="57"/>
      <c r="E7383" s="1"/>
      <c r="F7383" s="1"/>
      <c r="G7383" s="1"/>
      <c r="H7383" s="57"/>
      <c r="I7383" s="1"/>
      <c r="J7383" s="1"/>
      <c r="K7383" s="57"/>
      <c r="L7383" s="57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</row>
    <row r="7384" spans="3:27" x14ac:dyDescent="0.25">
      <c r="C7384" s="56"/>
      <c r="D7384" s="57"/>
      <c r="E7384" s="1"/>
      <c r="F7384" s="1"/>
      <c r="G7384" s="1"/>
      <c r="H7384" s="57"/>
      <c r="I7384" s="1"/>
      <c r="J7384" s="1"/>
      <c r="K7384" s="57"/>
      <c r="L7384" s="57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</row>
    <row r="7385" spans="3:27" x14ac:dyDescent="0.25">
      <c r="C7385" s="56"/>
      <c r="D7385" s="57"/>
      <c r="E7385" s="1"/>
      <c r="F7385" s="1"/>
      <c r="G7385" s="1"/>
      <c r="H7385" s="57"/>
      <c r="I7385" s="1"/>
      <c r="J7385" s="1"/>
      <c r="K7385" s="57"/>
      <c r="L7385" s="57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</row>
    <row r="7386" spans="3:27" x14ac:dyDescent="0.25">
      <c r="C7386" s="56"/>
      <c r="D7386" s="57"/>
      <c r="E7386" s="1"/>
      <c r="F7386" s="1"/>
      <c r="G7386" s="1"/>
      <c r="H7386" s="57"/>
      <c r="I7386" s="1"/>
      <c r="J7386" s="1"/>
      <c r="K7386" s="57"/>
      <c r="L7386" s="57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</row>
    <row r="7387" spans="3:27" x14ac:dyDescent="0.25">
      <c r="C7387" s="56"/>
      <c r="D7387" s="57"/>
      <c r="E7387" s="1"/>
      <c r="F7387" s="1"/>
      <c r="G7387" s="1"/>
      <c r="H7387" s="57"/>
      <c r="I7387" s="1"/>
      <c r="J7387" s="1"/>
      <c r="K7387" s="57"/>
      <c r="L7387" s="57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</row>
    <row r="7388" spans="3:27" x14ac:dyDescent="0.25">
      <c r="C7388" s="56"/>
      <c r="D7388" s="57"/>
      <c r="E7388" s="1"/>
      <c r="F7388" s="1"/>
      <c r="G7388" s="1"/>
      <c r="H7388" s="57"/>
      <c r="I7388" s="1"/>
      <c r="J7388" s="1"/>
      <c r="K7388" s="57"/>
      <c r="L7388" s="57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</row>
    <row r="7389" spans="3:27" x14ac:dyDescent="0.25">
      <c r="C7389" s="56"/>
      <c r="D7389" s="57"/>
      <c r="E7389" s="1"/>
      <c r="F7389" s="1"/>
      <c r="G7389" s="1"/>
      <c r="H7389" s="57"/>
      <c r="I7389" s="1"/>
      <c r="J7389" s="1"/>
      <c r="K7389" s="57"/>
      <c r="L7389" s="57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</row>
    <row r="7390" spans="3:27" x14ac:dyDescent="0.25">
      <c r="C7390" s="56"/>
      <c r="D7390" s="57"/>
      <c r="E7390" s="1"/>
      <c r="F7390" s="1"/>
      <c r="G7390" s="1"/>
      <c r="H7390" s="57"/>
      <c r="I7390" s="1"/>
      <c r="J7390" s="1"/>
      <c r="K7390" s="57"/>
      <c r="L7390" s="57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</row>
    <row r="7391" spans="3:27" x14ac:dyDescent="0.25">
      <c r="C7391" s="56"/>
      <c r="D7391" s="57"/>
      <c r="E7391" s="1"/>
      <c r="F7391" s="1"/>
      <c r="G7391" s="1"/>
      <c r="H7391" s="57"/>
      <c r="I7391" s="1"/>
      <c r="J7391" s="1"/>
      <c r="K7391" s="57"/>
      <c r="L7391" s="57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</row>
    <row r="7392" spans="3:27" x14ac:dyDescent="0.25">
      <c r="C7392" s="56"/>
      <c r="D7392" s="57"/>
      <c r="E7392" s="1"/>
      <c r="F7392" s="1"/>
      <c r="G7392" s="1"/>
      <c r="H7392" s="57"/>
      <c r="I7392" s="1"/>
      <c r="J7392" s="1"/>
      <c r="K7392" s="57"/>
      <c r="L7392" s="57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</row>
    <row r="7393" spans="3:27" x14ac:dyDescent="0.25">
      <c r="C7393" s="56"/>
      <c r="D7393" s="57"/>
      <c r="E7393" s="1"/>
      <c r="F7393" s="1"/>
      <c r="G7393" s="1"/>
      <c r="H7393" s="57"/>
      <c r="I7393" s="1"/>
      <c r="J7393" s="1"/>
      <c r="K7393" s="57"/>
      <c r="L7393" s="57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</row>
    <row r="7394" spans="3:27" x14ac:dyDescent="0.25">
      <c r="C7394" s="56"/>
      <c r="D7394" s="57"/>
      <c r="E7394" s="1"/>
      <c r="F7394" s="1"/>
      <c r="G7394" s="1"/>
      <c r="H7394" s="57"/>
      <c r="I7394" s="1"/>
      <c r="J7394" s="1"/>
      <c r="K7394" s="57"/>
      <c r="L7394" s="57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</row>
    <row r="7395" spans="3:27" x14ac:dyDescent="0.25">
      <c r="C7395" s="56"/>
      <c r="D7395" s="57"/>
      <c r="E7395" s="1"/>
      <c r="F7395" s="1"/>
      <c r="G7395" s="1"/>
      <c r="H7395" s="57"/>
      <c r="I7395" s="1"/>
      <c r="J7395" s="1"/>
      <c r="K7395" s="57"/>
      <c r="L7395" s="57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</row>
    <row r="7396" spans="3:27" x14ac:dyDescent="0.25">
      <c r="C7396" s="56"/>
      <c r="D7396" s="57"/>
      <c r="E7396" s="1"/>
      <c r="F7396" s="1"/>
      <c r="G7396" s="1"/>
      <c r="H7396" s="57"/>
      <c r="I7396" s="1"/>
      <c r="J7396" s="1"/>
      <c r="K7396" s="57"/>
      <c r="L7396" s="57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</row>
    <row r="7397" spans="3:27" x14ac:dyDescent="0.25">
      <c r="C7397" s="56"/>
      <c r="D7397" s="57"/>
      <c r="E7397" s="1"/>
      <c r="F7397" s="1"/>
      <c r="G7397" s="1"/>
      <c r="H7397" s="57"/>
      <c r="I7397" s="1"/>
      <c r="J7397" s="1"/>
      <c r="K7397" s="57"/>
      <c r="L7397" s="57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</row>
    <row r="7398" spans="3:27" x14ac:dyDescent="0.25">
      <c r="C7398" s="56"/>
      <c r="D7398" s="57"/>
      <c r="E7398" s="1"/>
      <c r="F7398" s="1"/>
      <c r="G7398" s="1"/>
      <c r="H7398" s="57"/>
      <c r="I7398" s="1"/>
      <c r="J7398" s="1"/>
      <c r="K7398" s="57"/>
      <c r="L7398" s="57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</row>
    <row r="7399" spans="3:27" x14ac:dyDescent="0.25">
      <c r="C7399" s="56"/>
      <c r="D7399" s="57"/>
      <c r="E7399" s="1"/>
      <c r="F7399" s="1"/>
      <c r="G7399" s="1"/>
      <c r="H7399" s="57"/>
      <c r="I7399" s="1"/>
      <c r="J7399" s="1"/>
      <c r="K7399" s="57"/>
      <c r="L7399" s="57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</row>
    <row r="7400" spans="3:27" x14ac:dyDescent="0.25">
      <c r="C7400" s="56"/>
      <c r="D7400" s="57"/>
      <c r="E7400" s="1"/>
      <c r="F7400" s="1"/>
      <c r="G7400" s="1"/>
      <c r="H7400" s="57"/>
      <c r="I7400" s="1"/>
      <c r="J7400" s="1"/>
      <c r="K7400" s="57"/>
      <c r="L7400" s="57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</row>
    <row r="7401" spans="3:27" x14ac:dyDescent="0.25">
      <c r="C7401" s="56"/>
      <c r="D7401" s="57"/>
      <c r="E7401" s="1"/>
      <c r="F7401" s="1"/>
      <c r="G7401" s="1"/>
      <c r="H7401" s="57"/>
      <c r="I7401" s="1"/>
      <c r="J7401" s="1"/>
      <c r="K7401" s="57"/>
      <c r="L7401" s="57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</row>
    <row r="7402" spans="3:27" x14ac:dyDescent="0.25">
      <c r="C7402" s="56"/>
      <c r="D7402" s="57"/>
      <c r="E7402" s="1"/>
      <c r="F7402" s="1"/>
      <c r="G7402" s="1"/>
      <c r="H7402" s="57"/>
      <c r="I7402" s="1"/>
      <c r="J7402" s="1"/>
      <c r="K7402" s="57"/>
      <c r="L7402" s="57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</row>
    <row r="7403" spans="3:27" x14ac:dyDescent="0.25">
      <c r="C7403" s="56"/>
      <c r="D7403" s="57"/>
      <c r="E7403" s="1"/>
      <c r="F7403" s="1"/>
      <c r="G7403" s="1"/>
      <c r="H7403" s="57"/>
      <c r="I7403" s="1"/>
      <c r="J7403" s="1"/>
      <c r="K7403" s="57"/>
      <c r="L7403" s="57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</row>
    <row r="7404" spans="3:27" x14ac:dyDescent="0.25">
      <c r="C7404" s="56"/>
      <c r="D7404" s="57"/>
      <c r="E7404" s="1"/>
      <c r="F7404" s="1"/>
      <c r="G7404" s="1"/>
      <c r="H7404" s="57"/>
      <c r="I7404" s="1"/>
      <c r="J7404" s="1"/>
      <c r="K7404" s="57"/>
      <c r="L7404" s="57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</row>
    <row r="7405" spans="3:27" x14ac:dyDescent="0.25">
      <c r="C7405" s="56"/>
      <c r="D7405" s="57"/>
      <c r="E7405" s="1"/>
      <c r="F7405" s="1"/>
      <c r="G7405" s="1"/>
      <c r="H7405" s="57"/>
      <c r="I7405" s="1"/>
      <c r="J7405" s="1"/>
      <c r="K7405" s="57"/>
      <c r="L7405" s="57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</row>
    <row r="7406" spans="3:27" x14ac:dyDescent="0.25">
      <c r="C7406" s="56"/>
      <c r="D7406" s="57"/>
      <c r="E7406" s="1"/>
      <c r="F7406" s="1"/>
      <c r="G7406" s="1"/>
      <c r="H7406" s="57"/>
      <c r="I7406" s="1"/>
      <c r="J7406" s="1"/>
      <c r="K7406" s="57"/>
      <c r="L7406" s="57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</row>
    <row r="7407" spans="3:27" x14ac:dyDescent="0.25">
      <c r="C7407" s="56"/>
      <c r="D7407" s="57"/>
      <c r="E7407" s="1"/>
      <c r="F7407" s="1"/>
      <c r="G7407" s="1"/>
      <c r="H7407" s="57"/>
      <c r="I7407" s="1"/>
      <c r="J7407" s="1"/>
      <c r="K7407" s="57"/>
      <c r="L7407" s="57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</row>
    <row r="7408" spans="3:27" x14ac:dyDescent="0.25">
      <c r="C7408" s="56"/>
      <c r="D7408" s="57"/>
      <c r="E7408" s="1"/>
      <c r="F7408" s="1"/>
      <c r="G7408" s="1"/>
      <c r="H7408" s="57"/>
      <c r="I7408" s="1"/>
      <c r="J7408" s="1"/>
      <c r="K7408" s="57"/>
      <c r="L7408" s="57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</row>
    <row r="7409" spans="3:27" x14ac:dyDescent="0.25">
      <c r="C7409" s="56"/>
      <c r="D7409" s="57"/>
      <c r="E7409" s="1"/>
      <c r="F7409" s="1"/>
      <c r="G7409" s="1"/>
      <c r="H7409" s="57"/>
      <c r="I7409" s="1"/>
      <c r="J7409" s="1"/>
      <c r="K7409" s="57"/>
      <c r="L7409" s="57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</row>
    <row r="7410" spans="3:27" x14ac:dyDescent="0.25">
      <c r="C7410" s="56"/>
      <c r="D7410" s="57"/>
      <c r="E7410" s="1"/>
      <c r="F7410" s="1"/>
      <c r="G7410" s="1"/>
      <c r="H7410" s="57"/>
      <c r="I7410" s="1"/>
      <c r="J7410" s="1"/>
      <c r="K7410" s="57"/>
      <c r="L7410" s="57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</row>
    <row r="7411" spans="3:27" x14ac:dyDescent="0.25">
      <c r="C7411" s="56"/>
      <c r="D7411" s="57"/>
      <c r="E7411" s="1"/>
      <c r="F7411" s="1"/>
      <c r="G7411" s="1"/>
      <c r="H7411" s="57"/>
      <c r="I7411" s="1"/>
      <c r="J7411" s="1"/>
      <c r="K7411" s="57"/>
      <c r="L7411" s="57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</row>
    <row r="7412" spans="3:27" x14ac:dyDescent="0.25">
      <c r="C7412" s="56"/>
      <c r="D7412" s="57"/>
      <c r="E7412" s="1"/>
      <c r="F7412" s="1"/>
      <c r="G7412" s="1"/>
      <c r="H7412" s="57"/>
      <c r="I7412" s="1"/>
      <c r="J7412" s="1"/>
      <c r="K7412" s="57"/>
      <c r="L7412" s="57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</row>
    <row r="7413" spans="3:27" x14ac:dyDescent="0.25">
      <c r="C7413" s="56"/>
      <c r="D7413" s="57"/>
      <c r="E7413" s="1"/>
      <c r="F7413" s="1"/>
      <c r="G7413" s="1"/>
      <c r="H7413" s="57"/>
      <c r="I7413" s="1"/>
      <c r="J7413" s="1"/>
      <c r="K7413" s="57"/>
      <c r="L7413" s="57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</row>
    <row r="7414" spans="3:27" x14ac:dyDescent="0.25">
      <c r="C7414" s="56"/>
      <c r="D7414" s="57"/>
      <c r="E7414" s="1"/>
      <c r="F7414" s="1"/>
      <c r="G7414" s="1"/>
      <c r="H7414" s="57"/>
      <c r="I7414" s="1"/>
      <c r="J7414" s="1"/>
      <c r="K7414" s="57"/>
      <c r="L7414" s="57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</row>
    <row r="7415" spans="3:27" x14ac:dyDescent="0.25">
      <c r="C7415" s="56"/>
      <c r="D7415" s="57"/>
      <c r="E7415" s="1"/>
      <c r="F7415" s="1"/>
      <c r="G7415" s="1"/>
      <c r="H7415" s="57"/>
      <c r="I7415" s="1"/>
      <c r="J7415" s="1"/>
      <c r="K7415" s="57"/>
      <c r="L7415" s="57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</row>
    <row r="7416" spans="3:27" x14ac:dyDescent="0.25">
      <c r="C7416" s="56"/>
      <c r="D7416" s="57"/>
      <c r="E7416" s="1"/>
      <c r="F7416" s="1"/>
      <c r="G7416" s="1"/>
      <c r="H7416" s="57"/>
      <c r="I7416" s="1"/>
      <c r="J7416" s="1"/>
      <c r="K7416" s="57"/>
      <c r="L7416" s="57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</row>
    <row r="7417" spans="3:27" x14ac:dyDescent="0.25">
      <c r="C7417" s="56"/>
      <c r="D7417" s="57"/>
      <c r="E7417" s="1"/>
      <c r="F7417" s="1"/>
      <c r="G7417" s="1"/>
      <c r="H7417" s="57"/>
      <c r="I7417" s="1"/>
      <c r="J7417" s="1"/>
      <c r="K7417" s="57"/>
      <c r="L7417" s="57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</row>
    <row r="7418" spans="3:27" x14ac:dyDescent="0.25">
      <c r="C7418" s="56"/>
      <c r="D7418" s="57"/>
      <c r="E7418" s="1"/>
      <c r="F7418" s="1"/>
      <c r="G7418" s="1"/>
      <c r="H7418" s="57"/>
      <c r="I7418" s="1"/>
      <c r="J7418" s="1"/>
      <c r="K7418" s="57"/>
      <c r="L7418" s="57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</row>
    <row r="7419" spans="3:27" x14ac:dyDescent="0.25">
      <c r="C7419" s="56"/>
      <c r="D7419" s="57"/>
      <c r="E7419" s="1"/>
      <c r="F7419" s="1"/>
      <c r="G7419" s="1"/>
      <c r="H7419" s="57"/>
      <c r="I7419" s="1"/>
      <c r="J7419" s="1"/>
      <c r="K7419" s="57"/>
      <c r="L7419" s="57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</row>
    <row r="7421" spans="3:27" x14ac:dyDescent="0.25">
      <c r="C7421" s="56"/>
      <c r="D7421" s="57"/>
      <c r="E7421" s="1"/>
      <c r="F7421" s="1"/>
      <c r="G7421" s="1"/>
      <c r="H7421" s="57"/>
      <c r="I7421" s="1"/>
      <c r="J7421" s="1"/>
      <c r="K7421" s="57"/>
      <c r="L7421" s="57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</row>
    <row r="7422" spans="3:27" x14ac:dyDescent="0.25">
      <c r="C7422" s="56"/>
      <c r="D7422" s="57"/>
      <c r="E7422" s="1"/>
      <c r="F7422" s="1"/>
      <c r="G7422" s="1"/>
      <c r="H7422" s="57"/>
      <c r="I7422" s="1"/>
      <c r="J7422" s="1"/>
      <c r="K7422" s="57"/>
      <c r="L7422" s="57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</row>
    <row r="7423" spans="3:27" x14ac:dyDescent="0.25">
      <c r="C7423" s="56"/>
      <c r="D7423" s="57"/>
      <c r="E7423" s="1"/>
      <c r="F7423" s="1"/>
      <c r="G7423" s="1"/>
      <c r="H7423" s="57"/>
      <c r="I7423" s="1"/>
      <c r="J7423" s="1"/>
      <c r="K7423" s="57"/>
      <c r="L7423" s="57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</row>
    <row r="7424" spans="3:27" x14ac:dyDescent="0.25">
      <c r="C7424" s="56"/>
      <c r="D7424" s="57"/>
      <c r="E7424" s="1"/>
      <c r="F7424" s="1"/>
      <c r="G7424" s="1"/>
      <c r="H7424" s="57"/>
      <c r="I7424" s="1"/>
      <c r="J7424" s="1"/>
      <c r="K7424" s="57"/>
      <c r="L7424" s="57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</row>
    <row r="7425" spans="3:27" x14ac:dyDescent="0.25">
      <c r="C7425" s="56"/>
      <c r="D7425" s="57"/>
      <c r="E7425" s="1"/>
      <c r="F7425" s="1"/>
      <c r="G7425" s="1"/>
      <c r="H7425" s="57"/>
      <c r="I7425" s="1"/>
      <c r="J7425" s="1"/>
      <c r="K7425" s="57"/>
      <c r="L7425" s="57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</row>
    <row r="7426" spans="3:27" x14ac:dyDescent="0.25">
      <c r="C7426" s="56"/>
      <c r="D7426" s="57"/>
      <c r="E7426" s="1"/>
      <c r="F7426" s="1"/>
      <c r="G7426" s="1"/>
      <c r="H7426" s="57"/>
      <c r="I7426" s="1"/>
      <c r="J7426" s="1"/>
      <c r="K7426" s="57"/>
      <c r="L7426" s="57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</row>
    <row r="7427" spans="3:27" x14ac:dyDescent="0.25">
      <c r="C7427" s="56"/>
      <c r="D7427" s="57"/>
      <c r="E7427" s="1"/>
      <c r="F7427" s="1"/>
      <c r="G7427" s="1"/>
      <c r="H7427" s="57"/>
      <c r="I7427" s="1"/>
      <c r="J7427" s="1"/>
      <c r="K7427" s="57"/>
      <c r="L7427" s="57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</row>
    <row r="7428" spans="3:27" x14ac:dyDescent="0.25">
      <c r="C7428" s="56"/>
      <c r="D7428" s="57"/>
      <c r="E7428" s="1"/>
      <c r="F7428" s="1"/>
      <c r="G7428" s="1"/>
      <c r="H7428" s="57"/>
      <c r="I7428" s="1"/>
      <c r="J7428" s="1"/>
      <c r="K7428" s="57"/>
      <c r="L7428" s="57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</row>
    <row r="7429" spans="3:27" x14ac:dyDescent="0.25">
      <c r="C7429" s="56"/>
      <c r="D7429" s="57"/>
      <c r="E7429" s="1"/>
      <c r="F7429" s="1"/>
      <c r="G7429" s="1"/>
      <c r="H7429" s="57"/>
      <c r="I7429" s="1"/>
      <c r="J7429" s="1"/>
      <c r="K7429" s="57"/>
      <c r="L7429" s="57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</row>
    <row r="7430" spans="3:27" x14ac:dyDescent="0.25">
      <c r="C7430" s="56"/>
      <c r="D7430" s="57"/>
      <c r="E7430" s="1"/>
      <c r="F7430" s="1"/>
      <c r="G7430" s="1"/>
      <c r="H7430" s="57"/>
      <c r="I7430" s="1"/>
      <c r="J7430" s="1"/>
      <c r="K7430" s="57"/>
      <c r="L7430" s="57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</row>
    <row r="7431" spans="3:27" x14ac:dyDescent="0.25">
      <c r="C7431" s="56"/>
      <c r="D7431" s="57"/>
      <c r="E7431" s="1"/>
      <c r="F7431" s="1"/>
      <c r="G7431" s="1"/>
      <c r="H7431" s="57"/>
      <c r="I7431" s="1"/>
      <c r="J7431" s="1"/>
      <c r="K7431" s="57"/>
      <c r="L7431" s="57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</row>
    <row r="7432" spans="3:27" x14ac:dyDescent="0.25">
      <c r="C7432" s="56"/>
      <c r="D7432" s="57"/>
      <c r="E7432" s="1"/>
      <c r="F7432" s="1"/>
      <c r="G7432" s="1"/>
      <c r="H7432" s="57"/>
      <c r="I7432" s="1"/>
      <c r="J7432" s="1"/>
      <c r="K7432" s="57"/>
      <c r="L7432" s="57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</row>
    <row r="7433" spans="3:27" x14ac:dyDescent="0.25">
      <c r="C7433" s="56"/>
      <c r="D7433" s="57"/>
      <c r="E7433" s="1"/>
      <c r="F7433" s="1"/>
      <c r="G7433" s="1"/>
      <c r="H7433" s="57"/>
      <c r="I7433" s="1"/>
      <c r="J7433" s="1"/>
      <c r="K7433" s="57"/>
      <c r="L7433" s="57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</row>
    <row r="7434" spans="3:27" x14ac:dyDescent="0.25">
      <c r="C7434" s="56"/>
      <c r="D7434" s="57"/>
      <c r="E7434" s="1"/>
      <c r="F7434" s="1"/>
      <c r="G7434" s="1"/>
      <c r="H7434" s="57"/>
      <c r="I7434" s="1"/>
      <c r="J7434" s="1"/>
      <c r="K7434" s="57"/>
      <c r="L7434" s="57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</row>
    <row r="7435" spans="3:27" x14ac:dyDescent="0.25">
      <c r="C7435" s="56"/>
      <c r="D7435" s="57"/>
      <c r="E7435" s="1"/>
      <c r="F7435" s="1"/>
      <c r="G7435" s="1"/>
      <c r="H7435" s="57"/>
      <c r="I7435" s="1"/>
      <c r="J7435" s="1"/>
      <c r="K7435" s="57"/>
      <c r="L7435" s="57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</row>
    <row r="7436" spans="3:27" x14ac:dyDescent="0.25">
      <c r="C7436" s="56"/>
      <c r="D7436" s="57"/>
      <c r="E7436" s="1"/>
      <c r="F7436" s="1"/>
      <c r="G7436" s="1"/>
      <c r="H7436" s="57"/>
      <c r="I7436" s="1"/>
      <c r="J7436" s="1"/>
      <c r="K7436" s="57"/>
      <c r="L7436" s="57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</row>
    <row r="7437" spans="3:27" x14ac:dyDescent="0.25">
      <c r="C7437" s="56"/>
      <c r="D7437" s="57"/>
      <c r="E7437" s="1"/>
      <c r="F7437" s="1"/>
      <c r="G7437" s="1"/>
      <c r="H7437" s="57"/>
      <c r="I7437" s="1"/>
      <c r="J7437" s="1"/>
      <c r="K7437" s="57"/>
      <c r="L7437" s="57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</row>
    <row r="7438" spans="3:27" x14ac:dyDescent="0.25">
      <c r="C7438" s="56"/>
      <c r="D7438" s="57"/>
      <c r="E7438" s="1"/>
      <c r="F7438" s="1"/>
      <c r="G7438" s="1"/>
      <c r="H7438" s="57"/>
      <c r="I7438" s="1"/>
      <c r="J7438" s="1"/>
      <c r="K7438" s="57"/>
      <c r="L7438" s="57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</row>
    <row r="7439" spans="3:27" x14ac:dyDescent="0.25">
      <c r="C7439" s="56"/>
      <c r="D7439" s="57"/>
      <c r="E7439" s="1"/>
      <c r="F7439" s="1"/>
      <c r="G7439" s="1"/>
      <c r="H7439" s="57"/>
      <c r="I7439" s="1"/>
      <c r="J7439" s="1"/>
      <c r="K7439" s="57"/>
      <c r="L7439" s="57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</row>
    <row r="7440" spans="3:27" x14ac:dyDescent="0.25">
      <c r="C7440" s="56"/>
      <c r="D7440" s="57"/>
      <c r="E7440" s="1"/>
      <c r="F7440" s="1"/>
      <c r="G7440" s="1"/>
      <c r="H7440" s="57"/>
      <c r="I7440" s="1"/>
      <c r="J7440" s="1"/>
      <c r="K7440" s="57"/>
      <c r="L7440" s="57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</row>
    <row r="7441" spans="3:27" x14ac:dyDescent="0.25">
      <c r="C7441" s="56"/>
      <c r="D7441" s="57"/>
      <c r="E7441" s="1"/>
      <c r="F7441" s="1"/>
      <c r="G7441" s="1"/>
      <c r="H7441" s="57"/>
      <c r="I7441" s="1"/>
      <c r="J7441" s="1"/>
      <c r="K7441" s="57"/>
      <c r="L7441" s="57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</row>
    <row r="7442" spans="3:27" x14ac:dyDescent="0.25">
      <c r="C7442" s="56"/>
      <c r="D7442" s="57"/>
      <c r="E7442" s="1"/>
      <c r="F7442" s="1"/>
      <c r="G7442" s="1"/>
      <c r="H7442" s="57"/>
      <c r="I7442" s="1"/>
      <c r="J7442" s="1"/>
      <c r="K7442" s="57"/>
      <c r="L7442" s="57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</row>
    <row r="7443" spans="3:27" x14ac:dyDescent="0.25">
      <c r="C7443" s="56"/>
      <c r="D7443" s="57"/>
      <c r="E7443" s="1"/>
      <c r="F7443" s="1"/>
      <c r="G7443" s="1"/>
      <c r="H7443" s="57"/>
      <c r="I7443" s="1"/>
      <c r="J7443" s="1"/>
      <c r="K7443" s="57"/>
      <c r="L7443" s="57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</row>
    <row r="7444" spans="3:27" x14ac:dyDescent="0.25">
      <c r="C7444" s="56"/>
      <c r="D7444" s="57"/>
      <c r="E7444" s="1"/>
      <c r="F7444" s="1"/>
      <c r="G7444" s="1"/>
      <c r="H7444" s="57"/>
      <c r="I7444" s="1"/>
      <c r="J7444" s="1"/>
      <c r="K7444" s="57"/>
      <c r="L7444" s="57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</row>
    <row r="7445" spans="3:27" x14ac:dyDescent="0.25">
      <c r="C7445" s="56"/>
      <c r="D7445" s="57"/>
      <c r="E7445" s="1"/>
      <c r="F7445" s="1"/>
      <c r="G7445" s="1"/>
      <c r="H7445" s="57"/>
      <c r="I7445" s="1"/>
      <c r="J7445" s="1"/>
      <c r="K7445" s="57"/>
      <c r="L7445" s="57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</row>
    <row r="7446" spans="3:27" x14ac:dyDescent="0.25">
      <c r="C7446" s="56"/>
      <c r="D7446" s="57"/>
      <c r="E7446" s="1"/>
      <c r="F7446" s="1"/>
      <c r="G7446" s="1"/>
      <c r="H7446" s="57"/>
      <c r="I7446" s="1"/>
      <c r="J7446" s="1"/>
      <c r="K7446" s="57"/>
      <c r="L7446" s="57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</row>
    <row r="7447" spans="3:27" x14ac:dyDescent="0.25">
      <c r="C7447" s="56"/>
      <c r="D7447" s="57"/>
      <c r="E7447" s="1"/>
      <c r="F7447" s="1"/>
      <c r="G7447" s="1"/>
      <c r="H7447" s="57"/>
      <c r="I7447" s="1"/>
      <c r="J7447" s="1"/>
      <c r="K7447" s="57"/>
      <c r="L7447" s="57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</row>
    <row r="7448" spans="3:27" x14ac:dyDescent="0.25">
      <c r="C7448" s="56"/>
      <c r="D7448" s="57"/>
      <c r="E7448" s="1"/>
      <c r="F7448" s="1"/>
      <c r="G7448" s="1"/>
      <c r="H7448" s="57"/>
      <c r="I7448" s="1"/>
      <c r="J7448" s="1"/>
      <c r="K7448" s="57"/>
      <c r="L7448" s="57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</row>
    <row r="7449" spans="3:27" x14ac:dyDescent="0.25">
      <c r="C7449" s="56"/>
      <c r="D7449" s="57"/>
      <c r="E7449" s="1"/>
      <c r="F7449" s="1"/>
      <c r="G7449" s="1"/>
      <c r="H7449" s="57"/>
      <c r="I7449" s="1"/>
      <c r="J7449" s="1"/>
      <c r="K7449" s="57"/>
      <c r="L7449" s="57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</row>
    <row r="7450" spans="3:27" x14ac:dyDescent="0.25">
      <c r="C7450" s="56"/>
      <c r="D7450" s="57"/>
      <c r="E7450" s="1"/>
      <c r="F7450" s="1"/>
      <c r="G7450" s="1"/>
      <c r="H7450" s="57"/>
      <c r="I7450" s="1"/>
      <c r="J7450" s="1"/>
      <c r="K7450" s="57"/>
      <c r="L7450" s="57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</row>
    <row r="7451" spans="3:27" x14ac:dyDescent="0.25">
      <c r="C7451" s="56"/>
      <c r="D7451" s="57"/>
      <c r="E7451" s="1"/>
      <c r="F7451" s="1"/>
      <c r="G7451" s="1"/>
      <c r="H7451" s="57"/>
      <c r="I7451" s="1"/>
      <c r="J7451" s="1"/>
      <c r="K7451" s="57"/>
      <c r="L7451" s="57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</row>
    <row r="7452" spans="3:27" x14ac:dyDescent="0.25">
      <c r="C7452" s="56"/>
      <c r="D7452" s="57"/>
      <c r="E7452" s="1"/>
      <c r="F7452" s="1"/>
      <c r="G7452" s="1"/>
      <c r="H7452" s="57"/>
      <c r="I7452" s="1"/>
      <c r="J7452" s="1"/>
      <c r="K7452" s="57"/>
      <c r="L7452" s="57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</row>
    <row r="7453" spans="3:27" x14ac:dyDescent="0.25">
      <c r="C7453" s="56"/>
      <c r="D7453" s="57"/>
      <c r="E7453" s="1"/>
      <c r="F7453" s="1"/>
      <c r="G7453" s="1"/>
      <c r="H7453" s="57"/>
      <c r="I7453" s="1"/>
      <c r="J7453" s="1"/>
      <c r="K7453" s="57"/>
      <c r="L7453" s="57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</row>
    <row r="7454" spans="3:27" x14ac:dyDescent="0.25">
      <c r="C7454" s="56"/>
      <c r="D7454" s="57"/>
      <c r="E7454" s="1"/>
      <c r="F7454" s="1"/>
      <c r="G7454" s="1"/>
      <c r="H7454" s="57"/>
      <c r="I7454" s="1"/>
      <c r="J7454" s="1"/>
      <c r="K7454" s="57"/>
      <c r="L7454" s="57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</row>
    <row r="7455" spans="3:27" x14ac:dyDescent="0.25">
      <c r="C7455" s="56"/>
      <c r="D7455" s="57"/>
      <c r="E7455" s="1"/>
      <c r="F7455" s="1"/>
      <c r="G7455" s="1"/>
      <c r="H7455" s="57"/>
      <c r="I7455" s="1"/>
      <c r="J7455" s="1"/>
      <c r="K7455" s="57"/>
      <c r="L7455" s="57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</row>
    <row r="7456" spans="3:27" x14ac:dyDescent="0.25">
      <c r="C7456" s="56"/>
      <c r="D7456" s="57"/>
      <c r="E7456" s="1"/>
      <c r="F7456" s="1"/>
      <c r="G7456" s="1"/>
      <c r="H7456" s="57"/>
      <c r="I7456" s="1"/>
      <c r="J7456" s="1"/>
      <c r="K7456" s="57"/>
      <c r="L7456" s="57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</row>
    <row r="7457" spans="3:27" x14ac:dyDescent="0.25">
      <c r="C7457" s="56"/>
      <c r="D7457" s="57"/>
      <c r="E7457" s="1"/>
      <c r="F7457" s="1"/>
      <c r="G7457" s="1"/>
      <c r="H7457" s="57"/>
      <c r="I7457" s="1"/>
      <c r="J7457" s="1"/>
      <c r="K7457" s="57"/>
      <c r="L7457" s="57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</row>
    <row r="7458" spans="3:27" x14ac:dyDescent="0.25">
      <c r="C7458" s="56"/>
      <c r="D7458" s="57"/>
      <c r="E7458" s="1"/>
      <c r="F7458" s="1"/>
      <c r="G7458" s="1"/>
      <c r="H7458" s="57"/>
      <c r="I7458" s="1"/>
      <c r="J7458" s="1"/>
      <c r="K7458" s="57"/>
      <c r="L7458" s="57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</row>
    <row r="7459" spans="3:27" x14ac:dyDescent="0.25">
      <c r="C7459" s="56"/>
      <c r="D7459" s="57"/>
      <c r="E7459" s="1"/>
      <c r="F7459" s="1"/>
      <c r="G7459" s="1"/>
      <c r="H7459" s="57"/>
      <c r="I7459" s="1"/>
      <c r="J7459" s="1"/>
      <c r="K7459" s="57"/>
      <c r="L7459" s="57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</row>
    <row r="7460" spans="3:27" x14ac:dyDescent="0.25">
      <c r="C7460" s="56"/>
      <c r="D7460" s="57"/>
      <c r="E7460" s="1"/>
      <c r="F7460" s="1"/>
      <c r="G7460" s="1"/>
      <c r="H7460" s="57"/>
      <c r="I7460" s="1"/>
      <c r="J7460" s="1"/>
      <c r="K7460" s="57"/>
      <c r="L7460" s="57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</row>
    <row r="7461" spans="3:27" x14ac:dyDescent="0.25">
      <c r="C7461" s="56"/>
      <c r="D7461" s="57"/>
      <c r="E7461" s="1"/>
      <c r="F7461" s="1"/>
      <c r="G7461" s="1"/>
      <c r="H7461" s="57"/>
      <c r="I7461" s="1"/>
      <c r="J7461" s="1"/>
      <c r="K7461" s="57"/>
      <c r="L7461" s="57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</row>
    <row r="7462" spans="3:27" x14ac:dyDescent="0.25">
      <c r="C7462" s="56"/>
      <c r="D7462" s="57"/>
      <c r="E7462" s="1"/>
      <c r="F7462" s="1"/>
      <c r="G7462" s="1"/>
      <c r="H7462" s="57"/>
      <c r="I7462" s="1"/>
      <c r="J7462" s="1"/>
      <c r="K7462" s="57"/>
      <c r="L7462" s="57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</row>
    <row r="7463" spans="3:27" x14ac:dyDescent="0.25">
      <c r="C7463" s="56"/>
      <c r="D7463" s="57"/>
      <c r="E7463" s="1"/>
      <c r="F7463" s="1"/>
      <c r="G7463" s="1"/>
      <c r="H7463" s="57"/>
      <c r="I7463" s="1"/>
      <c r="J7463" s="1"/>
      <c r="K7463" s="57"/>
      <c r="L7463" s="57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</row>
    <row r="7464" spans="3:27" x14ac:dyDescent="0.25">
      <c r="C7464" s="56"/>
      <c r="D7464" s="57"/>
      <c r="E7464" s="1"/>
      <c r="F7464" s="1"/>
      <c r="G7464" s="1"/>
      <c r="H7464" s="57"/>
      <c r="I7464" s="1"/>
      <c r="J7464" s="1"/>
      <c r="K7464" s="57"/>
      <c r="L7464" s="57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</row>
    <row r="7465" spans="3:27" x14ac:dyDescent="0.25">
      <c r="C7465" s="56"/>
      <c r="D7465" s="57"/>
      <c r="E7465" s="1"/>
      <c r="F7465" s="1"/>
      <c r="G7465" s="1"/>
      <c r="H7465" s="57"/>
      <c r="I7465" s="1"/>
      <c r="J7465" s="1"/>
      <c r="K7465" s="57"/>
      <c r="L7465" s="57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</row>
    <row r="7466" spans="3:27" x14ac:dyDescent="0.25">
      <c r="C7466" s="56"/>
      <c r="D7466" s="57"/>
      <c r="E7466" s="1"/>
      <c r="F7466" s="1"/>
      <c r="G7466" s="1"/>
      <c r="H7466" s="57"/>
      <c r="I7466" s="1"/>
      <c r="J7466" s="1"/>
      <c r="K7466" s="57"/>
      <c r="L7466" s="57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</row>
    <row r="7467" spans="3:27" x14ac:dyDescent="0.25">
      <c r="C7467" s="56"/>
      <c r="D7467" s="57"/>
      <c r="E7467" s="1"/>
      <c r="F7467" s="1"/>
      <c r="G7467" s="1"/>
      <c r="H7467" s="57"/>
      <c r="I7467" s="1"/>
      <c r="J7467" s="1"/>
      <c r="K7467" s="57"/>
      <c r="L7467" s="57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</row>
    <row r="7468" spans="3:27" x14ac:dyDescent="0.25">
      <c r="C7468" s="56"/>
      <c r="D7468" s="57"/>
      <c r="E7468" s="1"/>
      <c r="F7468" s="1"/>
      <c r="G7468" s="1"/>
      <c r="H7468" s="57"/>
      <c r="I7468" s="1"/>
      <c r="J7468" s="1"/>
      <c r="K7468" s="57"/>
      <c r="L7468" s="57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</row>
    <row r="7469" spans="3:27" x14ac:dyDescent="0.25">
      <c r="C7469" s="56"/>
      <c r="D7469" s="57"/>
      <c r="E7469" s="1"/>
      <c r="F7469" s="1"/>
      <c r="G7469" s="1"/>
      <c r="H7469" s="57"/>
      <c r="I7469" s="1"/>
      <c r="J7469" s="1"/>
      <c r="K7469" s="57"/>
      <c r="L7469" s="57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</row>
    <row r="7470" spans="3:27" x14ac:dyDescent="0.25">
      <c r="C7470" s="56"/>
      <c r="D7470" s="57"/>
      <c r="E7470" s="1"/>
      <c r="F7470" s="1"/>
      <c r="G7470" s="1"/>
      <c r="H7470" s="57"/>
      <c r="I7470" s="1"/>
      <c r="J7470" s="1"/>
      <c r="K7470" s="57"/>
      <c r="L7470" s="57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</row>
    <row r="7471" spans="3:27" x14ac:dyDescent="0.25">
      <c r="C7471" s="56"/>
      <c r="D7471" s="57"/>
      <c r="E7471" s="1"/>
      <c r="F7471" s="1"/>
      <c r="G7471" s="1"/>
      <c r="H7471" s="57"/>
      <c r="I7471" s="1"/>
      <c r="J7471" s="1"/>
      <c r="K7471" s="57"/>
      <c r="L7471" s="57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</row>
    <row r="7472" spans="3:27" x14ac:dyDescent="0.25">
      <c r="C7472" s="56"/>
      <c r="D7472" s="57"/>
      <c r="E7472" s="1"/>
      <c r="F7472" s="1"/>
      <c r="G7472" s="1"/>
      <c r="H7472" s="57"/>
      <c r="I7472" s="1"/>
      <c r="J7472" s="1"/>
      <c r="K7472" s="57"/>
      <c r="L7472" s="57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</row>
    <row r="7473" spans="3:27" x14ac:dyDescent="0.25">
      <c r="C7473" s="56"/>
      <c r="D7473" s="57"/>
      <c r="E7473" s="1"/>
      <c r="F7473" s="1"/>
      <c r="G7473" s="1"/>
      <c r="H7473" s="57"/>
      <c r="I7473" s="1"/>
      <c r="J7473" s="1"/>
      <c r="K7473" s="57"/>
      <c r="L7473" s="57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</row>
    <row r="7474" spans="3:27" x14ac:dyDescent="0.25">
      <c r="C7474" s="56"/>
      <c r="D7474" s="57"/>
      <c r="E7474" s="1"/>
      <c r="F7474" s="1"/>
      <c r="G7474" s="1"/>
      <c r="H7474" s="57"/>
      <c r="I7474" s="1"/>
      <c r="J7474" s="1"/>
      <c r="K7474" s="57"/>
      <c r="L7474" s="57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</row>
    <row r="7475" spans="3:27" x14ac:dyDescent="0.25">
      <c r="C7475" s="56"/>
      <c r="D7475" s="57"/>
      <c r="E7475" s="1"/>
      <c r="F7475" s="1"/>
      <c r="G7475" s="1"/>
      <c r="H7475" s="57"/>
      <c r="I7475" s="1"/>
      <c r="J7475" s="1"/>
      <c r="K7475" s="57"/>
      <c r="L7475" s="57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</row>
    <row r="7476" spans="3:27" x14ac:dyDescent="0.25">
      <c r="C7476" s="56"/>
      <c r="D7476" s="57"/>
      <c r="E7476" s="1"/>
      <c r="F7476" s="1"/>
      <c r="G7476" s="1"/>
      <c r="H7476" s="57"/>
      <c r="I7476" s="1"/>
      <c r="J7476" s="1"/>
      <c r="K7476" s="57"/>
      <c r="L7476" s="57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</row>
    <row r="7477" spans="3:27" x14ac:dyDescent="0.25">
      <c r="C7477" s="56"/>
      <c r="D7477" s="57"/>
      <c r="E7477" s="1"/>
      <c r="F7477" s="1"/>
      <c r="G7477" s="1"/>
      <c r="H7477" s="57"/>
      <c r="I7477" s="1"/>
      <c r="J7477" s="1"/>
      <c r="K7477" s="57"/>
      <c r="L7477" s="57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</row>
    <row r="7478" spans="3:27" x14ac:dyDescent="0.25">
      <c r="C7478" s="56"/>
      <c r="D7478" s="57"/>
      <c r="E7478" s="1"/>
      <c r="F7478" s="1"/>
      <c r="G7478" s="1"/>
      <c r="H7478" s="57"/>
      <c r="I7478" s="1"/>
      <c r="J7478" s="1"/>
      <c r="K7478" s="57"/>
      <c r="L7478" s="57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</row>
    <row r="7479" spans="3:27" x14ac:dyDescent="0.25">
      <c r="C7479" s="56"/>
      <c r="D7479" s="57"/>
      <c r="E7479" s="1"/>
      <c r="F7479" s="1"/>
      <c r="G7479" s="1"/>
      <c r="H7479" s="57"/>
      <c r="I7479" s="1"/>
      <c r="J7479" s="1"/>
      <c r="K7479" s="57"/>
      <c r="L7479" s="57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</row>
    <row r="7480" spans="3:27" x14ac:dyDescent="0.25">
      <c r="C7480" s="56"/>
      <c r="D7480" s="57"/>
      <c r="E7480" s="1"/>
      <c r="F7480" s="1"/>
      <c r="G7480" s="1"/>
      <c r="H7480" s="57"/>
      <c r="I7480" s="1"/>
      <c r="J7480" s="1"/>
      <c r="K7480" s="57"/>
      <c r="L7480" s="57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</row>
    <row r="7481" spans="3:27" x14ac:dyDescent="0.25">
      <c r="C7481" s="56"/>
      <c r="D7481" s="57"/>
      <c r="E7481" s="1"/>
      <c r="F7481" s="1"/>
      <c r="G7481" s="1"/>
      <c r="H7481" s="57"/>
      <c r="I7481" s="1"/>
      <c r="J7481" s="1"/>
      <c r="K7481" s="57"/>
      <c r="L7481" s="57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</row>
    <row r="7482" spans="3:27" x14ac:dyDescent="0.25">
      <c r="C7482" s="56"/>
      <c r="D7482" s="57"/>
      <c r="E7482" s="1"/>
      <c r="F7482" s="1"/>
      <c r="G7482" s="1"/>
      <c r="H7482" s="57"/>
      <c r="I7482" s="1"/>
      <c r="J7482" s="1"/>
      <c r="K7482" s="57"/>
      <c r="L7482" s="57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</row>
    <row r="7483" spans="3:27" x14ac:dyDescent="0.25">
      <c r="C7483" s="56"/>
      <c r="D7483" s="57"/>
      <c r="E7483" s="1"/>
      <c r="F7483" s="1"/>
      <c r="G7483" s="1"/>
      <c r="H7483" s="57"/>
      <c r="I7483" s="1"/>
      <c r="J7483" s="1"/>
      <c r="K7483" s="57"/>
      <c r="L7483" s="57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</row>
    <row r="7484" spans="3:27" x14ac:dyDescent="0.25">
      <c r="C7484" s="56"/>
      <c r="D7484" s="57"/>
      <c r="E7484" s="1"/>
      <c r="F7484" s="1"/>
      <c r="G7484" s="1"/>
      <c r="H7484" s="57"/>
      <c r="I7484" s="1"/>
      <c r="J7484" s="1"/>
      <c r="K7484" s="57"/>
      <c r="L7484" s="57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</row>
    <row r="7485" spans="3:27" x14ac:dyDescent="0.25">
      <c r="C7485" s="56"/>
      <c r="D7485" s="57"/>
      <c r="E7485" s="1"/>
      <c r="F7485" s="1"/>
      <c r="G7485" s="1"/>
      <c r="H7485" s="57"/>
      <c r="I7485" s="1"/>
      <c r="J7485" s="1"/>
      <c r="K7485" s="57"/>
      <c r="L7485" s="57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</row>
    <row r="7486" spans="3:27" x14ac:dyDescent="0.25">
      <c r="C7486" s="56"/>
      <c r="D7486" s="57"/>
      <c r="E7486" s="1"/>
      <c r="F7486" s="1"/>
      <c r="G7486" s="1"/>
      <c r="H7486" s="57"/>
      <c r="I7486" s="1"/>
      <c r="J7486" s="1"/>
      <c r="K7486" s="57"/>
      <c r="L7486" s="57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</row>
    <row r="7487" spans="3:27" x14ac:dyDescent="0.25">
      <c r="C7487" s="56"/>
      <c r="D7487" s="57"/>
      <c r="E7487" s="1"/>
      <c r="F7487" s="1"/>
      <c r="G7487" s="1"/>
      <c r="H7487" s="57"/>
      <c r="I7487" s="1"/>
      <c r="J7487" s="1"/>
      <c r="K7487" s="57"/>
      <c r="L7487" s="57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</row>
    <row r="7488" spans="3:27" x14ac:dyDescent="0.25">
      <c r="C7488" s="56"/>
      <c r="D7488" s="57"/>
      <c r="E7488" s="1"/>
      <c r="F7488" s="1"/>
      <c r="G7488" s="1"/>
      <c r="H7488" s="57"/>
      <c r="I7488" s="1"/>
      <c r="J7488" s="1"/>
      <c r="K7488" s="57"/>
      <c r="L7488" s="57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</row>
    <row r="7489" spans="3:27" x14ac:dyDescent="0.25">
      <c r="C7489" s="56"/>
      <c r="D7489" s="57"/>
      <c r="E7489" s="1"/>
      <c r="F7489" s="1"/>
      <c r="G7489" s="1"/>
      <c r="H7489" s="57"/>
      <c r="I7489" s="1"/>
      <c r="J7489" s="1"/>
      <c r="K7489" s="57"/>
      <c r="L7489" s="57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</row>
    <row r="7490" spans="3:27" x14ac:dyDescent="0.25">
      <c r="C7490" s="56"/>
      <c r="D7490" s="57"/>
      <c r="E7490" s="1"/>
      <c r="F7490" s="1"/>
      <c r="G7490" s="1"/>
      <c r="H7490" s="57"/>
      <c r="I7490" s="1"/>
      <c r="J7490" s="1"/>
      <c r="K7490" s="57"/>
      <c r="L7490" s="57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</row>
    <row r="7491" spans="3:27" x14ac:dyDescent="0.25">
      <c r="C7491" s="56"/>
      <c r="D7491" s="57"/>
      <c r="E7491" s="1"/>
      <c r="F7491" s="1"/>
      <c r="G7491" s="1"/>
      <c r="H7491" s="57"/>
      <c r="I7491" s="1"/>
      <c r="J7491" s="1"/>
      <c r="K7491" s="57"/>
      <c r="L7491" s="57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</row>
    <row r="7492" spans="3:27" x14ac:dyDescent="0.25">
      <c r="C7492" s="56"/>
      <c r="D7492" s="57"/>
      <c r="E7492" s="1"/>
      <c r="F7492" s="1"/>
      <c r="G7492" s="1"/>
      <c r="H7492" s="57"/>
      <c r="I7492" s="1"/>
      <c r="J7492" s="1"/>
      <c r="K7492" s="57"/>
      <c r="L7492" s="57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</row>
    <row r="7493" spans="3:27" x14ac:dyDescent="0.25">
      <c r="C7493" s="56"/>
      <c r="D7493" s="57"/>
      <c r="E7493" s="1"/>
      <c r="F7493" s="1"/>
      <c r="G7493" s="1"/>
      <c r="H7493" s="57"/>
      <c r="I7493" s="1"/>
      <c r="J7493" s="1"/>
      <c r="K7493" s="57"/>
      <c r="L7493" s="57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</row>
    <row r="7494" spans="3:27" x14ac:dyDescent="0.25">
      <c r="C7494" s="56"/>
      <c r="D7494" s="57"/>
      <c r="E7494" s="1"/>
      <c r="F7494" s="1"/>
      <c r="G7494" s="1"/>
      <c r="H7494" s="57"/>
      <c r="I7494" s="1"/>
      <c r="J7494" s="1"/>
      <c r="K7494" s="57"/>
      <c r="L7494" s="57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</row>
    <row r="7495" spans="3:27" x14ac:dyDescent="0.25">
      <c r="C7495" s="56"/>
      <c r="D7495" s="57"/>
      <c r="E7495" s="1"/>
      <c r="F7495" s="1"/>
      <c r="G7495" s="1"/>
      <c r="H7495" s="57"/>
      <c r="I7495" s="1"/>
      <c r="J7495" s="1"/>
      <c r="K7495" s="57"/>
      <c r="L7495" s="57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</row>
    <row r="7496" spans="3:27" x14ac:dyDescent="0.25">
      <c r="C7496" s="56"/>
      <c r="D7496" s="57"/>
      <c r="E7496" s="1"/>
      <c r="F7496" s="1"/>
      <c r="G7496" s="1"/>
      <c r="H7496" s="57"/>
      <c r="I7496" s="1"/>
      <c r="J7496" s="1"/>
      <c r="K7496" s="57"/>
      <c r="L7496" s="57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</row>
    <row r="7497" spans="3:27" x14ac:dyDescent="0.25">
      <c r="C7497" s="56"/>
      <c r="D7497" s="57"/>
      <c r="E7497" s="1"/>
      <c r="F7497" s="1"/>
      <c r="G7497" s="1"/>
      <c r="H7497" s="57"/>
      <c r="I7497" s="1"/>
      <c r="J7497" s="1"/>
      <c r="K7497" s="57"/>
      <c r="L7497" s="57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</row>
    <row r="7498" spans="3:27" x14ac:dyDescent="0.25">
      <c r="C7498" s="56"/>
      <c r="D7498" s="57"/>
      <c r="E7498" s="1"/>
      <c r="F7498" s="1"/>
      <c r="G7498" s="1"/>
      <c r="H7498" s="57"/>
      <c r="I7498" s="1"/>
      <c r="J7498" s="1"/>
      <c r="K7498" s="57"/>
      <c r="L7498" s="57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</row>
    <row r="7499" spans="3:27" x14ac:dyDescent="0.25">
      <c r="C7499" s="56"/>
      <c r="D7499" s="57"/>
      <c r="E7499" s="1"/>
      <c r="F7499" s="1"/>
      <c r="G7499" s="1"/>
      <c r="H7499" s="57"/>
      <c r="I7499" s="1"/>
      <c r="J7499" s="1"/>
      <c r="K7499" s="57"/>
      <c r="L7499" s="57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</row>
    <row r="7500" spans="3:27" x14ac:dyDescent="0.25">
      <c r="C7500" s="56"/>
      <c r="D7500" s="57"/>
      <c r="E7500" s="1"/>
      <c r="F7500" s="1"/>
      <c r="G7500" s="1"/>
      <c r="H7500" s="57"/>
      <c r="I7500" s="1"/>
      <c r="J7500" s="1"/>
      <c r="K7500" s="57"/>
      <c r="L7500" s="57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</row>
    <row r="7501" spans="3:27" x14ac:dyDescent="0.25">
      <c r="C7501" s="56"/>
      <c r="D7501" s="57"/>
      <c r="E7501" s="1"/>
      <c r="F7501" s="1"/>
      <c r="G7501" s="1"/>
      <c r="H7501" s="57"/>
      <c r="I7501" s="1"/>
      <c r="J7501" s="1"/>
      <c r="K7501" s="57"/>
      <c r="L7501" s="57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</row>
    <row r="7502" spans="3:27" x14ac:dyDescent="0.25">
      <c r="C7502" s="56"/>
      <c r="D7502" s="57"/>
      <c r="E7502" s="1"/>
      <c r="F7502" s="1"/>
      <c r="G7502" s="1"/>
      <c r="H7502" s="57"/>
      <c r="I7502" s="1"/>
      <c r="J7502" s="1"/>
      <c r="K7502" s="57"/>
      <c r="L7502" s="57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</row>
    <row r="7503" spans="3:27" x14ac:dyDescent="0.25">
      <c r="C7503" s="56"/>
      <c r="D7503" s="57"/>
      <c r="E7503" s="1"/>
      <c r="F7503" s="1"/>
      <c r="G7503" s="1"/>
      <c r="H7503" s="57"/>
      <c r="I7503" s="1"/>
      <c r="J7503" s="1"/>
      <c r="K7503" s="57"/>
      <c r="L7503" s="57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</row>
    <row r="7504" spans="3:27" x14ac:dyDescent="0.25">
      <c r="C7504" s="56"/>
      <c r="D7504" s="57"/>
      <c r="E7504" s="1"/>
      <c r="F7504" s="1"/>
      <c r="G7504" s="1"/>
      <c r="H7504" s="57"/>
      <c r="I7504" s="1"/>
      <c r="J7504" s="1"/>
      <c r="K7504" s="57"/>
      <c r="L7504" s="57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</row>
    <row r="7505" spans="3:27" x14ac:dyDescent="0.25">
      <c r="C7505" s="56"/>
      <c r="D7505" s="57"/>
      <c r="E7505" s="1"/>
      <c r="F7505" s="1"/>
      <c r="G7505" s="1"/>
      <c r="H7505" s="57"/>
      <c r="I7505" s="1"/>
      <c r="J7505" s="1"/>
      <c r="K7505" s="57"/>
      <c r="L7505" s="57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</row>
    <row r="7506" spans="3:27" x14ac:dyDescent="0.25">
      <c r="C7506" s="56"/>
      <c r="D7506" s="57"/>
      <c r="E7506" s="1"/>
      <c r="F7506" s="1"/>
      <c r="G7506" s="1"/>
      <c r="H7506" s="57"/>
      <c r="I7506" s="1"/>
      <c r="J7506" s="1"/>
      <c r="K7506" s="57"/>
      <c r="L7506" s="57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</row>
    <row r="7507" spans="3:27" x14ac:dyDescent="0.25">
      <c r="C7507" s="56"/>
      <c r="D7507" s="57"/>
      <c r="E7507" s="1"/>
      <c r="F7507" s="1"/>
      <c r="G7507" s="1"/>
      <c r="H7507" s="57"/>
      <c r="I7507" s="1"/>
      <c r="J7507" s="1"/>
      <c r="K7507" s="57"/>
      <c r="L7507" s="57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</row>
    <row r="7508" spans="3:27" x14ac:dyDescent="0.25">
      <c r="C7508" s="56"/>
      <c r="D7508" s="57"/>
      <c r="E7508" s="1"/>
      <c r="F7508" s="1"/>
      <c r="G7508" s="1"/>
      <c r="H7508" s="57"/>
      <c r="I7508" s="1"/>
      <c r="J7508" s="1"/>
      <c r="K7508" s="57"/>
      <c r="L7508" s="57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</row>
    <row r="7509" spans="3:27" x14ac:dyDescent="0.25">
      <c r="C7509" s="56"/>
      <c r="D7509" s="57"/>
      <c r="E7509" s="1"/>
      <c r="F7509" s="1"/>
      <c r="G7509" s="1"/>
      <c r="H7509" s="57"/>
      <c r="I7509" s="1"/>
      <c r="J7509" s="1"/>
      <c r="K7509" s="57"/>
      <c r="L7509" s="57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</row>
    <row r="7510" spans="3:27" x14ac:dyDescent="0.25">
      <c r="C7510" s="56"/>
      <c r="D7510" s="57"/>
      <c r="E7510" s="1"/>
      <c r="F7510" s="1"/>
      <c r="G7510" s="1"/>
      <c r="H7510" s="57"/>
      <c r="I7510" s="1"/>
      <c r="J7510" s="1"/>
      <c r="K7510" s="57"/>
      <c r="L7510" s="57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</row>
    <row r="7511" spans="3:27" x14ac:dyDescent="0.25">
      <c r="C7511" s="56"/>
      <c r="D7511" s="57"/>
      <c r="E7511" s="1"/>
      <c r="F7511" s="1"/>
      <c r="G7511" s="1"/>
      <c r="H7511" s="57"/>
      <c r="I7511" s="1"/>
      <c r="J7511" s="1"/>
      <c r="K7511" s="57"/>
      <c r="L7511" s="57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</row>
    <row r="7512" spans="3:27" x14ac:dyDescent="0.25">
      <c r="C7512" s="56"/>
      <c r="D7512" s="57"/>
      <c r="E7512" s="1"/>
      <c r="F7512" s="1"/>
      <c r="G7512" s="1"/>
      <c r="H7512" s="57"/>
      <c r="I7512" s="1"/>
      <c r="J7512" s="1"/>
      <c r="K7512" s="57"/>
      <c r="L7512" s="57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</row>
    <row r="7513" spans="3:27" x14ac:dyDescent="0.25">
      <c r="C7513" s="56"/>
      <c r="D7513" s="57"/>
      <c r="E7513" s="1"/>
      <c r="F7513" s="1"/>
      <c r="G7513" s="1"/>
      <c r="H7513" s="57"/>
      <c r="I7513" s="1"/>
      <c r="J7513" s="1"/>
      <c r="K7513" s="57"/>
      <c r="L7513" s="57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</row>
    <row r="7514" spans="3:27" x14ac:dyDescent="0.25">
      <c r="C7514" s="56"/>
      <c r="D7514" s="57"/>
      <c r="E7514" s="1"/>
      <c r="F7514" s="1"/>
      <c r="G7514" s="1"/>
      <c r="H7514" s="57"/>
      <c r="I7514" s="1"/>
      <c r="J7514" s="1"/>
      <c r="K7514" s="57"/>
      <c r="L7514" s="57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</row>
    <row r="7515" spans="3:27" x14ac:dyDescent="0.25">
      <c r="C7515" s="56"/>
      <c r="D7515" s="57"/>
      <c r="E7515" s="1"/>
      <c r="F7515" s="1"/>
      <c r="G7515" s="1"/>
      <c r="H7515" s="57"/>
      <c r="I7515" s="1"/>
      <c r="J7515" s="1"/>
      <c r="K7515" s="57"/>
      <c r="L7515" s="57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</row>
    <row r="7516" spans="3:27" x14ac:dyDescent="0.25">
      <c r="C7516" s="56"/>
      <c r="D7516" s="57"/>
      <c r="E7516" s="1"/>
      <c r="F7516" s="1"/>
      <c r="G7516" s="1"/>
      <c r="H7516" s="57"/>
      <c r="I7516" s="1"/>
      <c r="J7516" s="1"/>
      <c r="K7516" s="57"/>
      <c r="L7516" s="57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</row>
    <row r="7517" spans="3:27" x14ac:dyDescent="0.25">
      <c r="C7517" s="56"/>
      <c r="D7517" s="57"/>
      <c r="E7517" s="1"/>
      <c r="F7517" s="1"/>
      <c r="G7517" s="1"/>
      <c r="H7517" s="57"/>
      <c r="I7517" s="1"/>
      <c r="J7517" s="1"/>
      <c r="K7517" s="57"/>
      <c r="L7517" s="57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</row>
    <row r="7518" spans="3:27" x14ac:dyDescent="0.25">
      <c r="C7518" s="56"/>
      <c r="D7518" s="57"/>
      <c r="E7518" s="1"/>
      <c r="F7518" s="1"/>
      <c r="G7518" s="1"/>
      <c r="H7518" s="57"/>
      <c r="I7518" s="1"/>
      <c r="J7518" s="1"/>
      <c r="K7518" s="57"/>
      <c r="L7518" s="57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</row>
    <row r="7519" spans="3:27" x14ac:dyDescent="0.25">
      <c r="C7519" s="56"/>
      <c r="D7519" s="57"/>
      <c r="E7519" s="1"/>
      <c r="F7519" s="1"/>
      <c r="G7519" s="1"/>
      <c r="H7519" s="57"/>
      <c r="I7519" s="1"/>
      <c r="J7519" s="1"/>
      <c r="K7519" s="57"/>
      <c r="L7519" s="57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</row>
    <row r="7520" spans="3:27" x14ac:dyDescent="0.25">
      <c r="C7520" s="56"/>
      <c r="D7520" s="57"/>
      <c r="E7520" s="1"/>
      <c r="F7520" s="1"/>
      <c r="G7520" s="1"/>
      <c r="H7520" s="57"/>
      <c r="I7520" s="1"/>
      <c r="J7520" s="1"/>
      <c r="K7520" s="57"/>
      <c r="L7520" s="57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</row>
    <row r="7521" spans="3:27" x14ac:dyDescent="0.25">
      <c r="C7521" s="56"/>
      <c r="D7521" s="57"/>
      <c r="E7521" s="1"/>
      <c r="F7521" s="1"/>
      <c r="G7521" s="1"/>
      <c r="H7521" s="57"/>
      <c r="I7521" s="1"/>
      <c r="J7521" s="1"/>
      <c r="K7521" s="57"/>
      <c r="L7521" s="57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</row>
    <row r="7522" spans="3:27" x14ac:dyDescent="0.25">
      <c r="C7522" s="56"/>
      <c r="D7522" s="57"/>
      <c r="E7522" s="1"/>
      <c r="F7522" s="1"/>
      <c r="G7522" s="1"/>
      <c r="H7522" s="57"/>
      <c r="I7522" s="1"/>
      <c r="J7522" s="1"/>
      <c r="K7522" s="57"/>
      <c r="L7522" s="57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</row>
    <row r="7523" spans="3:27" x14ac:dyDescent="0.25">
      <c r="C7523" s="56"/>
      <c r="D7523" s="57"/>
      <c r="E7523" s="1"/>
      <c r="F7523" s="1"/>
      <c r="G7523" s="1"/>
      <c r="H7523" s="57"/>
      <c r="I7523" s="1"/>
      <c r="J7523" s="1"/>
      <c r="K7523" s="57"/>
      <c r="L7523" s="57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</row>
    <row r="7524" spans="3:27" x14ac:dyDescent="0.25">
      <c r="C7524" s="56"/>
      <c r="D7524" s="57"/>
      <c r="E7524" s="1"/>
      <c r="F7524" s="1"/>
      <c r="G7524" s="1"/>
      <c r="H7524" s="57"/>
      <c r="I7524" s="1"/>
      <c r="J7524" s="1"/>
      <c r="K7524" s="57"/>
      <c r="L7524" s="57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</row>
    <row r="7525" spans="3:27" x14ac:dyDescent="0.25">
      <c r="C7525" s="56"/>
      <c r="D7525" s="57"/>
      <c r="E7525" s="1"/>
      <c r="F7525" s="1"/>
      <c r="G7525" s="1"/>
      <c r="H7525" s="57"/>
      <c r="I7525" s="1"/>
      <c r="J7525" s="1"/>
      <c r="K7525" s="57"/>
      <c r="L7525" s="57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</row>
    <row r="7526" spans="3:27" x14ac:dyDescent="0.25">
      <c r="C7526" s="56"/>
      <c r="D7526" s="57"/>
      <c r="E7526" s="1"/>
      <c r="F7526" s="1"/>
      <c r="G7526" s="1"/>
      <c r="H7526" s="57"/>
      <c r="I7526" s="1"/>
      <c r="J7526" s="1"/>
      <c r="K7526" s="57"/>
      <c r="L7526" s="57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</row>
    <row r="7527" spans="3:27" x14ac:dyDescent="0.25">
      <c r="C7527" s="56"/>
      <c r="D7527" s="57"/>
      <c r="E7527" s="1"/>
      <c r="F7527" s="1"/>
      <c r="G7527" s="1"/>
      <c r="H7527" s="57"/>
      <c r="I7527" s="1"/>
      <c r="J7527" s="1"/>
      <c r="K7527" s="57"/>
      <c r="L7527" s="57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</row>
    <row r="7528" spans="3:27" x14ac:dyDescent="0.25">
      <c r="C7528" s="56"/>
      <c r="D7528" s="57"/>
      <c r="E7528" s="1"/>
      <c r="F7528" s="1"/>
      <c r="G7528" s="1"/>
      <c r="H7528" s="57"/>
      <c r="I7528" s="1"/>
      <c r="J7528" s="1"/>
      <c r="K7528" s="57"/>
      <c r="L7528" s="57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</row>
    <row r="7529" spans="3:27" x14ac:dyDescent="0.25">
      <c r="C7529" s="56"/>
      <c r="D7529" s="57"/>
      <c r="E7529" s="1"/>
      <c r="F7529" s="1"/>
      <c r="G7529" s="1"/>
      <c r="H7529" s="57"/>
      <c r="I7529" s="1"/>
      <c r="J7529" s="1"/>
      <c r="K7529" s="57"/>
      <c r="L7529" s="57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</row>
    <row r="7530" spans="3:27" x14ac:dyDescent="0.25">
      <c r="C7530" s="56"/>
      <c r="D7530" s="57"/>
      <c r="E7530" s="1"/>
      <c r="F7530" s="1"/>
      <c r="G7530" s="1"/>
      <c r="H7530" s="57"/>
      <c r="I7530" s="1"/>
      <c r="J7530" s="1"/>
      <c r="K7530" s="57"/>
      <c r="L7530" s="57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</row>
    <row r="7531" spans="3:27" x14ac:dyDescent="0.25">
      <c r="C7531" s="56"/>
      <c r="D7531" s="57"/>
      <c r="E7531" s="1"/>
      <c r="F7531" s="1"/>
      <c r="G7531" s="1"/>
      <c r="H7531" s="57"/>
      <c r="I7531" s="1"/>
      <c r="J7531" s="1"/>
      <c r="K7531" s="57"/>
      <c r="L7531" s="57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</row>
    <row r="7532" spans="3:27" x14ac:dyDescent="0.25">
      <c r="C7532" s="56"/>
      <c r="D7532" s="57"/>
      <c r="E7532" s="1"/>
      <c r="F7532" s="1"/>
      <c r="G7532" s="1"/>
      <c r="H7532" s="57"/>
      <c r="I7532" s="1"/>
      <c r="J7532" s="1"/>
      <c r="K7532" s="57"/>
      <c r="L7532" s="57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</row>
    <row r="7533" spans="3:27" x14ac:dyDescent="0.25">
      <c r="C7533" s="56"/>
      <c r="D7533" s="57"/>
      <c r="E7533" s="1"/>
      <c r="F7533" s="1"/>
      <c r="G7533" s="1"/>
      <c r="H7533" s="57"/>
      <c r="I7533" s="1"/>
      <c r="J7533" s="1"/>
      <c r="K7533" s="57"/>
      <c r="L7533" s="57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</row>
    <row r="7534" spans="3:27" x14ac:dyDescent="0.25">
      <c r="C7534" s="56"/>
      <c r="D7534" s="57"/>
      <c r="E7534" s="1"/>
      <c r="F7534" s="1"/>
      <c r="G7534" s="1"/>
      <c r="H7534" s="57"/>
      <c r="I7534" s="1"/>
      <c r="J7534" s="1"/>
      <c r="K7534" s="57"/>
      <c r="L7534" s="57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</row>
    <row r="7535" spans="3:27" x14ac:dyDescent="0.25">
      <c r="C7535" s="56"/>
      <c r="D7535" s="57"/>
      <c r="E7535" s="1"/>
      <c r="F7535" s="1"/>
      <c r="G7535" s="1"/>
      <c r="H7535" s="57"/>
      <c r="I7535" s="1"/>
      <c r="J7535" s="1"/>
      <c r="K7535" s="57"/>
      <c r="L7535" s="57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</row>
    <row r="7536" spans="3:27" x14ac:dyDescent="0.25">
      <c r="C7536" s="56"/>
      <c r="D7536" s="57"/>
      <c r="E7536" s="1"/>
      <c r="F7536" s="1"/>
      <c r="G7536" s="1"/>
      <c r="H7536" s="57"/>
      <c r="I7536" s="1"/>
      <c r="J7536" s="1"/>
      <c r="K7536" s="57"/>
      <c r="L7536" s="57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</row>
    <row r="7537" spans="3:27" x14ac:dyDescent="0.25">
      <c r="C7537" s="56"/>
      <c r="D7537" s="57"/>
      <c r="E7537" s="1"/>
      <c r="F7537" s="1"/>
      <c r="G7537" s="1"/>
      <c r="H7537" s="57"/>
      <c r="I7537" s="1"/>
      <c r="J7537" s="1"/>
      <c r="K7537" s="57"/>
      <c r="L7537" s="57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</row>
    <row r="7538" spans="3:27" x14ac:dyDescent="0.25">
      <c r="C7538" s="56"/>
      <c r="D7538" s="57"/>
      <c r="E7538" s="1"/>
      <c r="F7538" s="1"/>
      <c r="G7538" s="1"/>
      <c r="H7538" s="57"/>
      <c r="I7538" s="1"/>
      <c r="J7538" s="1"/>
      <c r="K7538" s="57"/>
      <c r="L7538" s="57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</row>
    <row r="7539" spans="3:27" x14ac:dyDescent="0.25">
      <c r="C7539" s="56"/>
      <c r="D7539" s="57"/>
      <c r="E7539" s="1"/>
      <c r="F7539" s="1"/>
      <c r="G7539" s="1"/>
      <c r="H7539" s="57"/>
      <c r="I7539" s="1"/>
      <c r="J7539" s="1"/>
      <c r="K7539" s="57"/>
      <c r="L7539" s="57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</row>
    <row r="7540" spans="3:27" x14ac:dyDescent="0.25">
      <c r="C7540" s="56"/>
      <c r="D7540" s="57"/>
      <c r="E7540" s="1"/>
      <c r="F7540" s="1"/>
      <c r="G7540" s="1"/>
      <c r="H7540" s="57"/>
      <c r="I7540" s="1"/>
      <c r="J7540" s="1"/>
      <c r="K7540" s="57"/>
      <c r="L7540" s="57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</row>
    <row r="7541" spans="3:27" x14ac:dyDescent="0.25">
      <c r="C7541" s="56"/>
      <c r="D7541" s="57"/>
      <c r="E7541" s="1"/>
      <c r="F7541" s="1"/>
      <c r="G7541" s="1"/>
      <c r="H7541" s="57"/>
      <c r="I7541" s="1"/>
      <c r="J7541" s="1"/>
      <c r="K7541" s="57"/>
      <c r="L7541" s="57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</row>
    <row r="7542" spans="3:27" x14ac:dyDescent="0.25">
      <c r="C7542" s="56"/>
      <c r="D7542" s="57"/>
      <c r="E7542" s="1"/>
      <c r="F7542" s="1"/>
      <c r="G7542" s="1"/>
      <c r="H7542" s="57"/>
      <c r="I7542" s="1"/>
      <c r="J7542" s="1"/>
      <c r="K7542" s="57"/>
      <c r="L7542" s="57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</row>
    <row r="7543" spans="3:27" x14ac:dyDescent="0.25">
      <c r="C7543" s="56"/>
      <c r="D7543" s="57"/>
      <c r="E7543" s="1"/>
      <c r="F7543" s="1"/>
      <c r="G7543" s="1"/>
      <c r="H7543" s="57"/>
      <c r="I7543" s="1"/>
      <c r="J7543" s="1"/>
      <c r="K7543" s="57"/>
      <c r="L7543" s="57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</row>
    <row r="7544" spans="3:27" x14ac:dyDescent="0.25">
      <c r="C7544" s="56"/>
      <c r="D7544" s="57"/>
      <c r="E7544" s="1"/>
      <c r="F7544" s="1"/>
      <c r="G7544" s="1"/>
      <c r="H7544" s="57"/>
      <c r="I7544" s="1"/>
      <c r="J7544" s="1"/>
      <c r="K7544" s="57"/>
      <c r="L7544" s="57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</row>
    <row r="7545" spans="3:27" x14ac:dyDescent="0.25">
      <c r="C7545" s="56"/>
      <c r="D7545" s="57"/>
      <c r="E7545" s="1"/>
      <c r="F7545" s="1"/>
      <c r="G7545" s="1"/>
      <c r="H7545" s="57"/>
      <c r="I7545" s="1"/>
      <c r="J7545" s="1"/>
      <c r="K7545" s="57"/>
      <c r="L7545" s="57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</row>
    <row r="7546" spans="3:27" x14ac:dyDescent="0.25">
      <c r="C7546" s="56"/>
      <c r="D7546" s="57"/>
      <c r="E7546" s="1"/>
      <c r="F7546" s="1"/>
      <c r="G7546" s="1"/>
      <c r="H7546" s="57"/>
      <c r="I7546" s="1"/>
      <c r="J7546" s="1"/>
      <c r="K7546" s="57"/>
      <c r="L7546" s="57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</row>
    <row r="7547" spans="3:27" x14ac:dyDescent="0.25">
      <c r="C7547" s="56"/>
      <c r="D7547" s="57"/>
      <c r="E7547" s="1"/>
      <c r="F7547" s="1"/>
      <c r="G7547" s="1"/>
      <c r="H7547" s="57"/>
      <c r="I7547" s="1"/>
      <c r="J7547" s="1"/>
      <c r="K7547" s="57"/>
      <c r="L7547" s="57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</row>
    <row r="7548" spans="3:27" x14ac:dyDescent="0.25">
      <c r="C7548" s="56"/>
      <c r="D7548" s="57"/>
      <c r="E7548" s="1"/>
      <c r="F7548" s="1"/>
      <c r="G7548" s="1"/>
      <c r="H7548" s="57"/>
      <c r="I7548" s="1"/>
      <c r="J7548" s="1"/>
      <c r="K7548" s="57"/>
      <c r="L7548" s="57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</row>
    <row r="7549" spans="3:27" x14ac:dyDescent="0.25">
      <c r="C7549" s="56"/>
      <c r="D7549" s="57"/>
      <c r="E7549" s="1"/>
      <c r="F7549" s="1"/>
      <c r="G7549" s="1"/>
      <c r="H7549" s="57"/>
      <c r="I7549" s="1"/>
      <c r="J7549" s="1"/>
      <c r="K7549" s="57"/>
      <c r="L7549" s="57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</row>
    <row r="7550" spans="3:27" x14ac:dyDescent="0.25">
      <c r="C7550" s="56"/>
      <c r="D7550" s="57"/>
      <c r="E7550" s="1"/>
      <c r="F7550" s="1"/>
      <c r="G7550" s="1"/>
      <c r="H7550" s="57"/>
      <c r="I7550" s="1"/>
      <c r="J7550" s="1"/>
      <c r="K7550" s="57"/>
      <c r="L7550" s="57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</row>
    <row r="7551" spans="3:27" x14ac:dyDescent="0.25">
      <c r="C7551" s="56"/>
      <c r="D7551" s="57"/>
      <c r="E7551" s="1"/>
      <c r="F7551" s="1"/>
      <c r="G7551" s="1"/>
      <c r="H7551" s="57"/>
      <c r="I7551" s="1"/>
      <c r="J7551" s="1"/>
      <c r="K7551" s="57"/>
      <c r="L7551" s="57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</row>
    <row r="7552" spans="3:27" x14ac:dyDescent="0.25">
      <c r="C7552" s="56"/>
      <c r="D7552" s="57"/>
      <c r="E7552" s="1"/>
      <c r="F7552" s="1"/>
      <c r="G7552" s="1"/>
      <c r="H7552" s="57"/>
      <c r="I7552" s="1"/>
      <c r="J7552" s="1"/>
      <c r="K7552" s="57"/>
      <c r="L7552" s="57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</row>
    <row r="7553" spans="3:27" x14ac:dyDescent="0.25">
      <c r="C7553" s="56"/>
      <c r="D7553" s="57"/>
      <c r="E7553" s="1"/>
      <c r="F7553" s="1"/>
      <c r="G7553" s="1"/>
      <c r="H7553" s="57"/>
      <c r="I7553" s="1"/>
      <c r="J7553" s="1"/>
      <c r="K7553" s="57"/>
      <c r="L7553" s="57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</row>
    <row r="7554" spans="3:27" x14ac:dyDescent="0.25">
      <c r="C7554" s="56"/>
      <c r="D7554" s="57"/>
      <c r="E7554" s="1"/>
      <c r="F7554" s="1"/>
      <c r="G7554" s="1"/>
      <c r="H7554" s="57"/>
      <c r="I7554" s="1"/>
      <c r="J7554" s="1"/>
      <c r="K7554" s="57"/>
      <c r="L7554" s="57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</row>
    <row r="7555" spans="3:27" x14ac:dyDescent="0.25">
      <c r="C7555" s="56"/>
      <c r="D7555" s="57"/>
      <c r="E7555" s="1"/>
      <c r="F7555" s="1"/>
      <c r="G7555" s="1"/>
      <c r="H7555" s="57"/>
      <c r="I7555" s="1"/>
      <c r="J7555" s="1"/>
      <c r="K7555" s="57"/>
      <c r="L7555" s="57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</row>
    <row r="7556" spans="3:27" x14ac:dyDescent="0.25">
      <c r="C7556" s="56"/>
      <c r="D7556" s="57"/>
      <c r="E7556" s="1"/>
      <c r="F7556" s="1"/>
      <c r="G7556" s="1"/>
      <c r="H7556" s="57"/>
      <c r="I7556" s="1"/>
      <c r="J7556" s="1"/>
      <c r="K7556" s="57"/>
      <c r="L7556" s="57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</row>
    <row r="7557" spans="3:27" x14ac:dyDescent="0.25">
      <c r="C7557" s="56"/>
      <c r="D7557" s="57"/>
      <c r="E7557" s="1"/>
      <c r="F7557" s="1"/>
      <c r="G7557" s="1"/>
      <c r="H7557" s="57"/>
      <c r="I7557" s="1"/>
      <c r="J7557" s="1"/>
      <c r="K7557" s="57"/>
      <c r="L7557" s="57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</row>
    <row r="7558" spans="3:27" x14ac:dyDescent="0.25">
      <c r="C7558" s="56"/>
      <c r="D7558" s="57"/>
      <c r="E7558" s="1"/>
      <c r="F7558" s="1"/>
      <c r="G7558" s="1"/>
      <c r="H7558" s="57"/>
      <c r="I7558" s="1"/>
      <c r="J7558" s="1"/>
      <c r="K7558" s="57"/>
      <c r="L7558" s="57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</row>
    <row r="7559" spans="3:27" x14ac:dyDescent="0.25">
      <c r="C7559" s="56"/>
      <c r="D7559" s="57"/>
      <c r="E7559" s="1"/>
      <c r="F7559" s="1"/>
      <c r="G7559" s="1"/>
      <c r="H7559" s="57"/>
      <c r="I7559" s="1"/>
      <c r="J7559" s="1"/>
      <c r="K7559" s="57"/>
      <c r="L7559" s="57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</row>
    <row r="7560" spans="3:27" x14ac:dyDescent="0.25">
      <c r="C7560" s="56"/>
      <c r="D7560" s="57"/>
      <c r="E7560" s="1"/>
      <c r="F7560" s="1"/>
      <c r="G7560" s="1"/>
      <c r="H7560" s="57"/>
      <c r="I7560" s="1"/>
      <c r="J7560" s="1"/>
      <c r="K7560" s="57"/>
      <c r="L7560" s="57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</row>
    <row r="7561" spans="3:27" x14ac:dyDescent="0.25">
      <c r="C7561" s="56"/>
      <c r="D7561" s="57"/>
      <c r="E7561" s="1"/>
      <c r="F7561" s="1"/>
      <c r="G7561" s="1"/>
      <c r="H7561" s="57"/>
      <c r="I7561" s="1"/>
      <c r="J7561" s="1"/>
      <c r="K7561" s="57"/>
      <c r="L7561" s="57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</row>
    <row r="7562" spans="3:27" x14ac:dyDescent="0.25">
      <c r="C7562" s="56"/>
      <c r="D7562" s="57"/>
      <c r="E7562" s="1"/>
      <c r="F7562" s="1"/>
      <c r="G7562" s="1"/>
      <c r="H7562" s="57"/>
      <c r="I7562" s="1"/>
      <c r="J7562" s="1"/>
      <c r="K7562" s="57"/>
      <c r="L7562" s="57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</row>
    <row r="7563" spans="3:27" x14ac:dyDescent="0.25">
      <c r="C7563" s="56"/>
      <c r="D7563" s="57"/>
      <c r="E7563" s="1"/>
      <c r="F7563" s="1"/>
      <c r="G7563" s="1"/>
      <c r="H7563" s="57"/>
      <c r="I7563" s="1"/>
      <c r="J7563" s="1"/>
      <c r="K7563" s="57"/>
      <c r="L7563" s="57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</row>
    <row r="7564" spans="3:27" x14ac:dyDescent="0.25">
      <c r="C7564" s="56"/>
      <c r="D7564" s="57"/>
      <c r="E7564" s="1"/>
      <c r="F7564" s="1"/>
      <c r="G7564" s="1"/>
      <c r="H7564" s="57"/>
      <c r="I7564" s="1"/>
      <c r="J7564" s="1"/>
      <c r="K7564" s="57"/>
      <c r="L7564" s="57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</row>
    <row r="7565" spans="3:27" x14ac:dyDescent="0.25">
      <c r="C7565" s="56"/>
      <c r="D7565" s="57"/>
      <c r="E7565" s="1"/>
      <c r="F7565" s="1"/>
      <c r="G7565" s="1"/>
      <c r="H7565" s="57"/>
      <c r="I7565" s="1"/>
      <c r="J7565" s="1"/>
      <c r="K7565" s="57"/>
      <c r="L7565" s="57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</row>
    <row r="7566" spans="3:27" x14ac:dyDescent="0.25">
      <c r="C7566" s="56"/>
      <c r="D7566" s="57"/>
      <c r="E7566" s="1"/>
      <c r="F7566" s="1"/>
      <c r="G7566" s="1"/>
      <c r="H7566" s="57"/>
      <c r="I7566" s="1"/>
      <c r="J7566" s="1"/>
      <c r="K7566" s="57"/>
      <c r="L7566" s="57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</row>
    <row r="7567" spans="3:27" x14ac:dyDescent="0.25">
      <c r="C7567" s="56"/>
      <c r="D7567" s="57"/>
      <c r="E7567" s="1"/>
      <c r="F7567" s="1"/>
      <c r="G7567" s="1"/>
      <c r="H7567" s="57"/>
      <c r="I7567" s="1"/>
      <c r="J7567" s="1"/>
      <c r="K7567" s="57"/>
      <c r="L7567" s="57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</row>
    <row r="7568" spans="3:27" x14ac:dyDescent="0.25">
      <c r="C7568" s="56"/>
      <c r="D7568" s="57"/>
      <c r="E7568" s="1"/>
      <c r="F7568" s="1"/>
      <c r="G7568" s="1"/>
      <c r="H7568" s="57"/>
      <c r="I7568" s="1"/>
      <c r="J7568" s="1"/>
      <c r="K7568" s="57"/>
      <c r="L7568" s="57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</row>
    <row r="7569" spans="3:27" x14ac:dyDescent="0.25">
      <c r="C7569" s="56"/>
      <c r="D7569" s="57"/>
      <c r="E7569" s="1"/>
      <c r="F7569" s="1"/>
      <c r="G7569" s="1"/>
      <c r="H7569" s="57"/>
      <c r="I7569" s="1"/>
      <c r="J7569" s="1"/>
      <c r="K7569" s="57"/>
      <c r="L7569" s="57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</row>
    <row r="7570" spans="3:27" x14ac:dyDescent="0.25">
      <c r="C7570" s="56"/>
      <c r="D7570" s="57"/>
      <c r="E7570" s="1"/>
      <c r="F7570" s="1"/>
      <c r="G7570" s="1"/>
      <c r="H7570" s="57"/>
      <c r="I7570" s="1"/>
      <c r="J7570" s="1"/>
      <c r="K7570" s="57"/>
      <c r="L7570" s="57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</row>
    <row r="7571" spans="3:27" x14ac:dyDescent="0.25">
      <c r="C7571" s="56"/>
      <c r="D7571" s="57"/>
      <c r="E7571" s="1"/>
      <c r="F7571" s="1"/>
      <c r="G7571" s="1"/>
      <c r="H7571" s="57"/>
      <c r="I7571" s="1"/>
      <c r="J7571" s="1"/>
      <c r="K7571" s="57"/>
      <c r="L7571" s="57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</row>
    <row r="7572" spans="3:27" x14ac:dyDescent="0.25">
      <c r="C7572" s="56"/>
      <c r="D7572" s="57"/>
      <c r="E7572" s="1"/>
      <c r="F7572" s="1"/>
      <c r="G7572" s="1"/>
      <c r="H7572" s="57"/>
      <c r="I7572" s="1"/>
      <c r="J7572" s="1"/>
      <c r="K7572" s="57"/>
      <c r="L7572" s="57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</row>
    <row r="7573" spans="3:27" x14ac:dyDescent="0.25">
      <c r="C7573" s="56"/>
      <c r="D7573" s="57"/>
      <c r="E7573" s="1"/>
      <c r="F7573" s="1"/>
      <c r="G7573" s="1"/>
      <c r="H7573" s="57"/>
      <c r="I7573" s="1"/>
      <c r="J7573" s="1"/>
      <c r="K7573" s="57"/>
      <c r="L7573" s="57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</row>
    <row r="7574" spans="3:27" x14ac:dyDescent="0.25">
      <c r="C7574" s="56"/>
      <c r="D7574" s="57"/>
      <c r="E7574" s="1"/>
      <c r="F7574" s="1"/>
      <c r="G7574" s="1"/>
      <c r="H7574" s="57"/>
      <c r="I7574" s="1"/>
      <c r="J7574" s="1"/>
      <c r="K7574" s="57"/>
      <c r="L7574" s="57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</row>
    <row r="7575" spans="3:27" x14ac:dyDescent="0.25">
      <c r="C7575" s="56"/>
      <c r="D7575" s="57"/>
      <c r="E7575" s="1"/>
      <c r="F7575" s="1"/>
      <c r="G7575" s="1"/>
      <c r="H7575" s="57"/>
      <c r="I7575" s="1"/>
      <c r="J7575" s="1"/>
      <c r="K7575" s="57"/>
      <c r="L7575" s="57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</row>
    <row r="7576" spans="3:27" x14ac:dyDescent="0.25">
      <c r="C7576" s="56"/>
      <c r="D7576" s="57"/>
      <c r="E7576" s="1"/>
      <c r="F7576" s="1"/>
      <c r="G7576" s="1"/>
      <c r="H7576" s="57"/>
      <c r="I7576" s="1"/>
      <c r="J7576" s="1"/>
      <c r="K7576" s="57"/>
      <c r="L7576" s="57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</row>
    <row r="7577" spans="3:27" x14ac:dyDescent="0.25">
      <c r="C7577" s="56"/>
      <c r="D7577" s="57"/>
      <c r="E7577" s="1"/>
      <c r="F7577" s="1"/>
      <c r="G7577" s="1"/>
      <c r="H7577" s="57"/>
      <c r="I7577" s="1"/>
      <c r="J7577" s="1"/>
      <c r="K7577" s="57"/>
      <c r="L7577" s="57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</row>
    <row r="7578" spans="3:27" x14ac:dyDescent="0.25">
      <c r="C7578" s="56"/>
      <c r="D7578" s="57"/>
      <c r="E7578" s="1"/>
      <c r="F7578" s="1"/>
      <c r="G7578" s="1"/>
      <c r="H7578" s="57"/>
      <c r="I7578" s="1"/>
      <c r="J7578" s="1"/>
      <c r="K7578" s="57"/>
      <c r="L7578" s="57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</row>
    <row r="7579" spans="3:27" x14ac:dyDescent="0.25">
      <c r="C7579" s="56"/>
      <c r="D7579" s="57"/>
      <c r="E7579" s="1"/>
      <c r="F7579" s="1"/>
      <c r="G7579" s="1"/>
      <c r="H7579" s="57"/>
      <c r="I7579" s="1"/>
      <c r="J7579" s="1"/>
      <c r="K7579" s="57"/>
      <c r="L7579" s="57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</row>
    <row r="7580" spans="3:27" x14ac:dyDescent="0.25">
      <c r="C7580" s="56"/>
      <c r="D7580" s="57"/>
      <c r="E7580" s="1"/>
      <c r="F7580" s="1"/>
      <c r="G7580" s="1"/>
      <c r="H7580" s="57"/>
      <c r="I7580" s="1"/>
      <c r="J7580" s="1"/>
      <c r="K7580" s="57"/>
      <c r="L7580" s="57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</row>
    <row r="7581" spans="3:27" x14ac:dyDescent="0.25">
      <c r="C7581" s="56"/>
      <c r="D7581" s="57"/>
      <c r="E7581" s="1"/>
      <c r="F7581" s="1"/>
      <c r="G7581" s="1"/>
      <c r="H7581" s="57"/>
      <c r="I7581" s="1"/>
      <c r="J7581" s="1"/>
      <c r="K7581" s="57"/>
      <c r="L7581" s="57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</row>
    <row r="7582" spans="3:27" x14ac:dyDescent="0.25">
      <c r="C7582" s="56"/>
      <c r="D7582" s="57"/>
      <c r="E7582" s="1"/>
      <c r="F7582" s="1"/>
      <c r="G7582" s="1"/>
      <c r="H7582" s="57"/>
      <c r="I7582" s="1"/>
      <c r="J7582" s="1"/>
      <c r="K7582" s="57"/>
      <c r="L7582" s="57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</row>
    <row r="7583" spans="3:27" x14ac:dyDescent="0.25">
      <c r="C7583" s="56"/>
      <c r="D7583" s="57"/>
      <c r="E7583" s="1"/>
      <c r="F7583" s="1"/>
      <c r="G7583" s="1"/>
      <c r="H7583" s="57"/>
      <c r="I7583" s="1"/>
      <c r="J7583" s="1"/>
      <c r="K7583" s="57"/>
      <c r="L7583" s="57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</row>
    <row r="7584" spans="3:27" x14ac:dyDescent="0.25">
      <c r="C7584" s="56"/>
      <c r="D7584" s="57"/>
      <c r="E7584" s="1"/>
      <c r="F7584" s="1"/>
      <c r="G7584" s="1"/>
      <c r="H7584" s="57"/>
      <c r="I7584" s="1"/>
      <c r="J7584" s="1"/>
      <c r="K7584" s="57"/>
      <c r="L7584" s="57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</row>
    <row r="7589" spans="1:27" x14ac:dyDescent="0.25">
      <c r="A7589" s="1"/>
      <c r="C7589" s="56"/>
      <c r="D7589" s="57"/>
      <c r="E7589" s="1"/>
      <c r="F7589" s="1"/>
      <c r="G7589" s="1"/>
      <c r="H7589" s="57"/>
      <c r="I7589" s="1"/>
      <c r="J7589" s="1"/>
      <c r="K7589" s="57"/>
      <c r="L7589" s="57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</row>
    <row r="7590" spans="1:27" x14ac:dyDescent="0.25">
      <c r="A7590" s="1"/>
      <c r="C7590" s="56"/>
      <c r="D7590" s="57"/>
      <c r="E7590" s="1"/>
      <c r="F7590" s="1"/>
      <c r="G7590" s="1"/>
      <c r="H7590" s="57"/>
      <c r="I7590" s="1"/>
      <c r="J7590" s="1"/>
      <c r="K7590" s="57"/>
      <c r="L7590" s="57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</row>
    <row r="7591" spans="1:27" x14ac:dyDescent="0.25">
      <c r="A7591" s="1"/>
      <c r="C7591" s="56"/>
      <c r="D7591" s="57"/>
      <c r="E7591" s="1"/>
      <c r="F7591" s="1"/>
      <c r="G7591" s="1"/>
      <c r="H7591" s="57"/>
      <c r="I7591" s="1"/>
      <c r="J7591" s="1"/>
      <c r="K7591" s="57"/>
      <c r="L7591" s="57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</row>
    <row r="7592" spans="1:27" x14ac:dyDescent="0.25">
      <c r="A7592" s="1"/>
      <c r="C7592" s="56"/>
      <c r="D7592" s="57"/>
      <c r="E7592" s="1"/>
      <c r="F7592" s="1"/>
      <c r="G7592" s="1"/>
      <c r="H7592" s="57"/>
      <c r="I7592" s="1"/>
      <c r="J7592" s="1"/>
      <c r="K7592" s="57"/>
      <c r="L7592" s="57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</row>
    <row r="7593" spans="1:27" x14ac:dyDescent="0.25">
      <c r="A7593" s="1"/>
      <c r="C7593" s="56"/>
      <c r="D7593" s="57"/>
      <c r="E7593" s="1"/>
      <c r="F7593" s="1"/>
      <c r="G7593" s="1"/>
      <c r="H7593" s="57"/>
      <c r="I7593" s="1"/>
      <c r="J7593" s="1"/>
      <c r="K7593" s="57"/>
      <c r="L7593" s="57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</row>
    <row r="7594" spans="1:27" x14ac:dyDescent="0.25">
      <c r="A7594" s="1"/>
      <c r="C7594" s="56"/>
      <c r="D7594" s="57"/>
      <c r="E7594" s="1"/>
      <c r="F7594" s="1"/>
      <c r="G7594" s="1"/>
      <c r="H7594" s="57"/>
      <c r="I7594" s="1"/>
      <c r="J7594" s="1"/>
      <c r="K7594" s="57"/>
      <c r="L7594" s="57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</row>
    <row r="7595" spans="1:27" x14ac:dyDescent="0.25">
      <c r="A7595" s="1"/>
      <c r="C7595" s="56"/>
      <c r="D7595" s="57"/>
      <c r="E7595" s="1"/>
      <c r="F7595" s="1"/>
      <c r="G7595" s="1"/>
      <c r="H7595" s="57"/>
      <c r="I7595" s="1"/>
      <c r="J7595" s="1"/>
      <c r="K7595" s="57"/>
      <c r="L7595" s="57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</row>
    <row r="7596" spans="1:27" x14ac:dyDescent="0.25">
      <c r="A7596" s="1"/>
      <c r="C7596" s="56"/>
      <c r="D7596" s="57"/>
      <c r="E7596" s="1"/>
      <c r="F7596" s="1"/>
      <c r="G7596" s="1"/>
      <c r="H7596" s="57"/>
      <c r="I7596" s="1"/>
      <c r="J7596" s="1"/>
      <c r="K7596" s="57"/>
      <c r="L7596" s="57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</row>
    <row r="7597" spans="1:27" x14ac:dyDescent="0.25">
      <c r="A7597" s="1"/>
      <c r="C7597" s="56"/>
      <c r="D7597" s="57"/>
      <c r="E7597" s="1"/>
      <c r="F7597" s="1"/>
      <c r="G7597" s="1"/>
      <c r="H7597" s="57"/>
      <c r="I7597" s="1"/>
      <c r="J7597" s="1"/>
      <c r="K7597" s="57"/>
      <c r="L7597" s="57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</row>
    <row r="7598" spans="1:27" x14ac:dyDescent="0.25">
      <c r="A7598" s="1"/>
      <c r="C7598" s="56"/>
      <c r="D7598" s="57"/>
      <c r="E7598" s="1"/>
      <c r="F7598" s="1"/>
      <c r="G7598" s="1"/>
      <c r="H7598" s="57"/>
      <c r="I7598" s="1"/>
      <c r="J7598" s="1"/>
      <c r="K7598" s="57"/>
      <c r="L7598" s="57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</row>
    <row r="7599" spans="1:27" x14ac:dyDescent="0.25">
      <c r="A7599" s="1"/>
      <c r="C7599" s="56"/>
      <c r="D7599" s="57"/>
      <c r="E7599" s="1"/>
      <c r="F7599" s="1"/>
      <c r="G7599" s="1"/>
      <c r="H7599" s="57"/>
      <c r="I7599" s="1"/>
      <c r="J7599" s="1"/>
      <c r="K7599" s="57"/>
      <c r="L7599" s="57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</row>
    <row r="7600" spans="1:27" x14ac:dyDescent="0.25">
      <c r="A7600" s="1"/>
      <c r="C7600" s="56"/>
      <c r="D7600" s="57"/>
      <c r="E7600" s="1"/>
      <c r="F7600" s="1"/>
      <c r="G7600" s="1"/>
      <c r="H7600" s="57"/>
      <c r="I7600" s="1"/>
      <c r="J7600" s="1"/>
      <c r="K7600" s="57"/>
      <c r="L7600" s="57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</row>
    <row r="7602" spans="3:27" x14ac:dyDescent="0.25">
      <c r="C7602" s="56"/>
      <c r="D7602" s="57"/>
      <c r="E7602" s="1"/>
      <c r="F7602" s="1"/>
      <c r="G7602" s="1"/>
      <c r="H7602" s="57"/>
      <c r="I7602" s="1"/>
      <c r="J7602" s="1"/>
      <c r="K7602" s="57"/>
      <c r="L7602" s="57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</row>
    <row r="7603" spans="3:27" x14ac:dyDescent="0.25">
      <c r="C7603" s="56"/>
      <c r="D7603" s="57"/>
      <c r="E7603" s="1"/>
      <c r="F7603" s="1"/>
      <c r="G7603" s="1"/>
      <c r="H7603" s="57"/>
      <c r="I7603" s="1"/>
      <c r="J7603" s="1"/>
      <c r="K7603" s="57"/>
      <c r="L7603" s="57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</row>
    <row r="7604" spans="3:27" x14ac:dyDescent="0.25">
      <c r="C7604" s="56"/>
      <c r="D7604" s="57"/>
      <c r="E7604" s="1"/>
      <c r="F7604" s="1"/>
      <c r="G7604" s="1"/>
      <c r="H7604" s="57"/>
      <c r="I7604" s="1"/>
      <c r="J7604" s="1"/>
      <c r="K7604" s="57"/>
      <c r="L7604" s="57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</row>
    <row r="7605" spans="3:27" x14ac:dyDescent="0.25">
      <c r="C7605" s="56"/>
      <c r="D7605" s="57"/>
      <c r="E7605" s="1"/>
      <c r="F7605" s="1"/>
      <c r="G7605" s="1"/>
      <c r="H7605" s="57"/>
      <c r="I7605" s="1"/>
      <c r="J7605" s="1"/>
      <c r="K7605" s="57"/>
      <c r="L7605" s="57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</row>
    <row r="7606" spans="3:27" x14ac:dyDescent="0.25">
      <c r="C7606" s="56"/>
      <c r="D7606" s="57"/>
      <c r="E7606" s="1"/>
      <c r="F7606" s="1"/>
      <c r="G7606" s="1"/>
      <c r="H7606" s="57"/>
      <c r="I7606" s="1"/>
      <c r="J7606" s="1"/>
      <c r="K7606" s="57"/>
      <c r="L7606" s="57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</row>
    <row r="7607" spans="3:27" x14ac:dyDescent="0.25">
      <c r="C7607" s="56"/>
      <c r="D7607" s="57"/>
      <c r="E7607" s="1"/>
      <c r="F7607" s="1"/>
      <c r="G7607" s="1"/>
      <c r="H7607" s="57"/>
      <c r="I7607" s="1"/>
      <c r="J7607" s="1"/>
      <c r="K7607" s="57"/>
      <c r="L7607" s="57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</row>
    <row r="7608" spans="3:27" x14ac:dyDescent="0.25">
      <c r="C7608" s="56"/>
      <c r="D7608" s="57"/>
      <c r="E7608" s="1"/>
      <c r="F7608" s="1"/>
      <c r="G7608" s="1"/>
      <c r="H7608" s="57"/>
      <c r="I7608" s="1"/>
      <c r="J7608" s="1"/>
      <c r="K7608" s="57"/>
      <c r="L7608" s="57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</row>
    <row r="7609" spans="3:27" x14ac:dyDescent="0.25">
      <c r="C7609" s="56"/>
      <c r="D7609" s="57"/>
      <c r="E7609" s="1"/>
      <c r="F7609" s="1"/>
      <c r="G7609" s="1"/>
      <c r="H7609" s="57"/>
      <c r="I7609" s="1"/>
      <c r="J7609" s="1"/>
      <c r="K7609" s="57"/>
      <c r="L7609" s="57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</row>
    <row r="7610" spans="3:27" x14ac:dyDescent="0.25">
      <c r="C7610" s="56"/>
      <c r="D7610" s="57"/>
      <c r="E7610" s="1"/>
      <c r="F7610" s="1"/>
      <c r="G7610" s="1"/>
      <c r="H7610" s="57"/>
      <c r="I7610" s="1"/>
      <c r="J7610" s="1"/>
      <c r="K7610" s="57"/>
      <c r="L7610" s="57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</row>
    <row r="7611" spans="3:27" x14ac:dyDescent="0.25">
      <c r="C7611" s="56"/>
      <c r="D7611" s="57"/>
      <c r="E7611" s="1"/>
      <c r="F7611" s="1"/>
      <c r="G7611" s="1"/>
      <c r="H7611" s="57"/>
      <c r="I7611" s="1"/>
      <c r="J7611" s="1"/>
      <c r="K7611" s="57"/>
      <c r="L7611" s="57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</row>
    <row r="7612" spans="3:27" x14ac:dyDescent="0.25">
      <c r="C7612" s="56"/>
      <c r="D7612" s="57"/>
      <c r="E7612" s="1"/>
      <c r="F7612" s="1"/>
      <c r="G7612" s="1"/>
      <c r="H7612" s="57"/>
      <c r="I7612" s="1"/>
      <c r="J7612" s="1"/>
      <c r="K7612" s="57"/>
      <c r="L7612" s="57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</row>
    <row r="7613" spans="3:27" x14ac:dyDescent="0.25">
      <c r="C7613" s="56"/>
      <c r="D7613" s="57"/>
      <c r="E7613" s="1"/>
      <c r="F7613" s="1"/>
      <c r="G7613" s="1"/>
      <c r="H7613" s="57"/>
      <c r="I7613" s="1"/>
      <c r="J7613" s="1"/>
      <c r="K7613" s="57"/>
      <c r="L7613" s="57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</row>
    <row r="7614" spans="3:27" x14ac:dyDescent="0.25">
      <c r="C7614" s="56"/>
      <c r="D7614" s="57"/>
      <c r="E7614" s="1"/>
      <c r="F7614" s="1"/>
      <c r="G7614" s="1"/>
      <c r="H7614" s="57"/>
      <c r="I7614" s="1"/>
      <c r="J7614" s="1"/>
      <c r="K7614" s="57"/>
      <c r="L7614" s="57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</row>
    <row r="7615" spans="3:27" x14ac:dyDescent="0.25">
      <c r="C7615" s="56"/>
      <c r="D7615" s="57"/>
      <c r="E7615" s="1"/>
      <c r="F7615" s="1"/>
      <c r="G7615" s="1"/>
      <c r="H7615" s="57"/>
      <c r="I7615" s="1"/>
      <c r="J7615" s="1"/>
      <c r="K7615" s="57"/>
      <c r="L7615" s="57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</row>
    <row r="7616" spans="3:27" x14ac:dyDescent="0.25">
      <c r="C7616" s="56"/>
      <c r="D7616" s="57"/>
      <c r="E7616" s="1"/>
      <c r="F7616" s="1"/>
      <c r="G7616" s="1"/>
      <c r="H7616" s="57"/>
      <c r="I7616" s="1"/>
      <c r="J7616" s="1"/>
      <c r="K7616" s="57"/>
      <c r="L7616" s="57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</row>
    <row r="7617" spans="3:27" x14ac:dyDescent="0.25">
      <c r="C7617" s="56"/>
      <c r="D7617" s="57"/>
      <c r="E7617" s="1"/>
      <c r="F7617" s="1"/>
      <c r="G7617" s="1"/>
      <c r="H7617" s="57"/>
      <c r="I7617" s="1"/>
      <c r="J7617" s="1"/>
      <c r="K7617" s="57"/>
      <c r="L7617" s="57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</row>
    <row r="7618" spans="3:27" x14ac:dyDescent="0.25">
      <c r="C7618" s="56"/>
      <c r="D7618" s="57"/>
      <c r="E7618" s="1"/>
      <c r="F7618" s="1"/>
      <c r="G7618" s="1"/>
      <c r="H7618" s="57"/>
      <c r="I7618" s="1"/>
      <c r="J7618" s="1"/>
      <c r="K7618" s="57"/>
      <c r="L7618" s="57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</row>
    <row r="7619" spans="3:27" x14ac:dyDescent="0.25">
      <c r="C7619" s="56"/>
      <c r="D7619" s="57"/>
      <c r="E7619" s="1"/>
      <c r="F7619" s="1"/>
      <c r="G7619" s="1"/>
      <c r="H7619" s="57"/>
      <c r="I7619" s="1"/>
      <c r="J7619" s="1"/>
      <c r="K7619" s="57"/>
      <c r="L7619" s="57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</row>
    <row r="7620" spans="3:27" x14ac:dyDescent="0.25">
      <c r="C7620" s="56"/>
      <c r="D7620" s="57"/>
      <c r="E7620" s="1"/>
      <c r="F7620" s="1"/>
      <c r="G7620" s="1"/>
      <c r="H7620" s="57"/>
      <c r="I7620" s="1"/>
      <c r="J7620" s="1"/>
      <c r="K7620" s="57"/>
      <c r="L7620" s="57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</row>
    <row r="7621" spans="3:27" x14ac:dyDescent="0.25">
      <c r="C7621" s="56"/>
      <c r="D7621" s="57"/>
      <c r="E7621" s="1"/>
      <c r="F7621" s="1"/>
      <c r="G7621" s="1"/>
      <c r="H7621" s="57"/>
      <c r="I7621" s="1"/>
      <c r="J7621" s="1"/>
      <c r="K7621" s="57"/>
      <c r="L7621" s="57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</row>
    <row r="7622" spans="3:27" x14ac:dyDescent="0.25">
      <c r="C7622" s="56"/>
      <c r="D7622" s="57"/>
      <c r="E7622" s="1"/>
      <c r="F7622" s="1"/>
      <c r="G7622" s="1"/>
      <c r="H7622" s="57"/>
      <c r="I7622" s="1"/>
      <c r="J7622" s="1"/>
      <c r="K7622" s="57"/>
      <c r="L7622" s="57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</row>
    <row r="7623" spans="3:27" x14ac:dyDescent="0.25">
      <c r="C7623" s="56"/>
      <c r="D7623" s="57"/>
      <c r="E7623" s="1"/>
      <c r="F7623" s="1"/>
      <c r="G7623" s="1"/>
      <c r="H7623" s="57"/>
      <c r="I7623" s="1"/>
      <c r="J7623" s="1"/>
      <c r="K7623" s="57"/>
      <c r="L7623" s="57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</row>
    <row r="7624" spans="3:27" x14ac:dyDescent="0.25">
      <c r="C7624" s="56"/>
      <c r="D7624" s="57"/>
      <c r="E7624" s="1"/>
      <c r="F7624" s="1"/>
      <c r="G7624" s="1"/>
      <c r="H7624" s="57"/>
      <c r="I7624" s="1"/>
      <c r="J7624" s="1"/>
      <c r="K7624" s="57"/>
      <c r="L7624" s="57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</row>
    <row r="7625" spans="3:27" x14ac:dyDescent="0.25">
      <c r="C7625" s="56"/>
      <c r="D7625" s="57"/>
      <c r="E7625" s="1"/>
      <c r="F7625" s="1"/>
      <c r="G7625" s="1"/>
      <c r="H7625" s="57"/>
      <c r="I7625" s="1"/>
      <c r="J7625" s="1"/>
      <c r="K7625" s="57"/>
      <c r="L7625" s="57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</row>
    <row r="7626" spans="3:27" x14ac:dyDescent="0.25">
      <c r="C7626" s="56"/>
      <c r="D7626" s="57"/>
      <c r="E7626" s="1"/>
      <c r="F7626" s="1"/>
      <c r="G7626" s="1"/>
      <c r="H7626" s="57"/>
      <c r="I7626" s="1"/>
      <c r="J7626" s="1"/>
      <c r="K7626" s="57"/>
      <c r="L7626" s="57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</row>
    <row r="7627" spans="3:27" x14ac:dyDescent="0.25">
      <c r="C7627" s="56"/>
      <c r="D7627" s="57"/>
      <c r="E7627" s="1"/>
      <c r="F7627" s="1"/>
      <c r="G7627" s="1"/>
      <c r="H7627" s="57"/>
      <c r="I7627" s="1"/>
      <c r="J7627" s="1"/>
      <c r="K7627" s="57"/>
      <c r="L7627" s="57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</row>
    <row r="7628" spans="3:27" x14ac:dyDescent="0.25">
      <c r="C7628" s="56"/>
      <c r="D7628" s="57"/>
      <c r="E7628" s="1"/>
      <c r="F7628" s="1"/>
      <c r="G7628" s="1"/>
      <c r="H7628" s="57"/>
      <c r="I7628" s="1"/>
      <c r="J7628" s="1"/>
      <c r="K7628" s="57"/>
      <c r="L7628" s="57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</row>
    <row r="7629" spans="3:27" x14ac:dyDescent="0.25">
      <c r="C7629" s="56"/>
      <c r="D7629" s="57"/>
      <c r="E7629" s="1"/>
      <c r="F7629" s="1"/>
      <c r="G7629" s="1"/>
      <c r="H7629" s="57"/>
      <c r="I7629" s="1"/>
      <c r="J7629" s="1"/>
      <c r="K7629" s="57"/>
      <c r="L7629" s="57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</row>
    <row r="7630" spans="3:27" x14ac:dyDescent="0.25">
      <c r="C7630" s="56"/>
      <c r="D7630" s="57"/>
      <c r="E7630" s="1"/>
      <c r="F7630" s="1"/>
      <c r="G7630" s="1"/>
      <c r="H7630" s="57"/>
      <c r="I7630" s="1"/>
      <c r="J7630" s="1"/>
      <c r="K7630" s="57"/>
      <c r="L7630" s="57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</row>
    <row r="7631" spans="3:27" x14ac:dyDescent="0.25">
      <c r="C7631" s="56"/>
      <c r="D7631" s="57"/>
      <c r="E7631" s="1"/>
      <c r="F7631" s="1"/>
      <c r="G7631" s="1"/>
      <c r="H7631" s="57"/>
      <c r="I7631" s="1"/>
      <c r="J7631" s="1"/>
      <c r="K7631" s="57"/>
      <c r="L7631" s="57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</row>
    <row r="7632" spans="3:27" x14ac:dyDescent="0.25">
      <c r="C7632" s="56"/>
      <c r="D7632" s="57"/>
      <c r="E7632" s="1"/>
      <c r="F7632" s="1"/>
      <c r="G7632" s="1"/>
      <c r="H7632" s="57"/>
      <c r="I7632" s="1"/>
      <c r="J7632" s="1"/>
      <c r="K7632" s="57"/>
      <c r="L7632" s="57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</row>
    <row r="7633" spans="3:27" x14ac:dyDescent="0.25">
      <c r="C7633" s="56"/>
      <c r="D7633" s="57"/>
      <c r="E7633" s="1"/>
      <c r="F7633" s="1"/>
      <c r="G7633" s="1"/>
      <c r="H7633" s="57"/>
      <c r="I7633" s="1"/>
      <c r="J7633" s="1"/>
      <c r="K7633" s="57"/>
      <c r="L7633" s="57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</row>
    <row r="7634" spans="3:27" x14ac:dyDescent="0.25">
      <c r="C7634" s="56"/>
      <c r="D7634" s="57"/>
      <c r="E7634" s="1"/>
      <c r="F7634" s="1"/>
      <c r="G7634" s="1"/>
      <c r="H7634" s="57"/>
      <c r="I7634" s="1"/>
      <c r="J7634" s="1"/>
      <c r="K7634" s="57"/>
      <c r="L7634" s="57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</row>
    <row r="7635" spans="3:27" x14ac:dyDescent="0.25">
      <c r="C7635" s="56"/>
      <c r="D7635" s="57"/>
      <c r="E7635" s="1"/>
      <c r="F7635" s="1"/>
      <c r="G7635" s="1"/>
      <c r="H7635" s="57"/>
      <c r="I7635" s="1"/>
      <c r="J7635" s="1"/>
      <c r="K7635" s="57"/>
      <c r="L7635" s="57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</row>
    <row r="7636" spans="3:27" x14ac:dyDescent="0.25">
      <c r="C7636" s="56"/>
      <c r="D7636" s="57"/>
      <c r="E7636" s="1"/>
      <c r="F7636" s="1"/>
      <c r="G7636" s="1"/>
      <c r="H7636" s="57"/>
      <c r="I7636" s="1"/>
      <c r="J7636" s="1"/>
      <c r="K7636" s="57"/>
      <c r="L7636" s="57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</row>
    <row r="7637" spans="3:27" x14ac:dyDescent="0.25">
      <c r="C7637" s="56"/>
      <c r="D7637" s="57"/>
      <c r="E7637" s="1"/>
      <c r="F7637" s="1"/>
      <c r="G7637" s="1"/>
      <c r="H7637" s="57"/>
      <c r="I7637" s="1"/>
      <c r="J7637" s="1"/>
      <c r="K7637" s="57"/>
      <c r="L7637" s="57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</row>
    <row r="7638" spans="3:27" x14ac:dyDescent="0.25">
      <c r="C7638" s="56"/>
      <c r="D7638" s="57"/>
      <c r="E7638" s="1"/>
      <c r="F7638" s="1"/>
      <c r="G7638" s="1"/>
      <c r="H7638" s="57"/>
      <c r="I7638" s="1"/>
      <c r="J7638" s="1"/>
      <c r="K7638" s="57"/>
      <c r="L7638" s="57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</row>
    <row r="7639" spans="3:27" x14ac:dyDescent="0.25">
      <c r="C7639" s="56"/>
      <c r="D7639" s="57"/>
      <c r="E7639" s="1"/>
      <c r="F7639" s="1"/>
      <c r="G7639" s="1"/>
      <c r="H7639" s="57"/>
      <c r="I7639" s="1"/>
      <c r="J7639" s="1"/>
      <c r="K7639" s="57"/>
      <c r="L7639" s="57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</row>
    <row r="7640" spans="3:27" x14ac:dyDescent="0.25">
      <c r="C7640" s="56"/>
      <c r="D7640" s="57"/>
      <c r="E7640" s="1"/>
      <c r="F7640" s="1"/>
      <c r="G7640" s="1"/>
      <c r="H7640" s="57"/>
      <c r="I7640" s="1"/>
      <c r="J7640" s="1"/>
      <c r="K7640" s="57"/>
      <c r="L7640" s="57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</row>
    <row r="7641" spans="3:27" x14ac:dyDescent="0.25">
      <c r="C7641" s="56"/>
      <c r="D7641" s="57"/>
      <c r="E7641" s="1"/>
      <c r="F7641" s="1"/>
      <c r="G7641" s="1"/>
      <c r="H7641" s="57"/>
      <c r="I7641" s="1"/>
      <c r="J7641" s="1"/>
      <c r="K7641" s="57"/>
      <c r="L7641" s="57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</row>
    <row r="7642" spans="3:27" x14ac:dyDescent="0.25">
      <c r="C7642" s="56"/>
      <c r="D7642" s="57"/>
      <c r="E7642" s="1"/>
      <c r="F7642" s="1"/>
      <c r="G7642" s="1"/>
      <c r="H7642" s="57"/>
      <c r="I7642" s="1"/>
      <c r="J7642" s="1"/>
      <c r="K7642" s="57"/>
      <c r="L7642" s="57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</row>
    <row r="7643" spans="3:27" x14ac:dyDescent="0.25">
      <c r="C7643" s="56"/>
      <c r="D7643" s="57"/>
      <c r="E7643" s="1"/>
      <c r="F7643" s="1"/>
      <c r="G7643" s="1"/>
      <c r="H7643" s="57"/>
      <c r="I7643" s="1"/>
      <c r="J7643" s="1"/>
      <c r="K7643" s="57"/>
      <c r="L7643" s="57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</row>
    <row r="7644" spans="3:27" x14ac:dyDescent="0.25">
      <c r="C7644" s="56"/>
      <c r="D7644" s="57"/>
      <c r="E7644" s="1"/>
      <c r="F7644" s="1"/>
      <c r="G7644" s="1"/>
      <c r="H7644" s="57"/>
      <c r="I7644" s="1"/>
      <c r="J7644" s="1"/>
      <c r="K7644" s="57"/>
      <c r="L7644" s="57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</row>
    <row r="7645" spans="3:27" x14ac:dyDescent="0.25">
      <c r="C7645" s="56"/>
      <c r="D7645" s="57"/>
      <c r="E7645" s="1"/>
      <c r="F7645" s="1"/>
      <c r="G7645" s="1"/>
      <c r="H7645" s="57"/>
      <c r="I7645" s="1"/>
      <c r="J7645" s="1"/>
      <c r="K7645" s="57"/>
      <c r="L7645" s="57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</row>
    <row r="7646" spans="3:27" x14ac:dyDescent="0.25">
      <c r="C7646" s="56"/>
      <c r="D7646" s="57"/>
      <c r="E7646" s="1"/>
      <c r="F7646" s="1"/>
      <c r="G7646" s="1"/>
      <c r="H7646" s="57"/>
      <c r="I7646" s="1"/>
      <c r="J7646" s="1"/>
      <c r="K7646" s="57"/>
      <c r="L7646" s="57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</row>
    <row r="7647" spans="3:27" x14ac:dyDescent="0.25">
      <c r="C7647" s="56"/>
      <c r="D7647" s="57"/>
      <c r="E7647" s="1"/>
      <c r="F7647" s="1"/>
      <c r="G7647" s="1"/>
      <c r="H7647" s="57"/>
      <c r="I7647" s="1"/>
      <c r="J7647" s="1"/>
      <c r="K7647" s="57"/>
      <c r="L7647" s="57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</row>
    <row r="7648" spans="3:27" x14ac:dyDescent="0.25">
      <c r="C7648" s="56"/>
      <c r="D7648" s="57"/>
      <c r="E7648" s="1"/>
      <c r="F7648" s="1"/>
      <c r="G7648" s="1"/>
      <c r="H7648" s="57"/>
      <c r="I7648" s="1"/>
      <c r="J7648" s="1"/>
      <c r="K7648" s="57"/>
      <c r="L7648" s="57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</row>
    <row r="7649" spans="3:27" x14ac:dyDescent="0.25">
      <c r="C7649" s="56"/>
      <c r="D7649" s="57"/>
      <c r="E7649" s="1"/>
      <c r="F7649" s="1"/>
      <c r="G7649" s="1"/>
      <c r="H7649" s="57"/>
      <c r="I7649" s="1"/>
      <c r="J7649" s="1"/>
      <c r="K7649" s="57"/>
      <c r="L7649" s="57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</row>
    <row r="7650" spans="3:27" x14ac:dyDescent="0.25">
      <c r="C7650" s="56"/>
      <c r="D7650" s="57"/>
      <c r="E7650" s="1"/>
      <c r="F7650" s="1"/>
      <c r="G7650" s="1"/>
      <c r="H7650" s="57"/>
      <c r="I7650" s="1"/>
      <c r="J7650" s="1"/>
      <c r="K7650" s="57"/>
      <c r="L7650" s="57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</row>
    <row r="7651" spans="3:27" x14ac:dyDescent="0.25">
      <c r="C7651" s="56"/>
      <c r="D7651" s="57"/>
      <c r="E7651" s="1"/>
      <c r="F7651" s="1"/>
      <c r="G7651" s="1"/>
      <c r="H7651" s="57"/>
      <c r="I7651" s="1"/>
      <c r="J7651" s="1"/>
      <c r="K7651" s="57"/>
      <c r="L7651" s="57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</row>
    <row r="7652" spans="3:27" x14ac:dyDescent="0.25">
      <c r="C7652" s="56"/>
      <c r="D7652" s="57"/>
      <c r="E7652" s="1"/>
      <c r="F7652" s="1"/>
      <c r="G7652" s="1"/>
      <c r="H7652" s="57"/>
      <c r="I7652" s="1"/>
      <c r="J7652" s="1"/>
      <c r="K7652" s="57"/>
      <c r="L7652" s="57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</row>
    <row r="7653" spans="3:27" x14ac:dyDescent="0.25">
      <c r="C7653" s="56"/>
      <c r="D7653" s="57"/>
      <c r="E7653" s="1"/>
      <c r="F7653" s="1"/>
      <c r="G7653" s="1"/>
      <c r="H7653" s="57"/>
      <c r="I7653" s="1"/>
      <c r="J7653" s="1"/>
      <c r="K7653" s="57"/>
      <c r="L7653" s="57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</row>
    <row r="7654" spans="3:27" x14ac:dyDescent="0.25">
      <c r="C7654" s="56"/>
      <c r="D7654" s="57"/>
      <c r="E7654" s="1"/>
      <c r="F7654" s="1"/>
      <c r="G7654" s="1"/>
      <c r="H7654" s="57"/>
      <c r="I7654" s="1"/>
      <c r="J7654" s="1"/>
      <c r="K7654" s="57"/>
      <c r="L7654" s="57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</row>
    <row r="7655" spans="3:27" x14ac:dyDescent="0.25">
      <c r="C7655" s="56"/>
      <c r="D7655" s="57"/>
      <c r="E7655" s="1"/>
      <c r="F7655" s="1"/>
      <c r="G7655" s="1"/>
      <c r="H7655" s="57"/>
      <c r="I7655" s="1"/>
      <c r="J7655" s="1"/>
      <c r="K7655" s="57"/>
      <c r="L7655" s="57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</row>
    <row r="7656" spans="3:27" x14ac:dyDescent="0.25">
      <c r="C7656" s="56"/>
      <c r="D7656" s="57"/>
      <c r="E7656" s="1"/>
      <c r="F7656" s="1"/>
      <c r="G7656" s="1"/>
      <c r="H7656" s="57"/>
      <c r="I7656" s="1"/>
      <c r="J7656" s="1"/>
      <c r="K7656" s="57"/>
      <c r="L7656" s="57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</row>
    <row r="7657" spans="3:27" x14ac:dyDescent="0.25">
      <c r="C7657" s="56"/>
      <c r="D7657" s="57"/>
      <c r="E7657" s="1"/>
      <c r="F7657" s="1"/>
      <c r="G7657" s="1"/>
      <c r="H7657" s="57"/>
      <c r="I7657" s="1"/>
      <c r="J7657" s="1"/>
      <c r="K7657" s="57"/>
      <c r="L7657" s="57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</row>
    <row r="7658" spans="3:27" x14ac:dyDescent="0.25">
      <c r="C7658" s="56"/>
      <c r="D7658" s="57"/>
      <c r="E7658" s="1"/>
      <c r="F7658" s="1"/>
      <c r="G7658" s="1"/>
      <c r="H7658" s="57"/>
      <c r="I7658" s="1"/>
      <c r="J7658" s="1"/>
      <c r="K7658" s="57"/>
      <c r="L7658" s="57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</row>
    <row r="7659" spans="3:27" x14ac:dyDescent="0.25">
      <c r="C7659" s="56"/>
      <c r="D7659" s="57"/>
      <c r="E7659" s="1"/>
      <c r="F7659" s="1"/>
      <c r="G7659" s="1"/>
      <c r="H7659" s="57"/>
      <c r="I7659" s="1"/>
      <c r="J7659" s="1"/>
      <c r="K7659" s="57"/>
      <c r="L7659" s="57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</row>
    <row r="7660" spans="3:27" x14ac:dyDescent="0.25">
      <c r="C7660" s="56"/>
      <c r="D7660" s="57"/>
      <c r="E7660" s="1"/>
      <c r="F7660" s="1"/>
      <c r="G7660" s="1"/>
      <c r="H7660" s="57"/>
      <c r="I7660" s="1"/>
      <c r="J7660" s="1"/>
      <c r="K7660" s="57"/>
      <c r="L7660" s="57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</row>
    <row r="7661" spans="3:27" x14ac:dyDescent="0.25">
      <c r="C7661" s="56"/>
      <c r="D7661" s="57"/>
      <c r="E7661" s="1"/>
      <c r="F7661" s="1"/>
      <c r="G7661" s="1"/>
      <c r="H7661" s="57"/>
      <c r="I7661" s="1"/>
      <c r="J7661" s="1"/>
      <c r="K7661" s="57"/>
      <c r="L7661" s="57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</row>
    <row r="7662" spans="3:27" x14ac:dyDescent="0.25">
      <c r="C7662" s="56"/>
      <c r="D7662" s="57"/>
      <c r="E7662" s="1"/>
      <c r="F7662" s="1"/>
      <c r="G7662" s="1"/>
      <c r="H7662" s="57"/>
      <c r="I7662" s="1"/>
      <c r="J7662" s="1"/>
      <c r="K7662" s="57"/>
      <c r="L7662" s="57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</row>
    <row r="7663" spans="3:27" x14ac:dyDescent="0.25">
      <c r="C7663" s="56"/>
      <c r="D7663" s="57"/>
      <c r="E7663" s="1"/>
      <c r="F7663" s="1"/>
      <c r="G7663" s="1"/>
      <c r="H7663" s="57"/>
      <c r="I7663" s="1"/>
      <c r="J7663" s="1"/>
      <c r="K7663" s="57"/>
      <c r="L7663" s="57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</row>
    <row r="7664" spans="3:27" x14ac:dyDescent="0.25">
      <c r="C7664" s="56"/>
      <c r="D7664" s="57"/>
      <c r="E7664" s="1"/>
      <c r="F7664" s="1"/>
      <c r="G7664" s="1"/>
      <c r="H7664" s="57"/>
      <c r="I7664" s="1"/>
      <c r="J7664" s="1"/>
      <c r="K7664" s="57"/>
      <c r="L7664" s="57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</row>
    <row r="7665" spans="3:27" x14ac:dyDescent="0.25">
      <c r="C7665" s="56"/>
      <c r="D7665" s="57"/>
      <c r="E7665" s="1"/>
      <c r="F7665" s="1"/>
      <c r="G7665" s="1"/>
      <c r="H7665" s="57"/>
      <c r="I7665" s="1"/>
      <c r="J7665" s="1"/>
      <c r="K7665" s="57"/>
      <c r="L7665" s="57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</row>
    <row r="7666" spans="3:27" x14ac:dyDescent="0.25">
      <c r="C7666" s="56"/>
      <c r="D7666" s="57"/>
      <c r="E7666" s="1"/>
      <c r="F7666" s="1"/>
      <c r="G7666" s="1"/>
      <c r="H7666" s="57"/>
      <c r="I7666" s="1"/>
      <c r="J7666" s="1"/>
      <c r="K7666" s="57"/>
      <c r="L7666" s="57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</row>
    <row r="7667" spans="3:27" x14ac:dyDescent="0.25">
      <c r="C7667" s="56"/>
      <c r="D7667" s="57"/>
      <c r="E7667" s="1"/>
      <c r="F7667" s="1"/>
      <c r="G7667" s="1"/>
      <c r="H7667" s="57"/>
      <c r="I7667" s="1"/>
      <c r="J7667" s="1"/>
      <c r="K7667" s="57"/>
      <c r="L7667" s="57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</row>
    <row r="7668" spans="3:27" x14ac:dyDescent="0.25">
      <c r="C7668" s="56"/>
      <c r="D7668" s="57"/>
      <c r="E7668" s="1"/>
      <c r="F7668" s="1"/>
      <c r="G7668" s="1"/>
      <c r="H7668" s="57"/>
      <c r="I7668" s="1"/>
      <c r="J7668" s="1"/>
      <c r="K7668" s="57"/>
      <c r="L7668" s="57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</row>
    <row r="7669" spans="3:27" x14ac:dyDescent="0.25">
      <c r="C7669" s="56"/>
      <c r="D7669" s="57"/>
      <c r="E7669" s="1"/>
      <c r="F7669" s="1"/>
      <c r="G7669" s="1"/>
      <c r="H7669" s="57"/>
      <c r="I7669" s="1"/>
      <c r="J7669" s="1"/>
      <c r="K7669" s="57"/>
      <c r="L7669" s="57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</row>
    <row r="7670" spans="3:27" x14ac:dyDescent="0.25">
      <c r="C7670" s="56"/>
      <c r="D7670" s="57"/>
      <c r="E7670" s="1"/>
      <c r="F7670" s="1"/>
      <c r="G7670" s="1"/>
      <c r="H7670" s="57"/>
      <c r="I7670" s="1"/>
      <c r="J7670" s="1"/>
      <c r="K7670" s="57"/>
      <c r="L7670" s="57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</row>
    <row r="7671" spans="3:27" x14ac:dyDescent="0.25">
      <c r="C7671" s="56"/>
      <c r="D7671" s="57"/>
      <c r="E7671" s="1"/>
      <c r="F7671" s="1"/>
      <c r="G7671" s="1"/>
      <c r="H7671" s="57"/>
      <c r="I7671" s="1"/>
      <c r="J7671" s="1"/>
      <c r="K7671" s="57"/>
      <c r="L7671" s="57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</row>
    <row r="7672" spans="3:27" x14ac:dyDescent="0.25">
      <c r="C7672" s="56"/>
      <c r="D7672" s="57"/>
      <c r="E7672" s="1"/>
      <c r="F7672" s="1"/>
      <c r="G7672" s="1"/>
      <c r="H7672" s="57"/>
      <c r="I7672" s="1"/>
      <c r="J7672" s="1"/>
      <c r="K7672" s="57"/>
      <c r="L7672" s="57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</row>
    <row r="7673" spans="3:27" x14ac:dyDescent="0.25">
      <c r="C7673" s="56"/>
      <c r="D7673" s="57"/>
      <c r="E7673" s="1"/>
      <c r="F7673" s="1"/>
      <c r="G7673" s="1"/>
      <c r="H7673" s="57"/>
      <c r="I7673" s="1"/>
      <c r="J7673" s="1"/>
      <c r="K7673" s="57"/>
      <c r="L7673" s="57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</row>
    <row r="7674" spans="3:27" x14ac:dyDescent="0.25">
      <c r="C7674" s="56"/>
      <c r="D7674" s="57"/>
      <c r="E7674" s="1"/>
      <c r="F7674" s="1"/>
      <c r="G7674" s="1"/>
      <c r="H7674" s="57"/>
      <c r="I7674" s="1"/>
      <c r="J7674" s="1"/>
      <c r="K7674" s="57"/>
      <c r="L7674" s="57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</row>
    <row r="7675" spans="3:27" x14ac:dyDescent="0.25">
      <c r="C7675" s="56"/>
      <c r="D7675" s="57"/>
      <c r="E7675" s="1"/>
      <c r="F7675" s="1"/>
      <c r="G7675" s="1"/>
      <c r="H7675" s="57"/>
      <c r="I7675" s="1"/>
      <c r="J7675" s="1"/>
      <c r="K7675" s="57"/>
      <c r="L7675" s="57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</row>
    <row r="7676" spans="3:27" x14ac:dyDescent="0.25">
      <c r="C7676" s="56"/>
      <c r="D7676" s="57"/>
      <c r="E7676" s="1"/>
      <c r="F7676" s="1"/>
      <c r="G7676" s="1"/>
      <c r="H7676" s="57"/>
      <c r="I7676" s="1"/>
      <c r="J7676" s="1"/>
      <c r="K7676" s="57"/>
      <c r="L7676" s="57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</row>
    <row r="7677" spans="3:27" x14ac:dyDescent="0.25">
      <c r="C7677" s="56"/>
      <c r="D7677" s="57"/>
      <c r="E7677" s="1"/>
      <c r="F7677" s="1"/>
      <c r="G7677" s="1"/>
      <c r="H7677" s="57"/>
      <c r="I7677" s="1"/>
      <c r="J7677" s="1"/>
      <c r="K7677" s="57"/>
      <c r="L7677" s="57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</row>
    <row r="7678" spans="3:27" x14ac:dyDescent="0.25">
      <c r="C7678" s="56"/>
      <c r="D7678" s="57"/>
      <c r="E7678" s="1"/>
      <c r="F7678" s="1"/>
      <c r="G7678" s="1"/>
      <c r="H7678" s="57"/>
      <c r="I7678" s="1"/>
      <c r="J7678" s="1"/>
      <c r="K7678" s="57"/>
      <c r="L7678" s="57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</row>
    <row r="7679" spans="3:27" x14ac:dyDescent="0.25">
      <c r="C7679" s="56"/>
      <c r="D7679" s="57"/>
      <c r="E7679" s="1"/>
      <c r="F7679" s="1"/>
      <c r="G7679" s="1"/>
      <c r="H7679" s="57"/>
      <c r="I7679" s="1"/>
      <c r="J7679" s="1"/>
      <c r="K7679" s="57"/>
      <c r="L7679" s="57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</row>
    <row r="7680" spans="3:27" x14ac:dyDescent="0.25">
      <c r="C7680" s="56"/>
      <c r="D7680" s="57"/>
      <c r="E7680" s="1"/>
      <c r="F7680" s="1"/>
      <c r="G7680" s="1"/>
      <c r="H7680" s="57"/>
      <c r="I7680" s="1"/>
      <c r="J7680" s="1"/>
      <c r="K7680" s="57"/>
      <c r="L7680" s="57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</row>
    <row r="7681" spans="3:27" x14ac:dyDescent="0.25">
      <c r="C7681" s="56"/>
      <c r="D7681" s="57"/>
      <c r="E7681" s="1"/>
      <c r="F7681" s="1"/>
      <c r="G7681" s="1"/>
      <c r="H7681" s="57"/>
      <c r="I7681" s="1"/>
      <c r="J7681" s="1"/>
      <c r="K7681" s="57"/>
      <c r="L7681" s="57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</row>
    <row r="7682" spans="3:27" x14ac:dyDescent="0.25">
      <c r="C7682" s="56"/>
      <c r="D7682" s="57"/>
      <c r="E7682" s="1"/>
      <c r="F7682" s="1"/>
      <c r="G7682" s="1"/>
      <c r="H7682" s="57"/>
      <c r="I7682" s="1"/>
      <c r="J7682" s="1"/>
      <c r="K7682" s="57"/>
      <c r="L7682" s="57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</row>
    <row r="7683" spans="3:27" x14ac:dyDescent="0.25">
      <c r="C7683" s="56"/>
      <c r="D7683" s="57"/>
      <c r="E7683" s="1"/>
      <c r="F7683" s="1"/>
      <c r="G7683" s="1"/>
      <c r="H7683" s="57"/>
      <c r="I7683" s="1"/>
      <c r="J7683" s="1"/>
      <c r="K7683" s="57"/>
      <c r="L7683" s="57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</row>
    <row r="7684" spans="3:27" x14ac:dyDescent="0.25">
      <c r="C7684" s="56"/>
      <c r="D7684" s="57"/>
      <c r="E7684" s="1"/>
      <c r="F7684" s="1"/>
      <c r="G7684" s="1"/>
      <c r="H7684" s="57"/>
      <c r="I7684" s="1"/>
      <c r="J7684" s="1"/>
      <c r="K7684" s="57"/>
      <c r="L7684" s="57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</row>
    <row r="7685" spans="3:27" x14ac:dyDescent="0.25">
      <c r="C7685" s="56"/>
      <c r="D7685" s="57"/>
      <c r="E7685" s="1"/>
      <c r="F7685" s="1"/>
      <c r="G7685" s="1"/>
      <c r="H7685" s="57"/>
      <c r="I7685" s="1"/>
      <c r="J7685" s="1"/>
      <c r="K7685" s="57"/>
      <c r="L7685" s="57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</row>
    <row r="7686" spans="3:27" x14ac:dyDescent="0.25">
      <c r="C7686" s="56"/>
      <c r="D7686" s="57"/>
      <c r="E7686" s="1"/>
      <c r="F7686" s="1"/>
      <c r="G7686" s="1"/>
      <c r="H7686" s="57"/>
      <c r="I7686" s="1"/>
      <c r="J7686" s="1"/>
      <c r="K7686" s="57"/>
      <c r="L7686" s="57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</row>
    <row r="7687" spans="3:27" x14ac:dyDescent="0.25">
      <c r="C7687" s="56"/>
      <c r="D7687" s="57"/>
      <c r="E7687" s="1"/>
      <c r="F7687" s="1"/>
      <c r="G7687" s="1"/>
      <c r="H7687" s="57"/>
      <c r="I7687" s="1"/>
      <c r="J7687" s="1"/>
      <c r="K7687" s="57"/>
      <c r="L7687" s="57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</row>
    <row r="7688" spans="3:27" x14ac:dyDescent="0.25">
      <c r="C7688" s="56"/>
      <c r="D7688" s="57"/>
      <c r="E7688" s="1"/>
      <c r="F7688" s="1"/>
      <c r="G7688" s="1"/>
      <c r="H7688" s="57"/>
      <c r="I7688" s="1"/>
      <c r="J7688" s="1"/>
      <c r="K7688" s="57"/>
      <c r="L7688" s="57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</row>
    <row r="7689" spans="3:27" x14ac:dyDescent="0.25">
      <c r="C7689" s="56"/>
      <c r="D7689" s="57"/>
      <c r="E7689" s="1"/>
      <c r="F7689" s="1"/>
      <c r="G7689" s="1"/>
      <c r="H7689" s="57"/>
      <c r="I7689" s="1"/>
      <c r="J7689" s="1"/>
      <c r="K7689" s="57"/>
      <c r="L7689" s="57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</row>
    <row r="7690" spans="3:27" x14ac:dyDescent="0.25">
      <c r="C7690" s="56"/>
      <c r="D7690" s="57"/>
      <c r="E7690" s="1"/>
      <c r="F7690" s="1"/>
      <c r="G7690" s="1"/>
      <c r="H7690" s="57"/>
      <c r="I7690" s="1"/>
      <c r="J7690" s="1"/>
      <c r="K7690" s="57"/>
      <c r="L7690" s="57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</row>
    <row r="7691" spans="3:27" x14ac:dyDescent="0.25">
      <c r="C7691" s="56"/>
      <c r="D7691" s="57"/>
      <c r="E7691" s="1"/>
      <c r="F7691" s="1"/>
      <c r="G7691" s="1"/>
      <c r="H7691" s="57"/>
      <c r="I7691" s="1"/>
      <c r="J7691" s="1"/>
      <c r="K7691" s="57"/>
      <c r="L7691" s="57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</row>
    <row r="7692" spans="3:27" x14ac:dyDescent="0.25">
      <c r="C7692" s="56"/>
      <c r="D7692" s="57"/>
      <c r="E7692" s="1"/>
      <c r="F7692" s="1"/>
      <c r="G7692" s="1"/>
      <c r="H7692" s="57"/>
      <c r="I7692" s="1"/>
      <c r="J7692" s="1"/>
      <c r="K7692" s="57"/>
      <c r="L7692" s="57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</row>
    <row r="7693" spans="3:27" x14ac:dyDescent="0.25">
      <c r="C7693" s="56"/>
      <c r="D7693" s="57"/>
      <c r="E7693" s="1"/>
      <c r="F7693" s="1"/>
      <c r="G7693" s="1"/>
      <c r="H7693" s="57"/>
      <c r="I7693" s="1"/>
      <c r="J7693" s="1"/>
      <c r="K7693" s="57"/>
      <c r="L7693" s="57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</row>
    <row r="7694" spans="3:27" x14ac:dyDescent="0.25">
      <c r="C7694" s="56"/>
      <c r="D7694" s="57"/>
      <c r="E7694" s="1"/>
      <c r="F7694" s="1"/>
      <c r="G7694" s="1"/>
      <c r="H7694" s="57"/>
      <c r="I7694" s="1"/>
      <c r="J7694" s="1"/>
      <c r="K7694" s="57"/>
      <c r="L7694" s="57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</row>
    <row r="7695" spans="3:27" x14ac:dyDescent="0.25">
      <c r="C7695" s="56"/>
      <c r="D7695" s="57"/>
      <c r="E7695" s="1"/>
      <c r="F7695" s="1"/>
      <c r="G7695" s="1"/>
      <c r="H7695" s="57"/>
      <c r="I7695" s="1"/>
      <c r="J7695" s="1"/>
      <c r="K7695" s="57"/>
      <c r="L7695" s="57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</row>
    <row r="7696" spans="3:27" x14ac:dyDescent="0.25">
      <c r="C7696" s="56"/>
      <c r="D7696" s="57"/>
      <c r="E7696" s="1"/>
      <c r="F7696" s="1"/>
      <c r="G7696" s="1"/>
      <c r="H7696" s="57"/>
      <c r="I7696" s="1"/>
      <c r="J7696" s="1"/>
      <c r="K7696" s="57"/>
      <c r="L7696" s="57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</row>
    <row r="7697" spans="3:27" x14ac:dyDescent="0.25">
      <c r="C7697" s="56"/>
      <c r="D7697" s="57"/>
      <c r="E7697" s="1"/>
      <c r="F7697" s="1"/>
      <c r="G7697" s="1"/>
      <c r="H7697" s="57"/>
      <c r="I7697" s="1"/>
      <c r="J7697" s="1"/>
      <c r="K7697" s="57"/>
      <c r="L7697" s="57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</row>
    <row r="7698" spans="3:27" x14ac:dyDescent="0.25">
      <c r="C7698" s="56"/>
      <c r="D7698" s="57"/>
      <c r="E7698" s="1"/>
      <c r="F7698" s="1"/>
      <c r="G7698" s="1"/>
      <c r="H7698" s="57"/>
      <c r="I7698" s="1"/>
      <c r="J7698" s="1"/>
      <c r="K7698" s="57"/>
      <c r="L7698" s="57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</row>
    <row r="7699" spans="3:27" x14ac:dyDescent="0.25">
      <c r="C7699" s="56"/>
      <c r="D7699" s="57"/>
      <c r="E7699" s="1"/>
      <c r="F7699" s="1"/>
      <c r="G7699" s="1"/>
      <c r="H7699" s="57"/>
      <c r="I7699" s="1"/>
      <c r="J7699" s="1"/>
      <c r="K7699" s="57"/>
      <c r="L7699" s="57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</row>
    <row r="7700" spans="3:27" x14ac:dyDescent="0.25">
      <c r="C7700" s="56"/>
      <c r="D7700" s="57"/>
      <c r="E7700" s="1"/>
      <c r="F7700" s="1"/>
      <c r="G7700" s="1"/>
      <c r="H7700" s="57"/>
      <c r="I7700" s="1"/>
      <c r="J7700" s="1"/>
      <c r="K7700" s="57"/>
      <c r="L7700" s="57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</row>
    <row r="7701" spans="3:27" x14ac:dyDescent="0.25">
      <c r="C7701" s="56"/>
      <c r="D7701" s="57"/>
      <c r="E7701" s="1"/>
      <c r="F7701" s="1"/>
      <c r="G7701" s="1"/>
      <c r="H7701" s="57"/>
      <c r="I7701" s="1"/>
      <c r="J7701" s="1"/>
      <c r="K7701" s="57"/>
      <c r="L7701" s="57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</row>
    <row r="7702" spans="3:27" x14ac:dyDescent="0.25">
      <c r="C7702" s="56"/>
      <c r="D7702" s="57"/>
      <c r="E7702" s="1"/>
      <c r="F7702" s="1"/>
      <c r="G7702" s="1"/>
      <c r="H7702" s="57"/>
      <c r="I7702" s="1"/>
      <c r="J7702" s="1"/>
      <c r="K7702" s="57"/>
      <c r="L7702" s="57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</row>
    <row r="7703" spans="3:27" x14ac:dyDescent="0.25">
      <c r="C7703" s="56"/>
      <c r="D7703" s="57"/>
      <c r="E7703" s="1"/>
      <c r="F7703" s="1"/>
      <c r="G7703" s="1"/>
      <c r="H7703" s="57"/>
      <c r="I7703" s="1"/>
      <c r="J7703" s="1"/>
      <c r="K7703" s="57"/>
      <c r="L7703" s="57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</row>
    <row r="7704" spans="3:27" x14ac:dyDescent="0.25">
      <c r="C7704" s="56"/>
      <c r="D7704" s="57"/>
      <c r="E7704" s="1"/>
      <c r="F7704" s="1"/>
      <c r="G7704" s="1"/>
      <c r="H7704" s="57"/>
      <c r="I7704" s="1"/>
      <c r="J7704" s="1"/>
      <c r="K7704" s="57"/>
      <c r="L7704" s="57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</row>
    <row r="7705" spans="3:27" x14ac:dyDescent="0.25">
      <c r="C7705" s="56"/>
      <c r="D7705" s="57"/>
      <c r="E7705" s="1"/>
      <c r="F7705" s="1"/>
      <c r="G7705" s="1"/>
      <c r="H7705" s="57"/>
      <c r="I7705" s="1"/>
      <c r="J7705" s="1"/>
      <c r="K7705" s="57"/>
      <c r="L7705" s="57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</row>
    <row r="7706" spans="3:27" x14ac:dyDescent="0.25">
      <c r="C7706" s="56"/>
      <c r="D7706" s="57"/>
      <c r="E7706" s="1"/>
      <c r="F7706" s="1"/>
      <c r="G7706" s="1"/>
      <c r="H7706" s="57"/>
      <c r="I7706" s="1"/>
      <c r="J7706" s="1"/>
      <c r="K7706" s="57"/>
      <c r="L7706" s="57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</row>
    <row r="7707" spans="3:27" x14ac:dyDescent="0.25">
      <c r="C7707" s="56"/>
      <c r="D7707" s="57"/>
      <c r="E7707" s="1"/>
      <c r="F7707" s="1"/>
      <c r="G7707" s="1"/>
      <c r="H7707" s="57"/>
      <c r="I7707" s="1"/>
      <c r="J7707" s="1"/>
      <c r="K7707" s="57"/>
      <c r="L7707" s="57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</row>
    <row r="7708" spans="3:27" x14ac:dyDescent="0.25">
      <c r="C7708" s="56"/>
      <c r="D7708" s="57"/>
      <c r="E7708" s="1"/>
      <c r="F7708" s="1"/>
      <c r="G7708" s="1"/>
      <c r="H7708" s="57"/>
      <c r="I7708" s="1"/>
      <c r="J7708" s="1"/>
      <c r="K7708" s="57"/>
      <c r="L7708" s="57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</row>
    <row r="7709" spans="3:27" x14ac:dyDescent="0.25">
      <c r="C7709" s="56"/>
      <c r="D7709" s="57"/>
      <c r="E7709" s="1"/>
      <c r="F7709" s="1"/>
      <c r="G7709" s="1"/>
      <c r="H7709" s="57"/>
      <c r="I7709" s="1"/>
      <c r="J7709" s="1"/>
      <c r="K7709" s="57"/>
      <c r="L7709" s="57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</row>
    <row r="7710" spans="3:27" x14ac:dyDescent="0.25">
      <c r="C7710" s="56"/>
      <c r="D7710" s="57"/>
      <c r="E7710" s="1"/>
      <c r="F7710" s="1"/>
      <c r="G7710" s="1"/>
      <c r="H7710" s="57"/>
      <c r="I7710" s="1"/>
      <c r="J7710" s="1"/>
      <c r="K7710" s="57"/>
      <c r="L7710" s="57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</row>
    <row r="7711" spans="3:27" x14ac:dyDescent="0.25">
      <c r="C7711" s="56"/>
      <c r="D7711" s="57"/>
      <c r="E7711" s="1"/>
      <c r="F7711" s="1"/>
      <c r="G7711" s="1"/>
      <c r="H7711" s="57"/>
      <c r="I7711" s="1"/>
      <c r="J7711" s="1"/>
      <c r="K7711" s="57"/>
      <c r="L7711" s="57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</row>
    <row r="7712" spans="3:27" x14ac:dyDescent="0.25">
      <c r="C7712" s="56"/>
      <c r="D7712" s="57"/>
      <c r="E7712" s="1"/>
      <c r="F7712" s="1"/>
      <c r="G7712" s="1"/>
      <c r="H7712" s="57"/>
      <c r="I7712" s="1"/>
      <c r="J7712" s="1"/>
      <c r="K7712" s="57"/>
      <c r="L7712" s="57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</row>
    <row r="7713" spans="3:27" x14ac:dyDescent="0.25">
      <c r="C7713" s="56"/>
      <c r="D7713" s="57"/>
      <c r="E7713" s="1"/>
      <c r="F7713" s="1"/>
      <c r="G7713" s="1"/>
      <c r="H7713" s="57"/>
      <c r="I7713" s="1"/>
      <c r="J7713" s="1"/>
      <c r="K7713" s="57"/>
      <c r="L7713" s="57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</row>
    <row r="7714" spans="3:27" x14ac:dyDescent="0.25">
      <c r="C7714" s="56"/>
      <c r="D7714" s="57"/>
      <c r="E7714" s="1"/>
      <c r="F7714" s="1"/>
      <c r="G7714" s="1"/>
      <c r="H7714" s="57"/>
      <c r="I7714" s="1"/>
      <c r="J7714" s="1"/>
      <c r="K7714" s="57"/>
      <c r="L7714" s="57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</row>
    <row r="7715" spans="3:27" x14ac:dyDescent="0.25">
      <c r="C7715" s="56"/>
      <c r="D7715" s="57"/>
      <c r="E7715" s="1"/>
      <c r="F7715" s="1"/>
      <c r="G7715" s="1"/>
      <c r="H7715" s="57"/>
      <c r="I7715" s="1"/>
      <c r="J7715" s="1"/>
      <c r="K7715" s="57"/>
      <c r="L7715" s="57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</row>
    <row r="7716" spans="3:27" x14ac:dyDescent="0.25">
      <c r="C7716" s="56"/>
      <c r="D7716" s="57"/>
      <c r="E7716" s="1"/>
      <c r="F7716" s="1"/>
      <c r="G7716" s="1"/>
      <c r="H7716" s="57"/>
      <c r="I7716" s="1"/>
      <c r="J7716" s="1"/>
      <c r="K7716" s="57"/>
      <c r="L7716" s="57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</row>
    <row r="7717" spans="3:27" x14ac:dyDescent="0.25">
      <c r="C7717" s="56"/>
      <c r="D7717" s="57"/>
      <c r="E7717" s="1"/>
      <c r="F7717" s="1"/>
      <c r="G7717" s="1"/>
      <c r="H7717" s="57"/>
      <c r="I7717" s="1"/>
      <c r="J7717" s="1"/>
      <c r="K7717" s="57"/>
      <c r="L7717" s="57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</row>
    <row r="7718" spans="3:27" x14ac:dyDescent="0.25">
      <c r="C7718" s="56"/>
      <c r="D7718" s="57"/>
      <c r="E7718" s="1"/>
      <c r="F7718" s="1"/>
      <c r="G7718" s="1"/>
      <c r="H7718" s="57"/>
      <c r="I7718" s="1"/>
      <c r="J7718" s="1"/>
      <c r="K7718" s="57"/>
      <c r="L7718" s="57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</row>
    <row r="7719" spans="3:27" x14ac:dyDescent="0.25">
      <c r="C7719" s="56"/>
      <c r="D7719" s="57"/>
      <c r="E7719" s="1"/>
      <c r="F7719" s="1"/>
      <c r="G7719" s="1"/>
      <c r="H7719" s="57"/>
      <c r="I7719" s="1"/>
      <c r="J7719" s="1"/>
      <c r="K7719" s="57"/>
      <c r="L7719" s="57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</row>
    <row r="7720" spans="3:27" x14ac:dyDescent="0.25">
      <c r="C7720" s="56"/>
      <c r="D7720" s="57"/>
      <c r="E7720" s="1"/>
      <c r="F7720" s="1"/>
      <c r="G7720" s="1"/>
      <c r="H7720" s="57"/>
      <c r="I7720" s="1"/>
      <c r="J7720" s="1"/>
      <c r="K7720" s="57"/>
      <c r="L7720" s="57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</row>
    <row r="7721" spans="3:27" x14ac:dyDescent="0.25">
      <c r="C7721" s="56"/>
      <c r="D7721" s="57"/>
      <c r="E7721" s="1"/>
      <c r="F7721" s="1"/>
      <c r="G7721" s="1"/>
      <c r="H7721" s="57"/>
      <c r="I7721" s="1"/>
      <c r="J7721" s="1"/>
      <c r="K7721" s="57"/>
      <c r="L7721" s="57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</row>
    <row r="7722" spans="3:27" x14ac:dyDescent="0.25">
      <c r="C7722" s="56"/>
      <c r="D7722" s="57"/>
      <c r="E7722" s="1"/>
      <c r="F7722" s="1"/>
      <c r="G7722" s="1"/>
      <c r="H7722" s="57"/>
      <c r="I7722" s="1"/>
      <c r="J7722" s="1"/>
      <c r="K7722" s="57"/>
      <c r="L7722" s="57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</row>
    <row r="7723" spans="3:27" x14ac:dyDescent="0.25">
      <c r="C7723" s="56"/>
      <c r="D7723" s="57"/>
      <c r="E7723" s="1"/>
      <c r="F7723" s="1"/>
      <c r="G7723" s="1"/>
      <c r="H7723" s="57"/>
      <c r="I7723" s="1"/>
      <c r="J7723" s="1"/>
      <c r="K7723" s="57"/>
      <c r="L7723" s="57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</row>
    <row r="7724" spans="3:27" x14ac:dyDescent="0.25">
      <c r="C7724" s="56"/>
      <c r="D7724" s="57"/>
      <c r="E7724" s="1"/>
      <c r="F7724" s="1"/>
      <c r="G7724" s="1"/>
      <c r="H7724" s="57"/>
      <c r="I7724" s="1"/>
      <c r="J7724" s="1"/>
      <c r="K7724" s="57"/>
      <c r="L7724" s="57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</row>
    <row r="7725" spans="3:27" x14ac:dyDescent="0.25">
      <c r="C7725" s="56"/>
      <c r="D7725" s="57"/>
      <c r="E7725" s="1"/>
      <c r="F7725" s="1"/>
      <c r="G7725" s="1"/>
      <c r="H7725" s="57"/>
      <c r="I7725" s="1"/>
      <c r="J7725" s="1"/>
      <c r="K7725" s="57"/>
      <c r="L7725" s="57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</row>
    <row r="7726" spans="3:27" x14ac:dyDescent="0.25">
      <c r="C7726" s="56"/>
      <c r="D7726" s="57"/>
      <c r="E7726" s="1"/>
      <c r="F7726" s="1"/>
      <c r="G7726" s="1"/>
      <c r="H7726" s="57"/>
      <c r="I7726" s="1"/>
      <c r="J7726" s="1"/>
      <c r="K7726" s="57"/>
      <c r="L7726" s="57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</row>
    <row r="7727" spans="3:27" x14ac:dyDescent="0.25">
      <c r="C7727" s="56"/>
      <c r="D7727" s="57"/>
      <c r="E7727" s="1"/>
      <c r="F7727" s="1"/>
      <c r="G7727" s="1"/>
      <c r="H7727" s="57"/>
      <c r="I7727" s="1"/>
      <c r="J7727" s="1"/>
      <c r="K7727" s="57"/>
      <c r="L7727" s="57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</row>
    <row r="7728" spans="3:27" x14ac:dyDescent="0.25">
      <c r="C7728" s="56"/>
      <c r="D7728" s="57"/>
      <c r="E7728" s="1"/>
      <c r="F7728" s="1"/>
      <c r="G7728" s="1"/>
      <c r="H7728" s="57"/>
      <c r="I7728" s="1"/>
      <c r="J7728" s="1"/>
      <c r="K7728" s="57"/>
      <c r="L7728" s="57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</row>
    <row r="7729" spans="1:27" x14ac:dyDescent="0.25">
      <c r="C7729" s="56"/>
      <c r="D7729" s="57"/>
      <c r="E7729" s="1"/>
      <c r="F7729" s="1"/>
      <c r="G7729" s="1"/>
      <c r="H7729" s="57"/>
      <c r="I7729" s="1"/>
      <c r="J7729" s="1"/>
      <c r="K7729" s="57"/>
      <c r="L7729" s="57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</row>
    <row r="7730" spans="1:27" x14ac:dyDescent="0.25">
      <c r="C7730" s="56"/>
      <c r="D7730" s="57"/>
      <c r="E7730" s="1"/>
      <c r="F7730" s="1"/>
      <c r="G7730" s="1"/>
      <c r="H7730" s="57"/>
      <c r="I7730" s="1"/>
      <c r="J7730" s="1"/>
      <c r="K7730" s="57"/>
      <c r="L7730" s="57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</row>
    <row r="7731" spans="1:27" x14ac:dyDescent="0.25">
      <c r="C7731" s="56"/>
      <c r="D7731" s="57"/>
      <c r="E7731" s="1"/>
      <c r="F7731" s="1"/>
      <c r="G7731" s="1"/>
      <c r="H7731" s="57"/>
      <c r="I7731" s="1"/>
      <c r="J7731" s="1"/>
      <c r="K7731" s="57"/>
      <c r="L7731" s="57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</row>
    <row r="7732" spans="1:27" x14ac:dyDescent="0.25">
      <c r="C7732" s="56"/>
      <c r="D7732" s="57"/>
      <c r="E7732" s="1"/>
      <c r="F7732" s="1"/>
      <c r="G7732" s="1"/>
      <c r="H7732" s="57"/>
      <c r="I7732" s="1"/>
      <c r="J7732" s="1"/>
      <c r="K7732" s="57"/>
      <c r="L7732" s="57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</row>
    <row r="7733" spans="1:27" x14ac:dyDescent="0.25">
      <c r="C7733" s="56"/>
      <c r="D7733" s="57"/>
      <c r="E7733" s="1"/>
      <c r="F7733" s="1"/>
      <c r="G7733" s="1"/>
      <c r="H7733" s="57"/>
      <c r="I7733" s="1"/>
      <c r="J7733" s="1"/>
      <c r="K7733" s="57"/>
      <c r="L7733" s="57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</row>
    <row r="7734" spans="1:27" x14ac:dyDescent="0.25">
      <c r="C7734" s="56"/>
      <c r="D7734" s="57"/>
      <c r="E7734" s="1"/>
      <c r="F7734" s="1"/>
      <c r="G7734" s="1"/>
      <c r="H7734" s="57"/>
      <c r="I7734" s="1"/>
      <c r="J7734" s="1"/>
      <c r="K7734" s="57"/>
      <c r="L7734" s="57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</row>
    <row r="7735" spans="1:27" x14ac:dyDescent="0.25">
      <c r="C7735" s="56"/>
      <c r="D7735" s="57"/>
      <c r="E7735" s="1"/>
      <c r="F7735" s="1"/>
      <c r="G7735" s="1"/>
      <c r="H7735" s="57"/>
      <c r="I7735" s="1"/>
      <c r="J7735" s="1"/>
      <c r="K7735" s="57"/>
      <c r="L7735" s="57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</row>
    <row r="7736" spans="1:27" x14ac:dyDescent="0.25">
      <c r="C7736" s="56"/>
      <c r="D7736" s="57"/>
      <c r="E7736" s="1"/>
      <c r="F7736" s="1"/>
      <c r="G7736" s="1"/>
      <c r="H7736" s="57"/>
      <c r="I7736" s="1"/>
      <c r="J7736" s="1"/>
      <c r="K7736" s="57"/>
      <c r="L7736" s="57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</row>
    <row r="7737" spans="1:27" x14ac:dyDescent="0.25">
      <c r="C7737" s="56"/>
      <c r="D7737" s="57"/>
      <c r="E7737" s="1"/>
      <c r="F7737" s="1"/>
      <c r="G7737" s="1"/>
      <c r="H7737" s="57"/>
      <c r="I7737" s="1"/>
      <c r="J7737" s="1"/>
      <c r="K7737" s="57"/>
      <c r="L7737" s="57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</row>
    <row r="7738" spans="1:27" x14ac:dyDescent="0.25">
      <c r="C7738" s="56"/>
      <c r="D7738" s="57"/>
      <c r="E7738" s="1"/>
      <c r="F7738" s="1"/>
      <c r="G7738" s="1"/>
      <c r="H7738" s="57"/>
      <c r="I7738" s="1"/>
      <c r="J7738" s="1"/>
      <c r="K7738" s="57"/>
      <c r="L7738" s="57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</row>
    <row r="7739" spans="1:27" x14ac:dyDescent="0.25">
      <c r="A7739" s="1"/>
      <c r="C7739" s="56"/>
      <c r="D7739" s="57"/>
      <c r="E7739" s="1"/>
      <c r="F7739" s="1"/>
      <c r="G7739" s="1"/>
      <c r="H7739" s="57"/>
      <c r="I7739" s="1"/>
      <c r="J7739" s="1"/>
      <c r="K7739" s="57"/>
      <c r="L7739" s="57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</row>
    <row r="7740" spans="1:27" x14ac:dyDescent="0.25">
      <c r="C7740" s="56"/>
      <c r="D7740" s="57"/>
      <c r="E7740" s="1"/>
      <c r="F7740" s="1"/>
      <c r="G7740" s="1"/>
      <c r="H7740" s="57"/>
      <c r="I7740" s="1"/>
      <c r="J7740" s="1"/>
      <c r="K7740" s="57"/>
      <c r="L7740" s="57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</row>
    <row r="7741" spans="1:27" x14ac:dyDescent="0.25">
      <c r="C7741" s="56"/>
      <c r="D7741" s="57"/>
      <c r="E7741" s="1"/>
      <c r="F7741" s="1"/>
      <c r="G7741" s="1"/>
      <c r="H7741" s="57"/>
      <c r="I7741" s="1"/>
      <c r="J7741" s="1"/>
      <c r="K7741" s="57"/>
      <c r="L7741" s="57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</row>
    <row r="7742" spans="1:27" x14ac:dyDescent="0.25">
      <c r="C7742" s="56"/>
      <c r="D7742" s="57"/>
      <c r="E7742" s="1"/>
      <c r="F7742" s="1"/>
      <c r="G7742" s="1"/>
      <c r="H7742" s="57"/>
      <c r="I7742" s="1"/>
      <c r="J7742" s="1"/>
      <c r="K7742" s="57"/>
      <c r="L7742" s="57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</row>
    <row r="7743" spans="1:27" x14ac:dyDescent="0.25">
      <c r="C7743" s="56"/>
      <c r="D7743" s="57"/>
      <c r="E7743" s="1"/>
      <c r="F7743" s="1"/>
      <c r="G7743" s="1"/>
      <c r="H7743" s="57"/>
      <c r="I7743" s="1"/>
      <c r="J7743" s="1"/>
      <c r="K7743" s="57"/>
      <c r="L7743" s="57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</row>
    <row r="7744" spans="1:27" x14ac:dyDescent="0.25">
      <c r="C7744" s="56"/>
      <c r="D7744" s="57"/>
      <c r="E7744" s="1"/>
      <c r="F7744" s="1"/>
      <c r="G7744" s="1"/>
      <c r="H7744" s="57"/>
      <c r="I7744" s="1"/>
      <c r="J7744" s="1"/>
      <c r="K7744" s="57"/>
      <c r="L7744" s="57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</row>
    <row r="7745" spans="3:27" x14ac:dyDescent="0.25">
      <c r="C7745" s="56"/>
      <c r="D7745" s="57"/>
      <c r="E7745" s="1"/>
      <c r="F7745" s="1"/>
      <c r="G7745" s="1"/>
      <c r="H7745" s="57"/>
      <c r="I7745" s="1"/>
      <c r="J7745" s="1"/>
      <c r="K7745" s="57"/>
      <c r="L7745" s="57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</row>
    <row r="7746" spans="3:27" x14ac:dyDescent="0.25">
      <c r="C7746" s="56"/>
      <c r="D7746" s="57"/>
      <c r="E7746" s="1"/>
      <c r="F7746" s="1"/>
      <c r="G7746" s="1"/>
      <c r="H7746" s="57"/>
      <c r="I7746" s="1"/>
      <c r="J7746" s="1"/>
      <c r="K7746" s="57"/>
      <c r="L7746" s="57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</row>
    <row r="7747" spans="3:27" x14ac:dyDescent="0.25">
      <c r="C7747" s="56"/>
      <c r="D7747" s="57"/>
      <c r="E7747" s="1"/>
      <c r="F7747" s="1"/>
      <c r="G7747" s="1"/>
      <c r="H7747" s="57"/>
      <c r="I7747" s="1"/>
      <c r="J7747" s="1"/>
      <c r="K7747" s="57"/>
      <c r="L7747" s="57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</row>
    <row r="7748" spans="3:27" x14ac:dyDescent="0.25">
      <c r="C7748" s="56"/>
      <c r="D7748" s="57"/>
      <c r="E7748" s="1"/>
      <c r="F7748" s="1"/>
      <c r="G7748" s="1"/>
      <c r="H7748" s="57"/>
      <c r="I7748" s="1"/>
      <c r="J7748" s="1"/>
      <c r="K7748" s="57"/>
      <c r="L7748" s="57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</row>
    <row r="7749" spans="3:27" x14ac:dyDescent="0.25">
      <c r="C7749" s="56"/>
      <c r="D7749" s="57"/>
      <c r="E7749" s="1"/>
      <c r="F7749" s="1"/>
      <c r="G7749" s="1"/>
      <c r="H7749" s="57"/>
      <c r="I7749" s="1"/>
      <c r="J7749" s="1"/>
      <c r="K7749" s="57"/>
      <c r="L7749" s="57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</row>
    <row r="7750" spans="3:27" x14ac:dyDescent="0.25">
      <c r="C7750" s="56"/>
      <c r="D7750" s="57"/>
      <c r="E7750" s="1"/>
      <c r="F7750" s="1"/>
      <c r="G7750" s="1"/>
      <c r="H7750" s="57"/>
      <c r="I7750" s="1"/>
      <c r="J7750" s="1"/>
      <c r="K7750" s="57"/>
      <c r="L7750" s="57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</row>
    <row r="7751" spans="3:27" x14ac:dyDescent="0.25">
      <c r="C7751" s="56"/>
      <c r="D7751" s="57"/>
      <c r="E7751" s="1"/>
      <c r="F7751" s="1"/>
      <c r="G7751" s="1"/>
      <c r="H7751" s="57"/>
      <c r="I7751" s="1"/>
      <c r="J7751" s="1"/>
      <c r="K7751" s="57"/>
      <c r="L7751" s="57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</row>
    <row r="7752" spans="3:27" x14ac:dyDescent="0.25">
      <c r="C7752" s="56"/>
      <c r="D7752" s="57"/>
      <c r="E7752" s="1"/>
      <c r="F7752" s="1"/>
      <c r="G7752" s="1"/>
      <c r="H7752" s="57"/>
      <c r="I7752" s="1"/>
      <c r="J7752" s="1"/>
      <c r="K7752" s="57"/>
      <c r="L7752" s="57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</row>
    <row r="7753" spans="3:27" x14ac:dyDescent="0.25">
      <c r="C7753" s="56"/>
      <c r="D7753" s="57"/>
      <c r="E7753" s="1"/>
      <c r="F7753" s="1"/>
      <c r="G7753" s="1"/>
      <c r="H7753" s="57"/>
      <c r="I7753" s="1"/>
      <c r="J7753" s="1"/>
      <c r="K7753" s="57"/>
      <c r="L7753" s="57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</row>
    <row r="7754" spans="3:27" x14ac:dyDescent="0.25">
      <c r="C7754" s="56"/>
      <c r="D7754" s="57"/>
      <c r="E7754" s="1"/>
      <c r="F7754" s="1"/>
      <c r="G7754" s="1"/>
      <c r="H7754" s="57"/>
      <c r="I7754" s="1"/>
      <c r="J7754" s="1"/>
      <c r="K7754" s="57"/>
      <c r="L7754" s="57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</row>
    <row r="7755" spans="3:27" x14ac:dyDescent="0.25">
      <c r="C7755" s="56"/>
      <c r="D7755" s="57"/>
      <c r="E7755" s="1"/>
      <c r="F7755" s="1"/>
      <c r="G7755" s="1"/>
      <c r="H7755" s="57"/>
      <c r="I7755" s="1"/>
      <c r="J7755" s="1"/>
      <c r="K7755" s="57"/>
      <c r="L7755" s="57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</row>
    <row r="7756" spans="3:27" x14ac:dyDescent="0.25">
      <c r="C7756" s="56"/>
      <c r="D7756" s="57"/>
      <c r="E7756" s="1"/>
      <c r="F7756" s="1"/>
      <c r="G7756" s="1"/>
      <c r="H7756" s="57"/>
      <c r="I7756" s="1"/>
      <c r="J7756" s="1"/>
      <c r="K7756" s="57"/>
      <c r="L7756" s="57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</row>
    <row r="7757" spans="3:27" x14ac:dyDescent="0.25">
      <c r="C7757" s="56"/>
      <c r="D7757" s="57"/>
      <c r="E7757" s="1"/>
      <c r="F7757" s="1"/>
      <c r="G7757" s="1"/>
      <c r="H7757" s="57"/>
      <c r="I7757" s="1"/>
      <c r="J7757" s="1"/>
      <c r="K7757" s="57"/>
      <c r="L7757" s="57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</row>
    <row r="7758" spans="3:27" x14ac:dyDescent="0.25">
      <c r="C7758" s="56"/>
      <c r="D7758" s="57"/>
      <c r="E7758" s="1"/>
      <c r="F7758" s="1"/>
      <c r="G7758" s="1"/>
      <c r="H7758" s="57"/>
      <c r="I7758" s="1"/>
      <c r="J7758" s="1"/>
      <c r="K7758" s="57"/>
      <c r="L7758" s="57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</row>
    <row r="7759" spans="3:27" x14ac:dyDescent="0.25">
      <c r="C7759" s="56"/>
      <c r="D7759" s="57"/>
      <c r="E7759" s="1"/>
      <c r="F7759" s="1"/>
      <c r="G7759" s="1"/>
      <c r="H7759" s="57"/>
      <c r="I7759" s="1"/>
      <c r="J7759" s="1"/>
      <c r="K7759" s="57"/>
      <c r="L7759" s="57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</row>
    <row r="7760" spans="3:27" x14ac:dyDescent="0.25">
      <c r="C7760" s="56"/>
      <c r="D7760" s="57"/>
      <c r="E7760" s="1"/>
      <c r="F7760" s="1"/>
      <c r="G7760" s="1"/>
      <c r="H7760" s="57"/>
      <c r="I7760" s="1"/>
      <c r="J7760" s="1"/>
      <c r="K7760" s="57"/>
      <c r="L7760" s="57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</row>
    <row r="7761" spans="3:27" x14ac:dyDescent="0.25">
      <c r="C7761" s="56"/>
      <c r="D7761" s="57"/>
      <c r="E7761" s="1"/>
      <c r="F7761" s="1"/>
      <c r="G7761" s="1"/>
      <c r="H7761" s="57"/>
      <c r="I7761" s="1"/>
      <c r="J7761" s="1"/>
      <c r="K7761" s="57"/>
      <c r="L7761" s="57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</row>
    <row r="7762" spans="3:27" x14ac:dyDescent="0.25">
      <c r="C7762" s="56"/>
      <c r="D7762" s="57"/>
      <c r="E7762" s="1"/>
      <c r="F7762" s="1"/>
      <c r="G7762" s="1"/>
      <c r="H7762" s="57"/>
      <c r="I7762" s="1"/>
      <c r="J7762" s="1"/>
      <c r="K7762" s="57"/>
      <c r="L7762" s="57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</row>
    <row r="7763" spans="3:27" x14ac:dyDescent="0.25">
      <c r="C7763" s="56"/>
      <c r="D7763" s="57"/>
      <c r="E7763" s="1"/>
      <c r="F7763" s="1"/>
      <c r="G7763" s="1"/>
      <c r="H7763" s="57"/>
      <c r="I7763" s="1"/>
      <c r="J7763" s="1"/>
      <c r="K7763" s="57"/>
      <c r="L7763" s="57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</row>
    <row r="7764" spans="3:27" x14ac:dyDescent="0.25">
      <c r="C7764" s="56"/>
      <c r="D7764" s="57"/>
      <c r="E7764" s="1"/>
      <c r="F7764" s="1"/>
      <c r="G7764" s="1"/>
      <c r="H7764" s="57"/>
      <c r="I7764" s="1"/>
      <c r="J7764" s="1"/>
      <c r="K7764" s="57"/>
      <c r="L7764" s="57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</row>
    <row r="7765" spans="3:27" x14ac:dyDescent="0.25">
      <c r="C7765" s="56"/>
      <c r="D7765" s="57"/>
      <c r="E7765" s="1"/>
      <c r="F7765" s="1"/>
      <c r="G7765" s="1"/>
      <c r="H7765" s="57"/>
      <c r="I7765" s="1"/>
      <c r="J7765" s="1"/>
      <c r="K7765" s="57"/>
      <c r="L7765" s="57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</row>
    <row r="7766" spans="3:27" x14ac:dyDescent="0.25">
      <c r="C7766" s="56"/>
      <c r="D7766" s="57"/>
      <c r="E7766" s="1"/>
      <c r="F7766" s="1"/>
      <c r="G7766" s="1"/>
      <c r="H7766" s="57"/>
      <c r="I7766" s="1"/>
      <c r="J7766" s="1"/>
      <c r="K7766" s="57"/>
      <c r="L7766" s="57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</row>
    <row r="7767" spans="3:27" x14ac:dyDescent="0.25">
      <c r="C7767" s="56"/>
      <c r="D7767" s="57"/>
      <c r="E7767" s="1"/>
      <c r="F7767" s="1"/>
      <c r="G7767" s="1"/>
      <c r="H7767" s="57"/>
      <c r="I7767" s="1"/>
      <c r="J7767" s="1"/>
      <c r="K7767" s="57"/>
      <c r="L7767" s="57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</row>
    <row r="7768" spans="3:27" x14ac:dyDescent="0.25">
      <c r="C7768" s="56"/>
      <c r="D7768" s="57"/>
      <c r="E7768" s="1"/>
      <c r="F7768" s="1"/>
      <c r="G7768" s="1"/>
      <c r="H7768" s="57"/>
      <c r="I7768" s="1"/>
      <c r="J7768" s="1"/>
      <c r="K7768" s="57"/>
      <c r="L7768" s="57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</row>
    <row r="7769" spans="3:27" x14ac:dyDescent="0.25">
      <c r="C7769" s="56"/>
      <c r="D7769" s="57"/>
      <c r="E7769" s="1"/>
      <c r="F7769" s="1"/>
      <c r="G7769" s="1"/>
      <c r="H7769" s="57"/>
      <c r="I7769" s="1"/>
      <c r="J7769" s="1"/>
      <c r="K7769" s="57"/>
      <c r="L7769" s="57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</row>
    <row r="7770" spans="3:27" x14ac:dyDescent="0.25">
      <c r="C7770" s="56"/>
      <c r="D7770" s="57"/>
      <c r="E7770" s="1"/>
      <c r="F7770" s="1"/>
      <c r="G7770" s="1"/>
      <c r="H7770" s="57"/>
      <c r="I7770" s="1"/>
      <c r="J7770" s="1"/>
      <c r="K7770" s="57"/>
      <c r="L7770" s="57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</row>
    <row r="7771" spans="3:27" x14ac:dyDescent="0.25">
      <c r="C7771" s="56"/>
      <c r="D7771" s="57"/>
      <c r="E7771" s="1"/>
      <c r="F7771" s="1"/>
      <c r="G7771" s="1"/>
      <c r="H7771" s="57"/>
      <c r="I7771" s="1"/>
      <c r="J7771" s="1"/>
      <c r="K7771" s="57"/>
      <c r="L7771" s="57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</row>
    <row r="7772" spans="3:27" x14ac:dyDescent="0.25">
      <c r="C7772" s="56"/>
      <c r="D7772" s="57"/>
      <c r="E7772" s="1"/>
      <c r="F7772" s="1"/>
      <c r="G7772" s="1"/>
      <c r="H7772" s="57"/>
      <c r="I7772" s="1"/>
      <c r="J7772" s="1"/>
      <c r="K7772" s="57"/>
      <c r="L7772" s="57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</row>
    <row r="7773" spans="3:27" x14ac:dyDescent="0.25">
      <c r="C7773" s="56"/>
      <c r="D7773" s="57"/>
      <c r="E7773" s="1"/>
      <c r="F7773" s="1"/>
      <c r="G7773" s="1"/>
      <c r="H7773" s="57"/>
      <c r="I7773" s="1"/>
      <c r="J7773" s="1"/>
      <c r="K7773" s="57"/>
      <c r="L7773" s="57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</row>
    <row r="7774" spans="3:27" x14ac:dyDescent="0.25">
      <c r="C7774" s="56"/>
      <c r="D7774" s="57"/>
      <c r="E7774" s="1"/>
      <c r="F7774" s="1"/>
      <c r="G7774" s="1"/>
      <c r="H7774" s="57"/>
      <c r="I7774" s="1"/>
      <c r="J7774" s="1"/>
      <c r="K7774" s="57"/>
      <c r="L7774" s="57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</row>
    <row r="7775" spans="3:27" x14ac:dyDescent="0.25">
      <c r="C7775" s="56"/>
      <c r="D7775" s="57"/>
      <c r="E7775" s="1"/>
      <c r="F7775" s="1"/>
      <c r="G7775" s="1"/>
      <c r="H7775" s="57"/>
      <c r="I7775" s="1"/>
      <c r="J7775" s="1"/>
      <c r="K7775" s="57"/>
      <c r="L7775" s="57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</row>
    <row r="7776" spans="3:27" x14ac:dyDescent="0.25">
      <c r="C7776" s="56"/>
      <c r="D7776" s="57"/>
      <c r="E7776" s="1"/>
      <c r="F7776" s="1"/>
      <c r="G7776" s="1"/>
      <c r="H7776" s="57"/>
      <c r="I7776" s="1"/>
      <c r="J7776" s="1"/>
      <c r="K7776" s="57"/>
      <c r="L7776" s="57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</row>
    <row r="7777" spans="3:27" x14ac:dyDescent="0.25">
      <c r="C7777" s="56"/>
      <c r="D7777" s="57"/>
      <c r="E7777" s="1"/>
      <c r="F7777" s="1"/>
      <c r="G7777" s="1"/>
      <c r="H7777" s="57"/>
      <c r="I7777" s="1"/>
      <c r="J7777" s="1"/>
      <c r="K7777" s="57"/>
      <c r="L7777" s="57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</row>
    <row r="7778" spans="3:27" x14ac:dyDescent="0.25">
      <c r="C7778" s="56"/>
      <c r="D7778" s="57"/>
      <c r="E7778" s="1"/>
      <c r="F7778" s="1"/>
      <c r="G7778" s="1"/>
      <c r="H7778" s="57"/>
      <c r="I7778" s="1"/>
      <c r="J7778" s="1"/>
      <c r="K7778" s="57"/>
      <c r="L7778" s="57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</row>
    <row r="7779" spans="3:27" x14ac:dyDescent="0.25">
      <c r="C7779" s="56"/>
      <c r="D7779" s="57"/>
      <c r="E7779" s="1"/>
      <c r="F7779" s="1"/>
      <c r="G7779" s="1"/>
      <c r="H7779" s="57"/>
      <c r="I7779" s="1"/>
      <c r="J7779" s="1"/>
      <c r="K7779" s="57"/>
      <c r="L7779" s="57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</row>
    <row r="7780" spans="3:27" x14ac:dyDescent="0.25">
      <c r="C7780" s="56"/>
      <c r="D7780" s="57"/>
      <c r="E7780" s="1"/>
      <c r="F7780" s="1"/>
      <c r="G7780" s="1"/>
      <c r="H7780" s="57"/>
      <c r="I7780" s="1"/>
      <c r="J7780" s="1"/>
      <c r="K7780" s="57"/>
      <c r="L7780" s="57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</row>
    <row r="7781" spans="3:27" x14ac:dyDescent="0.25">
      <c r="C7781" s="56"/>
      <c r="D7781" s="57"/>
      <c r="E7781" s="1"/>
      <c r="F7781" s="1"/>
      <c r="G7781" s="1"/>
      <c r="H7781" s="57"/>
      <c r="I7781" s="1"/>
      <c r="J7781" s="1"/>
      <c r="K7781" s="57"/>
      <c r="L7781" s="57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</row>
    <row r="7782" spans="3:27" x14ac:dyDescent="0.25">
      <c r="C7782" s="56"/>
      <c r="D7782" s="57"/>
      <c r="E7782" s="1"/>
      <c r="F7782" s="1"/>
      <c r="G7782" s="1"/>
      <c r="H7782" s="57"/>
      <c r="I7782" s="1"/>
      <c r="J7782" s="1"/>
      <c r="K7782" s="57"/>
      <c r="L7782" s="57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</row>
    <row r="7783" spans="3:27" x14ac:dyDescent="0.25">
      <c r="C7783" s="56"/>
      <c r="D7783" s="57"/>
      <c r="E7783" s="1"/>
      <c r="F7783" s="1"/>
      <c r="G7783" s="1"/>
      <c r="H7783" s="57"/>
      <c r="I7783" s="1"/>
      <c r="J7783" s="1"/>
      <c r="K7783" s="57"/>
      <c r="L7783" s="57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</row>
    <row r="7784" spans="3:27" x14ac:dyDescent="0.25">
      <c r="C7784" s="56"/>
      <c r="D7784" s="57"/>
      <c r="E7784" s="1"/>
      <c r="F7784" s="1"/>
      <c r="G7784" s="1"/>
      <c r="H7784" s="57"/>
      <c r="I7784" s="1"/>
      <c r="J7784" s="1"/>
      <c r="K7784" s="57"/>
      <c r="L7784" s="57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</row>
    <row r="7785" spans="3:27" x14ac:dyDescent="0.25">
      <c r="C7785" s="56"/>
      <c r="D7785" s="57"/>
      <c r="E7785" s="1"/>
      <c r="F7785" s="1"/>
      <c r="G7785" s="1"/>
      <c r="H7785" s="57"/>
      <c r="I7785" s="1"/>
      <c r="J7785" s="1"/>
      <c r="K7785" s="57"/>
      <c r="L7785" s="57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</row>
    <row r="7786" spans="3:27" x14ac:dyDescent="0.25">
      <c r="C7786" s="56"/>
      <c r="D7786" s="57"/>
      <c r="E7786" s="1"/>
      <c r="F7786" s="1"/>
      <c r="G7786" s="1"/>
      <c r="H7786" s="57"/>
      <c r="I7786" s="1"/>
      <c r="J7786" s="1"/>
      <c r="K7786" s="57"/>
      <c r="L7786" s="57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</row>
    <row r="7787" spans="3:27" x14ac:dyDescent="0.25">
      <c r="C7787" s="56"/>
      <c r="D7787" s="57"/>
      <c r="E7787" s="1"/>
      <c r="F7787" s="1"/>
      <c r="G7787" s="1"/>
      <c r="H7787" s="57"/>
      <c r="I7787" s="1"/>
      <c r="J7787" s="1"/>
      <c r="K7787" s="57"/>
      <c r="L7787" s="57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</row>
    <row r="7788" spans="3:27" x14ac:dyDescent="0.25">
      <c r="C7788" s="56"/>
      <c r="D7788" s="57"/>
      <c r="E7788" s="1"/>
      <c r="F7788" s="1"/>
      <c r="G7788" s="1"/>
      <c r="H7788" s="57"/>
      <c r="I7788" s="1"/>
      <c r="J7788" s="1"/>
      <c r="K7788" s="57"/>
      <c r="L7788" s="57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</row>
    <row r="7789" spans="3:27" x14ac:dyDescent="0.25">
      <c r="C7789" s="56"/>
      <c r="D7789" s="57"/>
      <c r="E7789" s="1"/>
      <c r="F7789" s="1"/>
      <c r="G7789" s="1"/>
      <c r="H7789" s="57"/>
      <c r="I7789" s="1"/>
      <c r="J7789" s="1"/>
      <c r="K7789" s="57"/>
      <c r="L7789" s="57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</row>
    <row r="7790" spans="3:27" x14ac:dyDescent="0.25">
      <c r="C7790" s="56"/>
      <c r="D7790" s="57"/>
      <c r="E7790" s="1"/>
      <c r="F7790" s="1"/>
      <c r="G7790" s="1"/>
      <c r="H7790" s="57"/>
      <c r="I7790" s="1"/>
      <c r="J7790" s="1"/>
      <c r="K7790" s="57"/>
      <c r="L7790" s="57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</row>
    <row r="7791" spans="3:27" x14ac:dyDescent="0.25">
      <c r="C7791" s="56"/>
      <c r="D7791" s="57"/>
      <c r="E7791" s="1"/>
      <c r="F7791" s="1"/>
      <c r="G7791" s="1"/>
      <c r="H7791" s="57"/>
      <c r="I7791" s="1"/>
      <c r="J7791" s="1"/>
      <c r="K7791" s="57"/>
      <c r="L7791" s="57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</row>
    <row r="7792" spans="3:27" x14ac:dyDescent="0.25">
      <c r="C7792" s="56"/>
      <c r="D7792" s="57"/>
      <c r="E7792" s="1"/>
      <c r="F7792" s="1"/>
      <c r="G7792" s="1"/>
      <c r="H7792" s="57"/>
      <c r="I7792" s="1"/>
      <c r="J7792" s="1"/>
      <c r="K7792" s="57"/>
      <c r="L7792" s="57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</row>
    <row r="7793" spans="3:27" x14ac:dyDescent="0.25">
      <c r="C7793" s="56"/>
      <c r="D7793" s="57"/>
      <c r="E7793" s="1"/>
      <c r="F7793" s="1"/>
      <c r="G7793" s="1"/>
      <c r="H7793" s="57"/>
      <c r="I7793" s="1"/>
      <c r="J7793" s="1"/>
      <c r="K7793" s="57"/>
      <c r="L7793" s="57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</row>
    <row r="7794" spans="3:27" x14ac:dyDescent="0.25">
      <c r="C7794" s="56"/>
      <c r="D7794" s="57"/>
      <c r="E7794" s="1"/>
      <c r="F7794" s="1"/>
      <c r="G7794" s="1"/>
      <c r="H7794" s="57"/>
      <c r="I7794" s="1"/>
      <c r="J7794" s="1"/>
      <c r="K7794" s="57"/>
      <c r="L7794" s="57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</row>
    <row r="7795" spans="3:27" x14ac:dyDescent="0.25">
      <c r="C7795" s="56"/>
      <c r="D7795" s="57"/>
      <c r="E7795" s="1"/>
      <c r="F7795" s="1"/>
      <c r="G7795" s="1"/>
      <c r="H7795" s="57"/>
      <c r="I7795" s="1"/>
      <c r="J7795" s="1"/>
      <c r="K7795" s="57"/>
      <c r="L7795" s="57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</row>
    <row r="7796" spans="3:27" x14ac:dyDescent="0.25">
      <c r="C7796" s="56"/>
      <c r="D7796" s="57"/>
      <c r="E7796" s="1"/>
      <c r="F7796" s="1"/>
      <c r="G7796" s="1"/>
      <c r="H7796" s="57"/>
      <c r="I7796" s="1"/>
      <c r="J7796" s="1"/>
      <c r="K7796" s="57"/>
      <c r="L7796" s="57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</row>
    <row r="7797" spans="3:27" x14ac:dyDescent="0.25">
      <c r="C7797" s="56"/>
      <c r="D7797" s="57"/>
      <c r="E7797" s="1"/>
      <c r="F7797" s="1"/>
      <c r="G7797" s="1"/>
      <c r="H7797" s="57"/>
      <c r="I7797" s="1"/>
      <c r="J7797" s="1"/>
      <c r="K7797" s="57"/>
      <c r="L7797" s="57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</row>
    <row r="7798" spans="3:27" x14ac:dyDescent="0.25">
      <c r="C7798" s="56"/>
      <c r="D7798" s="57"/>
      <c r="E7798" s="1"/>
      <c r="F7798" s="1"/>
      <c r="G7798" s="1"/>
      <c r="H7798" s="57"/>
      <c r="I7798" s="1"/>
      <c r="J7798" s="1"/>
      <c r="K7798" s="57"/>
      <c r="L7798" s="57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</row>
    <row r="7799" spans="3:27" x14ac:dyDescent="0.25">
      <c r="C7799" s="56"/>
      <c r="D7799" s="57"/>
      <c r="E7799" s="1"/>
      <c r="F7799" s="1"/>
      <c r="G7799" s="1"/>
      <c r="H7799" s="57"/>
      <c r="I7799" s="1"/>
      <c r="J7799" s="1"/>
      <c r="K7799" s="57"/>
      <c r="L7799" s="57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</row>
    <row r="7800" spans="3:27" x14ac:dyDescent="0.25">
      <c r="C7800" s="56"/>
      <c r="D7800" s="57"/>
      <c r="E7800" s="1"/>
      <c r="F7800" s="1"/>
      <c r="G7800" s="1"/>
      <c r="H7800" s="57"/>
      <c r="I7800" s="1"/>
      <c r="J7800" s="1"/>
      <c r="K7800" s="57"/>
      <c r="L7800" s="57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</row>
    <row r="7801" spans="3:27" x14ac:dyDescent="0.25">
      <c r="C7801" s="56"/>
      <c r="D7801" s="57"/>
      <c r="E7801" s="1"/>
      <c r="F7801" s="1"/>
      <c r="G7801" s="1"/>
      <c r="H7801" s="57"/>
      <c r="I7801" s="1"/>
      <c r="J7801" s="1"/>
      <c r="K7801" s="57"/>
      <c r="L7801" s="57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</row>
    <row r="7802" spans="3:27" x14ac:dyDescent="0.25">
      <c r="C7802" s="56"/>
      <c r="D7802" s="57"/>
      <c r="E7802" s="1"/>
      <c r="F7802" s="1"/>
      <c r="G7802" s="1"/>
      <c r="H7802" s="57"/>
      <c r="I7802" s="1"/>
      <c r="J7802" s="1"/>
      <c r="K7802" s="57"/>
      <c r="L7802" s="57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</row>
    <row r="7803" spans="3:27" x14ac:dyDescent="0.25">
      <c r="C7803" s="56"/>
      <c r="D7803" s="57"/>
      <c r="E7803" s="1"/>
      <c r="F7803" s="1"/>
      <c r="G7803" s="1"/>
      <c r="H7803" s="57"/>
      <c r="I7803" s="1"/>
      <c r="J7803" s="1"/>
      <c r="K7803" s="57"/>
      <c r="L7803" s="57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</row>
    <row r="7804" spans="3:27" x14ac:dyDescent="0.25">
      <c r="C7804" s="56"/>
      <c r="D7804" s="57"/>
      <c r="E7804" s="1"/>
      <c r="F7804" s="1"/>
      <c r="G7804" s="1"/>
      <c r="H7804" s="57"/>
      <c r="I7804" s="1"/>
      <c r="J7804" s="1"/>
      <c r="K7804" s="57"/>
      <c r="L7804" s="57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</row>
    <row r="7805" spans="3:27" x14ac:dyDescent="0.25">
      <c r="C7805" s="56"/>
      <c r="D7805" s="57"/>
      <c r="E7805" s="1"/>
      <c r="F7805" s="1"/>
      <c r="G7805" s="1"/>
      <c r="H7805" s="57"/>
      <c r="I7805" s="1"/>
      <c r="J7805" s="1"/>
      <c r="K7805" s="57"/>
      <c r="L7805" s="57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</row>
    <row r="7806" spans="3:27" x14ac:dyDescent="0.25">
      <c r="C7806" s="56"/>
      <c r="D7806" s="57"/>
      <c r="E7806" s="1"/>
      <c r="F7806" s="1"/>
      <c r="G7806" s="1"/>
      <c r="H7806" s="57"/>
      <c r="I7806" s="1"/>
      <c r="J7806" s="1"/>
      <c r="K7806" s="57"/>
      <c r="L7806" s="57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</row>
    <row r="7807" spans="3:27" x14ac:dyDescent="0.25">
      <c r="C7807" s="56"/>
      <c r="D7807" s="57"/>
      <c r="E7807" s="1"/>
      <c r="F7807" s="1"/>
      <c r="G7807" s="1"/>
      <c r="H7807" s="57"/>
      <c r="I7807" s="1"/>
      <c r="J7807" s="1"/>
      <c r="K7807" s="57"/>
      <c r="L7807" s="57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</row>
    <row r="7808" spans="3:27" x14ac:dyDescent="0.25">
      <c r="C7808" s="56"/>
      <c r="D7808" s="57"/>
      <c r="E7808" s="1"/>
      <c r="F7808" s="1"/>
      <c r="G7808" s="1"/>
      <c r="H7808" s="57"/>
      <c r="I7808" s="1"/>
      <c r="J7808" s="1"/>
      <c r="K7808" s="57"/>
      <c r="L7808" s="57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</row>
    <row r="7809" spans="3:27" x14ac:dyDescent="0.25">
      <c r="C7809" s="56"/>
      <c r="D7809" s="57"/>
      <c r="E7809" s="1"/>
      <c r="F7809" s="1"/>
      <c r="G7809" s="1"/>
      <c r="H7809" s="57"/>
      <c r="I7809" s="1"/>
      <c r="J7809" s="1"/>
      <c r="K7809" s="57"/>
      <c r="L7809" s="57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</row>
    <row r="7810" spans="3:27" x14ac:dyDescent="0.25">
      <c r="C7810" s="56"/>
      <c r="D7810" s="57"/>
      <c r="E7810" s="1"/>
      <c r="F7810" s="1"/>
      <c r="G7810" s="1"/>
      <c r="H7810" s="57"/>
      <c r="I7810" s="1"/>
      <c r="J7810" s="1"/>
      <c r="K7810" s="57"/>
      <c r="L7810" s="57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</row>
    <row r="7811" spans="3:27" x14ac:dyDescent="0.25">
      <c r="C7811" s="56"/>
      <c r="D7811" s="57"/>
      <c r="E7811" s="1"/>
      <c r="F7811" s="1"/>
      <c r="G7811" s="1"/>
      <c r="H7811" s="57"/>
      <c r="I7811" s="1"/>
      <c r="J7811" s="1"/>
      <c r="K7811" s="57"/>
      <c r="L7811" s="57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</row>
    <row r="7812" spans="3:27" x14ac:dyDescent="0.25">
      <c r="C7812" s="56"/>
      <c r="D7812" s="57"/>
      <c r="E7812" s="1"/>
      <c r="F7812" s="1"/>
      <c r="G7812" s="1"/>
      <c r="H7812" s="57"/>
      <c r="I7812" s="1"/>
      <c r="J7812" s="1"/>
      <c r="K7812" s="57"/>
      <c r="L7812" s="57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</row>
    <row r="7813" spans="3:27" x14ac:dyDescent="0.25">
      <c r="C7813" s="56"/>
      <c r="D7813" s="57"/>
      <c r="E7813" s="1"/>
      <c r="F7813" s="1"/>
      <c r="G7813" s="1"/>
      <c r="H7813" s="57"/>
      <c r="I7813" s="1"/>
      <c r="J7813" s="1"/>
      <c r="K7813" s="57"/>
      <c r="L7813" s="57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</row>
    <row r="7814" spans="3:27" x14ac:dyDescent="0.25">
      <c r="C7814" s="56"/>
      <c r="D7814" s="57"/>
      <c r="E7814" s="1"/>
      <c r="F7814" s="1"/>
      <c r="G7814" s="1"/>
      <c r="H7814" s="57"/>
      <c r="I7814" s="1"/>
      <c r="J7814" s="1"/>
      <c r="K7814" s="57"/>
      <c r="L7814" s="57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</row>
    <row r="7815" spans="3:27" x14ac:dyDescent="0.25">
      <c r="C7815" s="56"/>
      <c r="D7815" s="57"/>
      <c r="E7815" s="1"/>
      <c r="F7815" s="1"/>
      <c r="G7815" s="1"/>
      <c r="H7815" s="57"/>
      <c r="I7815" s="1"/>
      <c r="J7815" s="1"/>
      <c r="K7815" s="57"/>
      <c r="L7815" s="57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</row>
    <row r="7816" spans="3:27" x14ac:dyDescent="0.25">
      <c r="C7816" s="56"/>
      <c r="D7816" s="57"/>
      <c r="E7816" s="1"/>
      <c r="F7816" s="1"/>
      <c r="G7816" s="1"/>
      <c r="H7816" s="57"/>
      <c r="I7816" s="1"/>
      <c r="J7816" s="1"/>
      <c r="K7816" s="57"/>
      <c r="L7816" s="57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</row>
    <row r="7817" spans="3:27" x14ac:dyDescent="0.25">
      <c r="C7817" s="56"/>
      <c r="D7817" s="57"/>
      <c r="E7817" s="1"/>
      <c r="F7817" s="1"/>
      <c r="G7817" s="1"/>
      <c r="H7817" s="57"/>
      <c r="I7817" s="1"/>
      <c r="J7817" s="1"/>
      <c r="K7817" s="57"/>
      <c r="L7817" s="57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</row>
    <row r="7818" spans="3:27" x14ac:dyDescent="0.25">
      <c r="C7818" s="56"/>
      <c r="D7818" s="57"/>
      <c r="E7818" s="1"/>
      <c r="F7818" s="1"/>
      <c r="G7818" s="1"/>
      <c r="H7818" s="57"/>
      <c r="I7818" s="1"/>
      <c r="J7818" s="1"/>
      <c r="K7818" s="57"/>
      <c r="L7818" s="57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</row>
    <row r="7819" spans="3:27" x14ac:dyDescent="0.25">
      <c r="C7819" s="56"/>
      <c r="D7819" s="57"/>
      <c r="E7819" s="1"/>
      <c r="F7819" s="1"/>
      <c r="G7819" s="1"/>
      <c r="H7819" s="57"/>
      <c r="I7819" s="1"/>
      <c r="J7819" s="1"/>
      <c r="K7819" s="57"/>
      <c r="L7819" s="57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</row>
    <row r="7820" spans="3:27" x14ac:dyDescent="0.25">
      <c r="C7820" s="56"/>
      <c r="D7820" s="57"/>
      <c r="E7820" s="1"/>
      <c r="F7820" s="1"/>
      <c r="G7820" s="1"/>
      <c r="H7820" s="57"/>
      <c r="I7820" s="1"/>
      <c r="J7820" s="1"/>
      <c r="K7820" s="57"/>
      <c r="L7820" s="57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</row>
    <row r="7821" spans="3:27" x14ac:dyDescent="0.25">
      <c r="C7821" s="56"/>
      <c r="D7821" s="57"/>
      <c r="E7821" s="1"/>
      <c r="F7821" s="1"/>
      <c r="G7821" s="1"/>
      <c r="H7821" s="57"/>
      <c r="I7821" s="1"/>
      <c r="J7821" s="1"/>
      <c r="K7821" s="57"/>
      <c r="L7821" s="57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</row>
    <row r="7822" spans="3:27" x14ac:dyDescent="0.25">
      <c r="C7822" s="56"/>
      <c r="D7822" s="57"/>
      <c r="E7822" s="1"/>
      <c r="F7822" s="1"/>
      <c r="G7822" s="1"/>
      <c r="H7822" s="57"/>
      <c r="I7822" s="1"/>
      <c r="J7822" s="1"/>
      <c r="K7822" s="57"/>
      <c r="L7822" s="57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</row>
    <row r="7823" spans="3:27" x14ac:dyDescent="0.25">
      <c r="C7823" s="56"/>
      <c r="D7823" s="57"/>
      <c r="E7823" s="1"/>
      <c r="F7823" s="1"/>
      <c r="G7823" s="1"/>
      <c r="H7823" s="57"/>
      <c r="I7823" s="1"/>
      <c r="J7823" s="1"/>
      <c r="K7823" s="57"/>
      <c r="L7823" s="57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</row>
    <row r="7824" spans="3:27" x14ac:dyDescent="0.25">
      <c r="C7824" s="56"/>
      <c r="D7824" s="57"/>
      <c r="E7824" s="1"/>
      <c r="F7824" s="1"/>
      <c r="G7824" s="1"/>
      <c r="H7824" s="57"/>
      <c r="I7824" s="1"/>
      <c r="J7824" s="1"/>
      <c r="K7824" s="57"/>
      <c r="L7824" s="57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</row>
    <row r="7825" spans="3:27" x14ac:dyDescent="0.25">
      <c r="C7825" s="56"/>
      <c r="D7825" s="57"/>
      <c r="E7825" s="1"/>
      <c r="F7825" s="1"/>
      <c r="G7825" s="1"/>
      <c r="H7825" s="57"/>
      <c r="I7825" s="1"/>
      <c r="J7825" s="1"/>
      <c r="K7825" s="57"/>
      <c r="L7825" s="57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</row>
    <row r="7826" spans="3:27" x14ac:dyDescent="0.25">
      <c r="C7826" s="56"/>
      <c r="D7826" s="57"/>
      <c r="E7826" s="1"/>
      <c r="F7826" s="1"/>
      <c r="G7826" s="1"/>
      <c r="H7826" s="57"/>
      <c r="I7826" s="1"/>
      <c r="J7826" s="1"/>
      <c r="K7826" s="57"/>
      <c r="L7826" s="57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</row>
    <row r="7827" spans="3:27" x14ac:dyDescent="0.25">
      <c r="C7827" s="56"/>
      <c r="D7827" s="57"/>
      <c r="E7827" s="1"/>
      <c r="F7827" s="1"/>
      <c r="G7827" s="1"/>
      <c r="H7827" s="57"/>
      <c r="I7827" s="1"/>
      <c r="J7827" s="1"/>
      <c r="K7827" s="57"/>
      <c r="L7827" s="57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</row>
    <row r="7828" spans="3:27" x14ac:dyDescent="0.25">
      <c r="C7828" s="56"/>
      <c r="D7828" s="57"/>
      <c r="E7828" s="1"/>
      <c r="F7828" s="1"/>
      <c r="G7828" s="1"/>
      <c r="H7828" s="57"/>
      <c r="I7828" s="1"/>
      <c r="J7828" s="1"/>
      <c r="K7828" s="57"/>
      <c r="L7828" s="57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</row>
    <row r="7829" spans="3:27" x14ac:dyDescent="0.25">
      <c r="C7829" s="56"/>
      <c r="D7829" s="57"/>
      <c r="E7829" s="1"/>
      <c r="F7829" s="1"/>
      <c r="G7829" s="1"/>
      <c r="H7829" s="57"/>
      <c r="I7829" s="1"/>
      <c r="J7829" s="1"/>
      <c r="K7829" s="57"/>
      <c r="L7829" s="57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</row>
    <row r="7830" spans="3:27" x14ac:dyDescent="0.25">
      <c r="C7830" s="56"/>
      <c r="D7830" s="57"/>
      <c r="E7830" s="1"/>
      <c r="F7830" s="1"/>
      <c r="G7830" s="1"/>
      <c r="H7830" s="57"/>
      <c r="I7830" s="1"/>
      <c r="J7830" s="1"/>
      <c r="K7830" s="57"/>
      <c r="L7830" s="57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</row>
    <row r="7831" spans="3:27" x14ac:dyDescent="0.25">
      <c r="C7831" s="56"/>
      <c r="D7831" s="57"/>
      <c r="E7831" s="1"/>
      <c r="F7831" s="1"/>
      <c r="G7831" s="1"/>
      <c r="H7831" s="57"/>
      <c r="I7831" s="1"/>
      <c r="J7831" s="1"/>
      <c r="K7831" s="57"/>
      <c r="L7831" s="57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</row>
    <row r="7832" spans="3:27" x14ac:dyDescent="0.25">
      <c r="C7832" s="56"/>
      <c r="D7832" s="57"/>
      <c r="E7832" s="1"/>
      <c r="F7832" s="1"/>
      <c r="G7832" s="1"/>
      <c r="H7832" s="57"/>
      <c r="I7832" s="1"/>
      <c r="J7832" s="1"/>
      <c r="K7832" s="57"/>
      <c r="L7832" s="57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</row>
    <row r="7833" spans="3:27" x14ac:dyDescent="0.25">
      <c r="C7833" s="56"/>
      <c r="D7833" s="57"/>
      <c r="E7833" s="1"/>
      <c r="F7833" s="1"/>
      <c r="G7833" s="1"/>
      <c r="H7833" s="57"/>
      <c r="I7833" s="1"/>
      <c r="J7833" s="1"/>
      <c r="K7833" s="57"/>
      <c r="L7833" s="57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</row>
    <row r="7834" spans="3:27" x14ac:dyDescent="0.25">
      <c r="C7834" s="56"/>
      <c r="D7834" s="57"/>
      <c r="E7834" s="1"/>
      <c r="F7834" s="1"/>
      <c r="G7834" s="1"/>
      <c r="H7834" s="57"/>
      <c r="I7834" s="1"/>
      <c r="J7834" s="1"/>
      <c r="K7834" s="57"/>
      <c r="L7834" s="57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</row>
    <row r="7835" spans="3:27" x14ac:dyDescent="0.25">
      <c r="C7835" s="56"/>
      <c r="D7835" s="57"/>
      <c r="E7835" s="1"/>
      <c r="F7835" s="1"/>
      <c r="G7835" s="1"/>
      <c r="H7835" s="57"/>
      <c r="I7835" s="1"/>
      <c r="J7835" s="1"/>
      <c r="K7835" s="57"/>
      <c r="L7835" s="57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</row>
    <row r="7836" spans="3:27" x14ac:dyDescent="0.25">
      <c r="C7836" s="56"/>
      <c r="D7836" s="57"/>
      <c r="E7836" s="1"/>
      <c r="F7836" s="1"/>
      <c r="G7836" s="1"/>
      <c r="H7836" s="57"/>
      <c r="I7836" s="1"/>
      <c r="J7836" s="1"/>
      <c r="K7836" s="57"/>
      <c r="L7836" s="57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</row>
    <row r="7837" spans="3:27" x14ac:dyDescent="0.25">
      <c r="C7837" s="56"/>
      <c r="D7837" s="57"/>
      <c r="E7837" s="1"/>
      <c r="F7837" s="1"/>
      <c r="G7837" s="1"/>
      <c r="H7837" s="57"/>
      <c r="I7837" s="1"/>
      <c r="J7837" s="1"/>
      <c r="K7837" s="57"/>
      <c r="L7837" s="57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</row>
    <row r="7838" spans="3:27" x14ac:dyDescent="0.25">
      <c r="C7838" s="56"/>
      <c r="D7838" s="57"/>
      <c r="E7838" s="1"/>
      <c r="F7838" s="1"/>
      <c r="G7838" s="1"/>
      <c r="H7838" s="57"/>
      <c r="I7838" s="1"/>
      <c r="J7838" s="1"/>
      <c r="K7838" s="57"/>
      <c r="L7838" s="57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</row>
    <row r="7839" spans="3:27" x14ac:dyDescent="0.25">
      <c r="C7839" s="56"/>
      <c r="D7839" s="57"/>
      <c r="E7839" s="1"/>
      <c r="F7839" s="1"/>
      <c r="G7839" s="1"/>
      <c r="H7839" s="57"/>
      <c r="I7839" s="1"/>
      <c r="J7839" s="1"/>
      <c r="K7839" s="57"/>
      <c r="L7839" s="57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</row>
    <row r="7840" spans="3:27" x14ac:dyDescent="0.25">
      <c r="C7840" s="56"/>
      <c r="D7840" s="57"/>
      <c r="E7840" s="1"/>
      <c r="F7840" s="1"/>
      <c r="G7840" s="1"/>
      <c r="H7840" s="57"/>
      <c r="I7840" s="1"/>
      <c r="J7840" s="1"/>
      <c r="K7840" s="57"/>
      <c r="L7840" s="57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</row>
    <row r="7841" spans="3:27" x14ac:dyDescent="0.25">
      <c r="C7841" s="56"/>
      <c r="D7841" s="57"/>
      <c r="E7841" s="1"/>
      <c r="F7841" s="1"/>
      <c r="G7841" s="1"/>
      <c r="H7841" s="57"/>
      <c r="I7841" s="1"/>
      <c r="J7841" s="1"/>
      <c r="K7841" s="57"/>
      <c r="L7841" s="57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</row>
    <row r="7842" spans="3:27" x14ac:dyDescent="0.25">
      <c r="C7842" s="56"/>
      <c r="D7842" s="57"/>
      <c r="E7842" s="1"/>
      <c r="F7842" s="1"/>
      <c r="G7842" s="1"/>
      <c r="H7842" s="57"/>
      <c r="I7842" s="1"/>
      <c r="J7842" s="1"/>
      <c r="K7842" s="57"/>
      <c r="L7842" s="57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</row>
    <row r="7843" spans="3:27" x14ac:dyDescent="0.25">
      <c r="C7843" s="56"/>
      <c r="D7843" s="57"/>
      <c r="E7843" s="1"/>
      <c r="F7843" s="1"/>
      <c r="G7843" s="1"/>
      <c r="H7843" s="57"/>
      <c r="I7843" s="1"/>
      <c r="J7843" s="1"/>
      <c r="K7843" s="57"/>
      <c r="L7843" s="57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</row>
    <row r="7844" spans="3:27" x14ac:dyDescent="0.25">
      <c r="C7844" s="56"/>
      <c r="D7844" s="57"/>
      <c r="E7844" s="1"/>
      <c r="F7844" s="1"/>
      <c r="G7844" s="1"/>
      <c r="H7844" s="57"/>
      <c r="I7844" s="1"/>
      <c r="J7844" s="1"/>
      <c r="K7844" s="57"/>
      <c r="L7844" s="57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</row>
    <row r="7845" spans="3:27" x14ac:dyDescent="0.25">
      <c r="C7845" s="56"/>
      <c r="D7845" s="57"/>
      <c r="E7845" s="1"/>
      <c r="F7845" s="1"/>
      <c r="G7845" s="1"/>
      <c r="H7845" s="57"/>
      <c r="I7845" s="1"/>
      <c r="J7845" s="1"/>
      <c r="K7845" s="57"/>
      <c r="L7845" s="57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</row>
    <row r="7846" spans="3:27" x14ac:dyDescent="0.25">
      <c r="C7846" s="56"/>
      <c r="D7846" s="57"/>
      <c r="E7846" s="1"/>
      <c r="F7846" s="1"/>
      <c r="G7846" s="1"/>
      <c r="H7846" s="57"/>
      <c r="I7846" s="1"/>
      <c r="J7846" s="1"/>
      <c r="K7846" s="57"/>
      <c r="L7846" s="57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</row>
    <row r="7847" spans="3:27" x14ac:dyDescent="0.25">
      <c r="C7847" s="56"/>
      <c r="D7847" s="57"/>
      <c r="E7847" s="1"/>
      <c r="F7847" s="1"/>
      <c r="G7847" s="1"/>
      <c r="H7847" s="57"/>
      <c r="I7847" s="1"/>
      <c r="J7847" s="1"/>
      <c r="K7847" s="57"/>
      <c r="L7847" s="57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</row>
    <row r="7848" spans="3:27" x14ac:dyDescent="0.25">
      <c r="C7848" s="56"/>
      <c r="D7848" s="57"/>
      <c r="E7848" s="1"/>
      <c r="F7848" s="1"/>
      <c r="G7848" s="1"/>
      <c r="H7848" s="57"/>
      <c r="I7848" s="1"/>
      <c r="J7848" s="1"/>
      <c r="K7848" s="57"/>
      <c r="L7848" s="57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</row>
    <row r="7849" spans="3:27" x14ac:dyDescent="0.25">
      <c r="C7849" s="56"/>
      <c r="D7849" s="57"/>
      <c r="E7849" s="1"/>
      <c r="F7849" s="1"/>
      <c r="G7849" s="1"/>
      <c r="H7849" s="57"/>
      <c r="I7849" s="1"/>
      <c r="J7849" s="1"/>
      <c r="K7849" s="57"/>
      <c r="L7849" s="57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</row>
    <row r="7850" spans="3:27" x14ac:dyDescent="0.25">
      <c r="C7850" s="56"/>
      <c r="D7850" s="57"/>
      <c r="E7850" s="1"/>
      <c r="F7850" s="1"/>
      <c r="G7850" s="1"/>
      <c r="H7850" s="57"/>
      <c r="I7850" s="1"/>
      <c r="J7850" s="1"/>
      <c r="K7850" s="57"/>
      <c r="L7850" s="57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</row>
    <row r="7851" spans="3:27" x14ac:dyDescent="0.25">
      <c r="C7851" s="56"/>
      <c r="D7851" s="57"/>
      <c r="E7851" s="1"/>
      <c r="F7851" s="1"/>
      <c r="G7851" s="1"/>
      <c r="H7851" s="57"/>
      <c r="I7851" s="1"/>
      <c r="J7851" s="1"/>
      <c r="K7851" s="57"/>
      <c r="L7851" s="57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</row>
    <row r="7852" spans="3:27" x14ac:dyDescent="0.25">
      <c r="C7852" s="56"/>
      <c r="D7852" s="57"/>
      <c r="E7852" s="1"/>
      <c r="F7852" s="1"/>
      <c r="G7852" s="1"/>
      <c r="H7852" s="57"/>
      <c r="I7852" s="1"/>
      <c r="J7852" s="1"/>
      <c r="K7852" s="57"/>
      <c r="L7852" s="57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</row>
    <row r="7853" spans="3:27" x14ac:dyDescent="0.25">
      <c r="C7853" s="56"/>
      <c r="D7853" s="57"/>
      <c r="E7853" s="1"/>
      <c r="F7853" s="1"/>
      <c r="G7853" s="1"/>
      <c r="H7853" s="57"/>
      <c r="I7853" s="1"/>
      <c r="J7853" s="1"/>
      <c r="K7853" s="57"/>
      <c r="L7853" s="57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</row>
    <row r="7854" spans="3:27" x14ac:dyDescent="0.25">
      <c r="C7854" s="56"/>
      <c r="D7854" s="57"/>
      <c r="E7854" s="1"/>
      <c r="F7854" s="1"/>
      <c r="G7854" s="1"/>
      <c r="H7854" s="57"/>
      <c r="I7854" s="1"/>
      <c r="J7854" s="1"/>
      <c r="K7854" s="57"/>
      <c r="L7854" s="57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</row>
    <row r="7855" spans="3:27" x14ac:dyDescent="0.25">
      <c r="C7855" s="56"/>
      <c r="D7855" s="57"/>
      <c r="E7855" s="1"/>
      <c r="F7855" s="1"/>
      <c r="G7855" s="1"/>
      <c r="H7855" s="57"/>
      <c r="I7855" s="1"/>
      <c r="J7855" s="1"/>
      <c r="K7855" s="57"/>
      <c r="L7855" s="57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</row>
    <row r="7856" spans="3:27" x14ac:dyDescent="0.25">
      <c r="C7856" s="56"/>
      <c r="D7856" s="57"/>
      <c r="E7856" s="1"/>
      <c r="F7856" s="1"/>
      <c r="G7856" s="1"/>
      <c r="H7856" s="57"/>
      <c r="I7856" s="1"/>
      <c r="J7856" s="1"/>
      <c r="K7856" s="57"/>
      <c r="L7856" s="57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</row>
    <row r="7857" spans="1:27" x14ac:dyDescent="0.25">
      <c r="C7857" s="56"/>
      <c r="D7857" s="57"/>
      <c r="E7857" s="1"/>
      <c r="F7857" s="1"/>
      <c r="G7857" s="1"/>
      <c r="H7857" s="57"/>
      <c r="I7857" s="1"/>
      <c r="J7857" s="1"/>
      <c r="K7857" s="57"/>
      <c r="L7857" s="57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</row>
    <row r="7858" spans="1:27" x14ac:dyDescent="0.25">
      <c r="C7858" s="56"/>
      <c r="D7858" s="57"/>
      <c r="E7858" s="1"/>
      <c r="F7858" s="1"/>
      <c r="G7858" s="1"/>
      <c r="H7858" s="57"/>
      <c r="I7858" s="1"/>
      <c r="J7858" s="1"/>
      <c r="K7858" s="57"/>
      <c r="L7858" s="57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</row>
    <row r="7859" spans="1:27" x14ac:dyDescent="0.25">
      <c r="C7859" s="56"/>
      <c r="D7859" s="57"/>
      <c r="E7859" s="1"/>
      <c r="F7859" s="1"/>
      <c r="G7859" s="1"/>
      <c r="H7859" s="57"/>
      <c r="I7859" s="1"/>
      <c r="J7859" s="1"/>
      <c r="K7859" s="57"/>
      <c r="L7859" s="57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</row>
    <row r="7860" spans="1:27" x14ac:dyDescent="0.25">
      <c r="C7860" s="56"/>
      <c r="D7860" s="57"/>
      <c r="E7860" s="1"/>
      <c r="F7860" s="1"/>
      <c r="G7860" s="1"/>
      <c r="H7860" s="57"/>
      <c r="I7860" s="1"/>
      <c r="J7860" s="1"/>
      <c r="K7860" s="57"/>
      <c r="L7860" s="57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</row>
    <row r="7861" spans="1:27" x14ac:dyDescent="0.25">
      <c r="C7861" s="56"/>
      <c r="D7861" s="57"/>
      <c r="E7861" s="1"/>
      <c r="F7861" s="1"/>
      <c r="G7861" s="1"/>
      <c r="H7861" s="57"/>
      <c r="I7861" s="1"/>
      <c r="J7861" s="1"/>
      <c r="K7861" s="57"/>
      <c r="L7861" s="57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</row>
    <row r="7862" spans="1:27" x14ac:dyDescent="0.25">
      <c r="C7862" s="56"/>
      <c r="D7862" s="57"/>
      <c r="E7862" s="1"/>
      <c r="F7862" s="1"/>
      <c r="G7862" s="1"/>
      <c r="H7862" s="57"/>
      <c r="I7862" s="1"/>
      <c r="J7862" s="1"/>
      <c r="K7862" s="57"/>
      <c r="L7862" s="57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</row>
    <row r="7863" spans="1:27" x14ac:dyDescent="0.25">
      <c r="A7863" s="1"/>
      <c r="C7863" s="56"/>
      <c r="D7863" s="57"/>
      <c r="E7863" s="1"/>
      <c r="F7863" s="1"/>
      <c r="G7863" s="1"/>
      <c r="H7863" s="57"/>
      <c r="I7863" s="1"/>
      <c r="J7863" s="1"/>
      <c r="K7863" s="57"/>
      <c r="L7863" s="57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</row>
    <row r="7864" spans="1:27" x14ac:dyDescent="0.25">
      <c r="C7864" s="56"/>
      <c r="D7864" s="57"/>
      <c r="E7864" s="1"/>
      <c r="F7864" s="1"/>
      <c r="G7864" s="1"/>
      <c r="H7864" s="57"/>
      <c r="I7864" s="1"/>
      <c r="J7864" s="1"/>
      <c r="K7864" s="57"/>
      <c r="L7864" s="57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</row>
    <row r="7865" spans="1:27" x14ac:dyDescent="0.25">
      <c r="C7865" s="56"/>
      <c r="D7865" s="57"/>
      <c r="E7865" s="1"/>
      <c r="F7865" s="1"/>
      <c r="G7865" s="1"/>
      <c r="H7865" s="57"/>
      <c r="I7865" s="1"/>
      <c r="J7865" s="1"/>
      <c r="K7865" s="57"/>
      <c r="L7865" s="57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</row>
    <row r="7866" spans="1:27" x14ac:dyDescent="0.25">
      <c r="C7866" s="56"/>
      <c r="D7866" s="57"/>
      <c r="E7866" s="1"/>
      <c r="F7866" s="1"/>
      <c r="G7866" s="1"/>
      <c r="H7866" s="57"/>
      <c r="I7866" s="1"/>
      <c r="J7866" s="1"/>
      <c r="K7866" s="57"/>
      <c r="L7866" s="57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</row>
    <row r="7867" spans="1:27" x14ac:dyDescent="0.25">
      <c r="C7867" s="56"/>
      <c r="D7867" s="57"/>
      <c r="E7867" s="1"/>
      <c r="F7867" s="1"/>
      <c r="G7867" s="1"/>
      <c r="H7867" s="57"/>
      <c r="I7867" s="1"/>
      <c r="J7867" s="1"/>
      <c r="K7867" s="57"/>
      <c r="L7867" s="57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</row>
    <row r="7868" spans="1:27" x14ac:dyDescent="0.25">
      <c r="C7868" s="56"/>
      <c r="D7868" s="57"/>
      <c r="E7868" s="1"/>
      <c r="F7868" s="1"/>
      <c r="G7868" s="1"/>
      <c r="H7868" s="57"/>
      <c r="I7868" s="1"/>
      <c r="J7868" s="1"/>
      <c r="K7868" s="57"/>
      <c r="L7868" s="57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</row>
    <row r="7869" spans="1:27" x14ac:dyDescent="0.25">
      <c r="C7869" s="56"/>
      <c r="D7869" s="57"/>
      <c r="E7869" s="1"/>
      <c r="F7869" s="1"/>
      <c r="G7869" s="1"/>
      <c r="H7869" s="57"/>
      <c r="I7869" s="1"/>
      <c r="J7869" s="1"/>
      <c r="K7869" s="57"/>
      <c r="L7869" s="57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</row>
    <row r="7870" spans="1:27" x14ac:dyDescent="0.25">
      <c r="C7870" s="56"/>
      <c r="D7870" s="57"/>
      <c r="E7870" s="1"/>
      <c r="F7870" s="1"/>
      <c r="G7870" s="1"/>
      <c r="H7870" s="57"/>
      <c r="I7870" s="1"/>
      <c r="J7870" s="1"/>
      <c r="K7870" s="57"/>
      <c r="L7870" s="57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</row>
    <row r="7871" spans="1:27" x14ac:dyDescent="0.25">
      <c r="C7871" s="56"/>
      <c r="D7871" s="57"/>
      <c r="E7871" s="1"/>
      <c r="F7871" s="1"/>
      <c r="G7871" s="1"/>
      <c r="H7871" s="57"/>
      <c r="I7871" s="1"/>
      <c r="J7871" s="1"/>
      <c r="K7871" s="57"/>
      <c r="L7871" s="57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</row>
    <row r="7872" spans="1:27" x14ac:dyDescent="0.25">
      <c r="C7872" s="56"/>
      <c r="D7872" s="57"/>
      <c r="E7872" s="1"/>
      <c r="F7872" s="1"/>
      <c r="G7872" s="1"/>
      <c r="H7872" s="57"/>
      <c r="I7872" s="1"/>
      <c r="J7872" s="1"/>
      <c r="K7872" s="57"/>
      <c r="L7872" s="57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</row>
    <row r="7873" spans="3:27" x14ac:dyDescent="0.25">
      <c r="C7873" s="56"/>
      <c r="D7873" s="57"/>
      <c r="E7873" s="1"/>
      <c r="F7873" s="1"/>
      <c r="G7873" s="1"/>
      <c r="H7873" s="57"/>
      <c r="I7873" s="1"/>
      <c r="J7873" s="1"/>
      <c r="K7873" s="57"/>
      <c r="L7873" s="57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</row>
    <row r="7874" spans="3:27" x14ac:dyDescent="0.25">
      <c r="C7874" s="56"/>
      <c r="D7874" s="57"/>
      <c r="E7874" s="1"/>
      <c r="F7874" s="1"/>
      <c r="G7874" s="1"/>
      <c r="H7874" s="57"/>
      <c r="I7874" s="1"/>
      <c r="J7874" s="1"/>
      <c r="K7874" s="57"/>
      <c r="L7874" s="57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</row>
    <row r="7875" spans="3:27" x14ac:dyDescent="0.25">
      <c r="C7875" s="56"/>
      <c r="D7875" s="57"/>
      <c r="E7875" s="1"/>
      <c r="F7875" s="1"/>
      <c r="G7875" s="1"/>
      <c r="H7875" s="57"/>
      <c r="I7875" s="1"/>
      <c r="J7875" s="1"/>
      <c r="K7875" s="57"/>
      <c r="L7875" s="57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</row>
    <row r="7876" spans="3:27" x14ac:dyDescent="0.25">
      <c r="C7876" s="56"/>
      <c r="D7876" s="57"/>
      <c r="E7876" s="1"/>
      <c r="F7876" s="1"/>
      <c r="G7876" s="1"/>
      <c r="H7876" s="57"/>
      <c r="I7876" s="1"/>
      <c r="J7876" s="1"/>
      <c r="K7876" s="57"/>
      <c r="L7876" s="57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</row>
    <row r="7877" spans="3:27" x14ac:dyDescent="0.25">
      <c r="C7877" s="56"/>
      <c r="D7877" s="57"/>
      <c r="E7877" s="1"/>
      <c r="F7877" s="1"/>
      <c r="G7877" s="1"/>
      <c r="H7877" s="57"/>
      <c r="I7877" s="1"/>
      <c r="J7877" s="1"/>
      <c r="K7877" s="57"/>
      <c r="L7877" s="57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</row>
    <row r="7878" spans="3:27" x14ac:dyDescent="0.25">
      <c r="C7878" s="56"/>
      <c r="D7878" s="57"/>
      <c r="E7878" s="1"/>
      <c r="F7878" s="1"/>
      <c r="G7878" s="1"/>
      <c r="H7878" s="57"/>
      <c r="I7878" s="1"/>
      <c r="J7878" s="1"/>
      <c r="K7878" s="57"/>
      <c r="L7878" s="57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</row>
    <row r="7879" spans="3:27" x14ac:dyDescent="0.25">
      <c r="C7879" s="56"/>
      <c r="D7879" s="57"/>
      <c r="E7879" s="1"/>
      <c r="F7879" s="1"/>
      <c r="G7879" s="1"/>
      <c r="H7879" s="57"/>
      <c r="I7879" s="1"/>
      <c r="J7879" s="1"/>
      <c r="K7879" s="57"/>
      <c r="L7879" s="57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</row>
    <row r="7880" spans="3:27" x14ac:dyDescent="0.25">
      <c r="C7880" s="56"/>
      <c r="D7880" s="57"/>
      <c r="E7880" s="1"/>
      <c r="F7880" s="1"/>
      <c r="G7880" s="1"/>
      <c r="H7880" s="57"/>
      <c r="I7880" s="1"/>
      <c r="J7880" s="1"/>
      <c r="K7880" s="57"/>
      <c r="L7880" s="57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</row>
    <row r="7881" spans="3:27" x14ac:dyDescent="0.25">
      <c r="C7881" s="56"/>
      <c r="D7881" s="57"/>
      <c r="E7881" s="1"/>
      <c r="F7881" s="1"/>
      <c r="G7881" s="1"/>
      <c r="H7881" s="57"/>
      <c r="I7881" s="1"/>
      <c r="J7881" s="1"/>
      <c r="K7881" s="57"/>
      <c r="L7881" s="57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</row>
    <row r="7882" spans="3:27" x14ac:dyDescent="0.25">
      <c r="C7882" s="56"/>
      <c r="D7882" s="57"/>
      <c r="E7882" s="1"/>
      <c r="F7882" s="1"/>
      <c r="G7882" s="1"/>
      <c r="H7882" s="57"/>
      <c r="I7882" s="1"/>
      <c r="J7882" s="1"/>
      <c r="K7882" s="57"/>
      <c r="L7882" s="57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</row>
    <row r="7883" spans="3:27" x14ac:dyDescent="0.25">
      <c r="C7883" s="56"/>
      <c r="D7883" s="57"/>
      <c r="E7883" s="1"/>
      <c r="F7883" s="1"/>
      <c r="G7883" s="1"/>
      <c r="H7883" s="57"/>
      <c r="I7883" s="1"/>
      <c r="J7883" s="1"/>
      <c r="K7883" s="57"/>
      <c r="L7883" s="57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</row>
    <row r="7884" spans="3:27" x14ac:dyDescent="0.25">
      <c r="C7884" s="56"/>
      <c r="D7884" s="57"/>
      <c r="E7884" s="1"/>
      <c r="F7884" s="1"/>
      <c r="G7884" s="1"/>
      <c r="H7884" s="57"/>
      <c r="I7884" s="1"/>
      <c r="J7884" s="1"/>
      <c r="K7884" s="57"/>
      <c r="L7884" s="57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</row>
    <row r="7885" spans="3:27" x14ac:dyDescent="0.25">
      <c r="C7885" s="56"/>
      <c r="D7885" s="57"/>
      <c r="E7885" s="1"/>
      <c r="F7885" s="1"/>
      <c r="G7885" s="1"/>
      <c r="H7885" s="57"/>
      <c r="I7885" s="1"/>
      <c r="J7885" s="1"/>
      <c r="K7885" s="57"/>
      <c r="L7885" s="57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</row>
    <row r="7886" spans="3:27" x14ac:dyDescent="0.25">
      <c r="C7886" s="56"/>
      <c r="D7886" s="57"/>
      <c r="E7886" s="1"/>
      <c r="F7886" s="1"/>
      <c r="G7886" s="1"/>
      <c r="H7886" s="57"/>
      <c r="I7886" s="1"/>
      <c r="J7886" s="1"/>
      <c r="K7886" s="57"/>
      <c r="L7886" s="57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</row>
    <row r="7887" spans="3:27" x14ac:dyDescent="0.25">
      <c r="C7887" s="56"/>
      <c r="D7887" s="57"/>
      <c r="E7887" s="1"/>
      <c r="F7887" s="1"/>
      <c r="G7887" s="1"/>
      <c r="H7887" s="57"/>
      <c r="I7887" s="1"/>
      <c r="J7887" s="1"/>
      <c r="K7887" s="57"/>
      <c r="L7887" s="57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</row>
    <row r="7888" spans="3:27" x14ac:dyDescent="0.25">
      <c r="C7888" s="56"/>
      <c r="D7888" s="57"/>
      <c r="E7888" s="1"/>
      <c r="F7888" s="1"/>
      <c r="G7888" s="1"/>
      <c r="H7888" s="57"/>
      <c r="I7888" s="1"/>
      <c r="J7888" s="1"/>
      <c r="K7888" s="57"/>
      <c r="L7888" s="57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</row>
    <row r="7889" spans="3:27" x14ac:dyDescent="0.25">
      <c r="C7889" s="56"/>
      <c r="D7889" s="57"/>
      <c r="E7889" s="1"/>
      <c r="F7889" s="1"/>
      <c r="G7889" s="1"/>
      <c r="H7889" s="57"/>
      <c r="I7889" s="1"/>
      <c r="J7889" s="1"/>
      <c r="K7889" s="57"/>
      <c r="L7889" s="57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</row>
    <row r="7890" spans="3:27" x14ac:dyDescent="0.25">
      <c r="C7890" s="56"/>
      <c r="D7890" s="57"/>
      <c r="E7890" s="1"/>
      <c r="F7890" s="1"/>
      <c r="G7890" s="1"/>
      <c r="H7890" s="57"/>
      <c r="I7890" s="1"/>
      <c r="J7890" s="1"/>
      <c r="K7890" s="57"/>
      <c r="L7890" s="57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</row>
    <row r="7891" spans="3:27" x14ac:dyDescent="0.25">
      <c r="C7891" s="56"/>
      <c r="D7891" s="57"/>
      <c r="E7891" s="1"/>
      <c r="F7891" s="1"/>
      <c r="G7891" s="1"/>
      <c r="H7891" s="57"/>
      <c r="I7891" s="1"/>
      <c r="J7891" s="1"/>
      <c r="K7891" s="57"/>
      <c r="L7891" s="57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</row>
    <row r="7892" spans="3:27" x14ac:dyDescent="0.25">
      <c r="C7892" s="56"/>
      <c r="D7892" s="57"/>
      <c r="E7892" s="1"/>
      <c r="F7892" s="1"/>
      <c r="G7892" s="1"/>
      <c r="H7892" s="57"/>
      <c r="I7892" s="1"/>
      <c r="J7892" s="1"/>
      <c r="K7892" s="57"/>
      <c r="L7892" s="57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</row>
    <row r="7893" spans="3:27" x14ac:dyDescent="0.25">
      <c r="C7893" s="56"/>
      <c r="D7893" s="57"/>
      <c r="E7893" s="1"/>
      <c r="F7893" s="1"/>
      <c r="G7893" s="1"/>
      <c r="H7893" s="57"/>
      <c r="I7893" s="1"/>
      <c r="J7893" s="1"/>
      <c r="K7893" s="57"/>
      <c r="L7893" s="57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</row>
    <row r="7894" spans="3:27" x14ac:dyDescent="0.25">
      <c r="C7894" s="56"/>
      <c r="D7894" s="57"/>
      <c r="E7894" s="1"/>
      <c r="F7894" s="1"/>
      <c r="G7894" s="1"/>
      <c r="H7894" s="57"/>
      <c r="I7894" s="1"/>
      <c r="J7894" s="1"/>
      <c r="K7894" s="57"/>
      <c r="L7894" s="57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</row>
    <row r="7895" spans="3:27" x14ac:dyDescent="0.25">
      <c r="C7895" s="56"/>
      <c r="D7895" s="57"/>
      <c r="E7895" s="1"/>
      <c r="F7895" s="1"/>
      <c r="G7895" s="1"/>
      <c r="H7895" s="57"/>
      <c r="I7895" s="1"/>
      <c r="J7895" s="1"/>
      <c r="K7895" s="57"/>
      <c r="L7895" s="57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</row>
    <row r="7896" spans="3:27" x14ac:dyDescent="0.25">
      <c r="C7896" s="56"/>
      <c r="D7896" s="57"/>
      <c r="E7896" s="1"/>
      <c r="F7896" s="1"/>
      <c r="G7896" s="1"/>
      <c r="H7896" s="57"/>
      <c r="I7896" s="1"/>
      <c r="J7896" s="1"/>
      <c r="K7896" s="57"/>
      <c r="L7896" s="57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</row>
    <row r="7897" spans="3:27" x14ac:dyDescent="0.25">
      <c r="C7897" s="56"/>
      <c r="D7897" s="57"/>
      <c r="E7897" s="1"/>
      <c r="F7897" s="1"/>
      <c r="G7897" s="1"/>
      <c r="H7897" s="57"/>
      <c r="I7897" s="1"/>
      <c r="J7897" s="1"/>
      <c r="K7897" s="57"/>
      <c r="L7897" s="57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</row>
    <row r="7898" spans="3:27" x14ac:dyDescent="0.25">
      <c r="C7898" s="56"/>
      <c r="D7898" s="57"/>
      <c r="E7898" s="1"/>
      <c r="F7898" s="1"/>
      <c r="G7898" s="1"/>
      <c r="H7898" s="57"/>
      <c r="I7898" s="1"/>
      <c r="J7898" s="1"/>
      <c r="K7898" s="57"/>
      <c r="L7898" s="57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</row>
    <row r="7899" spans="3:27" x14ac:dyDescent="0.25">
      <c r="C7899" s="56"/>
      <c r="D7899" s="57"/>
      <c r="E7899" s="1"/>
      <c r="F7899" s="1"/>
      <c r="G7899" s="1"/>
      <c r="H7899" s="57"/>
      <c r="I7899" s="1"/>
      <c r="J7899" s="1"/>
      <c r="K7899" s="57"/>
      <c r="L7899" s="57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</row>
    <row r="7900" spans="3:27" x14ac:dyDescent="0.25">
      <c r="C7900" s="56"/>
      <c r="D7900" s="57"/>
      <c r="E7900" s="1"/>
      <c r="F7900" s="1"/>
      <c r="G7900" s="1"/>
      <c r="H7900" s="57"/>
      <c r="I7900" s="1"/>
      <c r="J7900" s="1"/>
      <c r="K7900" s="57"/>
      <c r="L7900" s="57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</row>
    <row r="7901" spans="3:27" x14ac:dyDescent="0.25">
      <c r="C7901" s="56"/>
      <c r="D7901" s="57"/>
      <c r="E7901" s="1"/>
      <c r="F7901" s="1"/>
      <c r="G7901" s="1"/>
      <c r="H7901" s="57"/>
      <c r="I7901" s="1"/>
      <c r="J7901" s="1"/>
      <c r="K7901" s="57"/>
      <c r="L7901" s="57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</row>
    <row r="7902" spans="3:27" x14ac:dyDescent="0.25">
      <c r="C7902" s="56"/>
      <c r="D7902" s="57"/>
      <c r="E7902" s="1"/>
      <c r="F7902" s="1"/>
      <c r="G7902" s="1"/>
      <c r="H7902" s="57"/>
      <c r="I7902" s="1"/>
      <c r="J7902" s="1"/>
      <c r="K7902" s="57"/>
      <c r="L7902" s="57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</row>
    <row r="7903" spans="3:27" x14ac:dyDescent="0.25">
      <c r="C7903" s="56"/>
      <c r="D7903" s="57"/>
      <c r="E7903" s="1"/>
      <c r="F7903" s="1"/>
      <c r="G7903" s="1"/>
      <c r="H7903" s="57"/>
      <c r="I7903" s="1"/>
      <c r="J7903" s="1"/>
      <c r="K7903" s="57"/>
      <c r="L7903" s="57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</row>
    <row r="7904" spans="3:27" x14ac:dyDescent="0.25">
      <c r="C7904" s="56"/>
      <c r="D7904" s="57"/>
      <c r="E7904" s="1"/>
      <c r="F7904" s="1"/>
      <c r="G7904" s="1"/>
      <c r="H7904" s="57"/>
      <c r="I7904" s="1"/>
      <c r="J7904" s="1"/>
      <c r="K7904" s="57"/>
      <c r="L7904" s="57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</row>
    <row r="7905" spans="1:27" x14ac:dyDescent="0.25">
      <c r="C7905" s="56"/>
      <c r="D7905" s="57"/>
      <c r="E7905" s="1"/>
      <c r="F7905" s="1"/>
      <c r="G7905" s="1"/>
      <c r="H7905" s="57"/>
      <c r="I7905" s="1"/>
      <c r="J7905" s="1"/>
      <c r="K7905" s="57"/>
      <c r="L7905" s="57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</row>
    <row r="7906" spans="1:27" x14ac:dyDescent="0.25">
      <c r="C7906" s="56"/>
      <c r="D7906" s="57"/>
      <c r="E7906" s="1"/>
      <c r="F7906" s="1"/>
      <c r="G7906" s="1"/>
      <c r="H7906" s="57"/>
      <c r="I7906" s="1"/>
      <c r="J7906" s="1"/>
      <c r="K7906" s="57"/>
      <c r="L7906" s="57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</row>
    <row r="7907" spans="1:27" x14ac:dyDescent="0.25">
      <c r="C7907" s="56"/>
      <c r="D7907" s="57"/>
      <c r="E7907" s="1"/>
      <c r="F7907" s="1"/>
      <c r="G7907" s="1"/>
      <c r="H7907" s="57"/>
      <c r="I7907" s="1"/>
      <c r="J7907" s="1"/>
      <c r="K7907" s="57"/>
      <c r="L7907" s="57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</row>
    <row r="7908" spans="1:27" x14ac:dyDescent="0.25">
      <c r="C7908" s="56"/>
      <c r="D7908" s="57"/>
      <c r="E7908" s="1"/>
      <c r="F7908" s="1"/>
      <c r="G7908" s="1"/>
      <c r="H7908" s="57"/>
      <c r="I7908" s="1"/>
      <c r="J7908" s="1"/>
      <c r="K7908" s="57"/>
      <c r="L7908" s="57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</row>
    <row r="7909" spans="1:27" x14ac:dyDescent="0.25">
      <c r="C7909" s="56"/>
      <c r="D7909" s="57"/>
      <c r="E7909" s="1"/>
      <c r="F7909" s="1"/>
      <c r="G7909" s="1"/>
      <c r="H7909" s="57"/>
      <c r="I7909" s="1"/>
      <c r="J7909" s="1"/>
      <c r="K7909" s="57"/>
      <c r="L7909" s="57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</row>
    <row r="7910" spans="1:27" x14ac:dyDescent="0.25">
      <c r="A7910" s="1"/>
      <c r="C7910" s="56"/>
      <c r="D7910" s="57"/>
      <c r="E7910" s="1"/>
      <c r="F7910" s="1"/>
      <c r="G7910" s="1"/>
      <c r="H7910" s="57"/>
      <c r="I7910" s="1"/>
      <c r="J7910" s="1"/>
      <c r="K7910" s="57"/>
      <c r="L7910" s="57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</row>
    <row r="7911" spans="1:27" x14ac:dyDescent="0.25">
      <c r="A7911" s="1"/>
      <c r="C7911" s="56"/>
      <c r="D7911" s="57"/>
      <c r="E7911" s="1"/>
      <c r="F7911" s="1"/>
      <c r="G7911" s="1"/>
      <c r="H7911" s="57"/>
      <c r="I7911" s="1"/>
      <c r="J7911" s="1"/>
      <c r="K7911" s="57"/>
      <c r="L7911" s="57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</row>
    <row r="7912" spans="1:27" x14ac:dyDescent="0.25">
      <c r="A7912" s="1"/>
      <c r="C7912" s="56"/>
      <c r="D7912" s="57"/>
      <c r="E7912" s="1"/>
      <c r="F7912" s="1"/>
      <c r="G7912" s="1"/>
      <c r="H7912" s="57"/>
      <c r="I7912" s="1"/>
      <c r="J7912" s="1"/>
      <c r="K7912" s="57"/>
      <c r="L7912" s="57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</row>
    <row r="7913" spans="1:27" x14ac:dyDescent="0.25">
      <c r="A7913" s="1"/>
      <c r="C7913" s="56"/>
      <c r="D7913" s="57"/>
      <c r="E7913" s="1"/>
      <c r="F7913" s="1"/>
      <c r="G7913" s="1"/>
      <c r="H7913" s="57"/>
      <c r="I7913" s="1"/>
      <c r="J7913" s="1"/>
      <c r="K7913" s="57"/>
      <c r="L7913" s="57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</row>
    <row r="7914" spans="1:27" x14ac:dyDescent="0.25">
      <c r="C7914" s="56"/>
      <c r="D7914" s="57"/>
      <c r="E7914" s="1"/>
      <c r="F7914" s="1"/>
      <c r="G7914" s="1"/>
      <c r="H7914" s="57"/>
      <c r="I7914" s="1"/>
      <c r="J7914" s="1"/>
      <c r="K7914" s="57"/>
      <c r="L7914" s="57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</row>
    <row r="7915" spans="1:27" x14ac:dyDescent="0.25">
      <c r="C7915" s="56"/>
      <c r="D7915" s="57"/>
      <c r="E7915" s="1"/>
      <c r="F7915" s="1"/>
      <c r="G7915" s="1"/>
      <c r="H7915" s="57"/>
      <c r="I7915" s="1"/>
      <c r="J7915" s="1"/>
      <c r="K7915" s="57"/>
      <c r="L7915" s="57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</row>
    <row r="7916" spans="1:27" x14ac:dyDescent="0.25">
      <c r="A7916" s="1"/>
      <c r="C7916" s="56"/>
      <c r="D7916" s="57"/>
      <c r="E7916" s="1"/>
      <c r="F7916" s="1"/>
      <c r="G7916" s="1"/>
      <c r="H7916" s="57"/>
      <c r="I7916" s="1"/>
      <c r="J7916" s="1"/>
      <c r="K7916" s="57"/>
      <c r="L7916" s="57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</row>
    <row r="7917" spans="1:27" x14ac:dyDescent="0.25">
      <c r="A7917" s="1"/>
      <c r="C7917" s="56"/>
      <c r="D7917" s="57"/>
      <c r="E7917" s="1"/>
      <c r="F7917" s="1"/>
      <c r="G7917" s="1"/>
      <c r="H7917" s="57"/>
      <c r="I7917" s="1"/>
      <c r="J7917" s="1"/>
      <c r="K7917" s="57"/>
      <c r="L7917" s="57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</row>
    <row r="7918" spans="1:27" x14ac:dyDescent="0.25">
      <c r="A7918" s="1"/>
      <c r="C7918" s="56"/>
      <c r="D7918" s="57"/>
      <c r="E7918" s="1"/>
      <c r="F7918" s="1"/>
      <c r="G7918" s="1"/>
      <c r="H7918" s="57"/>
      <c r="I7918" s="1"/>
      <c r="J7918" s="1"/>
      <c r="K7918" s="57"/>
      <c r="L7918" s="57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</row>
    <row r="7919" spans="1:27" x14ac:dyDescent="0.25">
      <c r="A7919" s="1"/>
      <c r="C7919" s="56"/>
      <c r="D7919" s="57"/>
      <c r="E7919" s="1"/>
      <c r="F7919" s="1"/>
      <c r="G7919" s="1"/>
      <c r="H7919" s="57"/>
      <c r="I7919" s="1"/>
      <c r="J7919" s="1"/>
      <c r="K7919" s="57"/>
      <c r="L7919" s="57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</row>
    <row r="7920" spans="1:27" x14ac:dyDescent="0.25">
      <c r="A7920" s="1"/>
      <c r="C7920" s="56"/>
      <c r="D7920" s="57"/>
      <c r="E7920" s="1"/>
      <c r="F7920" s="1"/>
      <c r="G7920" s="1"/>
      <c r="H7920" s="57"/>
      <c r="I7920" s="1"/>
      <c r="J7920" s="1"/>
      <c r="K7920" s="57"/>
      <c r="L7920" s="57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</row>
    <row r="7921" spans="1:27" x14ac:dyDescent="0.25">
      <c r="A7921" s="1"/>
      <c r="C7921" s="56"/>
      <c r="D7921" s="57"/>
      <c r="E7921" s="1"/>
      <c r="F7921" s="1"/>
      <c r="G7921" s="1"/>
      <c r="H7921" s="57"/>
      <c r="I7921" s="1"/>
      <c r="J7921" s="1"/>
      <c r="K7921" s="57"/>
      <c r="L7921" s="57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</row>
    <row r="7922" spans="1:27" x14ac:dyDescent="0.25">
      <c r="A7922" s="1"/>
      <c r="C7922" s="56"/>
      <c r="D7922" s="57"/>
      <c r="E7922" s="1"/>
      <c r="F7922" s="1"/>
      <c r="G7922" s="1"/>
      <c r="H7922" s="57"/>
      <c r="I7922" s="1"/>
      <c r="J7922" s="1"/>
      <c r="K7922" s="57"/>
      <c r="L7922" s="57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</row>
    <row r="7923" spans="1:27" x14ac:dyDescent="0.25">
      <c r="A7923" s="1"/>
      <c r="C7923" s="56"/>
      <c r="D7923" s="57"/>
      <c r="E7923" s="1"/>
      <c r="F7923" s="1"/>
      <c r="G7923" s="1"/>
      <c r="H7923" s="57"/>
      <c r="I7923" s="1"/>
      <c r="J7923" s="1"/>
      <c r="K7923" s="57"/>
      <c r="L7923" s="57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</row>
    <row r="7924" spans="1:27" x14ac:dyDescent="0.25">
      <c r="C7924" s="56"/>
      <c r="D7924" s="57"/>
      <c r="E7924" s="1"/>
      <c r="F7924" s="1"/>
      <c r="G7924" s="1"/>
      <c r="H7924" s="57"/>
      <c r="I7924" s="1"/>
      <c r="J7924" s="1"/>
      <c r="K7924" s="57"/>
      <c r="L7924" s="57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</row>
    <row r="7925" spans="1:27" x14ac:dyDescent="0.25">
      <c r="C7925" s="56"/>
      <c r="D7925" s="57"/>
      <c r="E7925" s="1"/>
      <c r="F7925" s="1"/>
      <c r="G7925" s="1"/>
      <c r="H7925" s="57"/>
      <c r="I7925" s="1"/>
      <c r="J7925" s="1"/>
      <c r="K7925" s="57"/>
      <c r="L7925" s="57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</row>
    <row r="7926" spans="1:27" x14ac:dyDescent="0.25">
      <c r="A7926" s="1"/>
      <c r="C7926" s="56"/>
      <c r="D7926" s="57"/>
      <c r="E7926" s="1"/>
      <c r="F7926" s="1"/>
      <c r="G7926" s="1"/>
      <c r="H7926" s="57"/>
      <c r="I7926" s="1"/>
      <c r="J7926" s="1"/>
      <c r="K7926" s="57"/>
      <c r="L7926" s="57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</row>
    <row r="7927" spans="1:27" x14ac:dyDescent="0.25">
      <c r="A7927" s="1"/>
      <c r="C7927" s="56"/>
      <c r="D7927" s="57"/>
      <c r="E7927" s="1"/>
      <c r="F7927" s="1"/>
      <c r="G7927" s="1"/>
      <c r="H7927" s="57"/>
      <c r="I7927" s="1"/>
      <c r="J7927" s="1"/>
      <c r="K7927" s="57"/>
      <c r="L7927" s="57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</row>
    <row r="7928" spans="1:27" x14ac:dyDescent="0.25">
      <c r="A7928" s="1"/>
      <c r="C7928" s="56"/>
      <c r="D7928" s="57"/>
      <c r="E7928" s="1"/>
      <c r="F7928" s="1"/>
      <c r="G7928" s="1"/>
      <c r="H7928" s="57"/>
      <c r="I7928" s="1"/>
      <c r="J7928" s="1"/>
      <c r="K7928" s="57"/>
      <c r="L7928" s="57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</row>
    <row r="7929" spans="1:27" x14ac:dyDescent="0.25">
      <c r="A7929" s="1"/>
      <c r="C7929" s="56"/>
      <c r="D7929" s="57"/>
      <c r="E7929" s="1"/>
      <c r="F7929" s="1"/>
      <c r="G7929" s="1"/>
      <c r="H7929" s="57"/>
      <c r="I7929" s="1"/>
      <c r="J7929" s="1"/>
      <c r="K7929" s="57"/>
      <c r="L7929" s="57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</row>
    <row r="7930" spans="1:27" x14ac:dyDescent="0.25">
      <c r="C7930" s="56"/>
      <c r="D7930" s="57"/>
      <c r="E7930" s="1"/>
      <c r="F7930" s="1"/>
      <c r="G7930" s="1"/>
      <c r="H7930" s="57"/>
      <c r="I7930" s="1"/>
      <c r="J7930" s="1"/>
      <c r="K7930" s="57"/>
      <c r="L7930" s="57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</row>
    <row r="7931" spans="1:27" x14ac:dyDescent="0.25">
      <c r="C7931" s="56"/>
      <c r="D7931" s="57"/>
      <c r="E7931" s="1"/>
      <c r="F7931" s="1"/>
      <c r="G7931" s="1"/>
      <c r="H7931" s="57"/>
      <c r="I7931" s="1"/>
      <c r="J7931" s="1"/>
      <c r="K7931" s="57"/>
      <c r="L7931" s="57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</row>
    <row r="7932" spans="1:27" x14ac:dyDescent="0.25">
      <c r="A7932" s="1"/>
      <c r="C7932" s="56"/>
      <c r="D7932" s="57"/>
      <c r="E7932" s="1"/>
      <c r="F7932" s="1"/>
      <c r="G7932" s="1"/>
      <c r="H7932" s="57"/>
      <c r="I7932" s="1"/>
      <c r="J7932" s="1"/>
      <c r="K7932" s="57"/>
      <c r="L7932" s="57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</row>
    <row r="7933" spans="1:27" x14ac:dyDescent="0.25">
      <c r="A7933" s="1"/>
      <c r="C7933" s="56"/>
      <c r="D7933" s="57"/>
      <c r="E7933" s="1"/>
      <c r="F7933" s="1"/>
      <c r="G7933" s="1"/>
      <c r="H7933" s="57"/>
      <c r="I7933" s="1"/>
      <c r="J7933" s="1"/>
      <c r="K7933" s="57"/>
      <c r="L7933" s="57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</row>
    <row r="7934" spans="1:27" x14ac:dyDescent="0.25">
      <c r="A7934" s="1"/>
      <c r="C7934" s="56"/>
      <c r="D7934" s="57"/>
      <c r="E7934" s="1"/>
      <c r="F7934" s="1"/>
      <c r="G7934" s="1"/>
      <c r="H7934" s="57"/>
      <c r="I7934" s="1"/>
      <c r="J7934" s="1"/>
      <c r="K7934" s="57"/>
      <c r="L7934" s="57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</row>
    <row r="7935" spans="1:27" x14ac:dyDescent="0.25">
      <c r="A7935" s="1"/>
      <c r="C7935" s="56"/>
      <c r="D7935" s="57"/>
      <c r="E7935" s="1"/>
      <c r="F7935" s="1"/>
      <c r="G7935" s="1"/>
      <c r="H7935" s="57"/>
      <c r="I7935" s="1"/>
      <c r="J7935" s="1"/>
      <c r="K7935" s="57"/>
      <c r="L7935" s="57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</row>
    <row r="7936" spans="1:27" x14ac:dyDescent="0.25">
      <c r="A7936" s="1"/>
      <c r="C7936" s="56"/>
      <c r="D7936" s="57"/>
      <c r="E7936" s="1"/>
      <c r="F7936" s="1"/>
      <c r="G7936" s="1"/>
      <c r="H7936" s="57"/>
      <c r="I7936" s="1"/>
      <c r="J7936" s="1"/>
      <c r="K7936" s="57"/>
      <c r="L7936" s="57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</row>
    <row r="7937" spans="1:27" x14ac:dyDescent="0.25">
      <c r="A7937" s="1"/>
      <c r="C7937" s="56"/>
      <c r="D7937" s="57"/>
      <c r="E7937" s="1"/>
      <c r="F7937" s="1"/>
      <c r="G7937" s="1"/>
      <c r="H7937" s="57"/>
      <c r="I7937" s="1"/>
      <c r="J7937" s="1"/>
      <c r="K7937" s="57"/>
      <c r="L7937" s="57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</row>
    <row r="7938" spans="1:27" x14ac:dyDescent="0.25">
      <c r="A7938" s="1"/>
      <c r="C7938" s="56"/>
      <c r="D7938" s="57"/>
      <c r="E7938" s="1"/>
      <c r="F7938" s="1"/>
      <c r="G7938" s="1"/>
      <c r="H7938" s="57"/>
      <c r="I7938" s="1"/>
      <c r="J7938" s="1"/>
      <c r="K7938" s="57"/>
      <c r="L7938" s="57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</row>
    <row r="7939" spans="1:27" x14ac:dyDescent="0.25">
      <c r="C7939" s="56"/>
      <c r="D7939" s="57"/>
      <c r="E7939" s="1"/>
      <c r="F7939" s="1"/>
      <c r="G7939" s="1"/>
      <c r="H7939" s="57"/>
      <c r="I7939" s="1"/>
      <c r="J7939" s="1"/>
      <c r="K7939" s="57"/>
      <c r="L7939" s="57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</row>
    <row r="7940" spans="1:27" x14ac:dyDescent="0.25">
      <c r="C7940" s="56"/>
      <c r="D7940" s="57"/>
      <c r="E7940" s="1"/>
      <c r="F7940" s="1"/>
      <c r="G7940" s="1"/>
      <c r="H7940" s="57"/>
      <c r="I7940" s="1"/>
      <c r="J7940" s="1"/>
      <c r="K7940" s="57"/>
      <c r="L7940" s="57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</row>
    <row r="7941" spans="1:27" x14ac:dyDescent="0.25">
      <c r="C7941" s="56"/>
      <c r="D7941" s="57"/>
      <c r="E7941" s="1"/>
      <c r="F7941" s="1"/>
      <c r="G7941" s="1"/>
      <c r="H7941" s="57"/>
      <c r="I7941" s="1"/>
      <c r="J7941" s="1"/>
      <c r="K7941" s="57"/>
      <c r="L7941" s="57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</row>
    <row r="7942" spans="1:27" x14ac:dyDescent="0.25">
      <c r="C7942" s="56"/>
      <c r="D7942" s="57"/>
      <c r="E7942" s="1"/>
      <c r="F7942" s="1"/>
      <c r="G7942" s="1"/>
      <c r="H7942" s="57"/>
      <c r="I7942" s="1"/>
      <c r="J7942" s="1"/>
      <c r="K7942" s="57"/>
      <c r="L7942" s="57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</row>
    <row r="7943" spans="1:27" x14ac:dyDescent="0.25">
      <c r="C7943" s="56"/>
      <c r="D7943" s="57"/>
      <c r="E7943" s="1"/>
      <c r="F7943" s="1"/>
      <c r="G7943" s="1"/>
      <c r="H7943" s="57"/>
      <c r="I7943" s="1"/>
      <c r="J7943" s="1"/>
      <c r="K7943" s="57"/>
      <c r="L7943" s="57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</row>
    <row r="7944" spans="1:27" x14ac:dyDescent="0.25">
      <c r="A7944" s="1"/>
      <c r="C7944" s="56"/>
      <c r="D7944" s="57"/>
      <c r="E7944" s="1"/>
      <c r="F7944" s="1"/>
      <c r="G7944" s="1"/>
      <c r="H7944" s="57"/>
      <c r="I7944" s="1"/>
      <c r="J7944" s="1"/>
      <c r="K7944" s="57"/>
      <c r="L7944" s="57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</row>
    <row r="7945" spans="1:27" x14ac:dyDescent="0.25">
      <c r="A7945" s="1"/>
      <c r="C7945" s="56"/>
      <c r="D7945" s="57"/>
      <c r="E7945" s="1"/>
      <c r="F7945" s="1"/>
      <c r="G7945" s="1"/>
      <c r="H7945" s="57"/>
      <c r="I7945" s="1"/>
      <c r="J7945" s="1"/>
      <c r="K7945" s="57"/>
      <c r="L7945" s="57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</row>
    <row r="7946" spans="1:27" x14ac:dyDescent="0.25">
      <c r="A7946" s="1"/>
      <c r="C7946" s="56"/>
      <c r="D7946" s="57"/>
      <c r="E7946" s="1"/>
      <c r="F7946" s="1"/>
      <c r="G7946" s="1"/>
      <c r="H7946" s="57"/>
      <c r="I7946" s="1"/>
      <c r="J7946" s="1"/>
      <c r="K7946" s="57"/>
      <c r="L7946" s="57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</row>
    <row r="7947" spans="1:27" x14ac:dyDescent="0.25">
      <c r="A7947" s="1"/>
      <c r="C7947" s="56"/>
      <c r="D7947" s="57"/>
      <c r="E7947" s="1"/>
      <c r="F7947" s="1"/>
      <c r="G7947" s="1"/>
      <c r="H7947" s="57"/>
      <c r="I7947" s="1"/>
      <c r="J7947" s="1"/>
      <c r="K7947" s="57"/>
      <c r="L7947" s="57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</row>
    <row r="7948" spans="1:27" x14ac:dyDescent="0.25">
      <c r="C7948" s="56"/>
      <c r="D7948" s="57"/>
      <c r="E7948" s="1"/>
      <c r="F7948" s="1"/>
      <c r="G7948" s="1"/>
      <c r="H7948" s="57"/>
      <c r="I7948" s="1"/>
      <c r="J7948" s="1"/>
      <c r="K7948" s="57"/>
      <c r="L7948" s="57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</row>
    <row r="7949" spans="1:27" x14ac:dyDescent="0.25">
      <c r="C7949" s="56"/>
      <c r="D7949" s="57"/>
      <c r="E7949" s="1"/>
      <c r="F7949" s="1"/>
      <c r="G7949" s="1"/>
      <c r="H7949" s="57"/>
      <c r="I7949" s="1"/>
      <c r="J7949" s="1"/>
      <c r="K7949" s="57"/>
      <c r="L7949" s="57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</row>
    <row r="7950" spans="1:27" x14ac:dyDescent="0.25">
      <c r="C7950" s="56"/>
      <c r="D7950" s="57"/>
      <c r="E7950" s="1"/>
      <c r="F7950" s="1"/>
      <c r="G7950" s="1"/>
      <c r="H7950" s="57"/>
      <c r="I7950" s="1"/>
      <c r="J7950" s="1"/>
      <c r="K7950" s="57"/>
      <c r="L7950" s="57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</row>
    <row r="7951" spans="1:27" x14ac:dyDescent="0.25">
      <c r="C7951" s="56"/>
      <c r="D7951" s="57"/>
      <c r="E7951" s="1"/>
      <c r="F7951" s="1"/>
      <c r="G7951" s="1"/>
      <c r="H7951" s="57"/>
      <c r="I7951" s="1"/>
      <c r="J7951" s="1"/>
      <c r="K7951" s="57"/>
      <c r="L7951" s="57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</row>
    <row r="7952" spans="1:27" x14ac:dyDescent="0.25">
      <c r="C7952" s="56"/>
      <c r="D7952" s="57"/>
      <c r="E7952" s="1"/>
      <c r="F7952" s="1"/>
      <c r="G7952" s="1"/>
      <c r="H7952" s="57"/>
      <c r="I7952" s="1"/>
      <c r="J7952" s="1"/>
      <c r="K7952" s="57"/>
      <c r="L7952" s="57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</row>
    <row r="7953" spans="3:27" x14ac:dyDescent="0.25">
      <c r="C7953" s="56"/>
      <c r="D7953" s="57"/>
      <c r="E7953" s="1"/>
      <c r="F7953" s="1"/>
      <c r="G7953" s="1"/>
      <c r="H7953" s="57"/>
      <c r="I7953" s="1"/>
      <c r="J7953" s="1"/>
      <c r="K7953" s="57"/>
      <c r="L7953" s="57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</row>
    <row r="7954" spans="3:27" x14ac:dyDescent="0.25">
      <c r="C7954" s="56"/>
      <c r="D7954" s="57"/>
      <c r="E7954" s="1"/>
      <c r="F7954" s="1"/>
      <c r="G7954" s="1"/>
      <c r="H7954" s="57"/>
      <c r="I7954" s="1"/>
      <c r="J7954" s="1"/>
      <c r="K7954" s="57"/>
      <c r="L7954" s="57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</row>
    <row r="7955" spans="3:27" x14ac:dyDescent="0.25">
      <c r="C7955" s="56"/>
      <c r="D7955" s="57"/>
      <c r="E7955" s="1"/>
      <c r="F7955" s="1"/>
      <c r="G7955" s="1"/>
      <c r="H7955" s="57"/>
      <c r="I7955" s="1"/>
      <c r="J7955" s="1"/>
      <c r="K7955" s="57"/>
      <c r="L7955" s="57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</row>
    <row r="7956" spans="3:27" x14ac:dyDescent="0.25">
      <c r="C7956" s="56"/>
      <c r="D7956" s="57"/>
      <c r="E7956" s="1"/>
      <c r="F7956" s="1"/>
      <c r="G7956" s="1"/>
      <c r="H7956" s="57"/>
      <c r="I7956" s="1"/>
      <c r="J7956" s="1"/>
      <c r="K7956" s="57"/>
      <c r="L7956" s="57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</row>
    <row r="7957" spans="3:27" x14ac:dyDescent="0.25">
      <c r="C7957" s="56"/>
      <c r="D7957" s="57"/>
      <c r="E7957" s="1"/>
      <c r="F7957" s="1"/>
      <c r="G7957" s="1"/>
      <c r="H7957" s="57"/>
      <c r="I7957" s="1"/>
      <c r="J7957" s="1"/>
      <c r="K7957" s="57"/>
      <c r="L7957" s="57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</row>
    <row r="7958" spans="3:27" x14ac:dyDescent="0.25">
      <c r="C7958" s="56"/>
      <c r="D7958" s="57"/>
      <c r="E7958" s="1"/>
      <c r="F7958" s="1"/>
      <c r="G7958" s="1"/>
      <c r="H7958" s="57"/>
      <c r="I7958" s="1"/>
      <c r="J7958" s="1"/>
      <c r="K7958" s="57"/>
      <c r="L7958" s="57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</row>
    <row r="7959" spans="3:27" x14ac:dyDescent="0.25">
      <c r="C7959" s="56"/>
      <c r="D7959" s="57"/>
      <c r="E7959" s="1"/>
      <c r="F7959" s="1"/>
      <c r="G7959" s="1"/>
      <c r="H7959" s="57"/>
      <c r="I7959" s="1"/>
      <c r="J7959" s="1"/>
      <c r="K7959" s="57"/>
      <c r="L7959" s="57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</row>
    <row r="7960" spans="3:27" x14ac:dyDescent="0.25">
      <c r="C7960" s="56"/>
      <c r="D7960" s="57"/>
      <c r="E7960" s="1"/>
      <c r="F7960" s="1"/>
      <c r="G7960" s="1"/>
      <c r="H7960" s="57"/>
      <c r="I7960" s="1"/>
      <c r="J7960" s="1"/>
      <c r="K7960" s="57"/>
      <c r="L7960" s="57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</row>
    <row r="7961" spans="3:27" x14ac:dyDescent="0.25">
      <c r="C7961" s="56"/>
      <c r="D7961" s="57"/>
      <c r="E7961" s="1"/>
      <c r="F7961" s="1"/>
      <c r="G7961" s="1"/>
      <c r="H7961" s="57"/>
      <c r="I7961" s="1"/>
      <c r="J7961" s="1"/>
      <c r="K7961" s="57"/>
      <c r="L7961" s="57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</row>
    <row r="7962" spans="3:27" x14ac:dyDescent="0.25">
      <c r="C7962" s="56"/>
      <c r="D7962" s="57"/>
      <c r="E7962" s="1"/>
      <c r="F7962" s="1"/>
      <c r="G7962" s="1"/>
      <c r="H7962" s="57"/>
      <c r="I7962" s="1"/>
      <c r="J7962" s="1"/>
      <c r="K7962" s="57"/>
      <c r="L7962" s="57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</row>
    <row r="7963" spans="3:27" x14ac:dyDescent="0.25">
      <c r="C7963" s="56"/>
      <c r="D7963" s="57"/>
      <c r="E7963" s="1"/>
      <c r="F7963" s="1"/>
      <c r="G7963" s="1"/>
      <c r="H7963" s="57"/>
      <c r="I7963" s="1"/>
      <c r="J7963" s="1"/>
      <c r="K7963" s="57"/>
      <c r="L7963" s="57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</row>
    <row r="7964" spans="3:27" x14ac:dyDescent="0.25">
      <c r="C7964" s="56"/>
      <c r="D7964" s="57"/>
      <c r="E7964" s="1"/>
      <c r="F7964" s="1"/>
      <c r="G7964" s="1"/>
      <c r="H7964" s="57"/>
      <c r="I7964" s="1"/>
      <c r="J7964" s="1"/>
      <c r="K7964" s="57"/>
      <c r="L7964" s="57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</row>
    <row r="7965" spans="3:27" x14ac:dyDescent="0.25">
      <c r="C7965" s="56"/>
      <c r="D7965" s="57"/>
      <c r="E7965" s="1"/>
      <c r="F7965" s="1"/>
      <c r="G7965" s="1"/>
      <c r="H7965" s="57"/>
      <c r="I7965" s="1"/>
      <c r="J7965" s="1"/>
      <c r="K7965" s="57"/>
      <c r="L7965" s="57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</row>
    <row r="7966" spans="3:27" x14ac:dyDescent="0.25">
      <c r="C7966" s="56"/>
      <c r="D7966" s="57"/>
      <c r="E7966" s="1"/>
      <c r="F7966" s="1"/>
      <c r="G7966" s="1"/>
      <c r="H7966" s="57"/>
      <c r="I7966" s="1"/>
      <c r="J7966" s="1"/>
      <c r="K7966" s="57"/>
      <c r="L7966" s="57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</row>
    <row r="7967" spans="3:27" x14ac:dyDescent="0.25">
      <c r="C7967" s="56"/>
      <c r="D7967" s="57"/>
      <c r="E7967" s="1"/>
      <c r="F7967" s="1"/>
      <c r="G7967" s="1"/>
      <c r="H7967" s="57"/>
      <c r="I7967" s="1"/>
      <c r="J7967" s="1"/>
      <c r="K7967" s="57"/>
      <c r="L7967" s="57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</row>
    <row r="7968" spans="3:27" x14ac:dyDescent="0.25">
      <c r="C7968" s="56"/>
      <c r="D7968" s="57"/>
      <c r="E7968" s="1"/>
      <c r="F7968" s="1"/>
      <c r="G7968" s="1"/>
      <c r="H7968" s="57"/>
      <c r="I7968" s="1"/>
      <c r="J7968" s="1"/>
      <c r="K7968" s="57"/>
      <c r="L7968" s="57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</row>
    <row r="7969" spans="1:27" x14ac:dyDescent="0.25">
      <c r="A7969" s="1"/>
      <c r="C7969" s="56"/>
      <c r="D7969" s="57"/>
      <c r="E7969" s="1"/>
      <c r="F7969" s="1"/>
      <c r="G7969" s="1"/>
      <c r="H7969" s="57"/>
      <c r="I7969" s="1"/>
      <c r="J7969" s="1"/>
      <c r="K7969" s="57"/>
      <c r="L7969" s="57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</row>
    <row r="7970" spans="1:27" x14ac:dyDescent="0.25">
      <c r="A7970" s="1"/>
      <c r="C7970" s="56"/>
      <c r="D7970" s="57"/>
      <c r="E7970" s="1"/>
      <c r="F7970" s="1"/>
      <c r="G7970" s="1"/>
      <c r="H7970" s="57"/>
      <c r="I7970" s="1"/>
      <c r="J7970" s="1"/>
      <c r="K7970" s="57"/>
      <c r="L7970" s="57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</row>
    <row r="7971" spans="1:27" x14ac:dyDescent="0.25">
      <c r="A7971" s="1"/>
      <c r="C7971" s="56"/>
      <c r="D7971" s="57"/>
      <c r="E7971" s="1"/>
      <c r="F7971" s="1"/>
      <c r="G7971" s="1"/>
      <c r="H7971" s="57"/>
      <c r="I7971" s="1"/>
      <c r="J7971" s="1"/>
      <c r="K7971" s="57"/>
      <c r="L7971" s="57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</row>
    <row r="7972" spans="1:27" x14ac:dyDescent="0.25">
      <c r="A7972" s="1"/>
      <c r="C7972" s="56"/>
      <c r="D7972" s="57"/>
      <c r="E7972" s="1"/>
      <c r="F7972" s="1"/>
      <c r="G7972" s="1"/>
      <c r="H7972" s="57"/>
      <c r="I7972" s="1"/>
      <c r="J7972" s="1"/>
      <c r="K7972" s="57"/>
      <c r="L7972" s="57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</row>
    <row r="7973" spans="1:27" x14ac:dyDescent="0.25">
      <c r="C7973" s="56"/>
      <c r="D7973" s="57"/>
      <c r="E7973" s="1"/>
      <c r="F7973" s="1"/>
      <c r="G7973" s="1"/>
      <c r="H7973" s="57"/>
      <c r="I7973" s="1"/>
      <c r="J7973" s="1"/>
      <c r="K7973" s="57"/>
      <c r="L7973" s="57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</row>
    <row r="7974" spans="1:27" x14ac:dyDescent="0.25">
      <c r="C7974" s="56"/>
      <c r="D7974" s="57"/>
      <c r="E7974" s="1"/>
      <c r="F7974" s="1"/>
      <c r="G7974" s="1"/>
      <c r="H7974" s="57"/>
      <c r="I7974" s="1"/>
      <c r="J7974" s="1"/>
      <c r="K7974" s="57"/>
      <c r="L7974" s="57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</row>
    <row r="7975" spans="1:27" x14ac:dyDescent="0.25">
      <c r="C7975" s="56"/>
      <c r="D7975" s="57"/>
      <c r="E7975" s="1"/>
      <c r="F7975" s="1"/>
      <c r="G7975" s="1"/>
      <c r="H7975" s="57"/>
      <c r="I7975" s="1"/>
      <c r="J7975" s="1"/>
      <c r="K7975" s="57"/>
      <c r="L7975" s="57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</row>
    <row r="7976" spans="1:27" x14ac:dyDescent="0.25">
      <c r="C7976" s="56"/>
      <c r="D7976" s="57"/>
      <c r="E7976" s="1"/>
      <c r="F7976" s="1"/>
      <c r="G7976" s="1"/>
      <c r="H7976" s="57"/>
      <c r="I7976" s="1"/>
      <c r="J7976" s="1"/>
      <c r="K7976" s="57"/>
      <c r="L7976" s="57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</row>
    <row r="7977" spans="1:27" x14ac:dyDescent="0.25">
      <c r="C7977" s="56"/>
      <c r="D7977" s="57"/>
      <c r="E7977" s="1"/>
      <c r="F7977" s="1"/>
      <c r="G7977" s="1"/>
      <c r="H7977" s="57"/>
      <c r="I7977" s="1"/>
      <c r="J7977" s="1"/>
      <c r="K7977" s="57"/>
      <c r="L7977" s="57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</row>
    <row r="7978" spans="1:27" x14ac:dyDescent="0.25">
      <c r="C7978" s="56"/>
      <c r="D7978" s="57"/>
      <c r="E7978" s="1"/>
      <c r="F7978" s="1"/>
      <c r="G7978" s="1"/>
      <c r="H7978" s="57"/>
      <c r="I7978" s="1"/>
      <c r="J7978" s="1"/>
      <c r="K7978" s="57"/>
      <c r="L7978" s="57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</row>
    <row r="7979" spans="1:27" x14ac:dyDescent="0.25">
      <c r="C7979" s="56"/>
      <c r="D7979" s="57"/>
      <c r="E7979" s="1"/>
      <c r="F7979" s="1"/>
      <c r="G7979" s="1"/>
      <c r="H7979" s="57"/>
      <c r="I7979" s="1"/>
      <c r="J7979" s="1"/>
      <c r="K7979" s="57"/>
      <c r="L7979" s="57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</row>
    <row r="7980" spans="1:27" x14ac:dyDescent="0.25">
      <c r="C7980" s="56"/>
      <c r="D7980" s="57"/>
      <c r="E7980" s="1"/>
      <c r="F7980" s="1"/>
      <c r="G7980" s="1"/>
      <c r="H7980" s="57"/>
      <c r="I7980" s="1"/>
      <c r="J7980" s="1"/>
      <c r="K7980" s="57"/>
      <c r="L7980" s="57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</row>
    <row r="7981" spans="1:27" x14ac:dyDescent="0.25">
      <c r="C7981" s="56"/>
      <c r="D7981" s="57"/>
      <c r="E7981" s="1"/>
      <c r="F7981" s="1"/>
      <c r="G7981" s="1"/>
      <c r="H7981" s="57"/>
      <c r="I7981" s="1"/>
      <c r="J7981" s="1"/>
      <c r="K7981" s="57"/>
      <c r="L7981" s="57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</row>
    <row r="7982" spans="1:27" x14ac:dyDescent="0.25">
      <c r="C7982" s="56"/>
      <c r="D7982" s="57"/>
      <c r="E7982" s="1"/>
      <c r="F7982" s="1"/>
      <c r="G7982" s="1"/>
      <c r="H7982" s="57"/>
      <c r="I7982" s="1"/>
      <c r="J7982" s="1"/>
      <c r="K7982" s="57"/>
      <c r="L7982" s="57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</row>
    <row r="7983" spans="1:27" x14ac:dyDescent="0.25">
      <c r="C7983" s="56"/>
      <c r="D7983" s="57"/>
      <c r="E7983" s="1"/>
      <c r="F7983" s="1"/>
      <c r="G7983" s="1"/>
      <c r="H7983" s="57"/>
      <c r="I7983" s="1"/>
      <c r="J7983" s="1"/>
      <c r="K7983" s="57"/>
      <c r="L7983" s="57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</row>
    <row r="7984" spans="1:27" x14ac:dyDescent="0.25">
      <c r="C7984" s="56"/>
      <c r="D7984" s="57"/>
      <c r="E7984" s="1"/>
      <c r="F7984" s="1"/>
      <c r="G7984" s="1"/>
      <c r="H7984" s="57"/>
      <c r="I7984" s="1"/>
      <c r="J7984" s="1"/>
      <c r="K7984" s="57"/>
      <c r="L7984" s="57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</row>
    <row r="7985" spans="3:27" x14ac:dyDescent="0.25">
      <c r="C7985" s="56"/>
      <c r="D7985" s="57"/>
      <c r="E7985" s="1"/>
      <c r="F7985" s="1"/>
      <c r="G7985" s="1"/>
      <c r="H7985" s="57"/>
      <c r="I7985" s="1"/>
      <c r="J7985" s="1"/>
      <c r="K7985" s="57"/>
      <c r="L7985" s="57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</row>
    <row r="7986" spans="3:27" x14ac:dyDescent="0.25">
      <c r="C7986" s="56"/>
      <c r="D7986" s="57"/>
      <c r="E7986" s="1"/>
      <c r="F7986" s="1"/>
      <c r="G7986" s="1"/>
      <c r="H7986" s="57"/>
      <c r="I7986" s="1"/>
      <c r="J7986" s="1"/>
      <c r="K7986" s="57"/>
      <c r="L7986" s="57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</row>
    <row r="7987" spans="3:27" x14ac:dyDescent="0.25">
      <c r="C7987" s="56"/>
      <c r="D7987" s="57"/>
      <c r="E7987" s="1"/>
      <c r="F7987" s="1"/>
      <c r="G7987" s="1"/>
      <c r="H7987" s="57"/>
      <c r="I7987" s="1"/>
      <c r="J7987" s="1"/>
      <c r="K7987" s="57"/>
      <c r="L7987" s="57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</row>
    <row r="7988" spans="3:27" x14ac:dyDescent="0.25">
      <c r="C7988" s="56"/>
      <c r="D7988" s="57"/>
      <c r="E7988" s="1"/>
      <c r="F7988" s="1"/>
      <c r="G7988" s="1"/>
      <c r="H7988" s="57"/>
      <c r="I7988" s="1"/>
      <c r="J7988" s="1"/>
      <c r="K7988" s="57"/>
      <c r="L7988" s="57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</row>
    <row r="7989" spans="3:27" x14ac:dyDescent="0.25">
      <c r="C7989" s="56"/>
      <c r="D7989" s="57"/>
      <c r="E7989" s="1"/>
      <c r="F7989" s="1"/>
      <c r="G7989" s="1"/>
      <c r="H7989" s="57"/>
      <c r="I7989" s="1"/>
      <c r="J7989" s="1"/>
      <c r="K7989" s="57"/>
      <c r="L7989" s="57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</row>
    <row r="7990" spans="3:27" x14ac:dyDescent="0.25">
      <c r="C7990" s="56"/>
      <c r="D7990" s="57"/>
      <c r="E7990" s="1"/>
      <c r="F7990" s="1"/>
      <c r="G7990" s="1"/>
      <c r="H7990" s="57"/>
      <c r="I7990" s="1"/>
      <c r="J7990" s="1"/>
      <c r="K7990" s="57"/>
      <c r="L7990" s="57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</row>
    <row r="7991" spans="3:27" x14ac:dyDescent="0.25">
      <c r="C7991" s="56"/>
      <c r="D7991" s="57"/>
      <c r="E7991" s="1"/>
      <c r="F7991" s="1"/>
      <c r="G7991" s="1"/>
      <c r="H7991" s="57"/>
      <c r="I7991" s="1"/>
      <c r="J7991" s="1"/>
      <c r="K7991" s="57"/>
      <c r="L7991" s="57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</row>
    <row r="7992" spans="3:27" x14ac:dyDescent="0.25">
      <c r="C7992" s="56"/>
      <c r="D7992" s="57"/>
      <c r="E7992" s="1"/>
      <c r="F7992" s="1"/>
      <c r="G7992" s="1"/>
      <c r="H7992" s="57"/>
      <c r="I7992" s="1"/>
      <c r="J7992" s="1"/>
      <c r="K7992" s="57"/>
      <c r="L7992" s="57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</row>
    <row r="7993" spans="3:27" x14ac:dyDescent="0.25">
      <c r="C7993" s="56"/>
      <c r="D7993" s="57"/>
      <c r="E7993" s="1"/>
      <c r="F7993" s="1"/>
      <c r="G7993" s="1"/>
      <c r="H7993" s="57"/>
      <c r="I7993" s="1"/>
      <c r="J7993" s="1"/>
      <c r="K7993" s="57"/>
      <c r="L7993" s="57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</row>
    <row r="7994" spans="3:27" x14ac:dyDescent="0.25">
      <c r="C7994" s="56"/>
      <c r="D7994" s="57"/>
      <c r="E7994" s="1"/>
      <c r="F7994" s="1"/>
      <c r="G7994" s="1"/>
      <c r="H7994" s="57"/>
      <c r="I7994" s="1"/>
      <c r="J7994" s="1"/>
      <c r="K7994" s="57"/>
      <c r="L7994" s="57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</row>
    <row r="7995" spans="3:27" x14ac:dyDescent="0.25">
      <c r="C7995" s="56"/>
      <c r="D7995" s="57"/>
      <c r="E7995" s="1"/>
      <c r="F7995" s="1"/>
      <c r="G7995" s="1"/>
      <c r="H7995" s="57"/>
      <c r="I7995" s="1"/>
      <c r="J7995" s="1"/>
      <c r="K7995" s="57"/>
      <c r="L7995" s="57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</row>
    <row r="7996" spans="3:27" x14ac:dyDescent="0.25">
      <c r="C7996" s="56"/>
      <c r="D7996" s="57"/>
      <c r="E7996" s="1"/>
      <c r="F7996" s="1"/>
      <c r="G7996" s="1"/>
      <c r="H7996" s="57"/>
      <c r="I7996" s="1"/>
      <c r="J7996" s="1"/>
      <c r="K7996" s="57"/>
      <c r="L7996" s="57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</row>
    <row r="7997" spans="3:27" x14ac:dyDescent="0.25">
      <c r="C7997" s="56"/>
      <c r="D7997" s="57"/>
      <c r="E7997" s="1"/>
      <c r="F7997" s="1"/>
      <c r="G7997" s="1"/>
      <c r="H7997" s="57"/>
      <c r="I7997" s="1"/>
      <c r="J7997" s="1"/>
      <c r="K7997" s="57"/>
      <c r="L7997" s="57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</row>
    <row r="7998" spans="3:27" x14ac:dyDescent="0.25">
      <c r="C7998" s="56"/>
      <c r="D7998" s="57"/>
      <c r="E7998" s="1"/>
      <c r="F7998" s="1"/>
      <c r="G7998" s="1"/>
      <c r="H7998" s="57"/>
      <c r="I7998" s="1"/>
      <c r="J7998" s="1"/>
      <c r="K7998" s="57"/>
      <c r="L7998" s="57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</row>
    <row r="7999" spans="3:27" x14ac:dyDescent="0.25">
      <c r="C7999" s="56"/>
      <c r="D7999" s="57"/>
      <c r="E7999" s="1"/>
      <c r="F7999" s="1"/>
      <c r="G7999" s="1"/>
      <c r="H7999" s="57"/>
      <c r="I7999" s="1"/>
      <c r="J7999" s="1"/>
      <c r="K7999" s="57"/>
      <c r="L7999" s="57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</row>
    <row r="8000" spans="3:27" x14ac:dyDescent="0.25">
      <c r="C8000" s="56"/>
      <c r="D8000" s="57"/>
      <c r="E8000" s="1"/>
      <c r="F8000" s="1"/>
      <c r="G8000" s="1"/>
      <c r="H8000" s="57"/>
      <c r="I8000" s="1"/>
      <c r="J8000" s="1"/>
      <c r="K8000" s="57"/>
      <c r="L8000" s="57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</row>
    <row r="8001" spans="3:27" x14ac:dyDescent="0.25">
      <c r="C8001" s="56"/>
      <c r="D8001" s="57"/>
      <c r="E8001" s="1"/>
      <c r="F8001" s="1"/>
      <c r="G8001" s="1"/>
      <c r="H8001" s="57"/>
      <c r="I8001" s="1"/>
      <c r="J8001" s="1"/>
      <c r="K8001" s="57"/>
      <c r="L8001" s="57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</row>
    <row r="8002" spans="3:27" x14ac:dyDescent="0.25">
      <c r="C8002" s="56"/>
      <c r="D8002" s="57"/>
      <c r="E8002" s="1"/>
      <c r="F8002" s="1"/>
      <c r="G8002" s="1"/>
      <c r="H8002" s="57"/>
      <c r="I8002" s="1"/>
      <c r="J8002" s="1"/>
      <c r="K8002" s="57"/>
      <c r="L8002" s="57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</row>
    <row r="8003" spans="3:27" x14ac:dyDescent="0.25">
      <c r="C8003" s="56"/>
      <c r="D8003" s="57"/>
      <c r="E8003" s="1"/>
      <c r="F8003" s="1"/>
      <c r="G8003" s="1"/>
      <c r="H8003" s="57"/>
      <c r="I8003" s="1"/>
      <c r="J8003" s="1"/>
      <c r="K8003" s="57"/>
      <c r="L8003" s="57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</row>
    <row r="8004" spans="3:27" x14ac:dyDescent="0.25">
      <c r="C8004" s="56"/>
      <c r="D8004" s="57"/>
      <c r="E8004" s="1"/>
      <c r="F8004" s="1"/>
      <c r="G8004" s="1"/>
      <c r="H8004" s="57"/>
      <c r="I8004" s="1"/>
      <c r="J8004" s="1"/>
      <c r="K8004" s="57"/>
      <c r="L8004" s="57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</row>
    <row r="8005" spans="3:27" x14ac:dyDescent="0.25">
      <c r="C8005" s="56"/>
      <c r="D8005" s="57"/>
      <c r="E8005" s="1"/>
      <c r="F8005" s="1"/>
      <c r="G8005" s="1"/>
      <c r="H8005" s="57"/>
      <c r="I8005" s="1"/>
      <c r="J8005" s="1"/>
      <c r="K8005" s="57"/>
      <c r="L8005" s="57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</row>
    <row r="8006" spans="3:27" x14ac:dyDescent="0.25">
      <c r="C8006" s="56"/>
      <c r="D8006" s="57"/>
      <c r="E8006" s="1"/>
      <c r="F8006" s="1"/>
      <c r="G8006" s="1"/>
      <c r="H8006" s="57"/>
      <c r="I8006" s="1"/>
      <c r="J8006" s="1"/>
      <c r="K8006" s="57"/>
      <c r="L8006" s="57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</row>
    <row r="8007" spans="3:27" x14ac:dyDescent="0.25">
      <c r="C8007" s="56"/>
      <c r="D8007" s="57"/>
      <c r="E8007" s="1"/>
      <c r="F8007" s="1"/>
      <c r="G8007" s="1"/>
      <c r="H8007" s="57"/>
      <c r="I8007" s="1"/>
      <c r="J8007" s="1"/>
      <c r="K8007" s="57"/>
      <c r="L8007" s="57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</row>
    <row r="8008" spans="3:27" x14ac:dyDescent="0.25">
      <c r="C8008" s="56"/>
      <c r="D8008" s="57"/>
      <c r="E8008" s="1"/>
      <c r="F8008" s="1"/>
      <c r="G8008" s="1"/>
      <c r="H8008" s="57"/>
      <c r="I8008" s="1"/>
      <c r="J8008" s="1"/>
      <c r="K8008" s="57"/>
      <c r="L8008" s="57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</row>
    <row r="8009" spans="3:27" x14ac:dyDescent="0.25">
      <c r="C8009" s="56"/>
      <c r="D8009" s="57"/>
      <c r="E8009" s="1"/>
      <c r="F8009" s="1"/>
      <c r="G8009" s="1"/>
      <c r="H8009" s="57"/>
      <c r="I8009" s="1"/>
      <c r="J8009" s="1"/>
      <c r="K8009" s="57"/>
      <c r="L8009" s="57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</row>
    <row r="8010" spans="3:27" x14ac:dyDescent="0.25">
      <c r="C8010" s="56"/>
      <c r="D8010" s="57"/>
      <c r="E8010" s="1"/>
      <c r="F8010" s="1"/>
      <c r="G8010" s="1"/>
      <c r="H8010" s="57"/>
      <c r="I8010" s="1"/>
      <c r="J8010" s="1"/>
      <c r="K8010" s="57"/>
      <c r="L8010" s="57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</row>
    <row r="8011" spans="3:27" x14ac:dyDescent="0.25">
      <c r="C8011" s="56"/>
      <c r="D8011" s="57"/>
      <c r="E8011" s="1"/>
      <c r="F8011" s="1"/>
      <c r="G8011" s="1"/>
      <c r="H8011" s="57"/>
      <c r="I8011" s="1"/>
      <c r="J8011" s="1"/>
      <c r="K8011" s="57"/>
      <c r="L8011" s="57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</row>
    <row r="8012" spans="3:27" x14ac:dyDescent="0.25">
      <c r="C8012" s="56"/>
      <c r="D8012" s="57"/>
      <c r="E8012" s="1"/>
      <c r="F8012" s="1"/>
      <c r="G8012" s="1"/>
      <c r="H8012" s="57"/>
      <c r="I8012" s="1"/>
      <c r="J8012" s="1"/>
      <c r="K8012" s="57"/>
      <c r="L8012" s="57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</row>
    <row r="8013" spans="3:27" x14ac:dyDescent="0.25">
      <c r="C8013" s="56"/>
      <c r="D8013" s="57"/>
      <c r="E8013" s="1"/>
      <c r="F8013" s="1"/>
      <c r="G8013" s="1"/>
      <c r="H8013" s="57"/>
      <c r="I8013" s="1"/>
      <c r="J8013" s="1"/>
      <c r="K8013" s="57"/>
      <c r="L8013" s="57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</row>
    <row r="8014" spans="3:27" x14ac:dyDescent="0.25">
      <c r="C8014" s="56"/>
      <c r="D8014" s="57"/>
      <c r="E8014" s="1"/>
      <c r="F8014" s="1"/>
      <c r="G8014" s="1"/>
      <c r="H8014" s="57"/>
      <c r="I8014" s="1"/>
      <c r="J8014" s="1"/>
      <c r="K8014" s="57"/>
      <c r="L8014" s="57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</row>
    <row r="8015" spans="3:27" x14ac:dyDescent="0.25">
      <c r="C8015" s="56"/>
      <c r="D8015" s="57"/>
      <c r="E8015" s="1"/>
      <c r="F8015" s="1"/>
      <c r="G8015" s="1"/>
      <c r="H8015" s="57"/>
      <c r="I8015" s="1"/>
      <c r="J8015" s="1"/>
      <c r="K8015" s="57"/>
      <c r="L8015" s="57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</row>
    <row r="8016" spans="3:27" x14ac:dyDescent="0.25">
      <c r="C8016" s="56"/>
      <c r="D8016" s="57"/>
      <c r="E8016" s="1"/>
      <c r="F8016" s="1"/>
      <c r="G8016" s="1"/>
      <c r="H8016" s="57"/>
      <c r="I8016" s="1"/>
      <c r="J8016" s="1"/>
      <c r="K8016" s="57"/>
      <c r="L8016" s="57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</row>
    <row r="8017" spans="3:27" x14ac:dyDescent="0.25">
      <c r="C8017" s="56"/>
      <c r="D8017" s="57"/>
      <c r="E8017" s="1"/>
      <c r="F8017" s="1"/>
      <c r="G8017" s="1"/>
      <c r="H8017" s="57"/>
      <c r="I8017" s="1"/>
      <c r="J8017" s="1"/>
      <c r="K8017" s="57"/>
      <c r="L8017" s="57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</row>
    <row r="8018" spans="3:27" x14ac:dyDescent="0.25">
      <c r="C8018" s="56"/>
      <c r="D8018" s="57"/>
      <c r="E8018" s="1"/>
      <c r="F8018" s="1"/>
      <c r="G8018" s="1"/>
      <c r="H8018" s="57"/>
      <c r="I8018" s="1"/>
      <c r="J8018" s="1"/>
      <c r="K8018" s="57"/>
      <c r="L8018" s="57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</row>
    <row r="8019" spans="3:27" x14ac:dyDescent="0.25">
      <c r="C8019" s="56"/>
      <c r="D8019" s="57"/>
      <c r="E8019" s="1"/>
      <c r="F8019" s="1"/>
      <c r="G8019" s="1"/>
      <c r="H8019" s="57"/>
      <c r="I8019" s="1"/>
      <c r="J8019" s="1"/>
      <c r="K8019" s="57"/>
      <c r="L8019" s="57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</row>
    <row r="8020" spans="3:27" x14ac:dyDescent="0.25">
      <c r="C8020" s="56"/>
      <c r="D8020" s="57"/>
      <c r="E8020" s="1"/>
      <c r="F8020" s="1"/>
      <c r="G8020" s="1"/>
      <c r="H8020" s="57"/>
      <c r="I8020" s="1"/>
      <c r="J8020" s="1"/>
      <c r="K8020" s="57"/>
      <c r="L8020" s="57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</row>
    <row r="8021" spans="3:27" x14ac:dyDescent="0.25">
      <c r="C8021" s="56"/>
      <c r="D8021" s="57"/>
      <c r="E8021" s="1"/>
      <c r="F8021" s="1"/>
      <c r="G8021" s="1"/>
      <c r="H8021" s="57"/>
      <c r="I8021" s="1"/>
      <c r="J8021" s="1"/>
      <c r="K8021" s="57"/>
      <c r="L8021" s="57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</row>
    <row r="8022" spans="3:27" x14ac:dyDescent="0.25">
      <c r="C8022" s="56"/>
      <c r="D8022" s="57"/>
      <c r="E8022" s="1"/>
      <c r="F8022" s="1"/>
      <c r="G8022" s="1"/>
      <c r="H8022" s="57"/>
      <c r="I8022" s="1"/>
      <c r="J8022" s="1"/>
      <c r="K8022" s="57"/>
      <c r="L8022" s="57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</row>
    <row r="8023" spans="3:27" x14ac:dyDescent="0.25">
      <c r="C8023" s="56"/>
      <c r="D8023" s="57"/>
      <c r="E8023" s="1"/>
      <c r="F8023" s="1"/>
      <c r="G8023" s="1"/>
      <c r="H8023" s="57"/>
      <c r="I8023" s="1"/>
      <c r="J8023" s="1"/>
      <c r="K8023" s="57"/>
      <c r="L8023" s="57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</row>
    <row r="8024" spans="3:27" x14ac:dyDescent="0.25">
      <c r="C8024" s="56"/>
      <c r="D8024" s="57"/>
      <c r="E8024" s="1"/>
      <c r="F8024" s="1"/>
      <c r="G8024" s="1"/>
      <c r="H8024" s="57"/>
      <c r="I8024" s="1"/>
      <c r="J8024" s="1"/>
      <c r="K8024" s="57"/>
      <c r="L8024" s="57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</row>
    <row r="8025" spans="3:27" x14ac:dyDescent="0.25">
      <c r="C8025" s="56"/>
      <c r="D8025" s="57"/>
      <c r="E8025" s="1"/>
      <c r="F8025" s="1"/>
      <c r="G8025" s="1"/>
      <c r="H8025" s="57"/>
      <c r="I8025" s="1"/>
      <c r="J8025" s="1"/>
      <c r="K8025" s="57"/>
      <c r="L8025" s="57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</row>
    <row r="8026" spans="3:27" x14ac:dyDescent="0.25">
      <c r="C8026" s="56"/>
      <c r="D8026" s="57"/>
      <c r="E8026" s="1"/>
      <c r="F8026" s="1"/>
      <c r="G8026" s="1"/>
      <c r="H8026" s="57"/>
      <c r="I8026" s="1"/>
      <c r="J8026" s="1"/>
      <c r="K8026" s="57"/>
      <c r="L8026" s="57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</row>
    <row r="8027" spans="3:27" x14ac:dyDescent="0.25">
      <c r="C8027" s="56"/>
      <c r="D8027" s="57"/>
      <c r="E8027" s="1"/>
      <c r="F8027" s="1"/>
      <c r="G8027" s="1"/>
      <c r="H8027" s="57"/>
      <c r="I8027" s="1"/>
      <c r="J8027" s="1"/>
      <c r="K8027" s="57"/>
      <c r="L8027" s="57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</row>
    <row r="8028" spans="3:27" x14ac:dyDescent="0.25">
      <c r="C8028" s="56"/>
      <c r="D8028" s="57"/>
      <c r="E8028" s="1"/>
      <c r="F8028" s="1"/>
      <c r="G8028" s="1"/>
      <c r="H8028" s="57"/>
      <c r="I8028" s="1"/>
      <c r="J8028" s="1"/>
      <c r="K8028" s="57"/>
      <c r="L8028" s="57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</row>
    <row r="8029" spans="3:27" x14ac:dyDescent="0.25">
      <c r="C8029" s="56"/>
      <c r="D8029" s="57"/>
      <c r="E8029" s="1"/>
      <c r="F8029" s="1"/>
      <c r="G8029" s="1"/>
      <c r="H8029" s="57"/>
      <c r="I8029" s="1"/>
      <c r="J8029" s="1"/>
      <c r="K8029" s="57"/>
      <c r="L8029" s="57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</row>
    <row r="8030" spans="3:27" x14ac:dyDescent="0.25">
      <c r="C8030" s="56"/>
      <c r="D8030" s="57"/>
      <c r="E8030" s="1"/>
      <c r="F8030" s="1"/>
      <c r="G8030" s="1"/>
      <c r="H8030" s="57"/>
      <c r="I8030" s="1"/>
      <c r="J8030" s="1"/>
      <c r="K8030" s="57"/>
      <c r="L8030" s="57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</row>
    <row r="8031" spans="3:27" x14ac:dyDescent="0.25">
      <c r="C8031" s="56"/>
      <c r="D8031" s="57"/>
      <c r="E8031" s="1"/>
      <c r="F8031" s="1"/>
      <c r="G8031" s="1"/>
      <c r="H8031" s="57"/>
      <c r="I8031" s="1"/>
      <c r="J8031" s="1"/>
      <c r="K8031" s="57"/>
      <c r="L8031" s="57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</row>
    <row r="8032" spans="3:27" x14ac:dyDescent="0.25">
      <c r="C8032" s="56"/>
      <c r="D8032" s="57"/>
      <c r="E8032" s="1"/>
      <c r="F8032" s="1"/>
      <c r="G8032" s="1"/>
      <c r="H8032" s="57"/>
      <c r="I8032" s="1"/>
      <c r="J8032" s="1"/>
      <c r="K8032" s="57"/>
      <c r="L8032" s="57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</row>
    <row r="8033" spans="1:27" x14ac:dyDescent="0.25">
      <c r="A8033" s="1"/>
      <c r="C8033" s="56"/>
      <c r="D8033" s="57"/>
      <c r="E8033" s="1"/>
      <c r="F8033" s="1"/>
      <c r="G8033" s="1"/>
      <c r="H8033" s="57"/>
      <c r="I8033" s="1"/>
      <c r="J8033" s="1"/>
      <c r="K8033" s="57"/>
      <c r="L8033" s="57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</row>
    <row r="8034" spans="1:27" x14ac:dyDescent="0.25">
      <c r="A8034" s="1"/>
      <c r="C8034" s="56"/>
      <c r="D8034" s="57"/>
      <c r="E8034" s="1"/>
      <c r="F8034" s="1"/>
      <c r="G8034" s="1"/>
      <c r="H8034" s="57"/>
      <c r="I8034" s="1"/>
      <c r="J8034" s="1"/>
      <c r="K8034" s="57"/>
      <c r="L8034" s="57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</row>
    <row r="8035" spans="1:27" x14ac:dyDescent="0.25">
      <c r="A8035" s="1"/>
      <c r="C8035" s="56"/>
      <c r="D8035" s="57"/>
      <c r="E8035" s="1"/>
      <c r="F8035" s="1"/>
      <c r="G8035" s="1"/>
      <c r="H8035" s="57"/>
      <c r="I8035" s="1"/>
      <c r="J8035" s="1"/>
      <c r="K8035" s="57"/>
      <c r="L8035" s="57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</row>
    <row r="8036" spans="1:27" x14ac:dyDescent="0.25">
      <c r="A8036" s="1"/>
      <c r="C8036" s="56"/>
      <c r="D8036" s="57"/>
      <c r="E8036" s="1"/>
      <c r="F8036" s="1"/>
      <c r="G8036" s="1"/>
      <c r="H8036" s="57"/>
      <c r="I8036" s="1"/>
      <c r="J8036" s="1"/>
      <c r="K8036" s="57"/>
      <c r="L8036" s="57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</row>
    <row r="8037" spans="1:27" x14ac:dyDescent="0.25">
      <c r="A8037" s="1"/>
      <c r="C8037" s="56"/>
      <c r="D8037" s="57"/>
      <c r="E8037" s="1"/>
      <c r="F8037" s="1"/>
      <c r="G8037" s="1"/>
      <c r="H8037" s="57"/>
      <c r="I8037" s="1"/>
      <c r="J8037" s="1"/>
      <c r="K8037" s="57"/>
      <c r="L8037" s="57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</row>
    <row r="8038" spans="1:27" x14ac:dyDescent="0.25">
      <c r="A8038" s="1"/>
      <c r="C8038" s="56"/>
      <c r="D8038" s="57"/>
      <c r="E8038" s="1"/>
      <c r="F8038" s="1"/>
      <c r="G8038" s="1"/>
      <c r="H8038" s="57"/>
      <c r="I8038" s="1"/>
      <c r="J8038" s="1"/>
      <c r="K8038" s="57"/>
      <c r="L8038" s="57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</row>
    <row r="8039" spans="1:27" x14ac:dyDescent="0.25">
      <c r="A8039" s="1"/>
      <c r="C8039" s="56"/>
      <c r="D8039" s="57"/>
      <c r="E8039" s="1"/>
      <c r="F8039" s="1"/>
      <c r="G8039" s="1"/>
      <c r="H8039" s="57"/>
      <c r="I8039" s="1"/>
      <c r="J8039" s="1"/>
      <c r="K8039" s="57"/>
      <c r="L8039" s="57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</row>
    <row r="8040" spans="1:27" x14ac:dyDescent="0.25">
      <c r="A8040" s="1"/>
      <c r="C8040" s="56"/>
      <c r="D8040" s="57"/>
      <c r="E8040" s="1"/>
      <c r="F8040" s="1"/>
      <c r="G8040" s="1"/>
      <c r="H8040" s="57"/>
      <c r="I8040" s="1"/>
      <c r="J8040" s="1"/>
      <c r="K8040" s="57"/>
      <c r="L8040" s="57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</row>
    <row r="8041" spans="1:27" x14ac:dyDescent="0.25">
      <c r="C8041" s="56"/>
      <c r="D8041" s="57"/>
      <c r="E8041" s="1"/>
      <c r="F8041" s="1"/>
      <c r="G8041" s="1"/>
      <c r="H8041" s="57"/>
      <c r="I8041" s="1"/>
      <c r="J8041" s="1"/>
      <c r="K8041" s="57"/>
      <c r="L8041" s="57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</row>
    <row r="8042" spans="1:27" x14ac:dyDescent="0.25">
      <c r="C8042" s="56"/>
      <c r="D8042" s="57"/>
      <c r="E8042" s="1"/>
      <c r="F8042" s="1"/>
      <c r="G8042" s="1"/>
      <c r="H8042" s="57"/>
      <c r="I8042" s="1"/>
      <c r="J8042" s="1"/>
      <c r="K8042" s="57"/>
      <c r="L8042" s="57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</row>
    <row r="8043" spans="1:27" x14ac:dyDescent="0.25">
      <c r="C8043" s="56"/>
      <c r="D8043" s="57"/>
      <c r="E8043" s="1"/>
      <c r="F8043" s="1"/>
      <c r="G8043" s="1"/>
      <c r="H8043" s="57"/>
      <c r="I8043" s="1"/>
      <c r="J8043" s="1"/>
      <c r="K8043" s="57"/>
      <c r="L8043" s="57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</row>
    <row r="8044" spans="1:27" x14ac:dyDescent="0.25">
      <c r="C8044" s="56"/>
      <c r="D8044" s="57"/>
      <c r="E8044" s="1"/>
      <c r="F8044" s="1"/>
      <c r="G8044" s="1"/>
      <c r="H8044" s="57"/>
      <c r="I8044" s="1"/>
      <c r="J8044" s="1"/>
      <c r="K8044" s="57"/>
      <c r="L8044" s="57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</row>
    <row r="8045" spans="1:27" x14ac:dyDescent="0.25">
      <c r="C8045" s="56"/>
      <c r="D8045" s="57"/>
      <c r="E8045" s="1"/>
      <c r="F8045" s="1"/>
      <c r="G8045" s="1"/>
      <c r="H8045" s="57"/>
      <c r="I8045" s="1"/>
      <c r="J8045" s="1"/>
      <c r="K8045" s="57"/>
      <c r="L8045" s="57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</row>
    <row r="8046" spans="1:27" x14ac:dyDescent="0.25">
      <c r="C8046" s="56"/>
      <c r="D8046" s="57"/>
      <c r="E8046" s="1"/>
      <c r="F8046" s="1"/>
      <c r="G8046" s="1"/>
      <c r="H8046" s="57"/>
      <c r="I8046" s="1"/>
      <c r="J8046" s="1"/>
      <c r="K8046" s="57"/>
      <c r="L8046" s="57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</row>
    <row r="8047" spans="1:27" x14ac:dyDescent="0.25">
      <c r="C8047" s="56"/>
      <c r="D8047" s="57"/>
      <c r="E8047" s="1"/>
      <c r="F8047" s="1"/>
      <c r="G8047" s="1"/>
      <c r="H8047" s="57"/>
      <c r="I8047" s="1"/>
      <c r="J8047" s="1"/>
      <c r="K8047" s="57"/>
      <c r="L8047" s="57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</row>
    <row r="8048" spans="1:27" x14ac:dyDescent="0.25">
      <c r="C8048" s="56"/>
      <c r="D8048" s="57"/>
      <c r="E8048" s="1"/>
      <c r="F8048" s="1"/>
      <c r="G8048" s="1"/>
      <c r="H8048" s="57"/>
      <c r="I8048" s="1"/>
      <c r="J8048" s="1"/>
      <c r="K8048" s="57"/>
      <c r="L8048" s="57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</row>
    <row r="8049" spans="3:27" x14ac:dyDescent="0.25">
      <c r="C8049" s="56"/>
      <c r="D8049" s="57"/>
      <c r="E8049" s="1"/>
      <c r="F8049" s="1"/>
      <c r="G8049" s="1"/>
      <c r="H8049" s="57"/>
      <c r="I8049" s="1"/>
      <c r="J8049" s="1"/>
      <c r="K8049" s="57"/>
      <c r="L8049" s="57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</row>
    <row r="8050" spans="3:27" x14ac:dyDescent="0.25">
      <c r="C8050" s="56"/>
      <c r="D8050" s="57"/>
      <c r="E8050" s="1"/>
      <c r="F8050" s="1"/>
      <c r="G8050" s="1"/>
      <c r="H8050" s="57"/>
      <c r="I8050" s="1"/>
      <c r="J8050" s="1"/>
      <c r="K8050" s="57"/>
      <c r="L8050" s="57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</row>
    <row r="8051" spans="3:27" x14ac:dyDescent="0.25">
      <c r="C8051" s="56"/>
      <c r="D8051" s="57"/>
      <c r="E8051" s="1"/>
      <c r="F8051" s="1"/>
      <c r="G8051" s="1"/>
      <c r="H8051" s="57"/>
      <c r="I8051" s="1"/>
      <c r="J8051" s="1"/>
      <c r="K8051" s="57"/>
      <c r="L8051" s="57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</row>
    <row r="8052" spans="3:27" x14ac:dyDescent="0.25">
      <c r="C8052" s="56"/>
      <c r="D8052" s="57"/>
      <c r="E8052" s="1"/>
      <c r="F8052" s="1"/>
      <c r="G8052" s="1"/>
      <c r="H8052" s="57"/>
      <c r="I8052" s="1"/>
      <c r="J8052" s="1"/>
      <c r="K8052" s="57"/>
      <c r="L8052" s="57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</row>
    <row r="8053" spans="3:27" x14ac:dyDescent="0.25">
      <c r="C8053" s="56"/>
      <c r="D8053" s="57"/>
      <c r="E8053" s="1"/>
      <c r="F8053" s="1"/>
      <c r="G8053" s="1"/>
      <c r="H8053" s="57"/>
      <c r="I8053" s="1"/>
      <c r="J8053" s="1"/>
      <c r="K8053" s="57"/>
      <c r="L8053" s="57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</row>
    <row r="8054" spans="3:27" x14ac:dyDescent="0.25">
      <c r="C8054" s="56"/>
      <c r="D8054" s="57"/>
      <c r="E8054" s="1"/>
      <c r="F8054" s="1"/>
      <c r="G8054" s="1"/>
      <c r="H8054" s="57"/>
      <c r="I8054" s="1"/>
      <c r="J8054" s="1"/>
      <c r="K8054" s="57"/>
      <c r="L8054" s="57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</row>
    <row r="8055" spans="3:27" x14ac:dyDescent="0.25">
      <c r="C8055" s="56"/>
      <c r="D8055" s="57"/>
      <c r="E8055" s="1"/>
      <c r="F8055" s="1"/>
      <c r="G8055" s="1"/>
      <c r="H8055" s="57"/>
      <c r="I8055" s="1"/>
      <c r="J8055" s="1"/>
      <c r="K8055" s="57"/>
      <c r="L8055" s="57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</row>
    <row r="8056" spans="3:27" x14ac:dyDescent="0.25">
      <c r="C8056" s="56"/>
      <c r="D8056" s="57"/>
      <c r="E8056" s="1"/>
      <c r="F8056" s="1"/>
      <c r="G8056" s="1"/>
      <c r="H8056" s="57"/>
      <c r="I8056" s="1"/>
      <c r="J8056" s="1"/>
      <c r="K8056" s="57"/>
      <c r="L8056" s="57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</row>
    <row r="8057" spans="3:27" x14ac:dyDescent="0.25">
      <c r="C8057" s="56"/>
      <c r="D8057" s="57"/>
      <c r="E8057" s="1"/>
      <c r="F8057" s="1"/>
      <c r="G8057" s="1"/>
      <c r="H8057" s="57"/>
      <c r="I8057" s="1"/>
      <c r="J8057" s="1"/>
      <c r="K8057" s="57"/>
      <c r="L8057" s="57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</row>
    <row r="8058" spans="3:27" x14ac:dyDescent="0.25">
      <c r="C8058" s="56"/>
      <c r="D8058" s="57"/>
      <c r="E8058" s="1"/>
      <c r="F8058" s="1"/>
      <c r="G8058" s="1"/>
      <c r="H8058" s="57"/>
      <c r="I8058" s="1"/>
      <c r="J8058" s="1"/>
      <c r="K8058" s="57"/>
      <c r="L8058" s="57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</row>
    <row r="8059" spans="3:27" x14ac:dyDescent="0.25">
      <c r="C8059" s="56"/>
      <c r="D8059" s="57"/>
      <c r="E8059" s="1"/>
      <c r="F8059" s="1"/>
      <c r="G8059" s="1"/>
      <c r="H8059" s="57"/>
      <c r="I8059" s="1"/>
      <c r="J8059" s="1"/>
      <c r="K8059" s="57"/>
      <c r="L8059" s="57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</row>
    <row r="8060" spans="3:27" x14ac:dyDescent="0.25">
      <c r="C8060" s="56"/>
      <c r="D8060" s="57"/>
      <c r="E8060" s="1"/>
      <c r="F8060" s="1"/>
      <c r="G8060" s="1"/>
      <c r="H8060" s="57"/>
      <c r="I8060" s="1"/>
      <c r="J8060" s="1"/>
      <c r="K8060" s="57"/>
      <c r="L8060" s="57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</row>
    <row r="8061" spans="3:27" x14ac:dyDescent="0.25">
      <c r="C8061" s="56"/>
      <c r="D8061" s="57"/>
      <c r="E8061" s="1"/>
      <c r="F8061" s="1"/>
      <c r="G8061" s="1"/>
      <c r="H8061" s="57"/>
      <c r="I8061" s="1"/>
      <c r="J8061" s="1"/>
      <c r="K8061" s="57"/>
      <c r="L8061" s="57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</row>
    <row r="8062" spans="3:27" x14ac:dyDescent="0.25">
      <c r="C8062" s="56"/>
      <c r="D8062" s="57"/>
      <c r="E8062" s="1"/>
      <c r="F8062" s="1"/>
      <c r="G8062" s="1"/>
      <c r="H8062" s="57"/>
      <c r="I8062" s="1"/>
      <c r="J8062" s="1"/>
      <c r="K8062" s="57"/>
      <c r="L8062" s="57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</row>
    <row r="8063" spans="3:27" x14ac:dyDescent="0.25">
      <c r="C8063" s="56"/>
      <c r="D8063" s="57"/>
      <c r="E8063" s="1"/>
      <c r="F8063" s="1"/>
      <c r="G8063" s="1"/>
      <c r="H8063" s="57"/>
      <c r="I8063" s="1"/>
      <c r="J8063" s="1"/>
      <c r="K8063" s="57"/>
      <c r="L8063" s="57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</row>
    <row r="8064" spans="3:27" x14ac:dyDescent="0.25">
      <c r="C8064" s="56"/>
      <c r="D8064" s="57"/>
      <c r="E8064" s="1"/>
      <c r="F8064" s="1"/>
      <c r="G8064" s="1"/>
      <c r="H8064" s="57"/>
      <c r="I8064" s="1"/>
      <c r="J8064" s="1"/>
      <c r="K8064" s="57"/>
      <c r="L8064" s="57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</row>
    <row r="8065" spans="3:27" x14ac:dyDescent="0.25">
      <c r="C8065" s="56"/>
      <c r="D8065" s="57"/>
      <c r="E8065" s="1"/>
      <c r="F8065" s="1"/>
      <c r="G8065" s="1"/>
      <c r="H8065" s="57"/>
      <c r="I8065" s="1"/>
      <c r="J8065" s="1"/>
      <c r="K8065" s="57"/>
      <c r="L8065" s="57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</row>
    <row r="8066" spans="3:27" x14ac:dyDescent="0.25">
      <c r="C8066" s="56"/>
      <c r="D8066" s="57"/>
      <c r="E8066" s="1"/>
      <c r="F8066" s="1"/>
      <c r="G8066" s="1"/>
      <c r="H8066" s="57"/>
      <c r="I8066" s="1"/>
      <c r="J8066" s="1"/>
      <c r="K8066" s="57"/>
      <c r="L8066" s="57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</row>
    <row r="8067" spans="3:27" x14ac:dyDescent="0.25">
      <c r="C8067" s="56"/>
      <c r="D8067" s="57"/>
      <c r="E8067" s="1"/>
      <c r="F8067" s="1"/>
      <c r="G8067" s="1"/>
      <c r="H8067" s="57"/>
      <c r="I8067" s="1"/>
      <c r="J8067" s="1"/>
      <c r="K8067" s="57"/>
      <c r="L8067" s="57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</row>
    <row r="8068" spans="3:27" x14ac:dyDescent="0.25">
      <c r="C8068" s="56"/>
      <c r="D8068" s="57"/>
      <c r="E8068" s="1"/>
      <c r="F8068" s="1"/>
      <c r="G8068" s="1"/>
      <c r="H8068" s="57"/>
      <c r="I8068" s="1"/>
      <c r="J8068" s="1"/>
      <c r="K8068" s="57"/>
      <c r="L8068" s="57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</row>
    <row r="8069" spans="3:27" x14ac:dyDescent="0.25">
      <c r="C8069" s="56"/>
      <c r="D8069" s="57"/>
      <c r="E8069" s="1"/>
      <c r="F8069" s="1"/>
      <c r="G8069" s="1"/>
      <c r="H8069" s="57"/>
      <c r="I8069" s="1"/>
      <c r="J8069" s="1"/>
      <c r="K8069" s="57"/>
      <c r="L8069" s="57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</row>
    <row r="8070" spans="3:27" x14ac:dyDescent="0.25">
      <c r="C8070" s="56"/>
      <c r="D8070" s="57"/>
      <c r="E8070" s="1"/>
      <c r="F8070" s="1"/>
      <c r="G8070" s="1"/>
      <c r="H8070" s="57"/>
      <c r="I8070" s="1"/>
      <c r="J8070" s="1"/>
      <c r="K8070" s="57"/>
      <c r="L8070" s="57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</row>
    <row r="8071" spans="3:27" x14ac:dyDescent="0.25">
      <c r="C8071" s="56"/>
      <c r="D8071" s="57"/>
      <c r="E8071" s="1"/>
      <c r="F8071" s="1"/>
      <c r="G8071" s="1"/>
      <c r="H8071" s="57"/>
      <c r="I8071" s="1"/>
      <c r="J8071" s="1"/>
      <c r="K8071" s="57"/>
      <c r="L8071" s="57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</row>
    <row r="8072" spans="3:27" x14ac:dyDescent="0.25">
      <c r="C8072" s="56"/>
      <c r="D8072" s="57"/>
      <c r="E8072" s="1"/>
      <c r="F8072" s="1"/>
      <c r="G8072" s="1"/>
      <c r="H8072" s="57"/>
      <c r="I8072" s="1"/>
      <c r="J8072" s="1"/>
      <c r="K8072" s="57"/>
      <c r="L8072" s="57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</row>
    <row r="8073" spans="3:27" x14ac:dyDescent="0.25">
      <c r="C8073" s="56"/>
      <c r="D8073" s="57"/>
      <c r="E8073" s="1"/>
      <c r="F8073" s="1"/>
      <c r="G8073" s="1"/>
      <c r="H8073" s="57"/>
      <c r="I8073" s="1"/>
      <c r="J8073" s="1"/>
      <c r="K8073" s="57"/>
      <c r="L8073" s="57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</row>
    <row r="8074" spans="3:27" x14ac:dyDescent="0.25">
      <c r="C8074" s="56"/>
      <c r="D8074" s="57"/>
      <c r="E8074" s="1"/>
      <c r="F8074" s="1"/>
      <c r="G8074" s="1"/>
      <c r="H8074" s="57"/>
      <c r="I8074" s="1"/>
      <c r="J8074" s="1"/>
      <c r="K8074" s="57"/>
      <c r="L8074" s="57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</row>
    <row r="8075" spans="3:27" x14ac:dyDescent="0.25">
      <c r="C8075" s="56"/>
      <c r="D8075" s="57"/>
      <c r="E8075" s="1"/>
      <c r="F8075" s="1"/>
      <c r="G8075" s="1"/>
      <c r="H8075" s="57"/>
      <c r="I8075" s="1"/>
      <c r="J8075" s="1"/>
      <c r="K8075" s="57"/>
      <c r="L8075" s="57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</row>
    <row r="8076" spans="3:27" x14ac:dyDescent="0.25">
      <c r="C8076" s="56"/>
      <c r="D8076" s="57"/>
      <c r="E8076" s="1"/>
      <c r="F8076" s="1"/>
      <c r="G8076" s="1"/>
      <c r="H8076" s="57"/>
      <c r="I8076" s="1"/>
      <c r="J8076" s="1"/>
      <c r="K8076" s="57"/>
      <c r="L8076" s="57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</row>
    <row r="8077" spans="3:27" x14ac:dyDescent="0.25">
      <c r="C8077" s="56"/>
      <c r="D8077" s="57"/>
      <c r="E8077" s="1"/>
      <c r="F8077" s="1"/>
      <c r="G8077" s="1"/>
      <c r="H8077" s="57"/>
      <c r="I8077" s="1"/>
      <c r="J8077" s="1"/>
      <c r="K8077" s="57"/>
      <c r="L8077" s="57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</row>
    <row r="8078" spans="3:27" x14ac:dyDescent="0.25">
      <c r="C8078" s="56"/>
      <c r="D8078" s="57"/>
      <c r="E8078" s="1"/>
      <c r="F8078" s="1"/>
      <c r="G8078" s="1"/>
      <c r="H8078" s="57"/>
      <c r="I8078" s="1"/>
      <c r="J8078" s="1"/>
      <c r="K8078" s="57"/>
      <c r="L8078" s="57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</row>
    <row r="8079" spans="3:27" x14ac:dyDescent="0.25">
      <c r="C8079" s="56"/>
      <c r="D8079" s="57"/>
      <c r="E8079" s="1"/>
      <c r="F8079" s="1"/>
      <c r="G8079" s="1"/>
      <c r="H8079" s="57"/>
      <c r="I8079" s="1"/>
      <c r="J8079" s="1"/>
      <c r="K8079" s="57"/>
      <c r="L8079" s="57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</row>
    <row r="8080" spans="3:27" x14ac:dyDescent="0.25">
      <c r="C8080" s="56"/>
      <c r="D8080" s="57"/>
      <c r="E8080" s="1"/>
      <c r="F8080" s="1"/>
      <c r="G8080" s="1"/>
      <c r="H8080" s="57"/>
      <c r="I8080" s="1"/>
      <c r="J8080" s="1"/>
      <c r="K8080" s="57"/>
      <c r="L8080" s="57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</row>
    <row r="8081" spans="3:27" x14ac:dyDescent="0.25">
      <c r="C8081" s="56"/>
      <c r="D8081" s="57"/>
      <c r="E8081" s="1"/>
      <c r="F8081" s="1"/>
      <c r="G8081" s="1"/>
      <c r="H8081" s="57"/>
      <c r="I8081" s="1"/>
      <c r="J8081" s="1"/>
      <c r="K8081" s="57"/>
      <c r="L8081" s="57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</row>
    <row r="8082" spans="3:27" x14ac:dyDescent="0.25">
      <c r="C8082" s="56"/>
      <c r="D8082" s="57"/>
      <c r="E8082" s="1"/>
      <c r="F8082" s="1"/>
      <c r="G8082" s="1"/>
      <c r="H8082" s="57"/>
      <c r="I8082" s="1"/>
      <c r="J8082" s="1"/>
      <c r="K8082" s="57"/>
      <c r="L8082" s="57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</row>
    <row r="8083" spans="3:27" x14ac:dyDescent="0.25">
      <c r="C8083" s="56"/>
      <c r="D8083" s="57"/>
      <c r="E8083" s="1"/>
      <c r="F8083" s="1"/>
      <c r="G8083" s="1"/>
      <c r="H8083" s="57"/>
      <c r="I8083" s="1"/>
      <c r="J8083" s="1"/>
      <c r="K8083" s="57"/>
      <c r="L8083" s="57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</row>
    <row r="8084" spans="3:27" x14ac:dyDescent="0.25">
      <c r="C8084" s="56"/>
      <c r="D8084" s="57"/>
      <c r="E8084" s="1"/>
      <c r="F8084" s="1"/>
      <c r="G8084" s="1"/>
      <c r="H8084" s="57"/>
      <c r="I8084" s="1"/>
      <c r="J8084" s="1"/>
      <c r="K8084" s="57"/>
      <c r="L8084" s="57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</row>
    <row r="8085" spans="3:27" x14ac:dyDescent="0.25">
      <c r="C8085" s="56"/>
      <c r="D8085" s="57"/>
      <c r="E8085" s="1"/>
      <c r="F8085" s="1"/>
      <c r="G8085" s="1"/>
      <c r="H8085" s="57"/>
      <c r="I8085" s="1"/>
      <c r="J8085" s="1"/>
      <c r="K8085" s="57"/>
      <c r="L8085" s="57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</row>
    <row r="8086" spans="3:27" x14ac:dyDescent="0.25">
      <c r="C8086" s="56"/>
      <c r="D8086" s="57"/>
      <c r="E8086" s="1"/>
      <c r="F8086" s="1"/>
      <c r="G8086" s="1"/>
      <c r="H8086" s="57"/>
      <c r="I8086" s="1"/>
      <c r="J8086" s="1"/>
      <c r="K8086" s="57"/>
      <c r="L8086" s="57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</row>
    <row r="8087" spans="3:27" x14ac:dyDescent="0.25">
      <c r="C8087" s="56"/>
      <c r="D8087" s="57"/>
      <c r="E8087" s="1"/>
      <c r="F8087" s="1"/>
      <c r="G8087" s="1"/>
      <c r="H8087" s="57"/>
      <c r="I8087" s="1"/>
      <c r="J8087" s="1"/>
      <c r="K8087" s="57"/>
      <c r="L8087" s="57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</row>
    <row r="8088" spans="3:27" x14ac:dyDescent="0.25">
      <c r="C8088" s="56"/>
      <c r="D8088" s="57"/>
      <c r="E8088" s="1"/>
      <c r="F8088" s="1"/>
      <c r="G8088" s="1"/>
      <c r="H8088" s="57"/>
      <c r="I8088" s="1"/>
      <c r="J8088" s="1"/>
      <c r="K8088" s="57"/>
      <c r="L8088" s="57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</row>
    <row r="8089" spans="3:27" x14ac:dyDescent="0.25">
      <c r="C8089" s="56"/>
      <c r="D8089" s="57"/>
      <c r="E8089" s="1"/>
      <c r="F8089" s="1"/>
      <c r="G8089" s="1"/>
      <c r="H8089" s="57"/>
      <c r="I8089" s="1"/>
      <c r="J8089" s="1"/>
      <c r="K8089" s="57"/>
      <c r="L8089" s="57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</row>
    <row r="8090" spans="3:27" x14ac:dyDescent="0.25">
      <c r="C8090" s="56"/>
      <c r="D8090" s="57"/>
      <c r="E8090" s="1"/>
      <c r="F8090" s="1"/>
      <c r="G8090" s="1"/>
      <c r="H8090" s="57"/>
      <c r="I8090" s="1"/>
      <c r="J8090" s="1"/>
      <c r="K8090" s="57"/>
      <c r="L8090" s="57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</row>
    <row r="8091" spans="3:27" x14ac:dyDescent="0.25">
      <c r="C8091" s="56"/>
      <c r="D8091" s="57"/>
      <c r="E8091" s="1"/>
      <c r="F8091" s="1"/>
      <c r="G8091" s="1"/>
      <c r="H8091" s="57"/>
      <c r="I8091" s="1"/>
      <c r="J8091" s="1"/>
      <c r="K8091" s="57"/>
      <c r="L8091" s="57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</row>
    <row r="8092" spans="3:27" x14ac:dyDescent="0.25">
      <c r="C8092" s="56"/>
      <c r="D8092" s="57"/>
      <c r="E8092" s="1"/>
      <c r="F8092" s="1"/>
      <c r="G8092" s="1"/>
      <c r="H8092" s="57"/>
      <c r="I8092" s="1"/>
      <c r="J8092" s="1"/>
      <c r="K8092" s="57"/>
      <c r="L8092" s="57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</row>
    <row r="8093" spans="3:27" x14ac:dyDescent="0.25">
      <c r="C8093" s="56"/>
      <c r="D8093" s="57"/>
      <c r="E8093" s="1"/>
      <c r="F8093" s="1"/>
      <c r="G8093" s="1"/>
      <c r="H8093" s="57"/>
      <c r="I8093" s="1"/>
      <c r="J8093" s="1"/>
      <c r="K8093" s="57"/>
      <c r="L8093" s="57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</row>
    <row r="8094" spans="3:27" x14ac:dyDescent="0.25">
      <c r="C8094" s="56"/>
      <c r="D8094" s="57"/>
      <c r="E8094" s="1"/>
      <c r="F8094" s="1"/>
      <c r="G8094" s="1"/>
      <c r="H8094" s="57"/>
      <c r="I8094" s="1"/>
      <c r="J8094" s="1"/>
      <c r="K8094" s="57"/>
      <c r="L8094" s="57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</row>
    <row r="8095" spans="3:27" x14ac:dyDescent="0.25">
      <c r="C8095" s="56"/>
      <c r="D8095" s="57"/>
      <c r="E8095" s="1"/>
      <c r="F8095" s="1"/>
      <c r="G8095" s="1"/>
      <c r="H8095" s="57"/>
      <c r="I8095" s="1"/>
      <c r="J8095" s="1"/>
      <c r="K8095" s="57"/>
      <c r="L8095" s="57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</row>
    <row r="8096" spans="3:27" x14ac:dyDescent="0.25">
      <c r="C8096" s="56"/>
      <c r="D8096" s="57"/>
      <c r="E8096" s="1"/>
      <c r="F8096" s="1"/>
      <c r="G8096" s="1"/>
      <c r="H8096" s="57"/>
      <c r="I8096" s="1"/>
      <c r="J8096" s="1"/>
      <c r="K8096" s="57"/>
      <c r="L8096" s="57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</row>
    <row r="8097" spans="3:27" x14ac:dyDescent="0.25">
      <c r="C8097" s="56"/>
      <c r="D8097" s="57"/>
      <c r="E8097" s="1"/>
      <c r="F8097" s="1"/>
      <c r="G8097" s="1"/>
      <c r="H8097" s="57"/>
      <c r="I8097" s="1"/>
      <c r="J8097" s="1"/>
      <c r="K8097" s="57"/>
      <c r="L8097" s="57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</row>
    <row r="8098" spans="3:27" x14ac:dyDescent="0.25">
      <c r="C8098" s="56"/>
      <c r="D8098" s="57"/>
      <c r="E8098" s="1"/>
      <c r="F8098" s="1"/>
      <c r="G8098" s="1"/>
      <c r="H8098" s="57"/>
      <c r="I8098" s="1"/>
      <c r="J8098" s="1"/>
      <c r="K8098" s="57"/>
      <c r="L8098" s="57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</row>
    <row r="8099" spans="3:27" x14ac:dyDescent="0.25">
      <c r="C8099" s="56"/>
      <c r="D8099" s="57"/>
      <c r="E8099" s="1"/>
      <c r="F8099" s="1"/>
      <c r="G8099" s="1"/>
      <c r="H8099" s="57"/>
      <c r="I8099" s="1"/>
      <c r="J8099" s="1"/>
      <c r="K8099" s="57"/>
      <c r="L8099" s="57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</row>
    <row r="8100" spans="3:27" x14ac:dyDescent="0.25">
      <c r="C8100" s="56"/>
      <c r="D8100" s="57"/>
      <c r="E8100" s="1"/>
      <c r="F8100" s="1"/>
      <c r="G8100" s="1"/>
      <c r="H8100" s="57"/>
      <c r="I8100" s="1"/>
      <c r="J8100" s="1"/>
      <c r="K8100" s="57"/>
      <c r="L8100" s="57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</row>
    <row r="8101" spans="3:27" x14ac:dyDescent="0.25">
      <c r="C8101" s="56"/>
      <c r="D8101" s="57"/>
      <c r="E8101" s="1"/>
      <c r="F8101" s="1"/>
      <c r="G8101" s="1"/>
      <c r="H8101" s="57"/>
      <c r="I8101" s="1"/>
      <c r="J8101" s="1"/>
      <c r="K8101" s="57"/>
      <c r="L8101" s="57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</row>
    <row r="8102" spans="3:27" x14ac:dyDescent="0.25">
      <c r="C8102" s="56"/>
      <c r="D8102" s="57"/>
      <c r="E8102" s="1"/>
      <c r="F8102" s="1"/>
      <c r="G8102" s="1"/>
      <c r="H8102" s="57"/>
      <c r="I8102" s="1"/>
      <c r="J8102" s="1"/>
      <c r="K8102" s="57"/>
      <c r="L8102" s="57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</row>
    <row r="8103" spans="3:27" x14ac:dyDescent="0.25">
      <c r="C8103" s="56"/>
      <c r="D8103" s="57"/>
      <c r="E8103" s="1"/>
      <c r="F8103" s="1"/>
      <c r="G8103" s="1"/>
      <c r="H8103" s="57"/>
      <c r="I8103" s="1"/>
      <c r="J8103" s="1"/>
      <c r="K8103" s="57"/>
      <c r="L8103" s="57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</row>
    <row r="8104" spans="3:27" x14ac:dyDescent="0.25">
      <c r="C8104" s="56"/>
      <c r="D8104" s="57"/>
      <c r="E8104" s="1"/>
      <c r="F8104" s="1"/>
      <c r="G8104" s="1"/>
      <c r="H8104" s="57"/>
      <c r="I8104" s="1"/>
      <c r="J8104" s="1"/>
      <c r="K8104" s="57"/>
      <c r="L8104" s="57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</row>
    <row r="8105" spans="3:27" x14ac:dyDescent="0.25">
      <c r="C8105" s="56"/>
      <c r="D8105" s="57"/>
      <c r="E8105" s="1"/>
      <c r="F8105" s="1"/>
      <c r="G8105" s="1"/>
      <c r="H8105" s="57"/>
      <c r="I8105" s="1"/>
      <c r="J8105" s="1"/>
      <c r="K8105" s="57"/>
      <c r="L8105" s="57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</row>
    <row r="8106" spans="3:27" x14ac:dyDescent="0.25">
      <c r="C8106" s="56"/>
      <c r="D8106" s="57"/>
      <c r="E8106" s="1"/>
      <c r="F8106" s="1"/>
      <c r="G8106" s="1"/>
      <c r="H8106" s="57"/>
      <c r="I8106" s="1"/>
      <c r="J8106" s="1"/>
      <c r="K8106" s="57"/>
      <c r="L8106" s="57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</row>
    <row r="8107" spans="3:27" x14ac:dyDescent="0.25">
      <c r="C8107" s="56"/>
      <c r="D8107" s="57"/>
      <c r="E8107" s="1"/>
      <c r="F8107" s="1"/>
      <c r="G8107" s="1"/>
      <c r="H8107" s="57"/>
      <c r="I8107" s="1"/>
      <c r="J8107" s="1"/>
      <c r="K8107" s="57"/>
      <c r="L8107" s="57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</row>
    <row r="8108" spans="3:27" x14ac:dyDescent="0.25">
      <c r="C8108" s="56"/>
      <c r="D8108" s="57"/>
      <c r="E8108" s="1"/>
      <c r="F8108" s="1"/>
      <c r="G8108" s="1"/>
      <c r="H8108" s="57"/>
      <c r="I8108" s="1"/>
      <c r="J8108" s="1"/>
      <c r="K8108" s="57"/>
      <c r="L8108" s="57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</row>
    <row r="8109" spans="3:27" x14ac:dyDescent="0.25">
      <c r="C8109" s="56"/>
      <c r="D8109" s="57"/>
      <c r="E8109" s="1"/>
      <c r="F8109" s="1"/>
      <c r="G8109" s="1"/>
      <c r="H8109" s="57"/>
      <c r="I8109" s="1"/>
      <c r="J8109" s="1"/>
      <c r="K8109" s="57"/>
      <c r="L8109" s="57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</row>
    <row r="8110" spans="3:27" x14ac:dyDescent="0.25">
      <c r="C8110" s="56"/>
      <c r="D8110" s="57"/>
      <c r="E8110" s="1"/>
      <c r="F8110" s="1"/>
      <c r="G8110" s="1"/>
      <c r="H8110" s="57"/>
      <c r="I8110" s="1"/>
      <c r="J8110" s="1"/>
      <c r="K8110" s="57"/>
      <c r="L8110" s="57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</row>
    <row r="8111" spans="3:27" x14ac:dyDescent="0.25">
      <c r="C8111" s="56"/>
      <c r="D8111" s="57"/>
      <c r="E8111" s="1"/>
      <c r="F8111" s="1"/>
      <c r="G8111" s="1"/>
      <c r="H8111" s="57"/>
      <c r="I8111" s="1"/>
      <c r="J8111" s="1"/>
      <c r="K8111" s="57"/>
      <c r="L8111" s="57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</row>
    <row r="8112" spans="3:27" x14ac:dyDescent="0.25">
      <c r="C8112" s="56"/>
      <c r="D8112" s="57"/>
      <c r="E8112" s="1"/>
      <c r="F8112" s="1"/>
      <c r="G8112" s="1"/>
      <c r="H8112" s="57"/>
      <c r="I8112" s="1"/>
      <c r="J8112" s="1"/>
      <c r="K8112" s="57"/>
      <c r="L8112" s="57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</row>
    <row r="8113" spans="3:27" x14ac:dyDescent="0.25">
      <c r="C8113" s="56"/>
      <c r="D8113" s="57"/>
      <c r="E8113" s="1"/>
      <c r="F8113" s="1"/>
      <c r="G8113" s="1"/>
      <c r="H8113" s="57"/>
      <c r="I8113" s="1"/>
      <c r="J8113" s="1"/>
      <c r="K8113" s="57"/>
      <c r="L8113" s="57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</row>
    <row r="8114" spans="3:27" x14ac:dyDescent="0.25">
      <c r="C8114" s="56"/>
      <c r="D8114" s="57"/>
      <c r="E8114" s="1"/>
      <c r="F8114" s="1"/>
      <c r="G8114" s="1"/>
      <c r="H8114" s="57"/>
      <c r="I8114" s="1"/>
      <c r="J8114" s="1"/>
      <c r="K8114" s="57"/>
      <c r="L8114" s="57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</row>
    <row r="8115" spans="3:27" x14ac:dyDescent="0.25">
      <c r="C8115" s="56"/>
      <c r="D8115" s="57"/>
      <c r="E8115" s="1"/>
      <c r="F8115" s="1"/>
      <c r="G8115" s="1"/>
      <c r="H8115" s="57"/>
      <c r="I8115" s="1"/>
      <c r="J8115" s="1"/>
      <c r="K8115" s="57"/>
      <c r="L8115" s="57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</row>
    <row r="8116" spans="3:27" x14ac:dyDescent="0.25">
      <c r="C8116" s="56"/>
      <c r="D8116" s="57"/>
      <c r="E8116" s="1"/>
      <c r="F8116" s="1"/>
      <c r="G8116" s="1"/>
      <c r="H8116" s="57"/>
      <c r="I8116" s="1"/>
      <c r="J8116" s="1"/>
      <c r="K8116" s="57"/>
      <c r="L8116" s="57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</row>
    <row r="8117" spans="3:27" x14ac:dyDescent="0.25">
      <c r="C8117" s="56"/>
      <c r="D8117" s="57"/>
      <c r="E8117" s="1"/>
      <c r="F8117" s="1"/>
      <c r="G8117" s="1"/>
      <c r="H8117" s="57"/>
      <c r="I8117" s="1"/>
      <c r="J8117" s="1"/>
      <c r="K8117" s="57"/>
      <c r="L8117" s="57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</row>
    <row r="8119" spans="3:27" x14ac:dyDescent="0.25">
      <c r="C8119" s="56"/>
      <c r="D8119" s="57"/>
      <c r="E8119" s="1"/>
      <c r="F8119" s="1"/>
      <c r="G8119" s="1"/>
      <c r="H8119" s="57"/>
      <c r="I8119" s="1"/>
      <c r="J8119" s="1"/>
      <c r="K8119" s="57"/>
      <c r="L8119" s="57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</row>
    <row r="8120" spans="3:27" x14ac:dyDescent="0.25">
      <c r="C8120" s="56"/>
      <c r="D8120" s="57"/>
      <c r="E8120" s="1"/>
      <c r="F8120" s="1"/>
      <c r="G8120" s="1"/>
      <c r="H8120" s="57"/>
      <c r="I8120" s="1"/>
      <c r="J8120" s="1"/>
      <c r="K8120" s="57"/>
      <c r="L8120" s="57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</row>
    <row r="8121" spans="3:27" x14ac:dyDescent="0.25">
      <c r="C8121" s="56"/>
      <c r="D8121" s="57"/>
      <c r="E8121" s="1"/>
      <c r="F8121" s="1"/>
      <c r="G8121" s="1"/>
      <c r="H8121" s="57"/>
      <c r="I8121" s="1"/>
      <c r="J8121" s="1"/>
      <c r="K8121" s="57"/>
      <c r="L8121" s="57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</row>
    <row r="8122" spans="3:27" x14ac:dyDescent="0.25">
      <c r="C8122" s="56"/>
      <c r="D8122" s="57"/>
      <c r="E8122" s="1"/>
      <c r="F8122" s="1"/>
      <c r="G8122" s="1"/>
      <c r="H8122" s="57"/>
      <c r="I8122" s="1"/>
      <c r="J8122" s="1"/>
      <c r="K8122" s="57"/>
      <c r="L8122" s="57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</row>
    <row r="8123" spans="3:27" x14ac:dyDescent="0.25">
      <c r="C8123" s="56"/>
      <c r="D8123" s="57"/>
      <c r="E8123" s="1"/>
      <c r="F8123" s="1"/>
      <c r="G8123" s="1"/>
      <c r="H8123" s="57"/>
      <c r="I8123" s="1"/>
      <c r="J8123" s="1"/>
      <c r="K8123" s="57"/>
      <c r="L8123" s="57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</row>
    <row r="8124" spans="3:27" x14ac:dyDescent="0.25">
      <c r="C8124" s="56"/>
      <c r="D8124" s="57"/>
      <c r="E8124" s="1"/>
      <c r="F8124" s="1"/>
      <c r="G8124" s="1"/>
      <c r="H8124" s="57"/>
      <c r="I8124" s="1"/>
      <c r="J8124" s="1"/>
      <c r="K8124" s="57"/>
      <c r="L8124" s="57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</row>
    <row r="8125" spans="3:27" x14ac:dyDescent="0.25">
      <c r="C8125" s="56"/>
      <c r="D8125" s="57"/>
      <c r="E8125" s="1"/>
      <c r="F8125" s="1"/>
      <c r="G8125" s="1"/>
      <c r="H8125" s="57"/>
      <c r="I8125" s="1"/>
      <c r="J8125" s="1"/>
      <c r="K8125" s="57"/>
      <c r="L8125" s="57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</row>
    <row r="8126" spans="3:27" x14ac:dyDescent="0.25">
      <c r="C8126" s="56"/>
      <c r="D8126" s="57"/>
      <c r="E8126" s="1"/>
      <c r="F8126" s="1"/>
      <c r="G8126" s="1"/>
      <c r="H8126" s="57"/>
      <c r="I8126" s="1"/>
      <c r="J8126" s="1"/>
      <c r="K8126" s="57"/>
      <c r="L8126" s="57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</row>
    <row r="8127" spans="3:27" x14ac:dyDescent="0.25">
      <c r="C8127" s="56"/>
      <c r="D8127" s="57"/>
      <c r="E8127" s="1"/>
      <c r="F8127" s="1"/>
      <c r="G8127" s="1"/>
      <c r="H8127" s="57"/>
      <c r="I8127" s="1"/>
      <c r="J8127" s="1"/>
      <c r="K8127" s="57"/>
      <c r="L8127" s="57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</row>
    <row r="8128" spans="3:27" x14ac:dyDescent="0.25">
      <c r="C8128" s="56"/>
      <c r="D8128" s="57"/>
      <c r="E8128" s="1"/>
      <c r="F8128" s="1"/>
      <c r="G8128" s="1"/>
      <c r="H8128" s="57"/>
      <c r="I8128" s="1"/>
      <c r="J8128" s="1"/>
      <c r="K8128" s="57"/>
      <c r="L8128" s="57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</row>
    <row r="8129" spans="1:27" x14ac:dyDescent="0.25">
      <c r="C8129" s="56"/>
      <c r="D8129" s="57"/>
      <c r="E8129" s="1"/>
      <c r="F8129" s="1"/>
      <c r="G8129" s="1"/>
      <c r="H8129" s="57"/>
      <c r="I8129" s="1"/>
      <c r="J8129" s="1"/>
      <c r="K8129" s="57"/>
      <c r="L8129" s="57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</row>
    <row r="8130" spans="1:27" x14ac:dyDescent="0.25">
      <c r="C8130" s="56"/>
      <c r="D8130" s="57"/>
      <c r="E8130" s="1"/>
      <c r="F8130" s="1"/>
      <c r="G8130" s="1"/>
      <c r="H8130" s="57"/>
      <c r="I8130" s="1"/>
      <c r="J8130" s="1"/>
      <c r="K8130" s="57"/>
      <c r="L8130" s="57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</row>
    <row r="8131" spans="1:27" x14ac:dyDescent="0.25">
      <c r="C8131" s="56"/>
      <c r="D8131" s="57"/>
      <c r="E8131" s="1"/>
      <c r="F8131" s="1"/>
      <c r="G8131" s="1"/>
      <c r="H8131" s="57"/>
      <c r="I8131" s="1"/>
      <c r="J8131" s="1"/>
      <c r="K8131" s="57"/>
      <c r="L8131" s="57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</row>
    <row r="8132" spans="1:27" x14ac:dyDescent="0.25">
      <c r="C8132" s="56"/>
      <c r="D8132" s="57"/>
      <c r="E8132" s="1"/>
      <c r="F8132" s="1"/>
      <c r="G8132" s="1"/>
      <c r="H8132" s="57"/>
      <c r="I8132" s="1"/>
      <c r="J8132" s="1"/>
      <c r="K8132" s="57"/>
      <c r="L8132" s="57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</row>
    <row r="8133" spans="1:27" x14ac:dyDescent="0.25">
      <c r="C8133" s="56"/>
      <c r="D8133" s="57"/>
      <c r="E8133" s="1"/>
      <c r="F8133" s="1"/>
      <c r="G8133" s="1"/>
      <c r="H8133" s="57"/>
      <c r="I8133" s="1"/>
      <c r="J8133" s="1"/>
      <c r="K8133" s="57"/>
      <c r="L8133" s="57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</row>
    <row r="8134" spans="1:27" x14ac:dyDescent="0.25">
      <c r="C8134" s="56"/>
      <c r="D8134" s="57"/>
      <c r="E8134" s="1"/>
      <c r="F8134" s="1"/>
      <c r="G8134" s="1"/>
      <c r="H8134" s="57"/>
      <c r="I8134" s="1"/>
      <c r="J8134" s="1"/>
      <c r="K8134" s="57"/>
      <c r="L8134" s="57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</row>
    <row r="8135" spans="1:27" x14ac:dyDescent="0.25">
      <c r="C8135" s="56"/>
      <c r="D8135" s="57"/>
      <c r="E8135" s="1"/>
      <c r="F8135" s="1"/>
      <c r="G8135" s="1"/>
      <c r="H8135" s="57"/>
      <c r="I8135" s="1"/>
      <c r="J8135" s="1"/>
      <c r="K8135" s="57"/>
      <c r="L8135" s="57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</row>
    <row r="8136" spans="1:27" x14ac:dyDescent="0.25">
      <c r="C8136" s="56"/>
      <c r="D8136" s="57"/>
      <c r="E8136" s="1"/>
      <c r="F8136" s="1"/>
      <c r="G8136" s="1"/>
      <c r="H8136" s="57"/>
      <c r="I8136" s="1"/>
      <c r="J8136" s="1"/>
      <c r="K8136" s="57"/>
      <c r="L8136" s="57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</row>
    <row r="8137" spans="1:27" x14ac:dyDescent="0.25">
      <c r="C8137" s="56"/>
      <c r="D8137" s="57"/>
      <c r="E8137" s="1"/>
      <c r="F8137" s="1"/>
      <c r="G8137" s="1"/>
      <c r="H8137" s="57"/>
      <c r="I8137" s="1"/>
      <c r="J8137" s="1"/>
      <c r="K8137" s="57"/>
      <c r="L8137" s="57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</row>
    <row r="8138" spans="1:27" x14ac:dyDescent="0.25">
      <c r="C8138" s="56"/>
      <c r="D8138" s="57"/>
      <c r="E8138" s="1"/>
      <c r="F8138" s="1"/>
      <c r="G8138" s="1"/>
      <c r="H8138" s="57"/>
      <c r="I8138" s="1"/>
      <c r="J8138" s="1"/>
      <c r="K8138" s="57"/>
      <c r="L8138" s="57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</row>
    <row r="8139" spans="1:27" x14ac:dyDescent="0.25">
      <c r="A8139" s="1"/>
      <c r="C8139" s="56"/>
      <c r="D8139" s="57"/>
      <c r="E8139" s="1"/>
      <c r="F8139" s="1"/>
      <c r="G8139" s="1"/>
      <c r="H8139" s="57"/>
      <c r="I8139" s="1"/>
      <c r="J8139" s="1"/>
      <c r="K8139" s="57"/>
      <c r="L8139" s="57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</row>
    <row r="8140" spans="1:27" x14ac:dyDescent="0.25">
      <c r="C8140" s="56"/>
      <c r="D8140" s="57"/>
      <c r="E8140" s="1"/>
      <c r="F8140" s="1"/>
      <c r="G8140" s="1"/>
      <c r="H8140" s="57"/>
      <c r="I8140" s="1"/>
      <c r="J8140" s="1"/>
      <c r="K8140" s="57"/>
      <c r="L8140" s="57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</row>
    <row r="8141" spans="1:27" x14ac:dyDescent="0.25">
      <c r="C8141" s="56"/>
      <c r="D8141" s="57"/>
      <c r="E8141" s="1"/>
      <c r="F8141" s="1"/>
      <c r="G8141" s="1"/>
      <c r="H8141" s="57"/>
      <c r="I8141" s="1"/>
      <c r="J8141" s="1"/>
      <c r="K8141" s="57"/>
      <c r="L8141" s="57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</row>
    <row r="8142" spans="1:27" x14ac:dyDescent="0.25">
      <c r="C8142" s="56"/>
      <c r="D8142" s="57"/>
      <c r="E8142" s="1"/>
      <c r="F8142" s="1"/>
      <c r="G8142" s="1"/>
      <c r="H8142" s="57"/>
      <c r="I8142" s="1"/>
      <c r="J8142" s="1"/>
      <c r="K8142" s="57"/>
      <c r="L8142" s="57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</row>
    <row r="8143" spans="1:27" x14ac:dyDescent="0.25">
      <c r="C8143" s="56"/>
      <c r="D8143" s="57"/>
      <c r="E8143" s="1"/>
      <c r="F8143" s="1"/>
      <c r="G8143" s="1"/>
      <c r="H8143" s="57"/>
      <c r="I8143" s="1"/>
      <c r="J8143" s="1"/>
      <c r="K8143" s="57"/>
      <c r="L8143" s="57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</row>
    <row r="8144" spans="1:27" x14ac:dyDescent="0.25">
      <c r="C8144" s="56"/>
      <c r="D8144" s="57"/>
      <c r="E8144" s="1"/>
      <c r="F8144" s="1"/>
      <c r="G8144" s="1"/>
      <c r="H8144" s="57"/>
      <c r="I8144" s="1"/>
      <c r="J8144" s="1"/>
      <c r="K8144" s="57"/>
      <c r="L8144" s="57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</row>
    <row r="8145" spans="1:27" x14ac:dyDescent="0.25">
      <c r="C8145" s="56"/>
      <c r="D8145" s="57"/>
      <c r="E8145" s="1"/>
      <c r="F8145" s="1"/>
      <c r="G8145" s="1"/>
      <c r="H8145" s="57"/>
      <c r="I8145" s="1"/>
      <c r="J8145" s="1"/>
      <c r="K8145" s="57"/>
      <c r="L8145" s="57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</row>
    <row r="8146" spans="1:27" x14ac:dyDescent="0.25">
      <c r="A8146" s="1"/>
      <c r="C8146" s="56"/>
      <c r="D8146" s="57"/>
      <c r="E8146" s="1"/>
      <c r="F8146" s="1"/>
      <c r="G8146" s="1"/>
      <c r="H8146" s="57"/>
      <c r="I8146" s="1"/>
      <c r="J8146" s="1"/>
      <c r="K8146" s="57"/>
      <c r="L8146" s="57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</row>
    <row r="8147" spans="1:27" x14ac:dyDescent="0.25">
      <c r="C8147" s="56"/>
      <c r="D8147" s="57"/>
      <c r="E8147" s="1"/>
      <c r="F8147" s="1"/>
      <c r="G8147" s="1"/>
      <c r="H8147" s="57"/>
      <c r="I8147" s="1"/>
      <c r="J8147" s="1"/>
      <c r="K8147" s="57"/>
      <c r="L8147" s="57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</row>
    <row r="8148" spans="1:27" x14ac:dyDescent="0.25">
      <c r="C8148" s="56"/>
      <c r="D8148" s="57"/>
      <c r="E8148" s="1"/>
      <c r="F8148" s="1"/>
      <c r="G8148" s="1"/>
      <c r="H8148" s="57"/>
      <c r="I8148" s="1"/>
      <c r="J8148" s="1"/>
      <c r="K8148" s="57"/>
      <c r="L8148" s="57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</row>
    <row r="8149" spans="1:27" x14ac:dyDescent="0.25">
      <c r="A8149" s="1"/>
      <c r="C8149" s="56"/>
      <c r="D8149" s="57"/>
      <c r="E8149" s="1"/>
      <c r="F8149" s="1"/>
      <c r="G8149" s="1"/>
      <c r="H8149" s="57"/>
      <c r="I8149" s="1"/>
      <c r="J8149" s="1"/>
      <c r="K8149" s="57"/>
      <c r="L8149" s="57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</row>
    <row r="8150" spans="1:27" x14ac:dyDescent="0.25">
      <c r="A8150" s="1"/>
      <c r="C8150" s="56"/>
      <c r="D8150" s="57"/>
      <c r="E8150" s="1"/>
      <c r="F8150" s="1"/>
      <c r="G8150" s="1"/>
      <c r="H8150" s="57"/>
      <c r="I8150" s="1"/>
      <c r="J8150" s="1"/>
      <c r="K8150" s="57"/>
      <c r="L8150" s="57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</row>
    <row r="8151" spans="1:27" x14ac:dyDescent="0.25">
      <c r="A8151" s="1"/>
      <c r="C8151" s="56"/>
      <c r="D8151" s="57"/>
      <c r="E8151" s="1"/>
      <c r="F8151" s="1"/>
      <c r="G8151" s="1"/>
      <c r="H8151" s="57"/>
      <c r="I8151" s="1"/>
      <c r="J8151" s="1"/>
      <c r="K8151" s="57"/>
      <c r="L8151" s="57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</row>
    <row r="8152" spans="1:27" x14ac:dyDescent="0.25">
      <c r="C8152" s="56"/>
      <c r="D8152" s="57"/>
      <c r="E8152" s="1"/>
      <c r="F8152" s="1"/>
      <c r="G8152" s="1"/>
      <c r="H8152" s="57"/>
      <c r="I8152" s="1"/>
      <c r="J8152" s="1"/>
      <c r="K8152" s="57"/>
      <c r="L8152" s="57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</row>
    <row r="8153" spans="1:27" x14ac:dyDescent="0.25">
      <c r="A8153" s="1"/>
      <c r="C8153" s="56"/>
      <c r="D8153" s="57"/>
      <c r="E8153" s="1"/>
      <c r="F8153" s="1"/>
      <c r="G8153" s="1"/>
      <c r="H8153" s="57"/>
      <c r="I8153" s="1"/>
      <c r="J8153" s="1"/>
      <c r="K8153" s="57"/>
      <c r="L8153" s="57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</row>
    <row r="8154" spans="1:27" x14ac:dyDescent="0.25">
      <c r="A8154" s="1"/>
      <c r="C8154" s="56"/>
      <c r="D8154" s="57"/>
      <c r="E8154" s="1"/>
      <c r="F8154" s="1"/>
      <c r="G8154" s="1"/>
      <c r="H8154" s="57"/>
      <c r="I8154" s="1"/>
      <c r="J8154" s="1"/>
      <c r="K8154" s="57"/>
      <c r="L8154" s="57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</row>
    <row r="8155" spans="1:27" x14ac:dyDescent="0.25">
      <c r="C8155" s="56"/>
      <c r="D8155" s="57"/>
      <c r="E8155" s="1"/>
      <c r="F8155" s="1"/>
      <c r="G8155" s="1"/>
      <c r="H8155" s="57"/>
      <c r="I8155" s="1"/>
      <c r="J8155" s="1"/>
      <c r="K8155" s="57"/>
      <c r="L8155" s="57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</row>
    <row r="8156" spans="1:27" x14ac:dyDescent="0.25">
      <c r="C8156" s="56"/>
      <c r="D8156" s="57"/>
      <c r="E8156" s="1"/>
      <c r="F8156" s="1"/>
      <c r="G8156" s="1"/>
      <c r="H8156" s="57"/>
      <c r="I8156" s="1"/>
      <c r="J8156" s="1"/>
      <c r="K8156" s="57"/>
      <c r="L8156" s="57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</row>
    <row r="8157" spans="1:27" x14ac:dyDescent="0.25">
      <c r="C8157" s="56"/>
      <c r="D8157" s="57"/>
      <c r="E8157" s="1"/>
      <c r="F8157" s="1"/>
      <c r="G8157" s="1"/>
      <c r="H8157" s="57"/>
      <c r="I8157" s="1"/>
      <c r="J8157" s="1"/>
      <c r="K8157" s="57"/>
      <c r="L8157" s="57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</row>
    <row r="8158" spans="1:27" x14ac:dyDescent="0.25">
      <c r="C8158" s="56"/>
      <c r="D8158" s="57"/>
      <c r="E8158" s="1"/>
      <c r="F8158" s="1"/>
      <c r="G8158" s="1"/>
      <c r="H8158" s="57"/>
      <c r="I8158" s="1"/>
      <c r="J8158" s="1"/>
      <c r="K8158" s="57"/>
      <c r="L8158" s="57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</row>
    <row r="8159" spans="1:27" x14ac:dyDescent="0.25">
      <c r="C8159" s="56"/>
      <c r="D8159" s="57"/>
      <c r="E8159" s="1"/>
      <c r="F8159" s="1"/>
      <c r="G8159" s="1"/>
      <c r="H8159" s="57"/>
      <c r="I8159" s="1"/>
      <c r="J8159" s="1"/>
      <c r="K8159" s="57"/>
      <c r="L8159" s="57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</row>
    <row r="8160" spans="1:27" x14ac:dyDescent="0.25">
      <c r="C8160" s="56"/>
      <c r="D8160" s="57"/>
      <c r="E8160" s="1"/>
      <c r="F8160" s="1"/>
      <c r="G8160" s="1"/>
      <c r="H8160" s="57"/>
      <c r="I8160" s="1"/>
      <c r="J8160" s="1"/>
      <c r="K8160" s="57"/>
      <c r="L8160" s="57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</row>
    <row r="8161" spans="1:27" x14ac:dyDescent="0.25">
      <c r="C8161" s="56"/>
      <c r="D8161" s="57"/>
      <c r="E8161" s="1"/>
      <c r="F8161" s="1"/>
      <c r="G8161" s="1"/>
      <c r="H8161" s="57"/>
      <c r="I8161" s="1"/>
      <c r="J8161" s="1"/>
      <c r="K8161" s="57"/>
      <c r="L8161" s="57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</row>
    <row r="8162" spans="1:27" x14ac:dyDescent="0.25">
      <c r="A8162" s="1"/>
      <c r="C8162" s="56"/>
      <c r="D8162" s="57"/>
      <c r="E8162" s="1"/>
      <c r="F8162" s="1"/>
      <c r="G8162" s="1"/>
      <c r="H8162" s="57"/>
      <c r="I8162" s="1"/>
      <c r="J8162" s="1"/>
      <c r="K8162" s="57"/>
      <c r="L8162" s="57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</row>
    <row r="8163" spans="1:27" x14ac:dyDescent="0.25">
      <c r="C8163" s="56"/>
      <c r="D8163" s="57"/>
      <c r="E8163" s="1"/>
      <c r="F8163" s="1"/>
      <c r="G8163" s="1"/>
      <c r="H8163" s="57"/>
      <c r="I8163" s="1"/>
      <c r="J8163" s="1"/>
      <c r="K8163" s="57"/>
      <c r="L8163" s="57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</row>
    <row r="8164" spans="1:27" x14ac:dyDescent="0.25">
      <c r="C8164" s="56"/>
      <c r="D8164" s="57"/>
      <c r="E8164" s="1"/>
      <c r="F8164" s="1"/>
      <c r="G8164" s="1"/>
      <c r="H8164" s="57"/>
      <c r="I8164" s="1"/>
      <c r="J8164" s="1"/>
      <c r="K8164" s="57"/>
      <c r="L8164" s="57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</row>
    <row r="8165" spans="1:27" x14ac:dyDescent="0.25">
      <c r="C8165" s="56"/>
      <c r="D8165" s="57"/>
      <c r="E8165" s="1"/>
      <c r="F8165" s="1"/>
      <c r="G8165" s="1"/>
      <c r="H8165" s="57"/>
      <c r="I8165" s="1"/>
      <c r="J8165" s="1"/>
      <c r="K8165" s="57"/>
      <c r="L8165" s="57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</row>
    <row r="8166" spans="1:27" x14ac:dyDescent="0.25">
      <c r="C8166" s="56"/>
      <c r="D8166" s="57"/>
      <c r="E8166" s="1"/>
      <c r="F8166" s="1"/>
      <c r="G8166" s="1"/>
      <c r="H8166" s="57"/>
      <c r="I8166" s="1"/>
      <c r="J8166" s="1"/>
      <c r="K8166" s="57"/>
      <c r="L8166" s="57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</row>
    <row r="8167" spans="1:27" x14ac:dyDescent="0.25">
      <c r="C8167" s="56"/>
      <c r="D8167" s="57"/>
      <c r="E8167" s="1"/>
      <c r="F8167" s="1"/>
      <c r="G8167" s="1"/>
      <c r="H8167" s="57"/>
      <c r="I8167" s="1"/>
      <c r="J8167" s="1"/>
      <c r="K8167" s="57"/>
      <c r="L8167" s="57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</row>
    <row r="8168" spans="1:27" x14ac:dyDescent="0.25">
      <c r="A8168" s="1"/>
      <c r="C8168" s="56"/>
      <c r="D8168" s="57"/>
      <c r="E8168" s="1"/>
      <c r="F8168" s="1"/>
      <c r="G8168" s="1"/>
      <c r="H8168" s="57"/>
      <c r="I8168" s="1"/>
      <c r="J8168" s="1"/>
      <c r="K8168" s="57"/>
      <c r="L8168" s="57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</row>
    <row r="8169" spans="1:27" x14ac:dyDescent="0.25">
      <c r="A8169" s="1"/>
      <c r="C8169" s="56"/>
      <c r="D8169" s="57"/>
      <c r="E8169" s="1"/>
      <c r="F8169" s="1"/>
      <c r="G8169" s="1"/>
      <c r="H8169" s="57"/>
      <c r="I8169" s="1"/>
      <c r="J8169" s="1"/>
      <c r="K8169" s="57"/>
      <c r="L8169" s="57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</row>
    <row r="8170" spans="1:27" x14ac:dyDescent="0.25">
      <c r="C8170" s="56"/>
      <c r="D8170" s="57"/>
      <c r="E8170" s="1"/>
      <c r="F8170" s="1"/>
      <c r="G8170" s="1"/>
      <c r="H8170" s="57"/>
      <c r="I8170" s="1"/>
      <c r="J8170" s="1"/>
      <c r="K8170" s="57"/>
      <c r="L8170" s="57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</row>
    <row r="8171" spans="1:27" x14ac:dyDescent="0.25">
      <c r="C8171" s="56"/>
      <c r="D8171" s="57"/>
      <c r="E8171" s="1"/>
      <c r="F8171" s="1"/>
      <c r="G8171" s="1"/>
      <c r="H8171" s="57"/>
      <c r="I8171" s="1"/>
      <c r="J8171" s="1"/>
      <c r="K8171" s="57"/>
      <c r="L8171" s="57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</row>
    <row r="8172" spans="1:27" x14ac:dyDescent="0.25">
      <c r="C8172" s="56"/>
      <c r="D8172" s="57"/>
      <c r="E8172" s="1"/>
      <c r="F8172" s="1"/>
      <c r="G8172" s="1"/>
      <c r="H8172" s="57"/>
      <c r="I8172" s="1"/>
      <c r="J8172" s="1"/>
      <c r="K8172" s="57"/>
      <c r="L8172" s="57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</row>
    <row r="8173" spans="1:27" x14ac:dyDescent="0.25">
      <c r="C8173" s="56"/>
      <c r="D8173" s="57"/>
      <c r="E8173" s="1"/>
      <c r="F8173" s="1"/>
      <c r="G8173" s="1"/>
      <c r="H8173" s="57"/>
      <c r="I8173" s="1"/>
      <c r="J8173" s="1"/>
      <c r="K8173" s="57"/>
      <c r="L8173" s="57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</row>
    <row r="8174" spans="1:27" x14ac:dyDescent="0.25">
      <c r="C8174" s="56"/>
      <c r="D8174" s="57"/>
      <c r="E8174" s="1"/>
      <c r="F8174" s="1"/>
      <c r="G8174" s="1"/>
      <c r="H8174" s="57"/>
      <c r="I8174" s="1"/>
      <c r="J8174" s="1"/>
      <c r="K8174" s="57"/>
      <c r="L8174" s="57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</row>
    <row r="8175" spans="1:27" x14ac:dyDescent="0.25">
      <c r="A8175" s="1"/>
      <c r="C8175" s="56"/>
      <c r="D8175" s="57"/>
      <c r="E8175" s="1"/>
      <c r="F8175" s="1"/>
      <c r="G8175" s="1"/>
      <c r="H8175" s="57"/>
      <c r="I8175" s="1"/>
      <c r="J8175" s="1"/>
      <c r="K8175" s="57"/>
      <c r="L8175" s="57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</row>
    <row r="8176" spans="1:27" x14ac:dyDescent="0.25">
      <c r="A8176" s="1"/>
      <c r="C8176" s="56"/>
      <c r="D8176" s="57"/>
      <c r="E8176" s="1"/>
      <c r="F8176" s="1"/>
      <c r="G8176" s="1"/>
      <c r="H8176" s="57"/>
      <c r="I8176" s="1"/>
      <c r="J8176" s="1"/>
      <c r="K8176" s="57"/>
      <c r="L8176" s="57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</row>
    <row r="8177" spans="1:27" x14ac:dyDescent="0.25">
      <c r="C8177" s="56"/>
      <c r="D8177" s="57"/>
      <c r="E8177" s="1"/>
      <c r="F8177" s="1"/>
      <c r="G8177" s="1"/>
      <c r="H8177" s="57"/>
      <c r="I8177" s="1"/>
      <c r="J8177" s="1"/>
      <c r="K8177" s="57"/>
      <c r="L8177" s="57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</row>
    <row r="8178" spans="1:27" x14ac:dyDescent="0.25">
      <c r="C8178" s="56"/>
      <c r="D8178" s="57"/>
      <c r="E8178" s="1"/>
      <c r="F8178" s="1"/>
      <c r="G8178" s="1"/>
      <c r="H8178" s="57"/>
      <c r="I8178" s="1"/>
      <c r="J8178" s="1"/>
      <c r="K8178" s="57"/>
      <c r="L8178" s="57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</row>
    <row r="8179" spans="1:27" x14ac:dyDescent="0.25">
      <c r="C8179" s="56"/>
      <c r="D8179" s="57"/>
      <c r="E8179" s="1"/>
      <c r="F8179" s="1"/>
      <c r="G8179" s="1"/>
      <c r="H8179" s="57"/>
      <c r="I8179" s="1"/>
      <c r="J8179" s="1"/>
      <c r="K8179" s="57"/>
      <c r="L8179" s="57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</row>
    <row r="8180" spans="1:27" x14ac:dyDescent="0.25">
      <c r="A8180" s="1"/>
      <c r="C8180" s="56"/>
      <c r="D8180" s="57"/>
      <c r="E8180" s="1"/>
      <c r="F8180" s="1"/>
      <c r="G8180" s="1"/>
      <c r="H8180" s="57"/>
      <c r="I8180" s="1"/>
      <c r="J8180" s="1"/>
      <c r="K8180" s="57"/>
      <c r="L8180" s="57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</row>
    <row r="8181" spans="1:27" x14ac:dyDescent="0.25">
      <c r="C8181" s="56"/>
      <c r="D8181" s="57"/>
      <c r="E8181" s="1"/>
      <c r="F8181" s="1"/>
      <c r="G8181" s="1"/>
      <c r="H8181" s="57"/>
      <c r="I8181" s="1"/>
      <c r="J8181" s="1"/>
      <c r="K8181" s="57"/>
      <c r="L8181" s="57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</row>
    <row r="8182" spans="1:27" x14ac:dyDescent="0.25">
      <c r="A8182" s="1"/>
      <c r="C8182" s="56"/>
      <c r="D8182" s="57"/>
      <c r="E8182" s="1"/>
      <c r="F8182" s="1"/>
      <c r="G8182" s="1"/>
      <c r="H8182" s="57"/>
      <c r="I8182" s="1"/>
      <c r="J8182" s="1"/>
      <c r="K8182" s="57"/>
      <c r="L8182" s="57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</row>
    <row r="8183" spans="1:27" x14ac:dyDescent="0.25">
      <c r="C8183" s="56"/>
      <c r="D8183" s="57"/>
      <c r="E8183" s="1"/>
      <c r="F8183" s="1"/>
      <c r="G8183" s="1"/>
      <c r="H8183" s="57"/>
      <c r="I8183" s="1"/>
      <c r="J8183" s="1"/>
      <c r="K8183" s="57"/>
      <c r="L8183" s="57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</row>
    <row r="8184" spans="1:27" x14ac:dyDescent="0.25">
      <c r="C8184" s="56"/>
      <c r="D8184" s="57"/>
      <c r="E8184" s="1"/>
      <c r="F8184" s="1"/>
      <c r="G8184" s="1"/>
      <c r="H8184" s="57"/>
      <c r="I8184" s="1"/>
      <c r="J8184" s="1"/>
      <c r="K8184" s="57"/>
      <c r="L8184" s="57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</row>
    <row r="8185" spans="1:27" x14ac:dyDescent="0.25">
      <c r="C8185" s="56"/>
      <c r="D8185" s="57"/>
      <c r="E8185" s="1"/>
      <c r="F8185" s="1"/>
      <c r="G8185" s="1"/>
      <c r="H8185" s="57"/>
      <c r="I8185" s="1"/>
      <c r="J8185" s="1"/>
      <c r="K8185" s="57"/>
      <c r="L8185" s="57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</row>
    <row r="8186" spans="1:27" x14ac:dyDescent="0.25">
      <c r="C8186" s="56"/>
      <c r="D8186" s="57"/>
      <c r="E8186" s="1"/>
      <c r="F8186" s="1"/>
      <c r="G8186" s="1"/>
      <c r="H8186" s="57"/>
      <c r="I8186" s="1"/>
      <c r="J8186" s="1"/>
      <c r="K8186" s="57"/>
      <c r="L8186" s="57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</row>
    <row r="8187" spans="1:27" x14ac:dyDescent="0.25">
      <c r="C8187" s="56"/>
      <c r="D8187" s="57"/>
      <c r="E8187" s="1"/>
      <c r="F8187" s="1"/>
      <c r="G8187" s="1"/>
      <c r="H8187" s="57"/>
      <c r="I8187" s="1"/>
      <c r="J8187" s="1"/>
      <c r="K8187" s="57"/>
      <c r="L8187" s="57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</row>
    <row r="8188" spans="1:27" x14ac:dyDescent="0.25">
      <c r="C8188" s="56"/>
      <c r="D8188" s="57"/>
      <c r="E8188" s="1"/>
      <c r="F8188" s="1"/>
      <c r="G8188" s="1"/>
      <c r="H8188" s="57"/>
      <c r="I8188" s="1"/>
      <c r="J8188" s="1"/>
      <c r="K8188" s="57"/>
      <c r="L8188" s="57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</row>
    <row r="8189" spans="1:27" x14ac:dyDescent="0.25">
      <c r="C8189" s="56"/>
      <c r="D8189" s="57"/>
      <c r="E8189" s="1"/>
      <c r="F8189" s="1"/>
      <c r="G8189" s="1"/>
      <c r="H8189" s="57"/>
      <c r="I8189" s="1"/>
      <c r="J8189" s="1"/>
      <c r="K8189" s="57"/>
      <c r="L8189" s="57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</row>
    <row r="8190" spans="1:27" x14ac:dyDescent="0.25">
      <c r="C8190" s="56"/>
      <c r="D8190" s="57"/>
      <c r="E8190" s="1"/>
      <c r="F8190" s="1"/>
      <c r="G8190" s="1"/>
      <c r="H8190" s="57"/>
      <c r="I8190" s="1"/>
      <c r="J8190" s="1"/>
      <c r="K8190" s="57"/>
      <c r="L8190" s="57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</row>
    <row r="8191" spans="1:27" x14ac:dyDescent="0.25">
      <c r="C8191" s="56"/>
      <c r="D8191" s="57"/>
      <c r="E8191" s="1"/>
      <c r="F8191" s="1"/>
      <c r="G8191" s="1"/>
      <c r="H8191" s="57"/>
      <c r="I8191" s="1"/>
      <c r="J8191" s="1"/>
      <c r="K8191" s="57"/>
      <c r="L8191" s="57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</row>
    <row r="8192" spans="1:27" x14ac:dyDescent="0.25">
      <c r="C8192" s="56"/>
      <c r="D8192" s="57"/>
      <c r="E8192" s="1"/>
      <c r="F8192" s="1"/>
      <c r="G8192" s="1"/>
      <c r="H8192" s="57"/>
      <c r="I8192" s="1"/>
      <c r="J8192" s="1"/>
      <c r="K8192" s="57"/>
      <c r="L8192" s="57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</row>
    <row r="8193" spans="1:27" x14ac:dyDescent="0.25">
      <c r="C8193" s="56"/>
      <c r="D8193" s="57"/>
      <c r="E8193" s="1"/>
      <c r="F8193" s="1"/>
      <c r="G8193" s="1"/>
      <c r="H8193" s="57"/>
      <c r="I8193" s="1"/>
      <c r="J8193" s="1"/>
      <c r="K8193" s="57"/>
      <c r="L8193" s="57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</row>
    <row r="8194" spans="1:27" x14ac:dyDescent="0.25">
      <c r="C8194" s="56"/>
      <c r="D8194" s="57"/>
      <c r="E8194" s="1"/>
      <c r="F8194" s="1"/>
      <c r="G8194" s="1"/>
      <c r="H8194" s="57"/>
      <c r="I8194" s="1"/>
      <c r="J8194" s="1"/>
      <c r="K8194" s="57"/>
      <c r="L8194" s="57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</row>
    <row r="8195" spans="1:27" x14ac:dyDescent="0.25">
      <c r="C8195" s="56"/>
      <c r="D8195" s="57"/>
      <c r="E8195" s="1"/>
      <c r="F8195" s="1"/>
      <c r="G8195" s="1"/>
      <c r="H8195" s="57"/>
      <c r="I8195" s="1"/>
      <c r="J8195" s="1"/>
      <c r="K8195" s="57"/>
      <c r="L8195" s="57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</row>
    <row r="8196" spans="1:27" x14ac:dyDescent="0.25">
      <c r="C8196" s="56"/>
      <c r="D8196" s="57"/>
      <c r="E8196" s="1"/>
      <c r="F8196" s="1"/>
      <c r="G8196" s="1"/>
      <c r="H8196" s="57"/>
      <c r="I8196" s="1"/>
      <c r="J8196" s="1"/>
      <c r="K8196" s="57"/>
      <c r="L8196" s="57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</row>
    <row r="8197" spans="1:27" x14ac:dyDescent="0.25">
      <c r="A8197" s="1"/>
      <c r="C8197" s="56"/>
      <c r="D8197" s="57"/>
      <c r="E8197" s="1"/>
      <c r="F8197" s="1"/>
      <c r="G8197" s="1"/>
      <c r="H8197" s="57"/>
      <c r="I8197" s="1"/>
      <c r="J8197" s="1"/>
      <c r="K8197" s="57"/>
      <c r="L8197" s="57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</row>
    <row r="8198" spans="1:27" x14ac:dyDescent="0.25">
      <c r="C8198" s="56"/>
      <c r="D8198" s="57"/>
      <c r="E8198" s="1"/>
      <c r="F8198" s="1"/>
      <c r="G8198" s="1"/>
      <c r="H8198" s="57"/>
      <c r="I8198" s="1"/>
      <c r="J8198" s="1"/>
      <c r="K8198" s="57"/>
      <c r="L8198" s="57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</row>
    <row r="8199" spans="1:27" x14ac:dyDescent="0.25">
      <c r="A8199" s="1"/>
      <c r="C8199" s="56"/>
      <c r="D8199" s="57"/>
      <c r="E8199" s="1"/>
      <c r="F8199" s="1"/>
      <c r="G8199" s="1"/>
      <c r="H8199" s="57"/>
      <c r="I8199" s="1"/>
      <c r="J8199" s="1"/>
      <c r="K8199" s="57"/>
      <c r="L8199" s="57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</row>
    <row r="8200" spans="1:27" x14ac:dyDescent="0.25">
      <c r="A8200" s="1"/>
      <c r="C8200" s="56"/>
      <c r="D8200" s="57"/>
      <c r="E8200" s="1"/>
      <c r="F8200" s="1"/>
      <c r="G8200" s="1"/>
      <c r="H8200" s="57"/>
      <c r="I8200" s="1"/>
      <c r="J8200" s="1"/>
      <c r="K8200" s="57"/>
      <c r="L8200" s="57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</row>
    <row r="8201" spans="1:27" x14ac:dyDescent="0.25">
      <c r="A8201" s="1"/>
      <c r="C8201" s="56"/>
      <c r="D8201" s="57"/>
      <c r="E8201" s="1"/>
      <c r="F8201" s="1"/>
      <c r="G8201" s="1"/>
      <c r="H8201" s="57"/>
      <c r="I8201" s="1"/>
      <c r="J8201" s="1"/>
      <c r="K8201" s="57"/>
      <c r="L8201" s="57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</row>
    <row r="8202" spans="1:27" x14ac:dyDescent="0.25">
      <c r="A8202" s="1"/>
      <c r="C8202" s="56"/>
      <c r="D8202" s="57"/>
      <c r="E8202" s="1"/>
      <c r="F8202" s="1"/>
      <c r="G8202" s="1"/>
      <c r="H8202" s="57"/>
      <c r="I8202" s="1"/>
      <c r="J8202" s="1"/>
      <c r="K8202" s="57"/>
      <c r="L8202" s="57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</row>
    <row r="8203" spans="1:27" x14ac:dyDescent="0.25">
      <c r="C8203" s="56"/>
      <c r="D8203" s="57"/>
      <c r="E8203" s="1"/>
      <c r="F8203" s="1"/>
      <c r="G8203" s="1"/>
      <c r="H8203" s="57"/>
      <c r="I8203" s="1"/>
      <c r="J8203" s="1"/>
      <c r="K8203" s="57"/>
      <c r="L8203" s="57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</row>
    <row r="8204" spans="1:27" x14ac:dyDescent="0.25">
      <c r="C8204" s="56"/>
      <c r="D8204" s="57"/>
      <c r="E8204" s="1"/>
      <c r="F8204" s="1"/>
      <c r="G8204" s="1"/>
      <c r="H8204" s="57"/>
      <c r="I8204" s="1"/>
      <c r="J8204" s="1"/>
      <c r="K8204" s="57"/>
      <c r="L8204" s="57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</row>
    <row r="8205" spans="1:27" x14ac:dyDescent="0.25">
      <c r="C8205" s="56"/>
      <c r="D8205" s="57"/>
      <c r="E8205" s="1"/>
      <c r="F8205" s="1"/>
      <c r="G8205" s="1"/>
      <c r="H8205" s="57"/>
      <c r="I8205" s="1"/>
      <c r="J8205" s="1"/>
      <c r="K8205" s="57"/>
      <c r="L8205" s="57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</row>
    <row r="8206" spans="1:27" x14ac:dyDescent="0.25">
      <c r="C8206" s="56"/>
      <c r="D8206" s="57"/>
      <c r="E8206" s="1"/>
      <c r="F8206" s="1"/>
      <c r="G8206" s="1"/>
      <c r="H8206" s="57"/>
      <c r="I8206" s="1"/>
      <c r="J8206" s="1"/>
      <c r="K8206" s="57"/>
      <c r="L8206" s="57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</row>
    <row r="8207" spans="1:27" x14ac:dyDescent="0.25">
      <c r="C8207" s="56"/>
      <c r="D8207" s="57"/>
      <c r="E8207" s="1"/>
      <c r="F8207" s="1"/>
      <c r="G8207" s="1"/>
      <c r="H8207" s="57"/>
      <c r="I8207" s="1"/>
      <c r="J8207" s="1"/>
      <c r="K8207" s="57"/>
      <c r="L8207" s="57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</row>
    <row r="8208" spans="1:27" x14ac:dyDescent="0.25">
      <c r="C8208" s="56"/>
      <c r="D8208" s="57"/>
      <c r="E8208" s="1"/>
      <c r="F8208" s="1"/>
      <c r="G8208" s="1"/>
      <c r="H8208" s="57"/>
      <c r="I8208" s="1"/>
      <c r="J8208" s="1"/>
      <c r="K8208" s="57"/>
      <c r="L8208" s="57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</row>
    <row r="8209" spans="1:27" x14ac:dyDescent="0.25">
      <c r="C8209" s="56"/>
      <c r="D8209" s="57"/>
      <c r="E8209" s="1"/>
      <c r="F8209" s="1"/>
      <c r="G8209" s="1"/>
      <c r="H8209" s="57"/>
      <c r="I8209" s="1"/>
      <c r="J8209" s="1"/>
      <c r="K8209" s="57"/>
      <c r="L8209" s="57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</row>
    <row r="8210" spans="1:27" x14ac:dyDescent="0.25">
      <c r="C8210" s="56"/>
      <c r="D8210" s="57"/>
      <c r="E8210" s="1"/>
      <c r="F8210" s="1"/>
      <c r="G8210" s="1"/>
      <c r="H8210" s="57"/>
      <c r="I8210" s="1"/>
      <c r="J8210" s="1"/>
      <c r="K8210" s="57"/>
      <c r="L8210" s="57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</row>
    <row r="8211" spans="1:27" x14ac:dyDescent="0.25">
      <c r="C8211" s="56"/>
      <c r="D8211" s="57"/>
      <c r="E8211" s="1"/>
      <c r="F8211" s="1"/>
      <c r="G8211" s="1"/>
      <c r="H8211" s="57"/>
      <c r="I8211" s="1"/>
      <c r="J8211" s="1"/>
      <c r="K8211" s="57"/>
      <c r="L8211" s="57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</row>
    <row r="8212" spans="1:27" x14ac:dyDescent="0.25">
      <c r="A8212" s="1"/>
      <c r="C8212" s="56"/>
      <c r="D8212" s="57"/>
      <c r="E8212" s="1"/>
      <c r="F8212" s="1"/>
      <c r="G8212" s="1"/>
      <c r="H8212" s="57"/>
      <c r="I8212" s="1"/>
      <c r="J8212" s="1"/>
      <c r="K8212" s="57"/>
      <c r="L8212" s="57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</row>
    <row r="8213" spans="1:27" x14ac:dyDescent="0.25">
      <c r="A8213" s="1"/>
      <c r="C8213" s="56"/>
      <c r="D8213" s="57"/>
      <c r="E8213" s="1"/>
      <c r="F8213" s="1"/>
      <c r="G8213" s="1"/>
      <c r="H8213" s="57"/>
      <c r="I8213" s="1"/>
      <c r="J8213" s="1"/>
      <c r="K8213" s="57"/>
      <c r="L8213" s="57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</row>
    <row r="8214" spans="1:27" x14ac:dyDescent="0.25">
      <c r="A8214" s="1"/>
      <c r="C8214" s="56"/>
      <c r="D8214" s="57"/>
      <c r="E8214" s="1"/>
      <c r="F8214" s="1"/>
      <c r="G8214" s="1"/>
      <c r="H8214" s="57"/>
      <c r="I8214" s="1"/>
      <c r="J8214" s="1"/>
      <c r="K8214" s="57"/>
      <c r="L8214" s="57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</row>
    <row r="8215" spans="1:27" x14ac:dyDescent="0.25">
      <c r="A8215" s="1"/>
      <c r="C8215" s="56"/>
      <c r="D8215" s="57"/>
      <c r="E8215" s="1"/>
      <c r="F8215" s="1"/>
      <c r="G8215" s="1"/>
      <c r="H8215" s="57"/>
      <c r="I8215" s="1"/>
      <c r="J8215" s="1"/>
      <c r="K8215" s="57"/>
      <c r="L8215" s="57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</row>
    <row r="8216" spans="1:27" x14ac:dyDescent="0.25">
      <c r="A8216" s="1"/>
      <c r="C8216" s="56"/>
      <c r="D8216" s="57"/>
      <c r="E8216" s="1"/>
      <c r="F8216" s="1"/>
      <c r="G8216" s="1"/>
      <c r="H8216" s="57"/>
      <c r="I8216" s="1"/>
      <c r="J8216" s="1"/>
      <c r="K8216" s="57"/>
      <c r="L8216" s="57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</row>
    <row r="8217" spans="1:27" x14ac:dyDescent="0.25">
      <c r="A8217" s="1"/>
      <c r="C8217" s="56"/>
      <c r="D8217" s="57"/>
      <c r="E8217" s="1"/>
      <c r="F8217" s="1"/>
      <c r="G8217" s="1"/>
      <c r="H8217" s="57"/>
      <c r="I8217" s="1"/>
      <c r="J8217" s="1"/>
      <c r="K8217" s="57"/>
      <c r="L8217" s="57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</row>
    <row r="8218" spans="1:27" x14ac:dyDescent="0.25">
      <c r="A8218" s="1"/>
      <c r="C8218" s="56"/>
      <c r="D8218" s="57"/>
      <c r="E8218" s="1"/>
      <c r="F8218" s="1"/>
      <c r="G8218" s="1"/>
      <c r="H8218" s="57"/>
      <c r="I8218" s="1"/>
      <c r="J8218" s="1"/>
      <c r="K8218" s="57"/>
      <c r="L8218" s="57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</row>
    <row r="8219" spans="1:27" x14ac:dyDescent="0.25">
      <c r="A8219" s="1"/>
      <c r="C8219" s="56"/>
      <c r="D8219" s="57"/>
      <c r="E8219" s="1"/>
      <c r="F8219" s="1"/>
      <c r="G8219" s="1"/>
      <c r="H8219" s="57"/>
      <c r="I8219" s="1"/>
      <c r="J8219" s="1"/>
      <c r="K8219" s="57"/>
      <c r="L8219" s="57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</row>
    <row r="8220" spans="1:27" x14ac:dyDescent="0.25">
      <c r="C8220" s="56"/>
      <c r="D8220" s="57"/>
      <c r="E8220" s="1"/>
      <c r="F8220" s="1"/>
      <c r="G8220" s="1"/>
      <c r="H8220" s="57"/>
      <c r="I8220" s="1"/>
      <c r="J8220" s="1"/>
      <c r="K8220" s="57"/>
      <c r="L8220" s="57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</row>
    <row r="8221" spans="1:27" x14ac:dyDescent="0.25">
      <c r="A8221" s="1"/>
      <c r="C8221" s="56"/>
      <c r="D8221" s="57"/>
      <c r="E8221" s="1"/>
      <c r="F8221" s="1"/>
      <c r="G8221" s="1"/>
      <c r="H8221" s="57"/>
      <c r="I8221" s="1"/>
      <c r="J8221" s="1"/>
      <c r="K8221" s="57"/>
      <c r="L8221" s="57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</row>
    <row r="8222" spans="1:27" x14ac:dyDescent="0.25">
      <c r="A8222" s="1"/>
      <c r="C8222" s="56"/>
      <c r="D8222" s="57"/>
      <c r="E8222" s="1"/>
      <c r="F8222" s="1"/>
      <c r="G8222" s="1"/>
      <c r="H8222" s="57"/>
      <c r="I8222" s="1"/>
      <c r="J8222" s="1"/>
      <c r="K8222" s="57"/>
      <c r="L8222" s="57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</row>
    <row r="8223" spans="1:27" x14ac:dyDescent="0.25">
      <c r="C8223" s="56"/>
      <c r="D8223" s="57"/>
      <c r="E8223" s="1"/>
      <c r="F8223" s="1"/>
      <c r="G8223" s="1"/>
      <c r="H8223" s="57"/>
      <c r="I8223" s="1"/>
      <c r="J8223" s="1"/>
      <c r="K8223" s="57"/>
      <c r="L8223" s="57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</row>
    <row r="8224" spans="1:27" x14ac:dyDescent="0.25">
      <c r="A8224" s="1"/>
      <c r="C8224" s="56"/>
      <c r="D8224" s="57"/>
      <c r="E8224" s="1"/>
      <c r="F8224" s="1"/>
      <c r="G8224" s="1"/>
      <c r="H8224" s="57"/>
      <c r="I8224" s="1"/>
      <c r="J8224" s="1"/>
      <c r="K8224" s="57"/>
      <c r="L8224" s="57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</row>
    <row r="8225" spans="1:27" x14ac:dyDescent="0.25">
      <c r="A8225" s="1"/>
      <c r="C8225" s="56"/>
      <c r="D8225" s="57"/>
      <c r="E8225" s="1"/>
      <c r="F8225" s="1"/>
      <c r="G8225" s="1"/>
      <c r="H8225" s="57"/>
      <c r="I8225" s="1"/>
      <c r="J8225" s="1"/>
      <c r="K8225" s="57"/>
      <c r="L8225" s="57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</row>
    <row r="8226" spans="1:27" x14ac:dyDescent="0.25">
      <c r="A8226" s="1"/>
      <c r="C8226" s="56"/>
      <c r="D8226" s="57"/>
      <c r="E8226" s="1"/>
      <c r="F8226" s="1"/>
      <c r="G8226" s="1"/>
      <c r="H8226" s="57"/>
      <c r="I8226" s="1"/>
      <c r="J8226" s="1"/>
      <c r="K8226" s="57"/>
      <c r="L8226" s="57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</row>
    <row r="8227" spans="1:27" x14ac:dyDescent="0.25">
      <c r="A8227" s="1"/>
      <c r="C8227" s="56"/>
      <c r="D8227" s="57"/>
      <c r="E8227" s="1"/>
      <c r="F8227" s="1"/>
      <c r="G8227" s="1"/>
      <c r="H8227" s="57"/>
      <c r="I8227" s="1"/>
      <c r="J8227" s="1"/>
      <c r="K8227" s="57"/>
      <c r="L8227" s="57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</row>
    <row r="8228" spans="1:27" x14ac:dyDescent="0.25">
      <c r="C8228" s="56"/>
      <c r="D8228" s="57"/>
      <c r="E8228" s="1"/>
      <c r="F8228" s="1"/>
      <c r="G8228" s="1"/>
      <c r="H8228" s="57"/>
      <c r="I8228" s="1"/>
      <c r="J8228" s="1"/>
      <c r="K8228" s="57"/>
      <c r="L8228" s="57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</row>
    <row r="8229" spans="1:27" x14ac:dyDescent="0.25">
      <c r="A8229" s="1"/>
      <c r="C8229" s="56"/>
      <c r="D8229" s="57"/>
      <c r="E8229" s="1"/>
      <c r="F8229" s="1"/>
      <c r="G8229" s="1"/>
      <c r="H8229" s="57"/>
      <c r="I8229" s="1"/>
      <c r="J8229" s="1"/>
      <c r="K8229" s="57"/>
      <c r="L8229" s="57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</row>
    <row r="8230" spans="1:27" x14ac:dyDescent="0.25">
      <c r="A8230" s="1"/>
      <c r="C8230" s="56"/>
      <c r="D8230" s="57"/>
      <c r="E8230" s="1"/>
      <c r="F8230" s="1"/>
      <c r="G8230" s="1"/>
      <c r="H8230" s="57"/>
      <c r="I8230" s="1"/>
      <c r="J8230" s="1"/>
      <c r="K8230" s="57"/>
      <c r="L8230" s="57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</row>
    <row r="8231" spans="1:27" x14ac:dyDescent="0.25">
      <c r="A8231" s="1"/>
      <c r="C8231" s="56"/>
      <c r="D8231" s="57"/>
      <c r="E8231" s="1"/>
      <c r="F8231" s="1"/>
      <c r="G8231" s="1"/>
      <c r="H8231" s="57"/>
      <c r="I8231" s="1"/>
      <c r="J8231" s="1"/>
      <c r="K8231" s="57"/>
      <c r="L8231" s="57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</row>
    <row r="8232" spans="1:27" x14ac:dyDescent="0.25">
      <c r="A8232" s="1"/>
      <c r="C8232" s="56"/>
      <c r="D8232" s="57"/>
      <c r="E8232" s="1"/>
      <c r="F8232" s="1"/>
      <c r="G8232" s="1"/>
      <c r="H8232" s="57"/>
      <c r="I8232" s="1"/>
      <c r="J8232" s="1"/>
      <c r="K8232" s="57"/>
      <c r="L8232" s="57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</row>
    <row r="8233" spans="1:27" x14ac:dyDescent="0.25">
      <c r="C8233" s="56"/>
      <c r="D8233" s="57"/>
      <c r="E8233" s="1"/>
      <c r="F8233" s="1"/>
      <c r="G8233" s="1"/>
      <c r="H8233" s="57"/>
      <c r="I8233" s="1"/>
      <c r="J8233" s="1"/>
      <c r="K8233" s="57"/>
      <c r="L8233" s="57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</row>
    <row r="8234" spans="1:27" x14ac:dyDescent="0.25">
      <c r="A8234" s="1"/>
      <c r="C8234" s="56"/>
      <c r="D8234" s="57"/>
      <c r="E8234" s="1"/>
      <c r="F8234" s="1"/>
      <c r="G8234" s="1"/>
      <c r="H8234" s="57"/>
      <c r="I8234" s="1"/>
      <c r="J8234" s="1"/>
      <c r="K8234" s="57"/>
      <c r="L8234" s="57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</row>
    <row r="8235" spans="1:27" x14ac:dyDescent="0.25">
      <c r="A8235" s="1"/>
      <c r="C8235" s="56"/>
      <c r="D8235" s="57"/>
      <c r="E8235" s="1"/>
      <c r="F8235" s="1"/>
      <c r="G8235" s="1"/>
      <c r="H8235" s="57"/>
      <c r="I8235" s="1"/>
      <c r="J8235" s="1"/>
      <c r="K8235" s="57"/>
      <c r="L8235" s="57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</row>
    <row r="8236" spans="1:27" x14ac:dyDescent="0.25">
      <c r="A8236" s="1"/>
      <c r="C8236" s="56"/>
      <c r="D8236" s="57"/>
      <c r="E8236" s="1"/>
      <c r="F8236" s="1"/>
      <c r="G8236" s="1"/>
      <c r="H8236" s="57"/>
      <c r="I8236" s="1"/>
      <c r="J8236" s="1"/>
      <c r="K8236" s="57"/>
      <c r="L8236" s="57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</row>
    <row r="8237" spans="1:27" x14ac:dyDescent="0.25">
      <c r="A8237" s="1"/>
      <c r="C8237" s="56"/>
      <c r="D8237" s="57"/>
      <c r="E8237" s="1"/>
      <c r="F8237" s="1"/>
      <c r="G8237" s="1"/>
      <c r="H8237" s="57"/>
      <c r="I8237" s="1"/>
      <c r="J8237" s="1"/>
      <c r="K8237" s="57"/>
      <c r="L8237" s="57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</row>
    <row r="8238" spans="1:27" x14ac:dyDescent="0.25">
      <c r="A8238" s="1"/>
      <c r="C8238" s="56"/>
      <c r="D8238" s="57"/>
      <c r="E8238" s="1"/>
      <c r="F8238" s="1"/>
      <c r="G8238" s="1"/>
      <c r="H8238" s="57"/>
      <c r="I8238" s="1"/>
      <c r="J8238" s="1"/>
      <c r="K8238" s="57"/>
      <c r="L8238" s="57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</row>
    <row r="8239" spans="1:27" x14ac:dyDescent="0.25">
      <c r="A8239" s="1"/>
      <c r="C8239" s="56"/>
      <c r="D8239" s="57"/>
      <c r="E8239" s="1"/>
      <c r="F8239" s="1"/>
      <c r="G8239" s="1"/>
      <c r="H8239" s="57"/>
      <c r="I8239" s="1"/>
      <c r="J8239" s="1"/>
      <c r="K8239" s="57"/>
      <c r="L8239" s="57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</row>
    <row r="8240" spans="1:27" x14ac:dyDescent="0.25">
      <c r="C8240" s="56"/>
      <c r="D8240" s="57"/>
      <c r="E8240" s="1"/>
      <c r="F8240" s="1"/>
      <c r="G8240" s="1"/>
      <c r="H8240" s="57"/>
      <c r="I8240" s="1"/>
      <c r="J8240" s="1"/>
      <c r="K8240" s="57"/>
      <c r="L8240" s="57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</row>
    <row r="8241" spans="1:27" x14ac:dyDescent="0.25">
      <c r="A8241" s="1"/>
      <c r="C8241" s="56"/>
      <c r="D8241" s="57"/>
      <c r="E8241" s="1"/>
      <c r="F8241" s="1"/>
      <c r="G8241" s="1"/>
      <c r="H8241" s="57"/>
      <c r="I8241" s="1"/>
      <c r="J8241" s="1"/>
      <c r="K8241" s="57"/>
      <c r="L8241" s="57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</row>
    <row r="8242" spans="1:27" x14ac:dyDescent="0.25">
      <c r="C8242" s="56"/>
      <c r="D8242" s="57"/>
      <c r="E8242" s="1"/>
      <c r="F8242" s="1"/>
      <c r="G8242" s="1"/>
      <c r="H8242" s="57"/>
      <c r="I8242" s="1"/>
      <c r="J8242" s="1"/>
      <c r="K8242" s="57"/>
      <c r="L8242" s="57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</row>
    <row r="8243" spans="1:27" x14ac:dyDescent="0.25">
      <c r="C8243" s="56"/>
      <c r="D8243" s="57"/>
      <c r="E8243" s="1"/>
      <c r="F8243" s="1"/>
      <c r="G8243" s="1"/>
      <c r="H8243" s="57"/>
      <c r="I8243" s="1"/>
      <c r="J8243" s="1"/>
      <c r="K8243" s="57"/>
      <c r="L8243" s="57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</row>
    <row r="8244" spans="1:27" x14ac:dyDescent="0.25">
      <c r="C8244" s="56"/>
      <c r="D8244" s="57"/>
      <c r="E8244" s="1"/>
      <c r="F8244" s="1"/>
      <c r="G8244" s="1"/>
      <c r="H8244" s="57"/>
      <c r="I8244" s="1"/>
      <c r="J8244" s="1"/>
      <c r="K8244" s="57"/>
      <c r="L8244" s="57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</row>
    <row r="8245" spans="1:27" x14ac:dyDescent="0.25">
      <c r="C8245" s="56"/>
      <c r="D8245" s="57"/>
      <c r="E8245" s="1"/>
      <c r="F8245" s="1"/>
      <c r="G8245" s="1"/>
      <c r="H8245" s="57"/>
      <c r="I8245" s="1"/>
      <c r="J8245" s="1"/>
      <c r="K8245" s="57"/>
      <c r="L8245" s="57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</row>
    <row r="8246" spans="1:27" x14ac:dyDescent="0.25">
      <c r="C8246" s="56"/>
      <c r="D8246" s="57"/>
      <c r="E8246" s="1"/>
      <c r="F8246" s="1"/>
      <c r="G8246" s="1"/>
      <c r="H8246" s="57"/>
      <c r="I8246" s="1"/>
      <c r="J8246" s="1"/>
      <c r="K8246" s="57"/>
      <c r="L8246" s="57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</row>
    <row r="8247" spans="1:27" x14ac:dyDescent="0.25">
      <c r="C8247" s="56"/>
      <c r="D8247" s="57"/>
      <c r="E8247" s="1"/>
      <c r="F8247" s="1"/>
      <c r="G8247" s="1"/>
      <c r="H8247" s="57"/>
      <c r="I8247" s="1"/>
      <c r="J8247" s="1"/>
      <c r="K8247" s="57"/>
      <c r="L8247" s="57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</row>
    <row r="8248" spans="1:27" x14ac:dyDescent="0.25">
      <c r="C8248" s="56"/>
      <c r="D8248" s="57"/>
      <c r="E8248" s="1"/>
      <c r="F8248" s="1"/>
      <c r="G8248" s="1"/>
      <c r="H8248" s="57"/>
      <c r="I8248" s="1"/>
      <c r="J8248" s="1"/>
      <c r="K8248" s="57"/>
      <c r="L8248" s="57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</row>
    <row r="8249" spans="1:27" x14ac:dyDescent="0.25">
      <c r="C8249" s="56"/>
      <c r="D8249" s="57"/>
      <c r="E8249" s="1"/>
      <c r="F8249" s="1"/>
      <c r="G8249" s="1"/>
      <c r="H8249" s="57"/>
      <c r="I8249" s="1"/>
      <c r="J8249" s="1"/>
      <c r="K8249" s="57"/>
      <c r="L8249" s="57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</row>
    <row r="8250" spans="1:27" x14ac:dyDescent="0.25">
      <c r="C8250" s="56"/>
      <c r="D8250" s="57"/>
      <c r="E8250" s="1"/>
      <c r="F8250" s="1"/>
      <c r="G8250" s="1"/>
      <c r="H8250" s="57"/>
      <c r="I8250" s="1"/>
      <c r="J8250" s="1"/>
      <c r="K8250" s="57"/>
      <c r="L8250" s="57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</row>
    <row r="8251" spans="1:27" x14ac:dyDescent="0.25">
      <c r="C8251" s="56"/>
      <c r="D8251" s="57"/>
      <c r="E8251" s="1"/>
      <c r="F8251" s="1"/>
      <c r="G8251" s="1"/>
      <c r="H8251" s="57"/>
      <c r="I8251" s="1"/>
      <c r="J8251" s="1"/>
      <c r="K8251" s="57"/>
      <c r="L8251" s="57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</row>
    <row r="8252" spans="1:27" x14ac:dyDescent="0.25">
      <c r="C8252" s="56"/>
      <c r="D8252" s="57"/>
      <c r="E8252" s="1"/>
      <c r="F8252" s="1"/>
      <c r="G8252" s="1"/>
      <c r="H8252" s="57"/>
      <c r="I8252" s="1"/>
      <c r="J8252" s="1"/>
      <c r="K8252" s="57"/>
      <c r="L8252" s="57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</row>
    <row r="8253" spans="1:27" x14ac:dyDescent="0.25">
      <c r="C8253" s="56"/>
      <c r="D8253" s="57"/>
      <c r="E8253" s="1"/>
      <c r="F8253" s="1"/>
      <c r="G8253" s="1"/>
      <c r="H8253" s="57"/>
      <c r="I8253" s="1"/>
      <c r="J8253" s="1"/>
      <c r="K8253" s="57"/>
      <c r="L8253" s="57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</row>
    <row r="8254" spans="1:27" x14ac:dyDescent="0.25">
      <c r="C8254" s="56"/>
      <c r="D8254" s="57"/>
      <c r="E8254" s="1"/>
      <c r="F8254" s="1"/>
      <c r="G8254" s="1"/>
      <c r="H8254" s="57"/>
      <c r="I8254" s="1"/>
      <c r="J8254" s="1"/>
      <c r="K8254" s="57"/>
      <c r="L8254" s="57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</row>
    <row r="8255" spans="1:27" x14ac:dyDescent="0.25">
      <c r="C8255" s="56"/>
      <c r="D8255" s="57"/>
      <c r="E8255" s="1"/>
      <c r="F8255" s="1"/>
      <c r="G8255" s="1"/>
      <c r="H8255" s="57"/>
      <c r="I8255" s="1"/>
      <c r="J8255" s="1"/>
      <c r="K8255" s="57"/>
      <c r="L8255" s="57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</row>
    <row r="8256" spans="1:27" x14ac:dyDescent="0.25">
      <c r="C8256" s="56"/>
      <c r="D8256" s="57"/>
      <c r="E8256" s="1"/>
      <c r="F8256" s="1"/>
      <c r="G8256" s="1"/>
      <c r="H8256" s="57"/>
      <c r="I8256" s="1"/>
      <c r="J8256" s="1"/>
      <c r="K8256" s="57"/>
      <c r="L8256" s="57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</row>
    <row r="8257" spans="1:27" x14ac:dyDescent="0.25">
      <c r="C8257" s="56"/>
      <c r="D8257" s="57"/>
      <c r="E8257" s="1"/>
      <c r="F8257" s="1"/>
      <c r="G8257" s="1"/>
      <c r="H8257" s="57"/>
      <c r="I8257" s="1"/>
      <c r="J8257" s="1"/>
      <c r="K8257" s="57"/>
      <c r="L8257" s="57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</row>
    <row r="8258" spans="1:27" x14ac:dyDescent="0.25">
      <c r="C8258" s="56"/>
      <c r="D8258" s="57"/>
      <c r="E8258" s="1"/>
      <c r="F8258" s="1"/>
      <c r="G8258" s="1"/>
      <c r="H8258" s="57"/>
      <c r="I8258" s="1"/>
      <c r="J8258" s="1"/>
      <c r="K8258" s="57"/>
      <c r="L8258" s="57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</row>
    <row r="8259" spans="1:27" x14ac:dyDescent="0.25">
      <c r="C8259" s="56"/>
      <c r="D8259" s="57"/>
      <c r="E8259" s="1"/>
      <c r="F8259" s="1"/>
      <c r="G8259" s="1"/>
      <c r="H8259" s="57"/>
      <c r="I8259" s="1"/>
      <c r="J8259" s="1"/>
      <c r="K8259" s="57"/>
      <c r="L8259" s="57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</row>
    <row r="8260" spans="1:27" x14ac:dyDescent="0.25">
      <c r="C8260" s="56"/>
      <c r="D8260" s="57"/>
      <c r="E8260" s="1"/>
      <c r="F8260" s="1"/>
      <c r="G8260" s="1"/>
      <c r="H8260" s="57"/>
      <c r="I8260" s="1"/>
      <c r="J8260" s="1"/>
      <c r="K8260" s="57"/>
      <c r="L8260" s="57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</row>
    <row r="8261" spans="1:27" x14ac:dyDescent="0.25">
      <c r="C8261" s="56"/>
      <c r="D8261" s="57"/>
      <c r="E8261" s="1"/>
      <c r="F8261" s="1"/>
      <c r="G8261" s="1"/>
      <c r="H8261" s="57"/>
      <c r="I8261" s="1"/>
      <c r="J8261" s="1"/>
      <c r="K8261" s="57"/>
      <c r="L8261" s="57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</row>
    <row r="8262" spans="1:27" x14ac:dyDescent="0.25">
      <c r="C8262" s="56"/>
      <c r="D8262" s="57"/>
      <c r="E8262" s="1"/>
      <c r="F8262" s="1"/>
      <c r="G8262" s="1"/>
      <c r="H8262" s="57"/>
      <c r="I8262" s="1"/>
      <c r="J8262" s="1"/>
      <c r="K8262" s="57"/>
      <c r="L8262" s="57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</row>
    <row r="8263" spans="1:27" x14ac:dyDescent="0.25">
      <c r="A8263" s="1"/>
      <c r="C8263" s="56"/>
      <c r="D8263" s="57"/>
      <c r="E8263" s="1"/>
      <c r="F8263" s="1"/>
      <c r="G8263" s="1"/>
      <c r="H8263" s="57"/>
      <c r="I8263" s="1"/>
      <c r="J8263" s="1"/>
      <c r="K8263" s="57"/>
      <c r="L8263" s="57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</row>
    <row r="8264" spans="1:27" x14ac:dyDescent="0.25">
      <c r="A8264" s="1"/>
      <c r="C8264" s="56"/>
      <c r="D8264" s="57"/>
      <c r="E8264" s="1"/>
      <c r="F8264" s="1"/>
      <c r="G8264" s="1"/>
      <c r="H8264" s="57"/>
      <c r="I8264" s="1"/>
      <c r="J8264" s="1"/>
      <c r="K8264" s="57"/>
      <c r="L8264" s="57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</row>
    <row r="8265" spans="1:27" x14ac:dyDescent="0.25">
      <c r="A8265" s="1"/>
      <c r="C8265" s="56"/>
      <c r="D8265" s="57"/>
      <c r="E8265" s="1"/>
      <c r="F8265" s="1"/>
      <c r="G8265" s="1"/>
      <c r="H8265" s="57"/>
      <c r="I8265" s="1"/>
      <c r="J8265" s="1"/>
      <c r="K8265" s="57"/>
      <c r="L8265" s="57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</row>
    <row r="8266" spans="1:27" x14ac:dyDescent="0.25">
      <c r="A8266" s="1"/>
      <c r="C8266" s="56"/>
      <c r="D8266" s="57"/>
      <c r="E8266" s="1"/>
      <c r="F8266" s="1"/>
      <c r="G8266" s="1"/>
      <c r="H8266" s="57"/>
      <c r="I8266" s="1"/>
      <c r="J8266" s="1"/>
      <c r="K8266" s="57"/>
      <c r="L8266" s="57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</row>
    <row r="8267" spans="1:27" x14ac:dyDescent="0.25">
      <c r="A8267" s="1"/>
      <c r="C8267" s="56"/>
      <c r="D8267" s="57"/>
      <c r="E8267" s="1"/>
      <c r="F8267" s="1"/>
      <c r="G8267" s="1"/>
      <c r="H8267" s="57"/>
      <c r="I8267" s="1"/>
      <c r="J8267" s="1"/>
      <c r="K8267" s="57"/>
      <c r="L8267" s="57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</row>
    <row r="8268" spans="1:27" x14ac:dyDescent="0.25">
      <c r="A8268" s="1"/>
      <c r="C8268" s="56"/>
      <c r="D8268" s="57"/>
      <c r="E8268" s="1"/>
      <c r="F8268" s="1"/>
      <c r="G8268" s="1"/>
      <c r="H8268" s="57"/>
      <c r="I8268" s="1"/>
      <c r="J8268" s="1"/>
      <c r="K8268" s="57"/>
      <c r="L8268" s="57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</row>
    <row r="8269" spans="1:27" x14ac:dyDescent="0.25">
      <c r="A8269" s="1"/>
      <c r="C8269" s="56"/>
      <c r="D8269" s="57"/>
      <c r="E8269" s="1"/>
      <c r="F8269" s="1"/>
      <c r="G8269" s="1"/>
      <c r="H8269" s="57"/>
      <c r="I8269" s="1"/>
      <c r="J8269" s="1"/>
      <c r="K8269" s="57"/>
      <c r="L8269" s="57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</row>
    <row r="8270" spans="1:27" x14ac:dyDescent="0.25">
      <c r="A8270" s="1"/>
      <c r="C8270" s="56"/>
      <c r="D8270" s="57"/>
      <c r="E8270" s="1"/>
      <c r="F8270" s="1"/>
      <c r="G8270" s="1"/>
      <c r="H8270" s="57"/>
      <c r="I8270" s="1"/>
      <c r="J8270" s="1"/>
      <c r="K8270" s="57"/>
      <c r="L8270" s="57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</row>
    <row r="8271" spans="1:27" x14ac:dyDescent="0.25">
      <c r="A8271" s="1"/>
      <c r="C8271" s="56"/>
      <c r="D8271" s="57"/>
      <c r="E8271" s="1"/>
      <c r="F8271" s="1"/>
      <c r="G8271" s="1"/>
      <c r="H8271" s="57"/>
      <c r="I8271" s="1"/>
      <c r="J8271" s="1"/>
      <c r="K8271" s="57"/>
      <c r="L8271" s="57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</row>
    <row r="8272" spans="1:27" x14ac:dyDescent="0.25">
      <c r="A8272" s="1"/>
      <c r="C8272" s="56"/>
      <c r="D8272" s="57"/>
      <c r="E8272" s="1"/>
      <c r="F8272" s="1"/>
      <c r="G8272" s="1"/>
      <c r="H8272" s="57"/>
      <c r="I8272" s="1"/>
      <c r="J8272" s="1"/>
      <c r="K8272" s="57"/>
      <c r="L8272" s="57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</row>
    <row r="8273" spans="1:27" x14ac:dyDescent="0.25">
      <c r="A8273" s="1"/>
      <c r="C8273" s="56"/>
      <c r="D8273" s="57"/>
      <c r="E8273" s="1"/>
      <c r="F8273" s="1"/>
      <c r="G8273" s="1"/>
      <c r="H8273" s="57"/>
      <c r="I8273" s="1"/>
      <c r="J8273" s="1"/>
      <c r="K8273" s="57"/>
      <c r="L8273" s="57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</row>
    <row r="8274" spans="1:27" x14ac:dyDescent="0.25">
      <c r="C8274" s="56"/>
      <c r="D8274" s="57"/>
      <c r="E8274" s="1"/>
      <c r="F8274" s="1"/>
      <c r="G8274" s="1"/>
      <c r="H8274" s="57"/>
      <c r="I8274" s="1"/>
      <c r="J8274" s="1"/>
      <c r="K8274" s="57"/>
      <c r="L8274" s="57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</row>
    <row r="8276" spans="1:27" x14ac:dyDescent="0.25">
      <c r="C8276" s="56"/>
      <c r="D8276" s="57"/>
      <c r="E8276" s="1"/>
      <c r="F8276" s="1"/>
      <c r="G8276" s="1"/>
      <c r="H8276" s="57"/>
      <c r="I8276" s="1"/>
      <c r="J8276" s="1"/>
      <c r="K8276" s="57"/>
      <c r="L8276" s="57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</row>
    <row r="8277" spans="1:27" x14ac:dyDescent="0.25">
      <c r="C8277" s="56"/>
      <c r="D8277" s="57"/>
      <c r="E8277" s="1"/>
      <c r="F8277" s="1"/>
      <c r="G8277" s="1"/>
      <c r="H8277" s="57"/>
      <c r="I8277" s="1"/>
      <c r="J8277" s="1"/>
      <c r="K8277" s="57"/>
      <c r="L8277" s="57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</row>
    <row r="8278" spans="1:27" x14ac:dyDescent="0.25">
      <c r="C8278" s="56"/>
      <c r="D8278" s="57"/>
      <c r="E8278" s="1"/>
      <c r="F8278" s="1"/>
      <c r="G8278" s="1"/>
      <c r="H8278" s="57"/>
      <c r="I8278" s="1"/>
      <c r="J8278" s="1"/>
      <c r="K8278" s="57"/>
      <c r="L8278" s="57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</row>
    <row r="8279" spans="1:27" x14ac:dyDescent="0.25">
      <c r="C8279" s="56"/>
      <c r="D8279" s="57"/>
      <c r="E8279" s="1"/>
      <c r="F8279" s="1"/>
      <c r="G8279" s="1"/>
      <c r="H8279" s="57"/>
      <c r="I8279" s="1"/>
      <c r="J8279" s="1"/>
      <c r="K8279" s="57"/>
      <c r="L8279" s="57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</row>
    <row r="8280" spans="1:27" x14ac:dyDescent="0.25">
      <c r="C8280" s="56"/>
      <c r="D8280" s="57"/>
      <c r="E8280" s="1"/>
      <c r="F8280" s="1"/>
      <c r="G8280" s="1"/>
      <c r="H8280" s="57"/>
      <c r="I8280" s="1"/>
      <c r="J8280" s="1"/>
      <c r="K8280" s="57"/>
      <c r="L8280" s="57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</row>
    <row r="8281" spans="1:27" x14ac:dyDescent="0.25">
      <c r="C8281" s="56"/>
      <c r="D8281" s="57"/>
      <c r="E8281" s="1"/>
      <c r="F8281" s="1"/>
      <c r="G8281" s="1"/>
      <c r="H8281" s="57"/>
      <c r="I8281" s="1"/>
      <c r="J8281" s="1"/>
      <c r="K8281" s="57"/>
      <c r="L8281" s="57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</row>
    <row r="8282" spans="1:27" x14ac:dyDescent="0.25">
      <c r="C8282" s="56"/>
      <c r="D8282" s="57"/>
      <c r="E8282" s="1"/>
      <c r="F8282" s="1"/>
      <c r="G8282" s="1"/>
      <c r="H8282" s="57"/>
      <c r="I8282" s="1"/>
      <c r="J8282" s="1"/>
      <c r="K8282" s="57"/>
      <c r="L8282" s="57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</row>
    <row r="8283" spans="1:27" x14ac:dyDescent="0.25">
      <c r="C8283" s="56"/>
      <c r="D8283" s="57"/>
      <c r="E8283" s="1"/>
      <c r="F8283" s="1"/>
      <c r="G8283" s="1"/>
      <c r="H8283" s="57"/>
      <c r="I8283" s="1"/>
      <c r="J8283" s="1"/>
      <c r="K8283" s="57"/>
      <c r="L8283" s="57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</row>
    <row r="8284" spans="1:27" x14ac:dyDescent="0.25">
      <c r="C8284" s="56"/>
      <c r="D8284" s="57"/>
      <c r="E8284" s="1"/>
      <c r="F8284" s="1"/>
      <c r="G8284" s="1"/>
      <c r="H8284" s="57"/>
      <c r="I8284" s="1"/>
      <c r="J8284" s="1"/>
      <c r="K8284" s="57"/>
      <c r="L8284" s="57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</row>
    <row r="8285" spans="1:27" x14ac:dyDescent="0.25">
      <c r="C8285" s="56"/>
      <c r="D8285" s="57"/>
      <c r="E8285" s="1"/>
      <c r="F8285" s="1"/>
      <c r="G8285" s="1"/>
      <c r="H8285" s="57"/>
      <c r="I8285" s="1"/>
      <c r="J8285" s="1"/>
      <c r="K8285" s="57"/>
      <c r="L8285" s="57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</row>
    <row r="8286" spans="1:27" x14ac:dyDescent="0.25">
      <c r="C8286" s="56"/>
      <c r="D8286" s="57"/>
      <c r="E8286" s="1"/>
      <c r="F8286" s="1"/>
      <c r="G8286" s="1"/>
      <c r="H8286" s="57"/>
      <c r="I8286" s="1"/>
      <c r="J8286" s="1"/>
      <c r="K8286" s="57"/>
      <c r="L8286" s="57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</row>
    <row r="8287" spans="1:27" x14ac:dyDescent="0.25">
      <c r="C8287" s="56"/>
      <c r="D8287" s="57"/>
      <c r="E8287" s="1"/>
      <c r="F8287" s="1"/>
      <c r="G8287" s="1"/>
      <c r="H8287" s="57"/>
      <c r="I8287" s="1"/>
      <c r="J8287" s="1"/>
      <c r="K8287" s="57"/>
      <c r="L8287" s="57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</row>
    <row r="8288" spans="1:27" x14ac:dyDescent="0.25">
      <c r="C8288" s="56"/>
      <c r="D8288" s="57"/>
      <c r="E8288" s="1"/>
      <c r="F8288" s="1"/>
      <c r="G8288" s="1"/>
      <c r="H8288" s="57"/>
      <c r="I8288" s="1"/>
      <c r="J8288" s="1"/>
      <c r="K8288" s="57"/>
      <c r="L8288" s="57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</row>
    <row r="8289" spans="1:27" x14ac:dyDescent="0.25">
      <c r="A8289" s="1"/>
      <c r="C8289" s="56"/>
      <c r="D8289" s="57"/>
      <c r="E8289" s="1"/>
      <c r="F8289" s="1"/>
      <c r="G8289" s="1"/>
      <c r="H8289" s="57"/>
      <c r="I8289" s="1"/>
      <c r="J8289" s="1"/>
      <c r="K8289" s="57"/>
      <c r="L8289" s="57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</row>
    <row r="8290" spans="1:27" x14ac:dyDescent="0.25">
      <c r="A8290" s="1"/>
      <c r="C8290" s="56"/>
      <c r="D8290" s="57"/>
      <c r="E8290" s="1"/>
      <c r="F8290" s="1"/>
      <c r="G8290" s="1"/>
      <c r="H8290" s="57"/>
      <c r="I8290" s="1"/>
      <c r="J8290" s="1"/>
      <c r="K8290" s="57"/>
      <c r="L8290" s="57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</row>
    <row r="8291" spans="1:27" x14ac:dyDescent="0.25">
      <c r="A8291" s="1"/>
      <c r="C8291" s="56"/>
      <c r="D8291" s="57"/>
      <c r="E8291" s="1"/>
      <c r="F8291" s="1"/>
      <c r="G8291" s="1"/>
      <c r="H8291" s="57"/>
      <c r="I8291" s="1"/>
      <c r="J8291" s="1"/>
      <c r="K8291" s="57"/>
      <c r="L8291" s="57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</row>
    <row r="8292" spans="1:27" x14ac:dyDescent="0.25">
      <c r="A8292" s="1"/>
      <c r="C8292" s="56"/>
      <c r="D8292" s="57"/>
      <c r="E8292" s="1"/>
      <c r="F8292" s="1"/>
      <c r="G8292" s="1"/>
      <c r="H8292" s="57"/>
      <c r="I8292" s="1"/>
      <c r="J8292" s="1"/>
      <c r="K8292" s="57"/>
      <c r="L8292" s="57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</row>
    <row r="8293" spans="1:27" x14ac:dyDescent="0.25">
      <c r="A8293" s="1"/>
      <c r="C8293" s="56"/>
      <c r="D8293" s="57"/>
      <c r="E8293" s="1"/>
      <c r="F8293" s="1"/>
      <c r="G8293" s="1"/>
      <c r="H8293" s="57"/>
      <c r="I8293" s="1"/>
      <c r="J8293" s="1"/>
      <c r="K8293" s="57"/>
      <c r="L8293" s="57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</row>
    <row r="8294" spans="1:27" x14ac:dyDescent="0.25">
      <c r="A8294" s="1"/>
      <c r="C8294" s="56"/>
      <c r="D8294" s="57"/>
      <c r="E8294" s="1"/>
      <c r="F8294" s="1"/>
      <c r="G8294" s="1"/>
      <c r="H8294" s="57"/>
      <c r="I8294" s="1"/>
      <c r="J8294" s="1"/>
      <c r="K8294" s="57"/>
      <c r="L8294" s="57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</row>
    <row r="8295" spans="1:27" x14ac:dyDescent="0.25">
      <c r="A8295" s="1"/>
      <c r="C8295" s="56"/>
      <c r="D8295" s="57"/>
      <c r="E8295" s="1"/>
      <c r="F8295" s="1"/>
      <c r="G8295" s="1"/>
      <c r="H8295" s="57"/>
      <c r="I8295" s="1"/>
      <c r="J8295" s="1"/>
      <c r="K8295" s="57"/>
      <c r="L8295" s="57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</row>
    <row r="8296" spans="1:27" x14ac:dyDescent="0.25">
      <c r="A8296" s="1"/>
      <c r="C8296" s="56"/>
      <c r="D8296" s="57"/>
      <c r="E8296" s="1"/>
      <c r="F8296" s="1"/>
      <c r="G8296" s="1"/>
      <c r="H8296" s="57"/>
      <c r="I8296" s="1"/>
      <c r="J8296" s="1"/>
      <c r="K8296" s="57"/>
      <c r="L8296" s="57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</row>
    <row r="8297" spans="1:27" x14ac:dyDescent="0.25">
      <c r="A8297" s="1"/>
      <c r="C8297" s="56"/>
      <c r="D8297" s="57"/>
      <c r="E8297" s="1"/>
      <c r="F8297" s="1"/>
      <c r="G8297" s="1"/>
      <c r="H8297" s="57"/>
      <c r="I8297" s="1"/>
      <c r="J8297" s="1"/>
      <c r="K8297" s="57"/>
      <c r="L8297" s="57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</row>
    <row r="8298" spans="1:27" x14ac:dyDescent="0.25">
      <c r="A8298" s="1"/>
      <c r="C8298" s="56"/>
      <c r="D8298" s="57"/>
      <c r="E8298" s="1"/>
      <c r="F8298" s="1"/>
      <c r="G8298" s="1"/>
      <c r="H8298" s="57"/>
      <c r="I8298" s="1"/>
      <c r="J8298" s="1"/>
      <c r="K8298" s="57"/>
      <c r="L8298" s="57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</row>
    <row r="8299" spans="1:27" x14ac:dyDescent="0.25">
      <c r="A8299" s="1"/>
      <c r="C8299" s="56"/>
      <c r="D8299" s="57"/>
      <c r="E8299" s="1"/>
      <c r="F8299" s="1"/>
      <c r="G8299" s="1"/>
      <c r="H8299" s="57"/>
      <c r="I8299" s="1"/>
      <c r="J8299" s="1"/>
      <c r="K8299" s="57"/>
      <c r="L8299" s="57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</row>
    <row r="8300" spans="1:27" x14ac:dyDescent="0.25">
      <c r="A8300" s="1"/>
      <c r="C8300" s="56"/>
      <c r="D8300" s="57"/>
      <c r="E8300" s="1"/>
      <c r="F8300" s="1"/>
      <c r="G8300" s="1"/>
      <c r="H8300" s="57"/>
      <c r="I8300" s="1"/>
      <c r="J8300" s="1"/>
      <c r="K8300" s="57"/>
      <c r="L8300" s="57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</row>
    <row r="8301" spans="1:27" x14ac:dyDescent="0.25">
      <c r="A8301" s="1"/>
      <c r="C8301" s="56"/>
      <c r="D8301" s="57"/>
      <c r="E8301" s="1"/>
      <c r="F8301" s="1"/>
      <c r="G8301" s="1"/>
      <c r="H8301" s="57"/>
      <c r="I8301" s="1"/>
      <c r="J8301" s="1"/>
      <c r="K8301" s="57"/>
      <c r="L8301" s="57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</row>
    <row r="8302" spans="1:27" x14ac:dyDescent="0.25">
      <c r="A8302" s="1"/>
      <c r="C8302" s="56"/>
      <c r="D8302" s="57"/>
      <c r="E8302" s="1"/>
      <c r="F8302" s="1"/>
      <c r="G8302" s="1"/>
      <c r="H8302" s="57"/>
      <c r="I8302" s="1"/>
      <c r="J8302" s="1"/>
      <c r="K8302" s="57"/>
      <c r="L8302" s="57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</row>
    <row r="8303" spans="1:27" x14ac:dyDescent="0.25">
      <c r="C8303" s="56"/>
      <c r="D8303" s="57"/>
      <c r="E8303" s="1"/>
      <c r="F8303" s="1"/>
      <c r="G8303" s="1"/>
      <c r="H8303" s="57"/>
      <c r="I8303" s="1"/>
      <c r="J8303" s="1"/>
      <c r="K8303" s="57"/>
      <c r="L8303" s="57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</row>
    <row r="8304" spans="1:27" x14ac:dyDescent="0.25">
      <c r="C8304" s="56"/>
      <c r="D8304" s="57"/>
      <c r="E8304" s="1"/>
      <c r="F8304" s="1"/>
      <c r="G8304" s="1"/>
      <c r="H8304" s="57"/>
      <c r="I8304" s="1"/>
      <c r="J8304" s="1"/>
      <c r="K8304" s="57"/>
      <c r="L8304" s="57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</row>
    <row r="8305" spans="1:27" x14ac:dyDescent="0.25">
      <c r="C8305" s="56"/>
      <c r="D8305" s="57"/>
      <c r="E8305" s="1"/>
      <c r="F8305" s="1"/>
      <c r="G8305" s="1"/>
      <c r="H8305" s="57"/>
      <c r="I8305" s="1"/>
      <c r="J8305" s="1"/>
      <c r="K8305" s="57"/>
      <c r="L8305" s="57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</row>
    <row r="8306" spans="1:27" x14ac:dyDescent="0.25">
      <c r="C8306" s="56"/>
      <c r="D8306" s="57"/>
      <c r="E8306" s="1"/>
      <c r="F8306" s="1"/>
      <c r="G8306" s="1"/>
      <c r="H8306" s="57"/>
      <c r="I8306" s="1"/>
      <c r="J8306" s="1"/>
      <c r="K8306" s="57"/>
      <c r="L8306" s="57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</row>
    <row r="8308" spans="1:27" x14ac:dyDescent="0.25">
      <c r="A8308" s="1"/>
      <c r="C8308" s="56"/>
      <c r="D8308" s="57"/>
      <c r="E8308" s="1"/>
      <c r="F8308" s="1"/>
      <c r="G8308" s="1"/>
      <c r="H8308" s="57"/>
      <c r="I8308" s="1"/>
      <c r="J8308" s="1"/>
      <c r="K8308" s="57"/>
      <c r="L8308" s="57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</row>
    <row r="8309" spans="1:27" x14ac:dyDescent="0.25">
      <c r="A8309" s="1"/>
      <c r="C8309" s="56"/>
      <c r="D8309" s="57"/>
      <c r="E8309" s="1"/>
      <c r="F8309" s="1"/>
      <c r="G8309" s="1"/>
      <c r="H8309" s="57"/>
      <c r="I8309" s="1"/>
      <c r="J8309" s="1"/>
      <c r="K8309" s="57"/>
      <c r="L8309" s="57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</row>
    <row r="8310" spans="1:27" x14ac:dyDescent="0.25">
      <c r="A8310" s="1"/>
      <c r="C8310" s="56"/>
      <c r="D8310" s="57"/>
      <c r="E8310" s="1"/>
      <c r="F8310" s="1"/>
      <c r="G8310" s="1"/>
      <c r="H8310" s="57"/>
      <c r="I8310" s="1"/>
      <c r="J8310" s="1"/>
      <c r="K8310" s="57"/>
      <c r="L8310" s="57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</row>
    <row r="8311" spans="1:27" x14ac:dyDescent="0.25">
      <c r="A8311" s="1"/>
      <c r="C8311" s="56"/>
      <c r="D8311" s="57"/>
      <c r="E8311" s="1"/>
      <c r="F8311" s="1"/>
      <c r="G8311" s="1"/>
      <c r="H8311" s="57"/>
      <c r="I8311" s="1"/>
      <c r="J8311" s="1"/>
      <c r="K8311" s="57"/>
      <c r="L8311" s="57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</row>
    <row r="8312" spans="1:27" x14ac:dyDescent="0.25">
      <c r="A8312" s="1"/>
      <c r="C8312" s="56"/>
      <c r="D8312" s="57"/>
      <c r="E8312" s="1"/>
      <c r="F8312" s="1"/>
      <c r="G8312" s="1"/>
      <c r="H8312" s="57"/>
      <c r="I8312" s="1"/>
      <c r="J8312" s="1"/>
      <c r="K8312" s="57"/>
      <c r="L8312" s="57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</row>
    <row r="8313" spans="1:27" x14ac:dyDescent="0.25">
      <c r="A8313" s="1"/>
      <c r="C8313" s="56"/>
      <c r="D8313" s="57"/>
      <c r="E8313" s="1"/>
      <c r="F8313" s="1"/>
      <c r="G8313" s="1"/>
      <c r="H8313" s="57"/>
      <c r="I8313" s="1"/>
      <c r="J8313" s="1"/>
      <c r="K8313" s="57"/>
      <c r="L8313" s="57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</row>
    <row r="8314" spans="1:27" x14ac:dyDescent="0.25">
      <c r="A8314" s="1"/>
      <c r="C8314" s="56"/>
      <c r="D8314" s="57"/>
      <c r="E8314" s="1"/>
      <c r="F8314" s="1"/>
      <c r="G8314" s="1"/>
      <c r="H8314" s="57"/>
      <c r="I8314" s="1"/>
      <c r="J8314" s="1"/>
      <c r="K8314" s="57"/>
      <c r="L8314" s="57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</row>
    <row r="8315" spans="1:27" x14ac:dyDescent="0.25">
      <c r="A8315" s="1"/>
      <c r="C8315" s="56"/>
      <c r="D8315" s="57"/>
      <c r="E8315" s="1"/>
      <c r="F8315" s="1"/>
      <c r="G8315" s="1"/>
      <c r="H8315" s="57"/>
      <c r="I8315" s="1"/>
      <c r="J8315" s="1"/>
      <c r="K8315" s="57"/>
      <c r="L8315" s="57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</row>
    <row r="8316" spans="1:27" x14ac:dyDescent="0.25">
      <c r="A8316" s="1"/>
      <c r="C8316" s="56"/>
      <c r="D8316" s="57"/>
      <c r="E8316" s="1"/>
      <c r="F8316" s="1"/>
      <c r="G8316" s="1"/>
      <c r="H8316" s="57"/>
      <c r="I8316" s="1"/>
      <c r="J8316" s="1"/>
      <c r="K8316" s="57"/>
      <c r="L8316" s="57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</row>
    <row r="8317" spans="1:27" x14ac:dyDescent="0.25">
      <c r="C8317" s="56"/>
      <c r="D8317" s="57"/>
      <c r="E8317" s="1"/>
      <c r="F8317" s="1"/>
      <c r="G8317" s="1"/>
      <c r="H8317" s="57"/>
      <c r="I8317" s="1"/>
      <c r="J8317" s="1"/>
      <c r="K8317" s="57"/>
      <c r="L8317" s="57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</row>
    <row r="8318" spans="1:27" x14ac:dyDescent="0.25">
      <c r="A8318" s="1"/>
      <c r="C8318" s="56"/>
      <c r="D8318" s="57"/>
      <c r="E8318" s="1"/>
      <c r="F8318" s="1"/>
      <c r="G8318" s="1"/>
      <c r="H8318" s="57"/>
      <c r="I8318" s="1"/>
      <c r="J8318" s="1"/>
      <c r="K8318" s="57"/>
      <c r="L8318" s="57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</row>
    <row r="8319" spans="1:27" x14ac:dyDescent="0.25">
      <c r="A8319" s="1"/>
      <c r="C8319" s="56"/>
      <c r="D8319" s="57"/>
      <c r="E8319" s="1"/>
      <c r="F8319" s="1"/>
      <c r="G8319" s="1"/>
      <c r="H8319" s="57"/>
      <c r="I8319" s="1"/>
      <c r="J8319" s="1"/>
      <c r="K8319" s="57"/>
      <c r="L8319" s="57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</row>
    <row r="8320" spans="1:27" x14ac:dyDescent="0.25">
      <c r="A8320" s="1"/>
      <c r="C8320" s="56"/>
      <c r="D8320" s="57"/>
      <c r="E8320" s="1"/>
      <c r="F8320" s="1"/>
      <c r="G8320" s="1"/>
      <c r="H8320" s="57"/>
      <c r="I8320" s="1"/>
      <c r="J8320" s="1"/>
      <c r="K8320" s="57"/>
      <c r="L8320" s="57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</row>
    <row r="8321" spans="1:27" x14ac:dyDescent="0.25">
      <c r="A8321" s="1"/>
      <c r="C8321" s="56"/>
      <c r="D8321" s="57"/>
      <c r="E8321" s="1"/>
      <c r="F8321" s="1"/>
      <c r="G8321" s="1"/>
      <c r="H8321" s="57"/>
      <c r="I8321" s="1"/>
      <c r="J8321" s="1"/>
      <c r="K8321" s="57"/>
      <c r="L8321" s="57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</row>
    <row r="8322" spans="1:27" x14ac:dyDescent="0.25">
      <c r="A8322" s="1"/>
      <c r="C8322" s="56"/>
      <c r="D8322" s="57"/>
      <c r="E8322" s="1"/>
      <c r="F8322" s="1"/>
      <c r="G8322" s="1"/>
      <c r="H8322" s="57"/>
      <c r="I8322" s="1"/>
      <c r="J8322" s="1"/>
      <c r="K8322" s="57"/>
      <c r="L8322" s="57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</row>
    <row r="8323" spans="1:27" x14ac:dyDescent="0.25">
      <c r="A8323" s="1"/>
      <c r="C8323" s="56"/>
      <c r="D8323" s="57"/>
      <c r="E8323" s="1"/>
      <c r="F8323" s="1"/>
      <c r="G8323" s="1"/>
      <c r="H8323" s="57"/>
      <c r="I8323" s="1"/>
      <c r="J8323" s="1"/>
      <c r="K8323" s="57"/>
      <c r="L8323" s="57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</row>
    <row r="8324" spans="1:27" x14ac:dyDescent="0.25">
      <c r="A8324" s="1"/>
      <c r="C8324" s="56"/>
      <c r="D8324" s="57"/>
      <c r="E8324" s="1"/>
      <c r="F8324" s="1"/>
      <c r="G8324" s="1"/>
      <c r="H8324" s="57"/>
      <c r="I8324" s="1"/>
      <c r="J8324" s="1"/>
      <c r="K8324" s="57"/>
      <c r="L8324" s="57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</row>
    <row r="8325" spans="1:27" x14ac:dyDescent="0.25">
      <c r="A8325" s="1"/>
      <c r="C8325" s="56"/>
      <c r="D8325" s="57"/>
      <c r="E8325" s="1"/>
      <c r="F8325" s="1"/>
      <c r="G8325" s="1"/>
      <c r="H8325" s="57"/>
      <c r="I8325" s="1"/>
      <c r="J8325" s="1"/>
      <c r="K8325" s="57"/>
      <c r="L8325" s="57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</row>
    <row r="8326" spans="1:27" x14ac:dyDescent="0.25">
      <c r="A8326" s="1"/>
      <c r="C8326" s="56"/>
      <c r="D8326" s="57"/>
      <c r="E8326" s="1"/>
      <c r="F8326" s="1"/>
      <c r="G8326" s="1"/>
      <c r="H8326" s="57"/>
      <c r="I8326" s="1"/>
      <c r="J8326" s="1"/>
      <c r="K8326" s="57"/>
      <c r="L8326" s="57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</row>
    <row r="8327" spans="1:27" x14ac:dyDescent="0.25">
      <c r="A8327" s="1"/>
      <c r="C8327" s="56"/>
      <c r="D8327" s="57"/>
      <c r="E8327" s="1"/>
      <c r="F8327" s="1"/>
      <c r="G8327" s="1"/>
      <c r="H8327" s="57"/>
      <c r="I8327" s="1"/>
      <c r="J8327" s="1"/>
      <c r="K8327" s="57"/>
      <c r="L8327" s="57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</row>
    <row r="8328" spans="1:27" x14ac:dyDescent="0.25">
      <c r="C8328" s="56"/>
      <c r="D8328" s="57"/>
      <c r="E8328" s="1"/>
      <c r="F8328" s="1"/>
      <c r="G8328" s="1"/>
      <c r="H8328" s="57"/>
      <c r="I8328" s="1"/>
      <c r="J8328" s="1"/>
      <c r="K8328" s="57"/>
      <c r="L8328" s="57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</row>
    <row r="8329" spans="1:27" x14ac:dyDescent="0.25">
      <c r="C8329" s="56"/>
      <c r="D8329" s="57"/>
      <c r="E8329" s="1"/>
      <c r="F8329" s="1"/>
      <c r="G8329" s="1"/>
      <c r="H8329" s="57"/>
      <c r="I8329" s="1"/>
      <c r="J8329" s="1"/>
      <c r="K8329" s="57"/>
      <c r="L8329" s="57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</row>
    <row r="8330" spans="1:27" x14ac:dyDescent="0.25">
      <c r="A8330" s="1"/>
      <c r="C8330" s="56"/>
      <c r="D8330" s="57"/>
      <c r="E8330" s="1"/>
      <c r="F8330" s="1"/>
      <c r="G8330" s="1"/>
      <c r="H8330" s="57"/>
      <c r="I8330" s="1"/>
      <c r="J8330" s="1"/>
      <c r="K8330" s="57"/>
      <c r="L8330" s="57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</row>
    <row r="8331" spans="1:27" x14ac:dyDescent="0.25">
      <c r="A8331" s="1"/>
      <c r="C8331" s="56"/>
      <c r="D8331" s="57"/>
      <c r="E8331" s="1"/>
      <c r="F8331" s="1"/>
      <c r="G8331" s="1"/>
      <c r="H8331" s="57"/>
      <c r="I8331" s="1"/>
      <c r="J8331" s="1"/>
      <c r="K8331" s="57"/>
      <c r="L8331" s="57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</row>
    <row r="8332" spans="1:27" x14ac:dyDescent="0.25">
      <c r="C8332" s="56"/>
      <c r="D8332" s="57"/>
      <c r="E8332" s="1"/>
      <c r="F8332" s="1"/>
      <c r="G8332" s="1"/>
      <c r="H8332" s="57"/>
      <c r="I8332" s="1"/>
      <c r="J8332" s="1"/>
      <c r="K8332" s="57"/>
      <c r="L8332" s="57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</row>
    <row r="8333" spans="1:27" x14ac:dyDescent="0.25">
      <c r="A8333" s="1"/>
      <c r="C8333" s="56"/>
      <c r="D8333" s="57"/>
      <c r="E8333" s="1"/>
      <c r="F8333" s="1"/>
      <c r="G8333" s="1"/>
      <c r="H8333" s="57"/>
      <c r="I8333" s="1"/>
      <c r="J8333" s="1"/>
      <c r="K8333" s="57"/>
      <c r="L8333" s="57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</row>
    <row r="8334" spans="1:27" x14ac:dyDescent="0.25">
      <c r="A8334" s="1"/>
      <c r="C8334" s="56"/>
      <c r="D8334" s="57"/>
      <c r="E8334" s="1"/>
      <c r="F8334" s="1"/>
      <c r="G8334" s="1"/>
      <c r="H8334" s="57"/>
      <c r="I8334" s="1"/>
      <c r="J8334" s="1"/>
      <c r="K8334" s="57"/>
      <c r="L8334" s="57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</row>
    <row r="8335" spans="1:27" x14ac:dyDescent="0.25">
      <c r="A8335" s="1"/>
      <c r="C8335" s="56"/>
      <c r="D8335" s="57"/>
      <c r="E8335" s="1"/>
      <c r="F8335" s="1"/>
      <c r="G8335" s="1"/>
      <c r="H8335" s="57"/>
      <c r="I8335" s="1"/>
      <c r="J8335" s="1"/>
      <c r="K8335" s="57"/>
      <c r="L8335" s="57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</row>
    <row r="8336" spans="1:27" x14ac:dyDescent="0.25">
      <c r="A8336" s="1"/>
      <c r="C8336" s="56"/>
      <c r="D8336" s="57"/>
      <c r="E8336" s="1"/>
      <c r="F8336" s="1"/>
      <c r="G8336" s="1"/>
      <c r="H8336" s="57"/>
      <c r="I8336" s="1"/>
      <c r="J8336" s="1"/>
      <c r="K8336" s="57"/>
      <c r="L8336" s="57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</row>
    <row r="8337" spans="1:27" x14ac:dyDescent="0.25">
      <c r="A8337" s="1"/>
      <c r="C8337" s="56"/>
      <c r="D8337" s="57"/>
      <c r="E8337" s="1"/>
      <c r="F8337" s="1"/>
      <c r="G8337" s="1"/>
      <c r="H8337" s="57"/>
      <c r="I8337" s="1"/>
      <c r="J8337" s="1"/>
      <c r="K8337" s="57"/>
      <c r="L8337" s="57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</row>
    <row r="8338" spans="1:27" x14ac:dyDescent="0.25">
      <c r="A8338" s="1"/>
      <c r="C8338" s="56"/>
      <c r="D8338" s="57"/>
      <c r="E8338" s="1"/>
      <c r="F8338" s="1"/>
      <c r="G8338" s="1"/>
      <c r="H8338" s="57"/>
      <c r="I8338" s="1"/>
      <c r="J8338" s="1"/>
      <c r="K8338" s="57"/>
      <c r="L8338" s="57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</row>
    <row r="8339" spans="1:27" x14ac:dyDescent="0.25">
      <c r="A8339" s="1"/>
      <c r="C8339" s="56"/>
      <c r="D8339" s="57"/>
      <c r="E8339" s="1"/>
      <c r="F8339" s="1"/>
      <c r="G8339" s="1"/>
      <c r="H8339" s="57"/>
      <c r="I8339" s="1"/>
      <c r="J8339" s="1"/>
      <c r="K8339" s="57"/>
      <c r="L8339" s="57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</row>
    <row r="8340" spans="1:27" x14ac:dyDescent="0.25">
      <c r="A8340" s="1"/>
      <c r="C8340" s="56"/>
      <c r="D8340" s="57"/>
      <c r="E8340" s="1"/>
      <c r="F8340" s="1"/>
      <c r="G8340" s="1"/>
      <c r="H8340" s="57"/>
      <c r="I8340" s="1"/>
      <c r="J8340" s="1"/>
      <c r="K8340" s="57"/>
      <c r="L8340" s="57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</row>
    <row r="8341" spans="1:27" x14ac:dyDescent="0.25">
      <c r="A8341" s="1"/>
      <c r="C8341" s="56"/>
      <c r="D8341" s="57"/>
      <c r="E8341" s="1"/>
      <c r="F8341" s="1"/>
      <c r="G8341" s="1"/>
      <c r="H8341" s="57"/>
      <c r="I8341" s="1"/>
      <c r="J8341" s="1"/>
      <c r="K8341" s="57"/>
      <c r="L8341" s="57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</row>
    <row r="8342" spans="1:27" x14ac:dyDescent="0.25">
      <c r="A8342" s="1"/>
      <c r="C8342" s="56"/>
      <c r="D8342" s="57"/>
      <c r="E8342" s="1"/>
      <c r="F8342" s="1"/>
      <c r="G8342" s="1"/>
      <c r="H8342" s="57"/>
      <c r="I8342" s="1"/>
      <c r="J8342" s="1"/>
      <c r="K8342" s="57"/>
      <c r="L8342" s="57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</row>
    <row r="8343" spans="1:27" x14ac:dyDescent="0.25">
      <c r="A8343" s="1"/>
      <c r="C8343" s="56"/>
      <c r="D8343" s="57"/>
      <c r="E8343" s="1"/>
      <c r="F8343" s="1"/>
      <c r="G8343" s="1"/>
      <c r="H8343" s="57"/>
      <c r="I8343" s="1"/>
      <c r="J8343" s="1"/>
      <c r="K8343" s="57"/>
      <c r="L8343" s="57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</row>
    <row r="8344" spans="1:27" x14ac:dyDescent="0.25">
      <c r="A8344" s="1"/>
      <c r="C8344" s="56"/>
      <c r="D8344" s="57"/>
      <c r="E8344" s="1"/>
      <c r="F8344" s="1"/>
      <c r="G8344" s="1"/>
      <c r="H8344" s="57"/>
      <c r="I8344" s="1"/>
      <c r="J8344" s="1"/>
      <c r="K8344" s="57"/>
      <c r="L8344" s="57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</row>
    <row r="8345" spans="1:27" x14ac:dyDescent="0.25">
      <c r="A8345" s="1"/>
      <c r="C8345" s="56"/>
      <c r="D8345" s="57"/>
      <c r="E8345" s="1"/>
      <c r="F8345" s="1"/>
      <c r="G8345" s="1"/>
      <c r="H8345" s="57"/>
      <c r="I8345" s="1"/>
      <c r="J8345" s="1"/>
      <c r="K8345" s="57"/>
      <c r="L8345" s="57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</row>
    <row r="8346" spans="1:27" x14ac:dyDescent="0.25">
      <c r="A8346" s="1"/>
      <c r="C8346" s="56"/>
      <c r="D8346" s="57"/>
      <c r="E8346" s="1"/>
      <c r="F8346" s="1"/>
      <c r="G8346" s="1"/>
      <c r="H8346" s="57"/>
      <c r="I8346" s="1"/>
      <c r="J8346" s="1"/>
      <c r="K8346" s="57"/>
      <c r="L8346" s="57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</row>
    <row r="8347" spans="1:27" x14ac:dyDescent="0.25">
      <c r="A8347" s="1"/>
      <c r="C8347" s="56"/>
      <c r="D8347" s="57"/>
      <c r="E8347" s="1"/>
      <c r="F8347" s="1"/>
      <c r="G8347" s="1"/>
      <c r="H8347" s="57"/>
      <c r="I8347" s="1"/>
      <c r="J8347" s="1"/>
      <c r="K8347" s="57"/>
      <c r="L8347" s="57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</row>
    <row r="8348" spans="1:27" x14ac:dyDescent="0.25">
      <c r="A8348" s="1"/>
      <c r="C8348" s="56"/>
      <c r="D8348" s="57"/>
      <c r="E8348" s="1"/>
      <c r="F8348" s="1"/>
      <c r="G8348" s="1"/>
      <c r="H8348" s="57"/>
      <c r="I8348" s="1"/>
      <c r="J8348" s="1"/>
      <c r="K8348" s="57"/>
      <c r="L8348" s="57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</row>
    <row r="8349" spans="1:27" x14ac:dyDescent="0.25">
      <c r="A8349" s="1"/>
      <c r="C8349" s="56"/>
      <c r="D8349" s="57"/>
      <c r="E8349" s="1"/>
      <c r="F8349" s="1"/>
      <c r="G8349" s="1"/>
      <c r="H8349" s="57"/>
      <c r="I8349" s="1"/>
      <c r="J8349" s="1"/>
      <c r="K8349" s="57"/>
      <c r="L8349" s="57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</row>
    <row r="8350" spans="1:27" x14ac:dyDescent="0.25">
      <c r="C8350" s="56"/>
      <c r="D8350" s="57"/>
      <c r="E8350" s="1"/>
      <c r="F8350" s="1"/>
      <c r="G8350" s="1"/>
      <c r="H8350" s="57"/>
      <c r="I8350" s="1"/>
      <c r="J8350" s="1"/>
      <c r="K8350" s="57"/>
      <c r="L8350" s="57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</row>
    <row r="8351" spans="1:27" x14ac:dyDescent="0.25">
      <c r="A8351" s="1"/>
      <c r="C8351" s="56"/>
      <c r="D8351" s="57"/>
      <c r="E8351" s="1"/>
      <c r="F8351" s="1"/>
      <c r="G8351" s="1"/>
      <c r="H8351" s="57"/>
      <c r="I8351" s="1"/>
      <c r="J8351" s="1"/>
      <c r="K8351" s="57"/>
      <c r="L8351" s="57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</row>
    <row r="8352" spans="1:27" x14ac:dyDescent="0.25">
      <c r="A8352" s="1"/>
      <c r="C8352" s="56"/>
      <c r="D8352" s="57"/>
      <c r="E8352" s="1"/>
      <c r="F8352" s="1"/>
      <c r="G8352" s="1"/>
      <c r="H8352" s="57"/>
      <c r="I8352" s="1"/>
      <c r="J8352" s="1"/>
      <c r="K8352" s="57"/>
      <c r="L8352" s="57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</row>
    <row r="8353" spans="1:27" x14ac:dyDescent="0.25">
      <c r="A8353" s="1"/>
      <c r="C8353" s="56"/>
      <c r="D8353" s="57"/>
      <c r="E8353" s="1"/>
      <c r="F8353" s="1"/>
      <c r="G8353" s="1"/>
      <c r="H8353" s="57"/>
      <c r="I8353" s="1"/>
      <c r="J8353" s="1"/>
      <c r="K8353" s="57"/>
      <c r="L8353" s="57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</row>
    <row r="8354" spans="1:27" x14ac:dyDescent="0.25">
      <c r="A8354" s="1"/>
      <c r="C8354" s="56"/>
      <c r="D8354" s="57"/>
      <c r="E8354" s="1"/>
      <c r="F8354" s="1"/>
      <c r="G8354" s="1"/>
      <c r="H8354" s="57"/>
      <c r="I8354" s="1"/>
      <c r="J8354" s="1"/>
      <c r="K8354" s="57"/>
      <c r="L8354" s="57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</row>
    <row r="8355" spans="1:27" x14ac:dyDescent="0.25">
      <c r="A8355" s="1"/>
      <c r="C8355" s="56"/>
      <c r="D8355" s="57"/>
      <c r="E8355" s="1"/>
      <c r="F8355" s="1"/>
      <c r="G8355" s="1"/>
      <c r="H8355" s="57"/>
      <c r="I8355" s="1"/>
      <c r="J8355" s="1"/>
      <c r="K8355" s="57"/>
      <c r="L8355" s="57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</row>
    <row r="8356" spans="1:27" x14ac:dyDescent="0.25">
      <c r="A8356" s="1"/>
      <c r="C8356" s="56"/>
      <c r="D8356" s="57"/>
      <c r="E8356" s="1"/>
      <c r="F8356" s="1"/>
      <c r="G8356" s="1"/>
      <c r="H8356" s="57"/>
      <c r="I8356" s="1"/>
      <c r="J8356" s="1"/>
      <c r="K8356" s="57"/>
      <c r="L8356" s="57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</row>
    <row r="8357" spans="1:27" x14ac:dyDescent="0.25">
      <c r="A8357" s="1"/>
      <c r="C8357" s="56"/>
      <c r="D8357" s="57"/>
      <c r="E8357" s="1"/>
      <c r="F8357" s="1"/>
      <c r="G8357" s="1"/>
      <c r="H8357" s="57"/>
      <c r="I8357" s="1"/>
      <c r="J8357" s="1"/>
      <c r="K8357" s="57"/>
      <c r="L8357" s="57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</row>
    <row r="8358" spans="1:27" x14ac:dyDescent="0.25">
      <c r="A8358" s="1"/>
      <c r="C8358" s="56"/>
      <c r="D8358" s="57"/>
      <c r="E8358" s="1"/>
      <c r="F8358" s="1"/>
      <c r="G8358" s="1"/>
      <c r="H8358" s="57"/>
      <c r="I8358" s="1"/>
      <c r="J8358" s="1"/>
      <c r="K8358" s="57"/>
      <c r="L8358" s="57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</row>
    <row r="8359" spans="1:27" x14ac:dyDescent="0.25">
      <c r="A8359" s="1"/>
      <c r="C8359" s="56"/>
      <c r="D8359" s="57"/>
      <c r="E8359" s="1"/>
      <c r="F8359" s="1"/>
      <c r="G8359" s="1"/>
      <c r="H8359" s="57"/>
      <c r="I8359" s="1"/>
      <c r="J8359" s="1"/>
      <c r="K8359" s="57"/>
      <c r="L8359" s="57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</row>
    <row r="8360" spans="1:27" x14ac:dyDescent="0.25">
      <c r="A8360" s="1"/>
      <c r="C8360" s="56"/>
      <c r="D8360" s="57"/>
      <c r="E8360" s="1"/>
      <c r="F8360" s="1"/>
      <c r="G8360" s="1"/>
      <c r="H8360" s="57"/>
      <c r="I8360" s="1"/>
      <c r="J8360" s="1"/>
      <c r="K8360" s="57"/>
      <c r="L8360" s="57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</row>
    <row r="8361" spans="1:27" x14ac:dyDescent="0.25">
      <c r="A8361" s="1"/>
      <c r="C8361" s="56"/>
      <c r="D8361" s="57"/>
      <c r="E8361" s="1"/>
      <c r="F8361" s="1"/>
      <c r="G8361" s="1"/>
      <c r="H8361" s="57"/>
      <c r="I8361" s="1"/>
      <c r="J8361" s="1"/>
      <c r="K8361" s="57"/>
      <c r="L8361" s="57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</row>
    <row r="8362" spans="1:27" x14ac:dyDescent="0.25">
      <c r="A8362" s="1"/>
      <c r="C8362" s="56"/>
      <c r="D8362" s="57"/>
      <c r="E8362" s="1"/>
      <c r="F8362" s="1"/>
      <c r="G8362" s="1"/>
      <c r="H8362" s="57"/>
      <c r="I8362" s="1"/>
      <c r="J8362" s="1"/>
      <c r="K8362" s="57"/>
      <c r="L8362" s="57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</row>
    <row r="8363" spans="1:27" x14ac:dyDescent="0.25">
      <c r="A8363" s="1"/>
      <c r="C8363" s="56"/>
      <c r="D8363" s="57"/>
      <c r="E8363" s="1"/>
      <c r="F8363" s="1"/>
      <c r="G8363" s="1"/>
      <c r="H8363" s="57"/>
      <c r="I8363" s="1"/>
      <c r="J8363" s="1"/>
      <c r="K8363" s="57"/>
      <c r="L8363" s="57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</row>
    <row r="8365" spans="1:27" x14ac:dyDescent="0.25">
      <c r="C8365" s="56"/>
      <c r="D8365" s="57"/>
      <c r="E8365" s="1"/>
      <c r="F8365" s="1"/>
      <c r="G8365" s="1"/>
      <c r="H8365" s="57"/>
      <c r="I8365" s="1"/>
      <c r="J8365" s="1"/>
      <c r="K8365" s="57"/>
      <c r="L8365" s="57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</row>
    <row r="8366" spans="1:27" x14ac:dyDescent="0.25">
      <c r="C8366" s="56"/>
      <c r="D8366" s="57"/>
      <c r="E8366" s="1"/>
      <c r="F8366" s="1"/>
      <c r="G8366" s="1"/>
      <c r="H8366" s="57"/>
      <c r="I8366" s="1"/>
      <c r="J8366" s="1"/>
      <c r="K8366" s="57"/>
      <c r="L8366" s="57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</row>
    <row r="8367" spans="1:27" x14ac:dyDescent="0.25">
      <c r="A8367" s="1"/>
      <c r="C8367" s="56"/>
      <c r="D8367" s="57"/>
      <c r="E8367" s="1"/>
      <c r="F8367" s="1"/>
      <c r="G8367" s="1"/>
      <c r="H8367" s="57"/>
      <c r="I8367" s="1"/>
      <c r="J8367" s="1"/>
      <c r="K8367" s="57"/>
      <c r="L8367" s="57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</row>
    <row r="8368" spans="1:27" x14ac:dyDescent="0.25">
      <c r="A8368" s="1"/>
      <c r="C8368" s="56"/>
      <c r="D8368" s="57"/>
      <c r="E8368" s="1"/>
      <c r="F8368" s="1"/>
      <c r="G8368" s="1"/>
      <c r="H8368" s="57"/>
      <c r="I8368" s="1"/>
      <c r="J8368" s="1"/>
      <c r="K8368" s="57"/>
      <c r="L8368" s="57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</row>
    <row r="8369" spans="1:27" x14ac:dyDescent="0.25">
      <c r="A8369" s="1"/>
      <c r="C8369" s="56"/>
      <c r="D8369" s="57"/>
      <c r="E8369" s="1"/>
      <c r="F8369" s="1"/>
      <c r="G8369" s="1"/>
      <c r="H8369" s="57"/>
      <c r="I8369" s="1"/>
      <c r="J8369" s="1"/>
      <c r="K8369" s="57"/>
      <c r="L8369" s="57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</row>
    <row r="8370" spans="1:27" x14ac:dyDescent="0.25">
      <c r="C8370" s="56"/>
      <c r="D8370" s="57"/>
      <c r="E8370" s="1"/>
      <c r="F8370" s="1"/>
      <c r="G8370" s="1"/>
      <c r="H8370" s="57"/>
      <c r="I8370" s="1"/>
      <c r="J8370" s="1"/>
      <c r="K8370" s="57"/>
      <c r="L8370" s="57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</row>
    <row r="8371" spans="1:27" x14ac:dyDescent="0.25">
      <c r="C8371" s="56"/>
      <c r="D8371" s="57"/>
      <c r="E8371" s="1"/>
      <c r="F8371" s="1"/>
      <c r="G8371" s="1"/>
      <c r="H8371" s="57"/>
      <c r="I8371" s="1"/>
      <c r="J8371" s="1"/>
      <c r="K8371" s="57"/>
      <c r="L8371" s="57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</row>
    <row r="8372" spans="1:27" x14ac:dyDescent="0.25">
      <c r="C8372" s="56"/>
      <c r="D8372" s="57"/>
      <c r="E8372" s="1"/>
      <c r="F8372" s="1"/>
      <c r="G8372" s="1"/>
      <c r="H8372" s="57"/>
      <c r="I8372" s="1"/>
      <c r="J8372" s="1"/>
      <c r="K8372" s="57"/>
      <c r="L8372" s="57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</row>
    <row r="8373" spans="1:27" x14ac:dyDescent="0.25">
      <c r="A8373" s="1"/>
      <c r="C8373" s="56"/>
      <c r="D8373" s="57"/>
      <c r="E8373" s="1"/>
      <c r="F8373" s="1"/>
      <c r="G8373" s="1"/>
      <c r="H8373" s="57"/>
      <c r="I8373" s="1"/>
      <c r="J8373" s="1"/>
      <c r="K8373" s="57"/>
      <c r="L8373" s="57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</row>
    <row r="8374" spans="1:27" x14ac:dyDescent="0.25">
      <c r="C8374" s="56"/>
      <c r="D8374" s="57"/>
      <c r="E8374" s="1"/>
      <c r="F8374" s="1"/>
      <c r="G8374" s="1"/>
      <c r="H8374" s="57"/>
      <c r="I8374" s="1"/>
      <c r="J8374" s="1"/>
      <c r="K8374" s="57"/>
      <c r="L8374" s="57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</row>
    <row r="8375" spans="1:27" x14ac:dyDescent="0.25">
      <c r="A8375" s="1"/>
      <c r="C8375" s="56"/>
      <c r="D8375" s="57"/>
      <c r="E8375" s="1"/>
      <c r="F8375" s="1"/>
      <c r="G8375" s="1"/>
      <c r="H8375" s="57"/>
      <c r="I8375" s="1"/>
      <c r="J8375" s="1"/>
      <c r="K8375" s="57"/>
      <c r="L8375" s="57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</row>
    <row r="8376" spans="1:27" x14ac:dyDescent="0.25">
      <c r="A8376" s="1"/>
      <c r="C8376" s="56"/>
      <c r="D8376" s="57"/>
      <c r="E8376" s="1"/>
      <c r="F8376" s="1"/>
      <c r="G8376" s="1"/>
      <c r="H8376" s="57"/>
      <c r="I8376" s="1"/>
      <c r="J8376" s="1"/>
      <c r="K8376" s="57"/>
      <c r="L8376" s="57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</row>
    <row r="8377" spans="1:27" x14ac:dyDescent="0.25">
      <c r="A8377" s="1"/>
      <c r="C8377" s="56"/>
      <c r="D8377" s="57"/>
      <c r="E8377" s="1"/>
      <c r="F8377" s="1"/>
      <c r="G8377" s="1"/>
      <c r="H8377" s="57"/>
      <c r="I8377" s="1"/>
      <c r="J8377" s="1"/>
      <c r="K8377" s="57"/>
      <c r="L8377" s="57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</row>
    <row r="8378" spans="1:27" x14ac:dyDescent="0.25">
      <c r="A8378" s="1"/>
      <c r="C8378" s="56"/>
      <c r="D8378" s="57"/>
      <c r="E8378" s="1"/>
      <c r="F8378" s="1"/>
      <c r="G8378" s="1"/>
      <c r="H8378" s="57"/>
      <c r="I8378" s="1"/>
      <c r="J8378" s="1"/>
      <c r="K8378" s="57"/>
      <c r="L8378" s="57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</row>
    <row r="8379" spans="1:27" x14ac:dyDescent="0.25">
      <c r="A8379" s="1"/>
      <c r="C8379" s="56"/>
      <c r="D8379" s="57"/>
      <c r="E8379" s="1"/>
      <c r="F8379" s="1"/>
      <c r="G8379" s="1"/>
      <c r="H8379" s="57"/>
      <c r="I8379" s="1"/>
      <c r="J8379" s="1"/>
      <c r="K8379" s="57"/>
      <c r="L8379" s="57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</row>
    <row r="8380" spans="1:27" x14ac:dyDescent="0.25">
      <c r="A8380" s="1"/>
      <c r="C8380" s="56"/>
      <c r="D8380" s="57"/>
      <c r="E8380" s="1"/>
      <c r="F8380" s="1"/>
      <c r="G8380" s="1"/>
      <c r="H8380" s="57"/>
      <c r="I8380" s="1"/>
      <c r="J8380" s="1"/>
      <c r="K8380" s="57"/>
      <c r="L8380" s="57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</row>
    <row r="8381" spans="1:27" x14ac:dyDescent="0.25">
      <c r="A8381" s="1"/>
      <c r="C8381" s="56"/>
      <c r="D8381" s="57"/>
      <c r="E8381" s="1"/>
      <c r="F8381" s="1"/>
      <c r="G8381" s="1"/>
      <c r="H8381" s="57"/>
      <c r="I8381" s="1"/>
      <c r="J8381" s="1"/>
      <c r="K8381" s="57"/>
      <c r="L8381" s="57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</row>
    <row r="8382" spans="1:27" x14ac:dyDescent="0.25">
      <c r="A8382" s="1"/>
      <c r="C8382" s="56"/>
      <c r="D8382" s="57"/>
      <c r="E8382" s="1"/>
      <c r="F8382" s="1"/>
      <c r="G8382" s="1"/>
      <c r="H8382" s="57"/>
      <c r="I8382" s="1"/>
      <c r="J8382" s="1"/>
      <c r="K8382" s="57"/>
      <c r="L8382" s="57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</row>
    <row r="8383" spans="1:27" x14ac:dyDescent="0.25">
      <c r="A8383" s="1"/>
      <c r="C8383" s="56"/>
      <c r="D8383" s="57"/>
      <c r="E8383" s="1"/>
      <c r="F8383" s="1"/>
      <c r="G8383" s="1"/>
      <c r="H8383" s="57"/>
      <c r="I8383" s="1"/>
      <c r="J8383" s="1"/>
      <c r="K8383" s="57"/>
      <c r="L8383" s="57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</row>
    <row r="8384" spans="1:27" x14ac:dyDescent="0.25">
      <c r="A8384" s="1"/>
      <c r="C8384" s="56"/>
      <c r="D8384" s="57"/>
      <c r="E8384" s="1"/>
      <c r="F8384" s="1"/>
      <c r="G8384" s="1"/>
      <c r="H8384" s="57"/>
      <c r="I8384" s="1"/>
      <c r="J8384" s="1"/>
      <c r="K8384" s="57"/>
      <c r="L8384" s="57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</row>
    <row r="8385" spans="1:27" x14ac:dyDescent="0.25">
      <c r="A8385" s="1"/>
      <c r="C8385" s="56"/>
      <c r="D8385" s="57"/>
      <c r="E8385" s="1"/>
      <c r="F8385" s="1"/>
      <c r="G8385" s="1"/>
      <c r="H8385" s="57"/>
      <c r="I8385" s="1"/>
      <c r="J8385" s="1"/>
      <c r="K8385" s="57"/>
      <c r="L8385" s="57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</row>
    <row r="8386" spans="1:27" x14ac:dyDescent="0.25">
      <c r="A8386" s="1"/>
      <c r="C8386" s="56"/>
      <c r="D8386" s="57"/>
      <c r="E8386" s="1"/>
      <c r="F8386" s="1"/>
      <c r="G8386" s="1"/>
      <c r="H8386" s="57"/>
      <c r="I8386" s="1"/>
      <c r="J8386" s="1"/>
      <c r="K8386" s="57"/>
      <c r="L8386" s="57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</row>
    <row r="8387" spans="1:27" x14ac:dyDescent="0.25">
      <c r="A8387" s="1"/>
      <c r="C8387" s="56"/>
      <c r="D8387" s="57"/>
      <c r="E8387" s="1"/>
      <c r="F8387" s="1"/>
      <c r="G8387" s="1"/>
      <c r="H8387" s="57"/>
      <c r="I8387" s="1"/>
      <c r="J8387" s="1"/>
      <c r="K8387" s="57"/>
      <c r="L8387" s="57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</row>
    <row r="8388" spans="1:27" x14ac:dyDescent="0.25">
      <c r="A8388" s="1"/>
      <c r="C8388" s="56"/>
      <c r="D8388" s="57"/>
      <c r="E8388" s="1"/>
      <c r="F8388" s="1"/>
      <c r="G8388" s="1"/>
      <c r="H8388" s="57"/>
      <c r="I8388" s="1"/>
      <c r="J8388" s="1"/>
      <c r="K8388" s="57"/>
      <c r="L8388" s="57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</row>
    <row r="8389" spans="1:27" x14ac:dyDescent="0.25">
      <c r="C8389" s="56"/>
      <c r="D8389" s="57"/>
      <c r="E8389" s="1"/>
      <c r="F8389" s="1"/>
      <c r="G8389" s="1"/>
      <c r="H8389" s="57"/>
      <c r="I8389" s="1"/>
      <c r="J8389" s="1"/>
      <c r="K8389" s="57"/>
      <c r="L8389" s="57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</row>
    <row r="8390" spans="1:27" x14ac:dyDescent="0.25">
      <c r="A8390" s="1"/>
      <c r="C8390" s="56"/>
      <c r="D8390" s="57"/>
      <c r="E8390" s="1"/>
      <c r="F8390" s="1"/>
      <c r="G8390" s="1"/>
      <c r="H8390" s="57"/>
      <c r="I8390" s="1"/>
      <c r="J8390" s="1"/>
      <c r="K8390" s="57"/>
      <c r="L8390" s="57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</row>
    <row r="8391" spans="1:27" x14ac:dyDescent="0.25">
      <c r="A8391" s="1"/>
      <c r="C8391" s="56"/>
      <c r="D8391" s="57"/>
      <c r="E8391" s="1"/>
      <c r="F8391" s="1"/>
      <c r="G8391" s="1"/>
      <c r="H8391" s="57"/>
      <c r="I8391" s="1"/>
      <c r="J8391" s="1"/>
      <c r="K8391" s="57"/>
      <c r="L8391" s="57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</row>
    <row r="8392" spans="1:27" x14ac:dyDescent="0.25">
      <c r="A8392" s="1"/>
      <c r="C8392" s="56"/>
      <c r="D8392" s="57"/>
      <c r="E8392" s="1"/>
      <c r="F8392" s="1"/>
      <c r="G8392" s="1"/>
      <c r="H8392" s="57"/>
      <c r="I8392" s="1"/>
      <c r="J8392" s="1"/>
      <c r="K8392" s="57"/>
      <c r="L8392" s="57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</row>
    <row r="8393" spans="1:27" x14ac:dyDescent="0.25">
      <c r="A8393" s="1"/>
      <c r="C8393" s="56"/>
      <c r="D8393" s="57"/>
      <c r="E8393" s="1"/>
      <c r="F8393" s="1"/>
      <c r="G8393" s="1"/>
      <c r="H8393" s="57"/>
      <c r="I8393" s="1"/>
      <c r="J8393" s="1"/>
      <c r="K8393" s="57"/>
      <c r="L8393" s="57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</row>
    <row r="8394" spans="1:27" x14ac:dyDescent="0.25">
      <c r="A8394" s="1"/>
      <c r="C8394" s="56"/>
      <c r="D8394" s="57"/>
      <c r="E8394" s="1"/>
      <c r="F8394" s="1"/>
      <c r="G8394" s="1"/>
      <c r="H8394" s="57"/>
      <c r="I8394" s="1"/>
      <c r="J8394" s="1"/>
      <c r="K8394" s="57"/>
      <c r="L8394" s="57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</row>
    <row r="8395" spans="1:27" x14ac:dyDescent="0.25">
      <c r="A8395" s="1"/>
      <c r="C8395" s="56"/>
      <c r="D8395" s="57"/>
      <c r="E8395" s="1"/>
      <c r="F8395" s="1"/>
      <c r="G8395" s="1"/>
      <c r="H8395" s="57"/>
      <c r="I8395" s="1"/>
      <c r="J8395" s="1"/>
      <c r="K8395" s="57"/>
      <c r="L8395" s="57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</row>
    <row r="8396" spans="1:27" x14ac:dyDescent="0.25">
      <c r="A8396" s="1"/>
      <c r="C8396" s="56"/>
      <c r="D8396" s="57"/>
      <c r="E8396" s="1"/>
      <c r="F8396" s="1"/>
      <c r="G8396" s="1"/>
      <c r="H8396" s="57"/>
      <c r="I8396" s="1"/>
      <c r="J8396" s="1"/>
      <c r="K8396" s="57"/>
      <c r="L8396" s="57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</row>
    <row r="8397" spans="1:27" x14ac:dyDescent="0.25">
      <c r="A8397" s="1"/>
      <c r="C8397" s="56"/>
      <c r="D8397" s="57"/>
      <c r="E8397" s="1"/>
      <c r="F8397" s="1"/>
      <c r="G8397" s="1"/>
      <c r="H8397" s="57"/>
      <c r="I8397" s="1"/>
      <c r="J8397" s="1"/>
      <c r="K8397" s="57"/>
      <c r="L8397" s="57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</row>
    <row r="8398" spans="1:27" x14ac:dyDescent="0.25">
      <c r="A8398" s="1"/>
      <c r="C8398" s="56"/>
      <c r="D8398" s="57"/>
      <c r="E8398" s="1"/>
      <c r="F8398" s="1"/>
      <c r="G8398" s="1"/>
      <c r="H8398" s="57"/>
      <c r="I8398" s="1"/>
      <c r="J8398" s="1"/>
      <c r="K8398" s="57"/>
      <c r="L8398" s="57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</row>
    <row r="8399" spans="1:27" x14ac:dyDescent="0.25">
      <c r="A8399" s="1"/>
      <c r="C8399" s="56"/>
      <c r="D8399" s="57"/>
      <c r="E8399" s="1"/>
      <c r="F8399" s="1"/>
      <c r="G8399" s="1"/>
      <c r="H8399" s="57"/>
      <c r="I8399" s="1"/>
      <c r="J8399" s="1"/>
      <c r="K8399" s="57"/>
      <c r="L8399" s="57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</row>
    <row r="8400" spans="1:27" x14ac:dyDescent="0.25">
      <c r="A8400" s="1"/>
      <c r="C8400" s="56"/>
      <c r="D8400" s="57"/>
      <c r="E8400" s="1"/>
      <c r="F8400" s="1"/>
      <c r="G8400" s="1"/>
      <c r="H8400" s="57"/>
      <c r="I8400" s="1"/>
      <c r="J8400" s="1"/>
      <c r="K8400" s="57"/>
      <c r="L8400" s="57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</row>
    <row r="8401" spans="1:27" x14ac:dyDescent="0.25">
      <c r="A8401" s="1"/>
      <c r="C8401" s="56"/>
      <c r="D8401" s="57"/>
      <c r="E8401" s="1"/>
      <c r="F8401" s="1"/>
      <c r="G8401" s="1"/>
      <c r="H8401" s="57"/>
      <c r="I8401" s="1"/>
      <c r="J8401" s="1"/>
      <c r="K8401" s="57"/>
      <c r="L8401" s="57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</row>
    <row r="8402" spans="1:27" x14ac:dyDescent="0.25">
      <c r="A8402" s="1"/>
      <c r="C8402" s="56"/>
      <c r="D8402" s="57"/>
      <c r="E8402" s="1"/>
      <c r="F8402" s="1"/>
      <c r="G8402" s="1"/>
      <c r="H8402" s="57"/>
      <c r="I8402" s="1"/>
      <c r="J8402" s="1"/>
      <c r="K8402" s="57"/>
      <c r="L8402" s="57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</row>
    <row r="8403" spans="1:27" x14ac:dyDescent="0.25">
      <c r="A8403" s="1"/>
      <c r="C8403" s="56"/>
      <c r="D8403" s="57"/>
      <c r="E8403" s="1"/>
      <c r="F8403" s="1"/>
      <c r="G8403" s="1"/>
      <c r="H8403" s="57"/>
      <c r="I8403" s="1"/>
      <c r="J8403" s="1"/>
      <c r="K8403" s="57"/>
      <c r="L8403" s="57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</row>
    <row r="8404" spans="1:27" x14ac:dyDescent="0.25">
      <c r="A8404" s="1"/>
      <c r="C8404" s="56"/>
      <c r="D8404" s="57"/>
      <c r="E8404" s="1"/>
      <c r="F8404" s="1"/>
      <c r="G8404" s="1"/>
      <c r="H8404" s="57"/>
      <c r="I8404" s="1"/>
      <c r="J8404" s="1"/>
      <c r="K8404" s="57"/>
      <c r="L8404" s="57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</row>
    <row r="8405" spans="1:27" x14ac:dyDescent="0.25">
      <c r="A8405" s="1"/>
      <c r="C8405" s="56"/>
      <c r="D8405" s="57"/>
      <c r="E8405" s="1"/>
      <c r="F8405" s="1"/>
      <c r="G8405" s="1"/>
      <c r="H8405" s="57"/>
      <c r="I8405" s="1"/>
      <c r="J8405" s="1"/>
      <c r="K8405" s="57"/>
      <c r="L8405" s="57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</row>
    <row r="8406" spans="1:27" x14ac:dyDescent="0.25">
      <c r="A8406" s="1"/>
      <c r="C8406" s="56"/>
      <c r="D8406" s="57"/>
      <c r="E8406" s="1"/>
      <c r="F8406" s="1"/>
      <c r="G8406" s="1"/>
      <c r="H8406" s="57"/>
      <c r="I8406" s="1"/>
      <c r="J8406" s="1"/>
      <c r="K8406" s="57"/>
      <c r="L8406" s="57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</row>
    <row r="8407" spans="1:27" x14ac:dyDescent="0.25">
      <c r="A8407" s="1"/>
      <c r="C8407" s="56"/>
      <c r="D8407" s="57"/>
      <c r="E8407" s="1"/>
      <c r="F8407" s="1"/>
      <c r="G8407" s="1"/>
      <c r="H8407" s="57"/>
      <c r="I8407" s="1"/>
      <c r="J8407" s="1"/>
      <c r="K8407" s="57"/>
      <c r="L8407" s="57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</row>
    <row r="8408" spans="1:27" x14ac:dyDescent="0.25">
      <c r="A8408" s="1"/>
      <c r="C8408" s="56"/>
      <c r="D8408" s="57"/>
      <c r="E8408" s="1"/>
      <c r="F8408" s="1"/>
      <c r="G8408" s="1"/>
      <c r="H8408" s="57"/>
      <c r="I8408" s="1"/>
      <c r="J8408" s="1"/>
      <c r="K8408" s="57"/>
      <c r="L8408" s="57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</row>
    <row r="8409" spans="1:27" x14ac:dyDescent="0.25">
      <c r="A8409" s="1"/>
      <c r="C8409" s="56"/>
      <c r="D8409" s="57"/>
      <c r="E8409" s="1"/>
      <c r="F8409" s="1"/>
      <c r="G8409" s="1"/>
      <c r="H8409" s="57"/>
      <c r="I8409" s="1"/>
      <c r="J8409" s="1"/>
      <c r="K8409" s="57"/>
      <c r="L8409" s="57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</row>
    <row r="8410" spans="1:27" x14ac:dyDescent="0.25">
      <c r="A8410" s="1"/>
      <c r="C8410" s="56"/>
      <c r="D8410" s="57"/>
      <c r="E8410" s="1"/>
      <c r="F8410" s="1"/>
      <c r="G8410" s="1"/>
      <c r="H8410" s="57"/>
      <c r="I8410" s="1"/>
      <c r="J8410" s="1"/>
      <c r="K8410" s="57"/>
      <c r="L8410" s="57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</row>
    <row r="8411" spans="1:27" x14ac:dyDescent="0.25">
      <c r="A8411" s="1"/>
      <c r="C8411" s="56"/>
      <c r="D8411" s="57"/>
      <c r="E8411" s="1"/>
      <c r="F8411" s="1"/>
      <c r="G8411" s="1"/>
      <c r="H8411" s="57"/>
      <c r="I8411" s="1"/>
      <c r="J8411" s="1"/>
      <c r="K8411" s="57"/>
      <c r="L8411" s="57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</row>
    <row r="8412" spans="1:27" x14ac:dyDescent="0.25">
      <c r="A8412" s="1"/>
      <c r="C8412" s="56"/>
      <c r="D8412" s="57"/>
      <c r="E8412" s="1"/>
      <c r="F8412" s="1"/>
      <c r="G8412" s="1"/>
      <c r="H8412" s="57"/>
      <c r="I8412" s="1"/>
      <c r="J8412" s="1"/>
      <c r="K8412" s="57"/>
      <c r="L8412" s="57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</row>
    <row r="8413" spans="1:27" x14ac:dyDescent="0.25">
      <c r="A8413" s="1"/>
      <c r="C8413" s="56"/>
      <c r="D8413" s="57"/>
      <c r="E8413" s="1"/>
      <c r="F8413" s="1"/>
      <c r="G8413" s="1"/>
      <c r="H8413" s="57"/>
      <c r="I8413" s="1"/>
      <c r="J8413" s="1"/>
      <c r="K8413" s="57"/>
      <c r="L8413" s="57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</row>
    <row r="8414" spans="1:27" x14ac:dyDescent="0.25">
      <c r="A8414" s="1"/>
      <c r="C8414" s="56"/>
      <c r="D8414" s="57"/>
      <c r="E8414" s="1"/>
      <c r="F8414" s="1"/>
      <c r="G8414" s="1"/>
      <c r="H8414" s="57"/>
      <c r="I8414" s="1"/>
      <c r="J8414" s="1"/>
      <c r="K8414" s="57"/>
      <c r="L8414" s="57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</row>
    <row r="8415" spans="1:27" x14ac:dyDescent="0.25">
      <c r="A8415" s="1"/>
      <c r="C8415" s="56"/>
      <c r="D8415" s="57"/>
      <c r="E8415" s="1"/>
      <c r="F8415" s="1"/>
      <c r="G8415" s="1"/>
      <c r="H8415" s="57"/>
      <c r="I8415" s="1"/>
      <c r="J8415" s="1"/>
      <c r="K8415" s="57"/>
      <c r="L8415" s="57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</row>
    <row r="8416" spans="1:27" x14ac:dyDescent="0.25">
      <c r="A8416" s="1"/>
      <c r="C8416" s="56"/>
      <c r="D8416" s="57"/>
      <c r="E8416" s="1"/>
      <c r="F8416" s="1"/>
      <c r="G8416" s="1"/>
      <c r="H8416" s="57"/>
      <c r="I8416" s="1"/>
      <c r="J8416" s="1"/>
      <c r="K8416" s="57"/>
      <c r="L8416" s="57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</row>
    <row r="8417" spans="1:27" x14ac:dyDescent="0.25">
      <c r="A8417" s="1"/>
      <c r="C8417" s="56"/>
      <c r="D8417" s="57"/>
      <c r="E8417" s="1"/>
      <c r="F8417" s="1"/>
      <c r="G8417" s="1"/>
      <c r="H8417" s="57"/>
      <c r="I8417" s="1"/>
      <c r="J8417" s="1"/>
      <c r="K8417" s="57"/>
      <c r="L8417" s="57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</row>
    <row r="8418" spans="1:27" x14ac:dyDescent="0.25">
      <c r="A8418" s="1"/>
      <c r="C8418" s="56"/>
      <c r="D8418" s="57"/>
      <c r="E8418" s="1"/>
      <c r="F8418" s="1"/>
      <c r="G8418" s="1"/>
      <c r="H8418" s="57"/>
      <c r="I8418" s="1"/>
      <c r="J8418" s="1"/>
      <c r="K8418" s="57"/>
      <c r="L8418" s="57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</row>
    <row r="8419" spans="1:27" x14ac:dyDescent="0.25">
      <c r="A8419" s="1"/>
      <c r="C8419" s="56"/>
      <c r="D8419" s="57"/>
      <c r="E8419" s="1"/>
      <c r="F8419" s="1"/>
      <c r="G8419" s="1"/>
      <c r="H8419" s="57"/>
      <c r="I8419" s="1"/>
      <c r="J8419" s="1"/>
      <c r="K8419" s="57"/>
      <c r="L8419" s="57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</row>
    <row r="8420" spans="1:27" x14ac:dyDescent="0.25">
      <c r="A8420" s="1"/>
      <c r="C8420" s="56"/>
      <c r="D8420" s="57"/>
      <c r="E8420" s="1"/>
      <c r="F8420" s="1"/>
      <c r="G8420" s="1"/>
      <c r="H8420" s="57"/>
      <c r="I8420" s="1"/>
      <c r="J8420" s="1"/>
      <c r="K8420" s="57"/>
      <c r="L8420" s="57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</row>
    <row r="8421" spans="1:27" x14ac:dyDescent="0.25">
      <c r="A8421" s="1"/>
      <c r="C8421" s="56"/>
      <c r="D8421" s="57"/>
      <c r="E8421" s="1"/>
      <c r="F8421" s="1"/>
      <c r="G8421" s="1"/>
      <c r="H8421" s="57"/>
      <c r="I8421" s="1"/>
      <c r="J8421" s="1"/>
      <c r="K8421" s="57"/>
      <c r="L8421" s="57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</row>
    <row r="8422" spans="1:27" x14ac:dyDescent="0.25">
      <c r="A8422" s="1"/>
      <c r="C8422" s="56"/>
      <c r="D8422" s="57"/>
      <c r="E8422" s="1"/>
      <c r="F8422" s="1"/>
      <c r="G8422" s="1"/>
      <c r="H8422" s="57"/>
      <c r="I8422" s="1"/>
      <c r="J8422" s="1"/>
      <c r="K8422" s="57"/>
      <c r="L8422" s="57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</row>
    <row r="8423" spans="1:27" x14ac:dyDescent="0.25">
      <c r="A8423" s="1"/>
      <c r="C8423" s="56"/>
      <c r="D8423" s="57"/>
      <c r="E8423" s="1"/>
      <c r="F8423" s="1"/>
      <c r="G8423" s="1"/>
      <c r="H8423" s="57"/>
      <c r="I8423" s="1"/>
      <c r="J8423" s="1"/>
      <c r="K8423" s="57"/>
      <c r="L8423" s="57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</row>
    <row r="8424" spans="1:27" x14ac:dyDescent="0.25">
      <c r="C8424" s="56"/>
      <c r="D8424" s="57"/>
      <c r="E8424" s="1"/>
      <c r="F8424" s="1"/>
      <c r="G8424" s="1"/>
      <c r="H8424" s="57"/>
      <c r="I8424" s="1"/>
      <c r="J8424" s="1"/>
      <c r="K8424" s="57"/>
      <c r="L8424" s="57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</row>
    <row r="8425" spans="1:27" x14ac:dyDescent="0.25">
      <c r="C8425" s="56"/>
      <c r="D8425" s="57"/>
      <c r="E8425" s="1"/>
      <c r="F8425" s="1"/>
      <c r="G8425" s="1"/>
      <c r="H8425" s="57"/>
      <c r="I8425" s="1"/>
      <c r="J8425" s="1"/>
      <c r="K8425" s="57"/>
      <c r="L8425" s="57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</row>
    <row r="8426" spans="1:27" x14ac:dyDescent="0.25">
      <c r="A8426" s="1"/>
      <c r="C8426" s="56"/>
      <c r="D8426" s="57"/>
      <c r="E8426" s="1"/>
      <c r="F8426" s="1"/>
      <c r="G8426" s="1"/>
      <c r="H8426" s="57"/>
      <c r="I8426" s="1"/>
      <c r="J8426" s="1"/>
      <c r="K8426" s="57"/>
      <c r="L8426" s="57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</row>
    <row r="8427" spans="1:27" x14ac:dyDescent="0.25">
      <c r="C8427" s="56"/>
      <c r="D8427" s="57"/>
      <c r="E8427" s="1"/>
      <c r="F8427" s="1"/>
      <c r="G8427" s="1"/>
      <c r="H8427" s="57"/>
      <c r="I8427" s="1"/>
      <c r="J8427" s="1"/>
      <c r="K8427" s="57"/>
      <c r="L8427" s="57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</row>
    <row r="8428" spans="1:27" x14ac:dyDescent="0.25">
      <c r="A8428" s="1"/>
      <c r="C8428" s="56"/>
      <c r="D8428" s="57"/>
      <c r="E8428" s="1"/>
      <c r="F8428" s="1"/>
      <c r="G8428" s="1"/>
      <c r="H8428" s="57"/>
      <c r="I8428" s="1"/>
      <c r="J8428" s="1"/>
      <c r="K8428" s="57"/>
      <c r="L8428" s="57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</row>
    <row r="8429" spans="1:27" x14ac:dyDescent="0.25">
      <c r="C8429" s="56"/>
      <c r="D8429" s="57"/>
      <c r="E8429" s="1"/>
      <c r="F8429" s="1"/>
      <c r="G8429" s="1"/>
      <c r="H8429" s="57"/>
      <c r="I8429" s="1"/>
      <c r="J8429" s="1"/>
      <c r="K8429" s="57"/>
      <c r="L8429" s="57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</row>
    <row r="8430" spans="1:27" x14ac:dyDescent="0.25">
      <c r="C8430" s="56"/>
      <c r="D8430" s="57"/>
      <c r="E8430" s="1"/>
      <c r="F8430" s="1"/>
      <c r="G8430" s="1"/>
      <c r="H8430" s="57"/>
      <c r="I8430" s="1"/>
      <c r="J8430" s="1"/>
      <c r="K8430" s="57"/>
      <c r="L8430" s="57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</row>
    <row r="8431" spans="1:27" x14ac:dyDescent="0.25">
      <c r="C8431" s="56"/>
      <c r="D8431" s="57"/>
      <c r="E8431" s="1"/>
      <c r="F8431" s="1"/>
      <c r="G8431" s="1"/>
      <c r="H8431" s="57"/>
      <c r="I8431" s="1"/>
      <c r="J8431" s="1"/>
      <c r="K8431" s="57"/>
      <c r="L8431" s="57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</row>
    <row r="8432" spans="1:27" x14ac:dyDescent="0.25">
      <c r="A8432" s="1"/>
      <c r="C8432" s="56"/>
      <c r="D8432" s="57"/>
      <c r="E8432" s="1"/>
      <c r="F8432" s="1"/>
      <c r="G8432" s="1"/>
      <c r="H8432" s="57"/>
      <c r="I8432" s="1"/>
      <c r="J8432" s="1"/>
      <c r="K8432" s="57"/>
      <c r="L8432" s="57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</row>
    <row r="8433" spans="1:27" x14ac:dyDescent="0.25">
      <c r="C8433" s="56"/>
      <c r="D8433" s="57"/>
      <c r="E8433" s="1"/>
      <c r="F8433" s="1"/>
      <c r="G8433" s="1"/>
      <c r="H8433" s="57"/>
      <c r="I8433" s="1"/>
      <c r="J8433" s="1"/>
      <c r="K8433" s="57"/>
      <c r="L8433" s="57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</row>
    <row r="8434" spans="1:27" x14ac:dyDescent="0.25">
      <c r="A8434" s="1"/>
      <c r="C8434" s="56"/>
      <c r="D8434" s="57"/>
      <c r="E8434" s="1"/>
      <c r="F8434" s="1"/>
      <c r="G8434" s="1"/>
      <c r="H8434" s="57"/>
      <c r="I8434" s="1"/>
      <c r="J8434" s="1"/>
      <c r="K8434" s="57"/>
      <c r="L8434" s="57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</row>
    <row r="8435" spans="1:27" x14ac:dyDescent="0.25">
      <c r="A8435" s="1"/>
      <c r="C8435" s="56"/>
      <c r="D8435" s="57"/>
      <c r="E8435" s="1"/>
      <c r="F8435" s="1"/>
      <c r="G8435" s="1"/>
      <c r="H8435" s="57"/>
      <c r="I8435" s="1"/>
      <c r="J8435" s="1"/>
      <c r="K8435" s="57"/>
      <c r="L8435" s="57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</row>
    <row r="8436" spans="1:27" x14ac:dyDescent="0.25">
      <c r="C8436" s="56"/>
      <c r="D8436" s="57"/>
      <c r="E8436" s="1"/>
      <c r="F8436" s="1"/>
      <c r="G8436" s="1"/>
      <c r="H8436" s="57"/>
      <c r="I8436" s="1"/>
      <c r="J8436" s="1"/>
      <c r="K8436" s="57"/>
      <c r="L8436" s="57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</row>
    <row r="8437" spans="1:27" x14ac:dyDescent="0.25">
      <c r="C8437" s="56"/>
      <c r="D8437" s="57"/>
      <c r="E8437" s="1"/>
      <c r="F8437" s="1"/>
      <c r="G8437" s="1"/>
      <c r="H8437" s="57"/>
      <c r="I8437" s="1"/>
      <c r="J8437" s="1"/>
      <c r="K8437" s="57"/>
      <c r="L8437" s="57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</row>
    <row r="8438" spans="1:27" x14ac:dyDescent="0.25">
      <c r="A8438" s="1"/>
      <c r="C8438" s="56"/>
      <c r="D8438" s="57"/>
      <c r="E8438" s="1"/>
      <c r="F8438" s="1"/>
      <c r="G8438" s="1"/>
      <c r="H8438" s="57"/>
      <c r="I8438" s="1"/>
      <c r="J8438" s="1"/>
      <c r="K8438" s="57"/>
      <c r="L8438" s="57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</row>
    <row r="8439" spans="1:27" x14ac:dyDescent="0.25">
      <c r="A8439" s="1"/>
      <c r="C8439" s="56"/>
      <c r="D8439" s="57"/>
      <c r="E8439" s="1"/>
      <c r="F8439" s="1"/>
      <c r="G8439" s="1"/>
      <c r="H8439" s="57"/>
      <c r="I8439" s="1"/>
      <c r="J8439" s="1"/>
      <c r="K8439" s="57"/>
      <c r="L8439" s="57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</row>
    <row r="8440" spans="1:27" x14ac:dyDescent="0.25">
      <c r="A8440" s="1"/>
      <c r="C8440" s="56"/>
      <c r="D8440" s="57"/>
      <c r="E8440" s="1"/>
      <c r="F8440" s="1"/>
      <c r="G8440" s="1"/>
      <c r="H8440" s="57"/>
      <c r="I8440" s="1"/>
      <c r="J8440" s="1"/>
      <c r="K8440" s="57"/>
      <c r="L8440" s="57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</row>
    <row r="8441" spans="1:27" x14ac:dyDescent="0.25">
      <c r="A8441" s="1"/>
      <c r="C8441" s="56"/>
      <c r="D8441" s="57"/>
      <c r="E8441" s="1"/>
      <c r="F8441" s="1"/>
      <c r="G8441" s="1"/>
      <c r="H8441" s="57"/>
      <c r="I8441" s="1"/>
      <c r="J8441" s="1"/>
      <c r="K8441" s="57"/>
      <c r="L8441" s="57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</row>
    <row r="8442" spans="1:27" x14ac:dyDescent="0.25">
      <c r="A8442" s="1"/>
      <c r="C8442" s="56"/>
      <c r="D8442" s="57"/>
      <c r="E8442" s="1"/>
      <c r="F8442" s="1"/>
      <c r="G8442" s="1"/>
      <c r="H8442" s="57"/>
      <c r="I8442" s="1"/>
      <c r="J8442" s="1"/>
      <c r="K8442" s="57"/>
      <c r="L8442" s="57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</row>
    <row r="8443" spans="1:27" x14ac:dyDescent="0.25">
      <c r="A8443" s="1"/>
      <c r="C8443" s="56"/>
      <c r="D8443" s="57"/>
      <c r="E8443" s="1"/>
      <c r="F8443" s="1"/>
      <c r="G8443" s="1"/>
      <c r="H8443" s="57"/>
      <c r="I8443" s="1"/>
      <c r="J8443" s="1"/>
      <c r="K8443" s="57"/>
      <c r="L8443" s="57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</row>
    <row r="8444" spans="1:27" x14ac:dyDescent="0.25">
      <c r="A8444" s="1"/>
      <c r="C8444" s="56"/>
      <c r="D8444" s="57"/>
      <c r="E8444" s="1"/>
      <c r="F8444" s="1"/>
      <c r="G8444" s="1"/>
      <c r="H8444" s="57"/>
      <c r="I8444" s="1"/>
      <c r="J8444" s="1"/>
      <c r="K8444" s="57"/>
      <c r="L8444" s="57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</row>
    <row r="8445" spans="1:27" x14ac:dyDescent="0.25">
      <c r="A8445" s="1"/>
      <c r="C8445" s="56"/>
      <c r="D8445" s="57"/>
      <c r="E8445" s="1"/>
      <c r="F8445" s="1"/>
      <c r="G8445" s="1"/>
      <c r="H8445" s="57"/>
      <c r="I8445" s="1"/>
      <c r="J8445" s="1"/>
      <c r="K8445" s="57"/>
      <c r="L8445" s="57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</row>
    <row r="8446" spans="1:27" x14ac:dyDescent="0.25">
      <c r="A8446" s="1"/>
      <c r="C8446" s="56"/>
      <c r="D8446" s="57"/>
      <c r="E8446" s="1"/>
      <c r="F8446" s="1"/>
      <c r="G8446" s="1"/>
      <c r="H8446" s="57"/>
      <c r="I8446" s="1"/>
      <c r="J8446" s="1"/>
      <c r="K8446" s="57"/>
      <c r="L8446" s="57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</row>
    <row r="8447" spans="1:27" x14ac:dyDescent="0.25">
      <c r="A8447" s="1"/>
      <c r="C8447" s="56"/>
      <c r="D8447" s="57"/>
      <c r="E8447" s="1"/>
      <c r="F8447" s="1"/>
      <c r="G8447" s="1"/>
      <c r="H8447" s="57"/>
      <c r="I8447" s="1"/>
      <c r="J8447" s="1"/>
      <c r="K8447" s="57"/>
      <c r="L8447" s="57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</row>
    <row r="8448" spans="1:27" x14ac:dyDescent="0.25">
      <c r="A8448" s="1"/>
      <c r="C8448" s="56"/>
      <c r="D8448" s="57"/>
      <c r="E8448" s="1"/>
      <c r="F8448" s="1"/>
      <c r="G8448" s="1"/>
      <c r="H8448" s="57"/>
      <c r="I8448" s="1"/>
      <c r="J8448" s="1"/>
      <c r="K8448" s="57"/>
      <c r="L8448" s="57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</row>
    <row r="8449" spans="1:27" x14ac:dyDescent="0.25">
      <c r="A8449" s="1"/>
      <c r="C8449" s="56"/>
      <c r="D8449" s="57"/>
      <c r="E8449" s="1"/>
      <c r="F8449" s="1"/>
      <c r="G8449" s="1"/>
      <c r="H8449" s="57"/>
      <c r="I8449" s="1"/>
      <c r="J8449" s="1"/>
      <c r="K8449" s="57"/>
      <c r="L8449" s="57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</row>
    <row r="8450" spans="1:27" x14ac:dyDescent="0.25">
      <c r="A8450" s="1"/>
      <c r="C8450" s="56"/>
      <c r="D8450" s="57"/>
      <c r="E8450" s="1"/>
      <c r="F8450" s="1"/>
      <c r="G8450" s="1"/>
      <c r="H8450" s="57"/>
      <c r="I8450" s="1"/>
      <c r="J8450" s="1"/>
      <c r="K8450" s="57"/>
      <c r="L8450" s="57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</row>
    <row r="8451" spans="1:27" x14ac:dyDescent="0.25">
      <c r="A8451" s="1"/>
      <c r="C8451" s="56"/>
      <c r="D8451" s="57"/>
      <c r="E8451" s="1"/>
      <c r="F8451" s="1"/>
      <c r="G8451" s="1"/>
      <c r="H8451" s="57"/>
      <c r="I8451" s="1"/>
      <c r="J8451" s="1"/>
      <c r="K8451" s="57"/>
      <c r="L8451" s="57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</row>
    <row r="8452" spans="1:27" x14ac:dyDescent="0.25">
      <c r="A8452" s="1"/>
      <c r="C8452" s="56"/>
      <c r="D8452" s="57"/>
      <c r="E8452" s="1"/>
      <c r="F8452" s="1"/>
      <c r="G8452" s="1"/>
      <c r="H8452" s="57"/>
      <c r="I8452" s="1"/>
      <c r="J8452" s="1"/>
      <c r="K8452" s="57"/>
      <c r="L8452" s="57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</row>
    <row r="8453" spans="1:27" x14ac:dyDescent="0.25">
      <c r="A8453" s="1"/>
      <c r="C8453" s="56"/>
      <c r="D8453" s="57"/>
      <c r="E8453" s="1"/>
      <c r="F8453" s="1"/>
      <c r="G8453" s="1"/>
      <c r="H8453" s="57"/>
      <c r="I8453" s="1"/>
      <c r="J8453" s="1"/>
      <c r="K8453" s="57"/>
      <c r="L8453" s="57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</row>
    <row r="8454" spans="1:27" x14ac:dyDescent="0.25">
      <c r="A8454" s="1"/>
      <c r="C8454" s="56"/>
      <c r="D8454" s="57"/>
      <c r="E8454" s="1"/>
      <c r="F8454" s="1"/>
      <c r="G8454" s="1"/>
      <c r="H8454" s="57"/>
      <c r="I8454" s="1"/>
      <c r="J8454" s="1"/>
      <c r="K8454" s="57"/>
      <c r="L8454" s="57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</row>
    <row r="8455" spans="1:27" x14ac:dyDescent="0.25">
      <c r="A8455" s="1"/>
      <c r="C8455" s="56"/>
      <c r="D8455" s="57"/>
      <c r="E8455" s="1"/>
      <c r="F8455" s="1"/>
      <c r="G8455" s="1"/>
      <c r="H8455" s="57"/>
      <c r="I8455" s="1"/>
      <c r="J8455" s="1"/>
      <c r="K8455" s="57"/>
      <c r="L8455" s="57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</row>
    <row r="8456" spans="1:27" x14ac:dyDescent="0.25">
      <c r="A8456" s="1"/>
      <c r="C8456" s="56"/>
      <c r="D8456" s="57"/>
      <c r="E8456" s="1"/>
      <c r="F8456" s="1"/>
      <c r="G8456" s="1"/>
      <c r="H8456" s="57"/>
      <c r="I8456" s="1"/>
      <c r="J8456" s="1"/>
      <c r="K8456" s="57"/>
      <c r="L8456" s="57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</row>
    <row r="8457" spans="1:27" x14ac:dyDescent="0.25">
      <c r="A8457" s="1"/>
      <c r="C8457" s="56"/>
      <c r="D8457" s="57"/>
      <c r="E8457" s="1"/>
      <c r="F8457" s="1"/>
      <c r="G8457" s="1"/>
      <c r="H8457" s="57"/>
      <c r="I8457" s="1"/>
      <c r="J8457" s="1"/>
      <c r="K8457" s="57"/>
      <c r="L8457" s="57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</row>
    <row r="8458" spans="1:27" x14ac:dyDescent="0.25">
      <c r="A8458" s="1"/>
      <c r="C8458" s="56"/>
      <c r="D8458" s="57"/>
      <c r="E8458" s="1"/>
      <c r="F8458" s="1"/>
      <c r="G8458" s="1"/>
      <c r="H8458" s="57"/>
      <c r="I8458" s="1"/>
      <c r="J8458" s="1"/>
      <c r="K8458" s="57"/>
      <c r="L8458" s="57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</row>
    <row r="8459" spans="1:27" x14ac:dyDescent="0.25">
      <c r="A8459" s="1"/>
      <c r="C8459" s="56"/>
      <c r="D8459" s="57"/>
      <c r="E8459" s="1"/>
      <c r="F8459" s="1"/>
      <c r="G8459" s="1"/>
      <c r="H8459" s="57"/>
      <c r="I8459" s="1"/>
      <c r="J8459" s="1"/>
      <c r="K8459" s="57"/>
      <c r="L8459" s="57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</row>
    <row r="8460" spans="1:27" x14ac:dyDescent="0.25">
      <c r="A8460" s="1"/>
      <c r="C8460" s="56"/>
      <c r="D8460" s="57"/>
      <c r="E8460" s="1"/>
      <c r="F8460" s="1"/>
      <c r="G8460" s="1"/>
      <c r="H8460" s="57"/>
      <c r="I8460" s="1"/>
      <c r="J8460" s="1"/>
      <c r="K8460" s="57"/>
      <c r="L8460" s="57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</row>
    <row r="8461" spans="1:27" x14ac:dyDescent="0.25">
      <c r="A8461" s="1"/>
      <c r="C8461" s="56"/>
      <c r="D8461" s="57"/>
      <c r="E8461" s="1"/>
      <c r="F8461" s="1"/>
      <c r="G8461" s="1"/>
      <c r="H8461" s="57"/>
      <c r="I8461" s="1"/>
      <c r="J8461" s="1"/>
      <c r="K8461" s="57"/>
      <c r="L8461" s="57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</row>
    <row r="8462" spans="1:27" x14ac:dyDescent="0.25">
      <c r="A8462" s="1"/>
      <c r="C8462" s="56"/>
      <c r="D8462" s="57"/>
      <c r="E8462" s="1"/>
      <c r="F8462" s="1"/>
      <c r="G8462" s="1"/>
      <c r="H8462" s="57"/>
      <c r="I8462" s="1"/>
      <c r="J8462" s="1"/>
      <c r="K8462" s="57"/>
      <c r="L8462" s="57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</row>
    <row r="8463" spans="1:27" x14ac:dyDescent="0.25">
      <c r="A8463" s="1"/>
      <c r="C8463" s="56"/>
      <c r="D8463" s="57"/>
      <c r="E8463" s="1"/>
      <c r="F8463" s="1"/>
      <c r="G8463" s="1"/>
      <c r="H8463" s="57"/>
      <c r="I8463" s="1"/>
      <c r="J8463" s="1"/>
      <c r="K8463" s="57"/>
      <c r="L8463" s="57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</row>
    <row r="8464" spans="1:27" x14ac:dyDescent="0.25">
      <c r="A8464" s="1"/>
      <c r="C8464" s="56"/>
      <c r="D8464" s="57"/>
      <c r="E8464" s="1"/>
      <c r="F8464" s="1"/>
      <c r="G8464" s="1"/>
      <c r="H8464" s="57"/>
      <c r="I8464" s="1"/>
      <c r="J8464" s="1"/>
      <c r="K8464" s="57"/>
      <c r="L8464" s="57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</row>
    <row r="8465" spans="1:27" x14ac:dyDescent="0.25">
      <c r="A8465" s="1"/>
      <c r="C8465" s="56"/>
      <c r="D8465" s="57"/>
      <c r="E8465" s="1"/>
      <c r="F8465" s="1"/>
      <c r="G8465" s="1"/>
      <c r="H8465" s="57"/>
      <c r="I8465" s="1"/>
      <c r="J8465" s="1"/>
      <c r="K8465" s="57"/>
      <c r="L8465" s="57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</row>
    <row r="8466" spans="1:27" x14ac:dyDescent="0.25">
      <c r="A8466" s="1"/>
      <c r="C8466" s="56"/>
      <c r="D8466" s="57"/>
      <c r="E8466" s="1"/>
      <c r="F8466" s="1"/>
      <c r="G8466" s="1"/>
      <c r="H8466" s="57"/>
      <c r="I8466" s="1"/>
      <c r="J8466" s="1"/>
      <c r="K8466" s="57"/>
      <c r="L8466" s="57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</row>
    <row r="8467" spans="1:27" x14ac:dyDescent="0.25">
      <c r="A8467" s="1"/>
      <c r="C8467" s="56"/>
      <c r="D8467" s="57"/>
      <c r="E8467" s="1"/>
      <c r="F8467" s="1"/>
      <c r="G8467" s="1"/>
      <c r="H8467" s="57"/>
      <c r="I8467" s="1"/>
      <c r="J8467" s="1"/>
      <c r="K8467" s="57"/>
      <c r="L8467" s="57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</row>
    <row r="8468" spans="1:27" x14ac:dyDescent="0.25">
      <c r="A8468" s="1"/>
      <c r="C8468" s="56"/>
      <c r="D8468" s="57"/>
      <c r="E8468" s="1"/>
      <c r="F8468" s="1"/>
      <c r="G8468" s="1"/>
      <c r="H8468" s="57"/>
      <c r="I8468" s="1"/>
      <c r="J8468" s="1"/>
      <c r="K8468" s="57"/>
      <c r="L8468" s="57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</row>
    <row r="8469" spans="1:27" x14ac:dyDescent="0.25">
      <c r="A8469" s="1"/>
      <c r="C8469" s="56"/>
      <c r="D8469" s="57"/>
      <c r="E8469" s="1"/>
      <c r="F8469" s="1"/>
      <c r="G8469" s="1"/>
      <c r="H8469" s="57"/>
      <c r="I8469" s="1"/>
      <c r="J8469" s="1"/>
      <c r="K8469" s="57"/>
      <c r="L8469" s="57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</row>
    <row r="8470" spans="1:27" x14ac:dyDescent="0.25">
      <c r="A8470" s="1"/>
      <c r="C8470" s="56"/>
      <c r="D8470" s="57"/>
      <c r="E8470" s="1"/>
      <c r="F8470" s="1"/>
      <c r="G8470" s="1"/>
      <c r="H8470" s="57"/>
      <c r="I8470" s="1"/>
      <c r="J8470" s="1"/>
      <c r="K8470" s="57"/>
      <c r="L8470" s="57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</row>
    <row r="8471" spans="1:27" x14ac:dyDescent="0.25">
      <c r="A8471" s="1"/>
      <c r="C8471" s="56"/>
      <c r="D8471" s="57"/>
      <c r="E8471" s="1"/>
      <c r="F8471" s="1"/>
      <c r="G8471" s="1"/>
      <c r="H8471" s="57"/>
      <c r="I8471" s="1"/>
      <c r="J8471" s="1"/>
      <c r="K8471" s="57"/>
      <c r="L8471" s="57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</row>
    <row r="8472" spans="1:27" x14ac:dyDescent="0.25">
      <c r="A8472" s="1"/>
      <c r="C8472" s="56"/>
      <c r="D8472" s="57"/>
      <c r="E8472" s="1"/>
      <c r="F8472" s="1"/>
      <c r="G8472" s="1"/>
      <c r="H8472" s="57"/>
      <c r="I8472" s="1"/>
      <c r="J8472" s="1"/>
      <c r="K8472" s="57"/>
      <c r="L8472" s="57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</row>
    <row r="8473" spans="1:27" x14ac:dyDescent="0.25">
      <c r="A8473" s="1"/>
      <c r="C8473" s="56"/>
      <c r="D8473" s="57"/>
      <c r="E8473" s="1"/>
      <c r="F8473" s="1"/>
      <c r="G8473" s="1"/>
      <c r="H8473" s="57"/>
      <c r="I8473" s="1"/>
      <c r="J8473" s="1"/>
      <c r="K8473" s="57"/>
      <c r="L8473" s="57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</row>
    <row r="8474" spans="1:27" x14ac:dyDescent="0.25">
      <c r="A8474" s="1"/>
      <c r="C8474" s="56"/>
      <c r="D8474" s="57"/>
      <c r="E8474" s="1"/>
      <c r="F8474" s="1"/>
      <c r="G8474" s="1"/>
      <c r="H8474" s="57"/>
      <c r="I8474" s="1"/>
      <c r="J8474" s="1"/>
      <c r="K8474" s="57"/>
      <c r="L8474" s="57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</row>
    <row r="8475" spans="1:27" x14ac:dyDescent="0.25">
      <c r="A8475" s="1"/>
      <c r="C8475" s="56"/>
      <c r="D8475" s="57"/>
      <c r="E8475" s="1"/>
      <c r="F8475" s="1"/>
      <c r="G8475" s="1"/>
      <c r="H8475" s="57"/>
      <c r="I8475" s="1"/>
      <c r="J8475" s="1"/>
      <c r="K8475" s="57"/>
      <c r="L8475" s="57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</row>
    <row r="8476" spans="1:27" x14ac:dyDescent="0.25">
      <c r="A8476" s="1"/>
      <c r="C8476" s="56"/>
      <c r="D8476" s="57"/>
      <c r="E8476" s="1"/>
      <c r="F8476" s="1"/>
      <c r="G8476" s="1"/>
      <c r="H8476" s="57"/>
      <c r="I8476" s="1"/>
      <c r="J8476" s="1"/>
      <c r="K8476" s="57"/>
      <c r="L8476" s="57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</row>
    <row r="8477" spans="1:27" x14ac:dyDescent="0.25">
      <c r="A8477" s="1"/>
      <c r="C8477" s="56"/>
      <c r="D8477" s="57"/>
      <c r="E8477" s="1"/>
      <c r="F8477" s="1"/>
      <c r="G8477" s="1"/>
      <c r="H8477" s="57"/>
      <c r="I8477" s="1"/>
      <c r="J8477" s="1"/>
      <c r="K8477" s="57"/>
      <c r="L8477" s="57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</row>
    <row r="8478" spans="1:27" x14ac:dyDescent="0.25">
      <c r="A8478" s="1"/>
      <c r="C8478" s="56"/>
      <c r="D8478" s="57"/>
      <c r="E8478" s="1"/>
      <c r="F8478" s="1"/>
      <c r="G8478" s="1"/>
      <c r="H8478" s="57"/>
      <c r="I8478" s="1"/>
      <c r="J8478" s="1"/>
      <c r="K8478" s="57"/>
      <c r="L8478" s="57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</row>
    <row r="8479" spans="1:27" x14ac:dyDescent="0.25">
      <c r="A8479" s="1"/>
      <c r="C8479" s="56"/>
      <c r="D8479" s="57"/>
      <c r="E8479" s="1"/>
      <c r="F8479" s="1"/>
      <c r="G8479" s="1"/>
      <c r="H8479" s="57"/>
      <c r="I8479" s="1"/>
      <c r="J8479" s="1"/>
      <c r="K8479" s="57"/>
      <c r="L8479" s="57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</row>
    <row r="8480" spans="1:27" x14ac:dyDescent="0.25">
      <c r="A8480" s="1"/>
      <c r="C8480" s="56"/>
      <c r="D8480" s="57"/>
      <c r="E8480" s="1"/>
      <c r="F8480" s="1"/>
      <c r="G8480" s="1"/>
      <c r="H8480" s="57"/>
      <c r="I8480" s="1"/>
      <c r="J8480" s="1"/>
      <c r="K8480" s="57"/>
      <c r="L8480" s="57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</row>
    <row r="8481" spans="1:27" x14ac:dyDescent="0.25">
      <c r="A8481" s="1"/>
      <c r="C8481" s="56"/>
      <c r="D8481" s="57"/>
      <c r="E8481" s="1"/>
      <c r="F8481" s="1"/>
      <c r="G8481" s="1"/>
      <c r="H8481" s="57"/>
      <c r="I8481" s="1"/>
      <c r="J8481" s="1"/>
      <c r="K8481" s="57"/>
      <c r="L8481" s="57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</row>
    <row r="8482" spans="1:27" x14ac:dyDescent="0.25">
      <c r="A8482" s="1"/>
      <c r="C8482" s="56"/>
      <c r="D8482" s="57"/>
      <c r="E8482" s="1"/>
      <c r="F8482" s="1"/>
      <c r="G8482" s="1"/>
      <c r="H8482" s="57"/>
      <c r="I8482" s="1"/>
      <c r="J8482" s="1"/>
      <c r="K8482" s="57"/>
      <c r="L8482" s="57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</row>
    <row r="8483" spans="1:27" x14ac:dyDescent="0.25">
      <c r="A8483" s="1"/>
      <c r="C8483" s="56"/>
      <c r="D8483" s="57"/>
      <c r="E8483" s="1"/>
      <c r="F8483" s="1"/>
      <c r="G8483" s="1"/>
      <c r="H8483" s="57"/>
      <c r="I8483" s="1"/>
      <c r="J8483" s="1"/>
      <c r="K8483" s="57"/>
      <c r="L8483" s="57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</row>
    <row r="8484" spans="1:27" x14ac:dyDescent="0.25">
      <c r="A8484" s="1"/>
      <c r="C8484" s="56"/>
      <c r="D8484" s="57"/>
      <c r="E8484" s="1"/>
      <c r="F8484" s="1"/>
      <c r="G8484" s="1"/>
      <c r="H8484" s="57"/>
      <c r="I8484" s="1"/>
      <c r="J8484" s="1"/>
      <c r="K8484" s="57"/>
      <c r="L8484" s="57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</row>
    <row r="8485" spans="1:27" x14ac:dyDescent="0.25">
      <c r="A8485" s="1"/>
      <c r="C8485" s="56"/>
      <c r="D8485" s="57"/>
      <c r="E8485" s="1"/>
      <c r="F8485" s="1"/>
      <c r="G8485" s="1"/>
      <c r="H8485" s="57"/>
      <c r="I8485" s="1"/>
      <c r="J8485" s="1"/>
      <c r="K8485" s="57"/>
      <c r="L8485" s="57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</row>
    <row r="8486" spans="1:27" x14ac:dyDescent="0.25">
      <c r="A8486" s="1"/>
      <c r="C8486" s="56"/>
      <c r="D8486" s="57"/>
      <c r="E8486" s="1"/>
      <c r="F8486" s="1"/>
      <c r="G8486" s="1"/>
      <c r="H8486" s="57"/>
      <c r="I8486" s="1"/>
      <c r="J8486" s="1"/>
      <c r="K8486" s="57"/>
      <c r="L8486" s="57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</row>
    <row r="8487" spans="1:27" x14ac:dyDescent="0.25">
      <c r="C8487" s="56"/>
      <c r="D8487" s="57"/>
      <c r="E8487" s="1"/>
      <c r="F8487" s="1"/>
      <c r="G8487" s="1"/>
      <c r="H8487" s="57"/>
      <c r="I8487" s="1"/>
      <c r="J8487" s="1"/>
      <c r="K8487" s="57"/>
      <c r="L8487" s="57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</row>
    <row r="8488" spans="1:27" x14ac:dyDescent="0.25">
      <c r="A8488" s="1"/>
      <c r="C8488" s="56"/>
      <c r="D8488" s="57"/>
      <c r="E8488" s="1"/>
      <c r="F8488" s="1"/>
      <c r="G8488" s="1"/>
      <c r="H8488" s="57"/>
      <c r="I8488" s="1"/>
      <c r="J8488" s="1"/>
      <c r="K8488" s="57"/>
      <c r="L8488" s="57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</row>
    <row r="8489" spans="1:27" x14ac:dyDescent="0.25">
      <c r="A8489" s="1"/>
      <c r="C8489" s="56"/>
      <c r="D8489" s="57"/>
      <c r="E8489" s="1"/>
      <c r="F8489" s="1"/>
      <c r="G8489" s="1"/>
      <c r="H8489" s="57"/>
      <c r="I8489" s="1"/>
      <c r="J8489" s="1"/>
      <c r="K8489" s="57"/>
      <c r="L8489" s="57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</row>
    <row r="8490" spans="1:27" x14ac:dyDescent="0.25">
      <c r="A8490" s="1"/>
      <c r="C8490" s="56"/>
      <c r="D8490" s="57"/>
      <c r="E8490" s="1"/>
      <c r="F8490" s="1"/>
      <c r="G8490" s="1"/>
      <c r="H8490" s="57"/>
      <c r="I8490" s="1"/>
      <c r="J8490" s="1"/>
      <c r="K8490" s="57"/>
      <c r="L8490" s="57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</row>
    <row r="8491" spans="1:27" x14ac:dyDescent="0.25">
      <c r="C8491" s="56"/>
      <c r="D8491" s="57"/>
      <c r="E8491" s="1"/>
      <c r="F8491" s="1"/>
      <c r="G8491" s="1"/>
      <c r="H8491" s="57"/>
      <c r="I8491" s="1"/>
      <c r="J8491" s="1"/>
      <c r="K8491" s="57"/>
      <c r="L8491" s="57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</row>
    <row r="8492" spans="1:27" x14ac:dyDescent="0.25">
      <c r="C8492" s="56"/>
      <c r="D8492" s="57"/>
      <c r="E8492" s="1"/>
      <c r="F8492" s="1"/>
      <c r="G8492" s="1"/>
      <c r="H8492" s="57"/>
      <c r="I8492" s="1"/>
      <c r="J8492" s="1"/>
      <c r="K8492" s="57"/>
      <c r="L8492" s="57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</row>
    <row r="8493" spans="1:27" x14ac:dyDescent="0.25">
      <c r="C8493" s="56"/>
      <c r="D8493" s="57"/>
      <c r="E8493" s="1"/>
      <c r="F8493" s="1"/>
      <c r="G8493" s="1"/>
      <c r="H8493" s="57"/>
      <c r="I8493" s="1"/>
      <c r="J8493" s="1"/>
      <c r="K8493" s="57"/>
      <c r="L8493" s="57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</row>
    <row r="8494" spans="1:27" x14ac:dyDescent="0.25">
      <c r="A8494" s="1"/>
      <c r="C8494" s="56"/>
      <c r="D8494" s="57"/>
      <c r="E8494" s="1"/>
      <c r="F8494" s="1"/>
      <c r="G8494" s="1"/>
      <c r="H8494" s="57"/>
      <c r="I8494" s="1"/>
      <c r="J8494" s="1"/>
      <c r="K8494" s="57"/>
      <c r="L8494" s="57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</row>
    <row r="8495" spans="1:27" x14ac:dyDescent="0.25">
      <c r="A8495" s="1"/>
      <c r="C8495" s="56"/>
      <c r="D8495" s="57"/>
      <c r="E8495" s="1"/>
      <c r="F8495" s="1"/>
      <c r="G8495" s="1"/>
      <c r="H8495" s="57"/>
      <c r="I8495" s="1"/>
      <c r="J8495" s="1"/>
      <c r="K8495" s="57"/>
      <c r="L8495" s="57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</row>
    <row r="8496" spans="1:27" x14ac:dyDescent="0.25">
      <c r="A8496" s="1"/>
      <c r="C8496" s="56"/>
      <c r="D8496" s="57"/>
      <c r="E8496" s="1"/>
      <c r="F8496" s="1"/>
      <c r="G8496" s="1"/>
      <c r="H8496" s="57"/>
      <c r="I8496" s="1"/>
      <c r="J8496" s="1"/>
      <c r="K8496" s="57"/>
      <c r="L8496" s="57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</row>
    <row r="8497" spans="1:27" x14ac:dyDescent="0.25">
      <c r="A8497" s="1"/>
      <c r="C8497" s="56"/>
      <c r="D8497" s="57"/>
      <c r="E8497" s="1"/>
      <c r="F8497" s="1"/>
      <c r="G8497" s="1"/>
      <c r="H8497" s="57"/>
      <c r="I8497" s="1"/>
      <c r="J8497" s="1"/>
      <c r="K8497" s="57"/>
      <c r="L8497" s="57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</row>
    <row r="8498" spans="1:27" x14ac:dyDescent="0.25">
      <c r="A8498" s="1"/>
      <c r="C8498" s="56"/>
      <c r="D8498" s="57"/>
      <c r="E8498" s="1"/>
      <c r="F8498" s="1"/>
      <c r="G8498" s="1"/>
      <c r="H8498" s="57"/>
      <c r="I8498" s="1"/>
      <c r="J8498" s="1"/>
      <c r="K8498" s="57"/>
      <c r="L8498" s="57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</row>
    <row r="8499" spans="1:27" x14ac:dyDescent="0.25">
      <c r="A8499" s="1"/>
      <c r="C8499" s="56"/>
      <c r="D8499" s="57"/>
      <c r="E8499" s="1"/>
      <c r="F8499" s="1"/>
      <c r="G8499" s="1"/>
      <c r="H8499" s="57"/>
      <c r="I8499" s="1"/>
      <c r="J8499" s="1"/>
      <c r="K8499" s="57"/>
      <c r="L8499" s="57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</row>
    <row r="8500" spans="1:27" x14ac:dyDescent="0.25">
      <c r="C8500" s="56"/>
      <c r="D8500" s="57"/>
      <c r="E8500" s="1"/>
      <c r="F8500" s="1"/>
      <c r="G8500" s="1"/>
      <c r="H8500" s="57"/>
      <c r="I8500" s="1"/>
      <c r="J8500" s="1"/>
      <c r="K8500" s="57"/>
      <c r="L8500" s="57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</row>
    <row r="8501" spans="1:27" x14ac:dyDescent="0.25">
      <c r="A8501" s="1"/>
      <c r="C8501" s="56"/>
      <c r="D8501" s="57"/>
      <c r="E8501" s="1"/>
      <c r="F8501" s="1"/>
      <c r="G8501" s="1"/>
      <c r="H8501" s="57"/>
      <c r="I8501" s="1"/>
      <c r="J8501" s="1"/>
      <c r="K8501" s="57"/>
      <c r="L8501" s="57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</row>
    <row r="8502" spans="1:27" x14ac:dyDescent="0.25">
      <c r="A8502" s="1"/>
      <c r="C8502" s="56"/>
      <c r="D8502" s="57"/>
      <c r="E8502" s="1"/>
      <c r="F8502" s="1"/>
      <c r="G8502" s="1"/>
      <c r="H8502" s="57"/>
      <c r="I8502" s="1"/>
      <c r="J8502" s="1"/>
      <c r="K8502" s="57"/>
      <c r="L8502" s="57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</row>
    <row r="8503" spans="1:27" x14ac:dyDescent="0.25">
      <c r="A8503" s="1"/>
      <c r="C8503" s="56"/>
      <c r="D8503" s="57"/>
      <c r="E8503" s="1"/>
      <c r="F8503" s="1"/>
      <c r="G8503" s="1"/>
      <c r="H8503" s="57"/>
      <c r="I8503" s="1"/>
      <c r="J8503" s="1"/>
      <c r="K8503" s="57"/>
      <c r="L8503" s="57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</row>
    <row r="8504" spans="1:27" x14ac:dyDescent="0.25">
      <c r="A8504" s="1"/>
      <c r="C8504" s="56"/>
      <c r="D8504" s="57"/>
      <c r="E8504" s="1"/>
      <c r="F8504" s="1"/>
      <c r="G8504" s="1"/>
      <c r="H8504" s="57"/>
      <c r="I8504" s="1"/>
      <c r="J8504" s="1"/>
      <c r="K8504" s="57"/>
      <c r="L8504" s="57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</row>
    <row r="8505" spans="1:27" x14ac:dyDescent="0.25">
      <c r="A8505" s="1"/>
      <c r="C8505" s="56"/>
      <c r="D8505" s="57"/>
      <c r="E8505" s="1"/>
      <c r="F8505" s="1"/>
      <c r="G8505" s="1"/>
      <c r="H8505" s="57"/>
      <c r="I8505" s="1"/>
      <c r="J8505" s="1"/>
      <c r="K8505" s="57"/>
      <c r="L8505" s="57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</row>
    <row r="8506" spans="1:27" x14ac:dyDescent="0.25">
      <c r="A8506" s="1"/>
      <c r="C8506" s="56"/>
      <c r="D8506" s="57"/>
      <c r="E8506" s="1"/>
      <c r="F8506" s="1"/>
      <c r="G8506" s="1"/>
      <c r="H8506" s="57"/>
      <c r="I8506" s="1"/>
      <c r="J8506" s="1"/>
      <c r="K8506" s="57"/>
      <c r="L8506" s="57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</row>
    <row r="8507" spans="1:27" x14ac:dyDescent="0.25">
      <c r="A8507" s="1"/>
      <c r="C8507" s="56"/>
      <c r="D8507" s="57"/>
      <c r="E8507" s="1"/>
      <c r="F8507" s="1"/>
      <c r="G8507" s="1"/>
      <c r="H8507" s="57"/>
      <c r="I8507" s="1"/>
      <c r="J8507" s="1"/>
      <c r="K8507" s="57"/>
      <c r="L8507" s="57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</row>
    <row r="8508" spans="1:27" x14ac:dyDescent="0.25">
      <c r="A8508" s="1"/>
      <c r="C8508" s="56"/>
      <c r="D8508" s="57"/>
      <c r="E8508" s="1"/>
      <c r="F8508" s="1"/>
      <c r="G8508" s="1"/>
      <c r="H8508" s="57"/>
      <c r="I8508" s="1"/>
      <c r="J8508" s="1"/>
      <c r="K8508" s="57"/>
      <c r="L8508" s="57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</row>
    <row r="8509" spans="1:27" x14ac:dyDescent="0.25">
      <c r="A8509" s="1"/>
      <c r="C8509" s="56"/>
      <c r="D8509" s="57"/>
      <c r="E8509" s="1"/>
      <c r="F8509" s="1"/>
      <c r="G8509" s="1"/>
      <c r="H8509" s="57"/>
      <c r="I8509" s="1"/>
      <c r="J8509" s="1"/>
      <c r="K8509" s="57"/>
      <c r="L8509" s="57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</row>
    <row r="8510" spans="1:27" x14ac:dyDescent="0.25">
      <c r="A8510" s="1"/>
      <c r="C8510" s="56"/>
      <c r="D8510" s="57"/>
      <c r="E8510" s="1"/>
      <c r="F8510" s="1"/>
      <c r="G8510" s="1"/>
      <c r="H8510" s="57"/>
      <c r="I8510" s="1"/>
      <c r="J8510" s="1"/>
      <c r="K8510" s="57"/>
      <c r="L8510" s="57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</row>
    <row r="8511" spans="1:27" x14ac:dyDescent="0.25">
      <c r="A8511" s="1"/>
      <c r="C8511" s="56"/>
      <c r="D8511" s="57"/>
      <c r="E8511" s="1"/>
      <c r="F8511" s="1"/>
      <c r="G8511" s="1"/>
      <c r="H8511" s="57"/>
      <c r="I8511" s="1"/>
      <c r="J8511" s="1"/>
      <c r="K8511" s="57"/>
      <c r="L8511" s="57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</row>
    <row r="8512" spans="1:27" x14ac:dyDescent="0.25">
      <c r="A8512" s="1"/>
      <c r="C8512" s="56"/>
      <c r="D8512" s="57"/>
      <c r="E8512" s="1"/>
      <c r="F8512" s="1"/>
      <c r="G8512" s="1"/>
      <c r="H8512" s="57"/>
      <c r="I8512" s="1"/>
      <c r="J8512" s="1"/>
      <c r="K8512" s="57"/>
      <c r="L8512" s="57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</row>
    <row r="8513" spans="1:27" x14ac:dyDescent="0.25">
      <c r="A8513" s="1"/>
      <c r="C8513" s="56"/>
      <c r="D8513" s="57"/>
      <c r="E8513" s="1"/>
      <c r="F8513" s="1"/>
      <c r="G8513" s="1"/>
      <c r="H8513" s="57"/>
      <c r="I8513" s="1"/>
      <c r="J8513" s="1"/>
      <c r="K8513" s="57"/>
      <c r="L8513" s="57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</row>
    <row r="8514" spans="1:27" x14ac:dyDescent="0.25">
      <c r="A8514" s="1"/>
      <c r="C8514" s="56"/>
      <c r="D8514" s="57"/>
      <c r="E8514" s="1"/>
      <c r="F8514" s="1"/>
      <c r="G8514" s="1"/>
      <c r="H8514" s="57"/>
      <c r="I8514" s="1"/>
      <c r="J8514" s="1"/>
      <c r="K8514" s="57"/>
      <c r="L8514" s="57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</row>
    <row r="8515" spans="1:27" x14ac:dyDescent="0.25">
      <c r="A8515" s="1"/>
      <c r="C8515" s="56"/>
      <c r="D8515" s="57"/>
      <c r="E8515" s="1"/>
      <c r="F8515" s="1"/>
      <c r="G8515" s="1"/>
      <c r="H8515" s="57"/>
      <c r="I8515" s="1"/>
      <c r="J8515" s="1"/>
      <c r="K8515" s="57"/>
      <c r="L8515" s="57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</row>
    <row r="8516" spans="1:27" x14ac:dyDescent="0.25">
      <c r="A8516" s="1"/>
      <c r="C8516" s="56"/>
      <c r="D8516" s="57"/>
      <c r="E8516" s="1"/>
      <c r="F8516" s="1"/>
      <c r="G8516" s="1"/>
      <c r="H8516" s="57"/>
      <c r="I8516" s="1"/>
      <c r="J8516" s="1"/>
      <c r="K8516" s="57"/>
      <c r="L8516" s="57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</row>
    <row r="8517" spans="1:27" x14ac:dyDescent="0.25">
      <c r="A8517" s="1"/>
      <c r="C8517" s="56"/>
      <c r="D8517" s="57"/>
      <c r="E8517" s="1"/>
      <c r="F8517" s="1"/>
      <c r="G8517" s="1"/>
      <c r="H8517" s="57"/>
      <c r="I8517" s="1"/>
      <c r="J8517" s="1"/>
      <c r="K8517" s="57"/>
      <c r="L8517" s="57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</row>
    <row r="8518" spans="1:27" x14ac:dyDescent="0.25">
      <c r="A8518" s="1"/>
      <c r="C8518" s="56"/>
      <c r="D8518" s="57"/>
      <c r="E8518" s="1"/>
      <c r="F8518" s="1"/>
      <c r="G8518" s="1"/>
      <c r="H8518" s="57"/>
      <c r="I8518" s="1"/>
      <c r="J8518" s="1"/>
      <c r="K8518" s="57"/>
      <c r="L8518" s="57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</row>
    <row r="8519" spans="1:27" x14ac:dyDescent="0.25">
      <c r="A8519" s="1"/>
      <c r="C8519" s="56"/>
      <c r="D8519" s="57"/>
      <c r="E8519" s="1"/>
      <c r="F8519" s="1"/>
      <c r="G8519" s="1"/>
      <c r="H8519" s="57"/>
      <c r="I8519" s="1"/>
      <c r="J8519" s="1"/>
      <c r="K8519" s="57"/>
      <c r="L8519" s="57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</row>
    <row r="8520" spans="1:27" x14ac:dyDescent="0.25">
      <c r="A8520" s="1"/>
      <c r="C8520" s="56"/>
      <c r="D8520" s="57"/>
      <c r="E8520" s="1"/>
      <c r="F8520" s="1"/>
      <c r="G8520" s="1"/>
      <c r="H8520" s="57"/>
      <c r="I8520" s="1"/>
      <c r="J8520" s="1"/>
      <c r="K8520" s="57"/>
      <c r="L8520" s="57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</row>
    <row r="8521" spans="1:27" x14ac:dyDescent="0.25">
      <c r="A8521" s="1"/>
      <c r="C8521" s="56"/>
      <c r="D8521" s="57"/>
      <c r="E8521" s="1"/>
      <c r="F8521" s="1"/>
      <c r="G8521" s="1"/>
      <c r="H8521" s="57"/>
      <c r="I8521" s="1"/>
      <c r="J8521" s="1"/>
      <c r="K8521" s="57"/>
      <c r="L8521" s="57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</row>
    <row r="8522" spans="1:27" x14ac:dyDescent="0.25">
      <c r="A8522" s="1"/>
      <c r="C8522" s="56"/>
      <c r="D8522" s="57"/>
      <c r="E8522" s="1"/>
      <c r="F8522" s="1"/>
      <c r="G8522" s="1"/>
      <c r="H8522" s="57"/>
      <c r="I8522" s="1"/>
      <c r="J8522" s="1"/>
      <c r="K8522" s="57"/>
      <c r="L8522" s="57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</row>
    <row r="8523" spans="1:27" x14ac:dyDescent="0.25">
      <c r="C8523" s="56"/>
      <c r="D8523" s="57"/>
      <c r="E8523" s="1"/>
      <c r="F8523" s="1"/>
      <c r="G8523" s="1"/>
      <c r="H8523" s="57"/>
      <c r="I8523" s="1"/>
      <c r="J8523" s="1"/>
      <c r="K8523" s="57"/>
      <c r="L8523" s="57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</row>
    <row r="8524" spans="1:27" x14ac:dyDescent="0.25">
      <c r="C8524" s="56"/>
      <c r="D8524" s="57"/>
      <c r="E8524" s="1"/>
      <c r="F8524" s="1"/>
      <c r="G8524" s="1"/>
      <c r="H8524" s="57"/>
      <c r="I8524" s="1"/>
      <c r="J8524" s="1"/>
      <c r="K8524" s="57"/>
      <c r="L8524" s="57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</row>
    <row r="8525" spans="1:27" x14ac:dyDescent="0.25">
      <c r="A8525" s="1"/>
      <c r="C8525" s="56"/>
      <c r="D8525" s="57"/>
      <c r="E8525" s="1"/>
      <c r="F8525" s="1"/>
      <c r="G8525" s="1"/>
      <c r="H8525" s="57"/>
      <c r="I8525" s="1"/>
      <c r="J8525" s="1"/>
      <c r="K8525" s="57"/>
      <c r="L8525" s="57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</row>
    <row r="8526" spans="1:27" x14ac:dyDescent="0.25">
      <c r="A8526" s="1"/>
      <c r="C8526" s="56"/>
      <c r="D8526" s="57"/>
      <c r="E8526" s="1"/>
      <c r="F8526" s="1"/>
      <c r="G8526" s="1"/>
      <c r="H8526" s="57"/>
      <c r="I8526" s="1"/>
      <c r="J8526" s="1"/>
      <c r="K8526" s="57"/>
      <c r="L8526" s="57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</row>
    <row r="8527" spans="1:27" x14ac:dyDescent="0.25">
      <c r="C8527" s="56"/>
      <c r="D8527" s="57"/>
      <c r="E8527" s="1"/>
      <c r="F8527" s="1"/>
      <c r="G8527" s="1"/>
      <c r="H8527" s="57"/>
      <c r="I8527" s="1"/>
      <c r="J8527" s="1"/>
      <c r="K8527" s="57"/>
      <c r="L8527" s="57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</row>
    <row r="8528" spans="1:27" x14ac:dyDescent="0.25">
      <c r="A8528" s="1"/>
      <c r="C8528" s="56"/>
      <c r="D8528" s="57"/>
      <c r="E8528" s="1"/>
      <c r="F8528" s="1"/>
      <c r="G8528" s="1"/>
      <c r="H8528" s="57"/>
      <c r="I8528" s="1"/>
      <c r="J8528" s="1"/>
      <c r="K8528" s="57"/>
      <c r="L8528" s="57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</row>
    <row r="8529" spans="1:27" x14ac:dyDescent="0.25">
      <c r="A8529" s="1"/>
      <c r="C8529" s="56"/>
      <c r="D8529" s="57"/>
      <c r="E8529" s="1"/>
      <c r="F8529" s="1"/>
      <c r="G8529" s="1"/>
      <c r="H8529" s="57"/>
      <c r="I8529" s="1"/>
      <c r="J8529" s="1"/>
      <c r="K8529" s="57"/>
      <c r="L8529" s="57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</row>
    <row r="8530" spans="1:27" x14ac:dyDescent="0.25">
      <c r="A8530" s="1"/>
      <c r="C8530" s="56"/>
      <c r="D8530" s="57"/>
      <c r="E8530" s="1"/>
      <c r="F8530" s="1"/>
      <c r="G8530" s="1"/>
      <c r="H8530" s="57"/>
      <c r="I8530" s="1"/>
      <c r="J8530" s="1"/>
      <c r="K8530" s="57"/>
      <c r="L8530" s="57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</row>
    <row r="8531" spans="1:27" x14ac:dyDescent="0.25">
      <c r="A8531" s="1"/>
      <c r="C8531" s="56"/>
      <c r="D8531" s="57"/>
      <c r="E8531" s="1"/>
      <c r="F8531" s="1"/>
      <c r="G8531" s="1"/>
      <c r="H8531" s="57"/>
      <c r="I8531" s="1"/>
      <c r="J8531" s="1"/>
      <c r="K8531" s="57"/>
      <c r="L8531" s="57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</row>
    <row r="8532" spans="1:27" x14ac:dyDescent="0.25">
      <c r="A8532" s="1"/>
      <c r="C8532" s="56"/>
      <c r="D8532" s="57"/>
      <c r="E8532" s="1"/>
      <c r="F8532" s="1"/>
      <c r="G8532" s="1"/>
      <c r="H8532" s="57"/>
      <c r="I8532" s="1"/>
      <c r="J8532" s="1"/>
      <c r="K8532" s="57"/>
      <c r="L8532" s="57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</row>
    <row r="8533" spans="1:27" x14ac:dyDescent="0.25">
      <c r="A8533" s="1"/>
      <c r="C8533" s="56"/>
      <c r="D8533" s="57"/>
      <c r="E8533" s="1"/>
      <c r="F8533" s="1"/>
      <c r="G8533" s="1"/>
      <c r="H8533" s="57"/>
      <c r="I8533" s="1"/>
      <c r="J8533" s="1"/>
      <c r="K8533" s="57"/>
      <c r="L8533" s="57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</row>
    <row r="8534" spans="1:27" x14ac:dyDescent="0.25">
      <c r="A8534" s="1"/>
      <c r="C8534" s="56"/>
      <c r="D8534" s="57"/>
      <c r="E8534" s="1"/>
      <c r="F8534" s="1"/>
      <c r="G8534" s="1"/>
      <c r="H8534" s="57"/>
      <c r="I8534" s="1"/>
      <c r="J8534" s="1"/>
      <c r="K8534" s="57"/>
      <c r="L8534" s="57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</row>
    <row r="8535" spans="1:27" x14ac:dyDescent="0.25">
      <c r="A8535" s="1"/>
      <c r="C8535" s="56"/>
      <c r="D8535" s="57"/>
      <c r="E8535" s="1"/>
      <c r="F8535" s="1"/>
      <c r="G8535" s="1"/>
      <c r="H8535" s="57"/>
      <c r="I8535" s="1"/>
      <c r="J8535" s="1"/>
      <c r="K8535" s="57"/>
      <c r="L8535" s="57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</row>
    <row r="8536" spans="1:27" x14ac:dyDescent="0.25">
      <c r="A8536" s="1"/>
      <c r="C8536" s="56"/>
      <c r="D8536" s="57"/>
      <c r="E8536" s="1"/>
      <c r="F8536" s="1"/>
      <c r="G8536" s="1"/>
      <c r="H8536" s="57"/>
      <c r="I8536" s="1"/>
      <c r="J8536" s="1"/>
      <c r="K8536" s="57"/>
      <c r="L8536" s="57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</row>
    <row r="8537" spans="1:27" x14ac:dyDescent="0.25">
      <c r="A8537" s="1"/>
      <c r="C8537" s="56"/>
      <c r="D8537" s="57"/>
      <c r="E8537" s="1"/>
      <c r="F8537" s="1"/>
      <c r="G8537" s="1"/>
      <c r="H8537" s="57"/>
      <c r="I8537" s="1"/>
      <c r="J8537" s="1"/>
      <c r="K8537" s="57"/>
      <c r="L8537" s="57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</row>
    <row r="8538" spans="1:27" x14ac:dyDescent="0.25">
      <c r="A8538" s="1"/>
      <c r="C8538" s="56"/>
      <c r="D8538" s="57"/>
      <c r="E8538" s="1"/>
      <c r="F8538" s="1"/>
      <c r="G8538" s="1"/>
      <c r="H8538" s="57"/>
      <c r="I8538" s="1"/>
      <c r="J8538" s="1"/>
      <c r="K8538" s="57"/>
      <c r="L8538" s="57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</row>
    <row r="8539" spans="1:27" x14ac:dyDescent="0.25">
      <c r="A8539" s="1"/>
      <c r="C8539" s="56"/>
      <c r="D8539" s="57"/>
      <c r="E8539" s="1"/>
      <c r="F8539" s="1"/>
      <c r="G8539" s="1"/>
      <c r="H8539" s="57"/>
      <c r="I8539" s="1"/>
      <c r="J8539" s="1"/>
      <c r="K8539" s="57"/>
      <c r="L8539" s="57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</row>
    <row r="8540" spans="1:27" x14ac:dyDescent="0.25">
      <c r="A8540" s="1"/>
      <c r="C8540" s="56"/>
      <c r="D8540" s="57"/>
      <c r="E8540" s="1"/>
      <c r="F8540" s="1"/>
      <c r="G8540" s="1"/>
      <c r="H8540" s="57"/>
      <c r="I8540" s="1"/>
      <c r="J8540" s="1"/>
      <c r="K8540" s="57"/>
      <c r="L8540" s="57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</row>
    <row r="8541" spans="1:27" x14ac:dyDescent="0.25">
      <c r="A8541" s="1"/>
      <c r="C8541" s="56"/>
      <c r="D8541" s="57"/>
      <c r="E8541" s="1"/>
      <c r="F8541" s="1"/>
      <c r="G8541" s="1"/>
      <c r="H8541" s="57"/>
      <c r="I8541" s="1"/>
      <c r="J8541" s="1"/>
      <c r="K8541" s="57"/>
      <c r="L8541" s="57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</row>
    <row r="8542" spans="1:27" x14ac:dyDescent="0.25">
      <c r="A8542" s="1"/>
      <c r="C8542" s="56"/>
      <c r="D8542" s="57"/>
      <c r="E8542" s="1"/>
      <c r="F8542" s="1"/>
      <c r="G8542" s="1"/>
      <c r="H8542" s="57"/>
      <c r="I8542" s="1"/>
      <c r="J8542" s="1"/>
      <c r="K8542" s="57"/>
      <c r="L8542" s="57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</row>
    <row r="8543" spans="1:27" x14ac:dyDescent="0.25">
      <c r="A8543" s="1"/>
      <c r="C8543" s="56"/>
      <c r="D8543" s="57"/>
      <c r="E8543" s="1"/>
      <c r="F8543" s="1"/>
      <c r="G8543" s="1"/>
      <c r="H8543" s="57"/>
      <c r="I8543" s="1"/>
      <c r="J8543" s="1"/>
      <c r="K8543" s="57"/>
      <c r="L8543" s="57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</row>
    <row r="8544" spans="1:27" x14ac:dyDescent="0.25">
      <c r="A8544" s="1"/>
      <c r="C8544" s="56"/>
      <c r="D8544" s="57"/>
      <c r="E8544" s="1"/>
      <c r="F8544" s="1"/>
      <c r="G8544" s="1"/>
      <c r="H8544" s="57"/>
      <c r="I8544" s="1"/>
      <c r="J8544" s="1"/>
      <c r="K8544" s="57"/>
      <c r="L8544" s="57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</row>
    <row r="8545" spans="1:27" x14ac:dyDescent="0.25">
      <c r="A8545" s="1"/>
      <c r="C8545" s="56"/>
      <c r="D8545" s="57"/>
      <c r="E8545" s="1"/>
      <c r="F8545" s="1"/>
      <c r="G8545" s="1"/>
      <c r="H8545" s="57"/>
      <c r="I8545" s="1"/>
      <c r="J8545" s="1"/>
      <c r="K8545" s="57"/>
      <c r="L8545" s="57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</row>
    <row r="8546" spans="1:27" x14ac:dyDescent="0.25">
      <c r="A8546" s="1"/>
      <c r="C8546" s="56"/>
      <c r="D8546" s="57"/>
      <c r="E8546" s="1"/>
      <c r="F8546" s="1"/>
      <c r="G8546" s="1"/>
      <c r="H8546" s="57"/>
      <c r="I8546" s="1"/>
      <c r="J8546" s="1"/>
      <c r="K8546" s="57"/>
      <c r="L8546" s="57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</row>
    <row r="8547" spans="1:27" x14ac:dyDescent="0.25">
      <c r="A8547" s="1"/>
      <c r="C8547" s="56"/>
      <c r="D8547" s="57"/>
      <c r="E8547" s="1"/>
      <c r="F8547" s="1"/>
      <c r="G8547" s="1"/>
      <c r="H8547" s="57"/>
      <c r="I8547" s="1"/>
      <c r="J8547" s="1"/>
      <c r="K8547" s="57"/>
      <c r="L8547" s="57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</row>
    <row r="8548" spans="1:27" x14ac:dyDescent="0.25">
      <c r="A8548" s="1"/>
      <c r="C8548" s="56"/>
      <c r="D8548" s="57"/>
      <c r="E8548" s="1"/>
      <c r="F8548" s="1"/>
      <c r="G8548" s="1"/>
      <c r="H8548" s="57"/>
      <c r="I8548" s="1"/>
      <c r="J8548" s="1"/>
      <c r="K8548" s="57"/>
      <c r="L8548" s="57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</row>
    <row r="8549" spans="1:27" x14ac:dyDescent="0.25">
      <c r="A8549" s="1"/>
      <c r="C8549" s="56"/>
      <c r="D8549" s="57"/>
      <c r="E8549" s="1"/>
      <c r="F8549" s="1"/>
      <c r="G8549" s="1"/>
      <c r="H8549" s="57"/>
      <c r="I8549" s="1"/>
      <c r="J8549" s="1"/>
      <c r="K8549" s="57"/>
      <c r="L8549" s="57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</row>
    <row r="8550" spans="1:27" x14ac:dyDescent="0.25">
      <c r="A8550" s="1"/>
      <c r="C8550" s="56"/>
      <c r="D8550" s="57"/>
      <c r="E8550" s="1"/>
      <c r="F8550" s="1"/>
      <c r="G8550" s="1"/>
      <c r="H8550" s="57"/>
      <c r="I8550" s="1"/>
      <c r="J8550" s="1"/>
      <c r="K8550" s="57"/>
      <c r="L8550" s="57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</row>
    <row r="8551" spans="1:27" x14ac:dyDescent="0.25">
      <c r="A8551" s="1"/>
      <c r="C8551" s="56"/>
      <c r="D8551" s="57"/>
      <c r="E8551" s="1"/>
      <c r="F8551" s="1"/>
      <c r="G8551" s="1"/>
      <c r="H8551" s="57"/>
      <c r="I8551" s="1"/>
      <c r="J8551" s="1"/>
      <c r="K8551" s="57"/>
      <c r="L8551" s="57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</row>
    <row r="8552" spans="1:27" x14ac:dyDescent="0.25">
      <c r="A8552" s="1"/>
      <c r="C8552" s="56"/>
      <c r="D8552" s="57"/>
      <c r="E8552" s="1"/>
      <c r="F8552" s="1"/>
      <c r="G8552" s="1"/>
      <c r="H8552" s="57"/>
      <c r="I8552" s="1"/>
      <c r="J8552" s="1"/>
      <c r="K8552" s="57"/>
      <c r="L8552" s="57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</row>
    <row r="8553" spans="1:27" x14ac:dyDescent="0.25">
      <c r="A8553" s="1"/>
      <c r="C8553" s="56"/>
      <c r="D8553" s="57"/>
      <c r="E8553" s="1"/>
      <c r="F8553" s="1"/>
      <c r="G8553" s="1"/>
      <c r="H8553" s="57"/>
      <c r="I8553" s="1"/>
      <c r="J8553" s="1"/>
      <c r="K8553" s="57"/>
      <c r="L8553" s="57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</row>
    <row r="8554" spans="1:27" x14ac:dyDescent="0.25">
      <c r="A8554" s="1"/>
      <c r="C8554" s="56"/>
      <c r="D8554" s="57"/>
      <c r="E8554" s="1"/>
      <c r="F8554" s="1"/>
      <c r="G8554" s="1"/>
      <c r="H8554" s="57"/>
      <c r="I8554" s="1"/>
      <c r="J8554" s="1"/>
      <c r="K8554" s="57"/>
      <c r="L8554" s="57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</row>
    <row r="8555" spans="1:27" x14ac:dyDescent="0.25">
      <c r="C8555" s="56"/>
      <c r="D8555" s="57"/>
      <c r="E8555" s="1"/>
      <c r="F8555" s="1"/>
      <c r="G8555" s="1"/>
      <c r="H8555" s="57"/>
      <c r="I8555" s="1"/>
      <c r="J8555" s="1"/>
      <c r="K8555" s="57"/>
      <c r="L8555" s="57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</row>
    <row r="8556" spans="1:27" x14ac:dyDescent="0.25">
      <c r="C8556" s="56"/>
      <c r="D8556" s="57"/>
      <c r="E8556" s="1"/>
      <c r="F8556" s="1"/>
      <c r="G8556" s="1"/>
      <c r="H8556" s="57"/>
      <c r="I8556" s="1"/>
      <c r="J8556" s="1"/>
      <c r="K8556" s="57"/>
      <c r="L8556" s="57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</row>
    <row r="8557" spans="1:27" x14ac:dyDescent="0.25">
      <c r="C8557" s="56"/>
      <c r="D8557" s="57"/>
      <c r="E8557" s="1"/>
      <c r="F8557" s="1"/>
      <c r="G8557" s="1"/>
      <c r="H8557" s="57"/>
      <c r="I8557" s="1"/>
      <c r="J8557" s="1"/>
      <c r="K8557" s="57"/>
      <c r="L8557" s="57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</row>
    <row r="8558" spans="1:27" x14ac:dyDescent="0.25">
      <c r="C8558" s="56"/>
      <c r="D8558" s="57"/>
      <c r="E8558" s="1"/>
      <c r="F8558" s="1"/>
      <c r="G8558" s="1"/>
      <c r="H8558" s="57"/>
      <c r="I8558" s="1"/>
      <c r="J8558" s="1"/>
      <c r="K8558" s="57"/>
      <c r="L8558" s="57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</row>
    <row r="8559" spans="1:27" x14ac:dyDescent="0.25">
      <c r="A8559" s="1"/>
      <c r="C8559" s="56"/>
      <c r="D8559" s="57"/>
      <c r="E8559" s="1"/>
      <c r="F8559" s="1"/>
      <c r="G8559" s="1"/>
      <c r="H8559" s="57"/>
      <c r="I8559" s="1"/>
      <c r="J8559" s="1"/>
      <c r="K8559" s="57"/>
      <c r="L8559" s="57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</row>
    <row r="8560" spans="1:27" x14ac:dyDescent="0.25">
      <c r="C8560" s="56"/>
      <c r="D8560" s="57"/>
      <c r="E8560" s="1"/>
      <c r="F8560" s="1"/>
      <c r="G8560" s="1"/>
      <c r="H8560" s="57"/>
      <c r="I8560" s="1"/>
      <c r="J8560" s="1"/>
      <c r="K8560" s="57"/>
      <c r="L8560" s="57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</row>
    <row r="8561" spans="1:27" x14ac:dyDescent="0.25">
      <c r="C8561" s="56"/>
      <c r="D8561" s="57"/>
      <c r="E8561" s="1"/>
      <c r="F8561" s="1"/>
      <c r="G8561" s="1"/>
      <c r="H8561" s="57"/>
      <c r="I8561" s="1"/>
      <c r="J8561" s="1"/>
      <c r="K8561" s="57"/>
      <c r="L8561" s="57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</row>
    <row r="8562" spans="1:27" x14ac:dyDescent="0.25">
      <c r="C8562" s="56"/>
      <c r="D8562" s="57"/>
      <c r="E8562" s="1"/>
      <c r="F8562" s="1"/>
      <c r="G8562" s="1"/>
      <c r="H8562" s="57"/>
      <c r="I8562" s="1"/>
      <c r="J8562" s="1"/>
      <c r="K8562" s="57"/>
      <c r="L8562" s="57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</row>
    <row r="8563" spans="1:27" x14ac:dyDescent="0.25">
      <c r="C8563" s="56"/>
      <c r="D8563" s="57"/>
      <c r="E8563" s="1"/>
      <c r="F8563" s="1"/>
      <c r="G8563" s="1"/>
      <c r="H8563" s="57"/>
      <c r="I8563" s="1"/>
      <c r="J8563" s="1"/>
      <c r="K8563" s="57"/>
      <c r="L8563" s="57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</row>
    <row r="8564" spans="1:27" x14ac:dyDescent="0.25">
      <c r="C8564" s="56"/>
      <c r="D8564" s="57"/>
      <c r="E8564" s="1"/>
      <c r="F8564" s="1"/>
      <c r="G8564" s="1"/>
      <c r="H8564" s="57"/>
      <c r="I8564" s="1"/>
      <c r="J8564" s="1"/>
      <c r="K8564" s="57"/>
      <c r="L8564" s="57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</row>
    <row r="8565" spans="1:27" x14ac:dyDescent="0.25">
      <c r="C8565" s="56"/>
      <c r="D8565" s="57"/>
      <c r="E8565" s="1"/>
      <c r="F8565" s="1"/>
      <c r="G8565" s="1"/>
      <c r="H8565" s="57"/>
      <c r="I8565" s="1"/>
      <c r="J8565" s="1"/>
      <c r="K8565" s="57"/>
      <c r="L8565" s="57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</row>
    <row r="8566" spans="1:27" x14ac:dyDescent="0.25">
      <c r="C8566" s="56"/>
      <c r="D8566" s="57"/>
      <c r="E8566" s="1"/>
      <c r="F8566" s="1"/>
      <c r="G8566" s="1"/>
      <c r="H8566" s="57"/>
      <c r="I8566" s="1"/>
      <c r="J8566" s="1"/>
      <c r="K8566" s="57"/>
      <c r="L8566" s="57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</row>
    <row r="8567" spans="1:27" x14ac:dyDescent="0.25">
      <c r="A8567" s="1"/>
      <c r="C8567" s="56"/>
      <c r="D8567" s="57"/>
      <c r="E8567" s="1"/>
      <c r="F8567" s="1"/>
      <c r="G8567" s="1"/>
      <c r="H8567" s="57"/>
      <c r="I8567" s="1"/>
      <c r="J8567" s="1"/>
      <c r="K8567" s="57"/>
      <c r="L8567" s="57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</row>
    <row r="8568" spans="1:27" x14ac:dyDescent="0.25">
      <c r="A8568" s="1"/>
      <c r="C8568" s="56"/>
      <c r="D8568" s="57"/>
      <c r="E8568" s="1"/>
      <c r="F8568" s="1"/>
      <c r="G8568" s="1"/>
      <c r="H8568" s="57"/>
      <c r="I8568" s="1"/>
      <c r="J8568" s="1"/>
      <c r="K8568" s="57"/>
      <c r="L8568" s="57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</row>
    <row r="8569" spans="1:27" x14ac:dyDescent="0.25">
      <c r="A8569" s="1"/>
      <c r="C8569" s="56"/>
      <c r="D8569" s="57"/>
      <c r="E8569" s="1"/>
      <c r="F8569" s="1"/>
      <c r="G8569" s="1"/>
      <c r="H8569" s="57"/>
      <c r="I8569" s="1"/>
      <c r="J8569" s="1"/>
      <c r="K8569" s="57"/>
      <c r="L8569" s="57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</row>
    <row r="8570" spans="1:27" x14ac:dyDescent="0.25">
      <c r="A8570" s="1"/>
      <c r="C8570" s="56"/>
      <c r="D8570" s="57"/>
      <c r="E8570" s="1"/>
      <c r="F8570" s="1"/>
      <c r="G8570" s="1"/>
      <c r="H8570" s="57"/>
      <c r="I8570" s="1"/>
      <c r="J8570" s="1"/>
      <c r="K8570" s="57"/>
      <c r="L8570" s="57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</row>
    <row r="8571" spans="1:27" x14ac:dyDescent="0.25">
      <c r="A8571" s="1"/>
      <c r="C8571" s="56"/>
      <c r="D8571" s="57"/>
      <c r="E8571" s="1"/>
      <c r="F8571" s="1"/>
      <c r="G8571" s="1"/>
      <c r="H8571" s="57"/>
      <c r="I8571" s="1"/>
      <c r="J8571" s="1"/>
      <c r="K8571" s="57"/>
      <c r="L8571" s="57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</row>
    <row r="8572" spans="1:27" x14ac:dyDescent="0.25">
      <c r="A8572" s="1"/>
      <c r="C8572" s="56"/>
      <c r="D8572" s="57"/>
      <c r="E8572" s="1"/>
      <c r="F8572" s="1"/>
      <c r="G8572" s="1"/>
      <c r="H8572" s="57"/>
      <c r="I8572" s="1"/>
      <c r="J8572" s="1"/>
      <c r="K8572" s="57"/>
      <c r="L8572" s="57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</row>
    <row r="8573" spans="1:27" x14ac:dyDescent="0.25">
      <c r="A8573" s="1"/>
      <c r="C8573" s="56"/>
      <c r="D8573" s="57"/>
      <c r="E8573" s="1"/>
      <c r="F8573" s="1"/>
      <c r="G8573" s="1"/>
      <c r="H8573" s="57"/>
      <c r="I8573" s="1"/>
      <c r="J8573" s="1"/>
      <c r="K8573" s="57"/>
      <c r="L8573" s="57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</row>
    <row r="8574" spans="1:27" x14ac:dyDescent="0.25">
      <c r="A8574" s="1"/>
      <c r="C8574" s="56"/>
      <c r="D8574" s="57"/>
      <c r="E8574" s="1"/>
      <c r="F8574" s="1"/>
      <c r="G8574" s="1"/>
      <c r="H8574" s="57"/>
      <c r="I8574" s="1"/>
      <c r="J8574" s="1"/>
      <c r="K8574" s="57"/>
      <c r="L8574" s="57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</row>
    <row r="8575" spans="1:27" x14ac:dyDescent="0.25">
      <c r="C8575" s="56"/>
      <c r="D8575" s="57"/>
      <c r="E8575" s="1"/>
      <c r="F8575" s="1"/>
      <c r="G8575" s="1"/>
      <c r="H8575" s="57"/>
      <c r="I8575" s="1"/>
      <c r="J8575" s="1"/>
      <c r="K8575" s="57"/>
      <c r="L8575" s="57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</row>
    <row r="8576" spans="1:27" x14ac:dyDescent="0.25">
      <c r="C8576" s="56"/>
      <c r="D8576" s="57"/>
      <c r="E8576" s="1"/>
      <c r="F8576" s="1"/>
      <c r="G8576" s="1"/>
      <c r="H8576" s="57"/>
      <c r="I8576" s="1"/>
      <c r="J8576" s="1"/>
      <c r="K8576" s="57"/>
      <c r="L8576" s="57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</row>
    <row r="8577" spans="1:27" x14ac:dyDescent="0.25">
      <c r="C8577" s="56"/>
      <c r="D8577" s="57"/>
      <c r="E8577" s="1"/>
      <c r="F8577" s="1"/>
      <c r="G8577" s="1"/>
      <c r="H8577" s="57"/>
      <c r="I8577" s="1"/>
      <c r="J8577" s="1"/>
      <c r="K8577" s="57"/>
      <c r="L8577" s="57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</row>
    <row r="8578" spans="1:27" x14ac:dyDescent="0.25">
      <c r="C8578" s="56"/>
      <c r="D8578" s="57"/>
      <c r="E8578" s="1"/>
      <c r="F8578" s="1"/>
      <c r="G8578" s="1"/>
      <c r="H8578" s="57"/>
      <c r="I8578" s="1"/>
      <c r="J8578" s="1"/>
      <c r="K8578" s="57"/>
      <c r="L8578" s="57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</row>
    <row r="8579" spans="1:27" x14ac:dyDescent="0.25">
      <c r="A8579" s="1"/>
      <c r="C8579" s="56"/>
      <c r="D8579" s="57"/>
      <c r="E8579" s="1"/>
      <c r="F8579" s="1"/>
      <c r="G8579" s="1"/>
      <c r="H8579" s="57"/>
      <c r="I8579" s="1"/>
      <c r="J8579" s="1"/>
      <c r="K8579" s="57"/>
      <c r="L8579" s="57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</row>
    <row r="8580" spans="1:27" x14ac:dyDescent="0.25">
      <c r="A8580" s="1"/>
      <c r="C8580" s="56"/>
      <c r="D8580" s="57"/>
      <c r="E8580" s="1"/>
      <c r="F8580" s="1"/>
      <c r="G8580" s="1"/>
      <c r="H8580" s="57"/>
      <c r="I8580" s="1"/>
      <c r="J8580" s="1"/>
      <c r="K8580" s="57"/>
      <c r="L8580" s="57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</row>
    <row r="8581" spans="1:27" x14ac:dyDescent="0.25">
      <c r="C8581" s="56"/>
      <c r="D8581" s="57"/>
      <c r="E8581" s="1"/>
      <c r="F8581" s="1"/>
      <c r="G8581" s="1"/>
      <c r="H8581" s="57"/>
      <c r="I8581" s="1"/>
      <c r="J8581" s="1"/>
      <c r="K8581" s="57"/>
      <c r="L8581" s="57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</row>
    <row r="8582" spans="1:27" x14ac:dyDescent="0.25">
      <c r="C8582" s="56"/>
      <c r="D8582" s="57"/>
      <c r="E8582" s="1"/>
      <c r="F8582" s="1"/>
      <c r="G8582" s="1"/>
      <c r="H8582" s="57"/>
      <c r="I8582" s="1"/>
      <c r="J8582" s="1"/>
      <c r="K8582" s="57"/>
      <c r="L8582" s="57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</row>
    <row r="8583" spans="1:27" x14ac:dyDescent="0.25">
      <c r="C8583" s="56"/>
      <c r="D8583" s="57"/>
      <c r="E8583" s="1"/>
      <c r="F8583" s="1"/>
      <c r="G8583" s="1"/>
      <c r="H8583" s="57"/>
      <c r="I8583" s="1"/>
      <c r="J8583" s="1"/>
      <c r="K8583" s="57"/>
      <c r="L8583" s="57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</row>
    <row r="8584" spans="1:27" x14ac:dyDescent="0.25">
      <c r="C8584" s="56"/>
      <c r="D8584" s="57"/>
      <c r="E8584" s="1"/>
      <c r="F8584" s="1"/>
      <c r="G8584" s="1"/>
      <c r="H8584" s="57"/>
      <c r="I8584" s="1"/>
      <c r="J8584" s="1"/>
      <c r="K8584" s="57"/>
      <c r="L8584" s="57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</row>
    <row r="8585" spans="1:27" x14ac:dyDescent="0.25">
      <c r="C8585" s="56"/>
      <c r="D8585" s="57"/>
      <c r="E8585" s="1"/>
      <c r="F8585" s="1"/>
      <c r="G8585" s="1"/>
      <c r="H8585" s="57"/>
      <c r="I8585" s="1"/>
      <c r="J8585" s="1"/>
      <c r="K8585" s="57"/>
      <c r="L8585" s="57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</row>
    <row r="8586" spans="1:27" x14ac:dyDescent="0.25">
      <c r="C8586" s="56"/>
      <c r="D8586" s="57"/>
      <c r="E8586" s="1"/>
      <c r="F8586" s="1"/>
      <c r="G8586" s="1"/>
      <c r="H8586" s="57"/>
      <c r="I8586" s="1"/>
      <c r="J8586" s="1"/>
      <c r="K8586" s="57"/>
      <c r="L8586" s="57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</row>
    <row r="8587" spans="1:27" x14ac:dyDescent="0.25">
      <c r="C8587" s="56"/>
      <c r="D8587" s="57"/>
      <c r="E8587" s="1"/>
      <c r="F8587" s="1"/>
      <c r="G8587" s="1"/>
      <c r="H8587" s="57"/>
      <c r="I8587" s="1"/>
      <c r="J8587" s="1"/>
      <c r="K8587" s="57"/>
      <c r="L8587" s="57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</row>
    <row r="8588" spans="1:27" x14ac:dyDescent="0.25">
      <c r="A8588" s="1"/>
      <c r="C8588" s="56"/>
      <c r="D8588" s="57"/>
      <c r="E8588" s="1"/>
      <c r="F8588" s="1"/>
      <c r="G8588" s="1"/>
      <c r="H8588" s="57"/>
      <c r="I8588" s="1"/>
      <c r="J8588" s="1"/>
      <c r="K8588" s="57"/>
      <c r="L8588" s="57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</row>
    <row r="8589" spans="1:27" x14ac:dyDescent="0.25">
      <c r="C8589" s="56"/>
      <c r="D8589" s="57"/>
      <c r="E8589" s="1"/>
      <c r="F8589" s="1"/>
      <c r="G8589" s="1"/>
      <c r="H8589" s="57"/>
      <c r="I8589" s="1"/>
      <c r="J8589" s="1"/>
      <c r="K8589" s="57"/>
      <c r="L8589" s="57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</row>
    <row r="8590" spans="1:27" x14ac:dyDescent="0.25">
      <c r="A8590" s="1"/>
      <c r="C8590" s="56"/>
      <c r="D8590" s="57"/>
      <c r="E8590" s="1"/>
      <c r="F8590" s="1"/>
      <c r="G8590" s="1"/>
      <c r="H8590" s="57"/>
      <c r="I8590" s="1"/>
      <c r="J8590" s="1"/>
      <c r="K8590" s="57"/>
      <c r="L8590" s="57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</row>
    <row r="8591" spans="1:27" x14ac:dyDescent="0.25">
      <c r="C8591" s="56"/>
      <c r="D8591" s="57"/>
      <c r="E8591" s="1"/>
      <c r="F8591" s="1"/>
      <c r="G8591" s="1"/>
      <c r="H8591" s="57"/>
      <c r="I8591" s="1"/>
      <c r="J8591" s="1"/>
      <c r="K8591" s="57"/>
      <c r="L8591" s="57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</row>
    <row r="8592" spans="1:27" x14ac:dyDescent="0.25">
      <c r="A8592" s="1"/>
      <c r="C8592" s="56"/>
      <c r="D8592" s="57"/>
      <c r="E8592" s="1"/>
      <c r="F8592" s="1"/>
      <c r="G8592" s="1"/>
      <c r="H8592" s="57"/>
      <c r="I8592" s="1"/>
      <c r="J8592" s="1"/>
      <c r="K8592" s="57"/>
      <c r="L8592" s="57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</row>
    <row r="8593" spans="1:27" x14ac:dyDescent="0.25">
      <c r="C8593" s="56"/>
      <c r="D8593" s="57"/>
      <c r="E8593" s="1"/>
      <c r="F8593" s="1"/>
      <c r="G8593" s="1"/>
      <c r="H8593" s="57"/>
      <c r="I8593" s="1"/>
      <c r="J8593" s="1"/>
      <c r="K8593" s="57"/>
      <c r="L8593" s="57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</row>
    <row r="8594" spans="1:27" x14ac:dyDescent="0.25">
      <c r="C8594" s="56"/>
      <c r="D8594" s="57"/>
      <c r="E8594" s="1"/>
      <c r="F8594" s="1"/>
      <c r="G8594" s="1"/>
      <c r="H8594" s="57"/>
      <c r="I8594" s="1"/>
      <c r="J8594" s="1"/>
      <c r="K8594" s="57"/>
      <c r="L8594" s="57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</row>
    <row r="8595" spans="1:27" x14ac:dyDescent="0.25">
      <c r="C8595" s="56"/>
      <c r="D8595" s="57"/>
      <c r="E8595" s="1"/>
      <c r="F8595" s="1"/>
      <c r="G8595" s="1"/>
      <c r="H8595" s="57"/>
      <c r="I8595" s="1"/>
      <c r="J8595" s="1"/>
      <c r="K8595" s="57"/>
      <c r="L8595" s="57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</row>
    <row r="8596" spans="1:27" x14ac:dyDescent="0.25">
      <c r="C8596" s="56"/>
      <c r="D8596" s="57"/>
      <c r="E8596" s="1"/>
      <c r="F8596" s="1"/>
      <c r="G8596" s="1"/>
      <c r="H8596" s="57"/>
      <c r="I8596" s="1"/>
      <c r="J8596" s="1"/>
      <c r="K8596" s="57"/>
      <c r="L8596" s="57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</row>
    <row r="8597" spans="1:27" x14ac:dyDescent="0.25">
      <c r="C8597" s="56"/>
      <c r="D8597" s="57"/>
      <c r="E8597" s="1"/>
      <c r="F8597" s="1"/>
      <c r="G8597" s="1"/>
      <c r="H8597" s="57"/>
      <c r="I8597" s="1"/>
      <c r="J8597" s="1"/>
      <c r="K8597" s="57"/>
      <c r="L8597" s="57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</row>
    <row r="8598" spans="1:27" x14ac:dyDescent="0.25">
      <c r="A8598" s="1"/>
      <c r="C8598" s="56"/>
      <c r="D8598" s="57"/>
      <c r="E8598" s="1"/>
      <c r="F8598" s="1"/>
      <c r="G8598" s="1"/>
      <c r="H8598" s="57"/>
      <c r="I8598" s="1"/>
      <c r="J8598" s="1"/>
      <c r="K8598" s="57"/>
      <c r="L8598" s="57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</row>
    <row r="8599" spans="1:27" x14ac:dyDescent="0.25">
      <c r="C8599" s="56"/>
      <c r="D8599" s="57"/>
      <c r="E8599" s="1"/>
      <c r="F8599" s="1"/>
      <c r="G8599" s="1"/>
      <c r="H8599" s="57"/>
      <c r="I8599" s="1"/>
      <c r="J8599" s="1"/>
      <c r="K8599" s="57"/>
      <c r="L8599" s="57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</row>
    <row r="8600" spans="1:27" x14ac:dyDescent="0.25">
      <c r="C8600" s="56"/>
      <c r="D8600" s="57"/>
      <c r="E8600" s="1"/>
      <c r="F8600" s="1"/>
      <c r="G8600" s="1"/>
      <c r="H8600" s="57"/>
      <c r="I8600" s="1"/>
      <c r="J8600" s="1"/>
      <c r="K8600" s="57"/>
      <c r="L8600" s="57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</row>
    <row r="8601" spans="1:27" x14ac:dyDescent="0.25">
      <c r="C8601" s="56"/>
      <c r="D8601" s="57"/>
      <c r="E8601" s="1"/>
      <c r="F8601" s="1"/>
      <c r="G8601" s="1"/>
      <c r="H8601" s="57"/>
      <c r="I8601" s="1"/>
      <c r="J8601" s="1"/>
      <c r="K8601" s="57"/>
      <c r="L8601" s="57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</row>
    <row r="8602" spans="1:27" x14ac:dyDescent="0.25">
      <c r="C8602" s="56"/>
      <c r="D8602" s="57"/>
      <c r="E8602" s="1"/>
      <c r="F8602" s="1"/>
      <c r="G8602" s="1"/>
      <c r="H8602" s="57"/>
      <c r="I8602" s="1"/>
      <c r="J8602" s="1"/>
      <c r="K8602" s="57"/>
      <c r="L8602" s="57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</row>
    <row r="8603" spans="1:27" x14ac:dyDescent="0.25">
      <c r="C8603" s="56"/>
      <c r="D8603" s="57"/>
      <c r="E8603" s="1"/>
      <c r="F8603" s="1"/>
      <c r="G8603" s="1"/>
      <c r="H8603" s="57"/>
      <c r="I8603" s="1"/>
      <c r="J8603" s="1"/>
      <c r="K8603" s="57"/>
      <c r="L8603" s="57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</row>
    <row r="8604" spans="1:27" x14ac:dyDescent="0.25">
      <c r="C8604" s="56"/>
      <c r="D8604" s="57"/>
      <c r="E8604" s="1"/>
      <c r="F8604" s="1"/>
      <c r="G8604" s="1"/>
      <c r="H8604" s="57"/>
      <c r="I8604" s="1"/>
      <c r="J8604" s="1"/>
      <c r="K8604" s="57"/>
      <c r="L8604" s="57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</row>
    <row r="8605" spans="1:27" x14ac:dyDescent="0.25">
      <c r="C8605" s="56"/>
      <c r="D8605" s="57"/>
      <c r="E8605" s="1"/>
      <c r="F8605" s="1"/>
      <c r="G8605" s="1"/>
      <c r="H8605" s="57"/>
      <c r="I8605" s="1"/>
      <c r="J8605" s="1"/>
      <c r="K8605" s="57"/>
      <c r="L8605" s="57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</row>
    <row r="8606" spans="1:27" x14ac:dyDescent="0.25">
      <c r="C8606" s="56"/>
      <c r="D8606" s="57"/>
      <c r="E8606" s="1"/>
      <c r="F8606" s="1"/>
      <c r="G8606" s="1"/>
      <c r="H8606" s="57"/>
      <c r="I8606" s="1"/>
      <c r="J8606" s="1"/>
      <c r="K8606" s="57"/>
      <c r="L8606" s="57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</row>
    <row r="8607" spans="1:27" x14ac:dyDescent="0.25">
      <c r="C8607" s="56"/>
      <c r="D8607" s="57"/>
      <c r="E8607" s="1"/>
      <c r="F8607" s="1"/>
      <c r="G8607" s="1"/>
      <c r="H8607" s="57"/>
      <c r="I8607" s="1"/>
      <c r="J8607" s="1"/>
      <c r="K8607" s="57"/>
      <c r="L8607" s="57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</row>
    <row r="8608" spans="1:27" x14ac:dyDescent="0.25">
      <c r="C8608" s="56"/>
      <c r="D8608" s="57"/>
      <c r="E8608" s="1"/>
      <c r="F8608" s="1"/>
      <c r="G8608" s="1"/>
      <c r="H8608" s="57"/>
      <c r="I8608" s="1"/>
      <c r="J8608" s="1"/>
      <c r="K8608" s="57"/>
      <c r="L8608" s="57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</row>
    <row r="8609" spans="1:27" x14ac:dyDescent="0.25">
      <c r="C8609" s="56"/>
      <c r="D8609" s="57"/>
      <c r="E8609" s="1"/>
      <c r="F8609" s="1"/>
      <c r="G8609" s="1"/>
      <c r="H8609" s="57"/>
      <c r="I8609" s="1"/>
      <c r="J8609" s="1"/>
      <c r="K8609" s="57"/>
      <c r="L8609" s="57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</row>
    <row r="8610" spans="1:27" x14ac:dyDescent="0.25">
      <c r="A8610" s="1"/>
      <c r="C8610" s="56"/>
      <c r="D8610" s="57"/>
      <c r="E8610" s="1"/>
      <c r="F8610" s="1"/>
      <c r="G8610" s="1"/>
      <c r="H8610" s="57"/>
      <c r="I8610" s="1"/>
      <c r="J8610" s="1"/>
      <c r="K8610" s="57"/>
      <c r="L8610" s="57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</row>
    <row r="8611" spans="1:27" x14ac:dyDescent="0.25">
      <c r="A8611" s="1"/>
      <c r="C8611" s="56"/>
      <c r="D8611" s="57"/>
      <c r="E8611" s="1"/>
      <c r="F8611" s="1"/>
      <c r="G8611" s="1"/>
      <c r="H8611" s="57"/>
      <c r="I8611" s="1"/>
      <c r="J8611" s="1"/>
      <c r="K8611" s="57"/>
      <c r="L8611" s="57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</row>
    <row r="8612" spans="1:27" x14ac:dyDescent="0.25">
      <c r="A8612" s="1"/>
      <c r="C8612" s="56"/>
      <c r="D8612" s="57"/>
      <c r="E8612" s="1"/>
      <c r="F8612" s="1"/>
      <c r="G8612" s="1"/>
      <c r="H8612" s="57"/>
      <c r="I8612" s="1"/>
      <c r="J8612" s="1"/>
      <c r="K8612" s="57"/>
      <c r="L8612" s="57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</row>
    <row r="8613" spans="1:27" x14ac:dyDescent="0.25">
      <c r="A8613" s="1"/>
      <c r="C8613" s="56"/>
      <c r="D8613" s="57"/>
      <c r="E8613" s="1"/>
      <c r="F8613" s="1"/>
      <c r="G8613" s="1"/>
      <c r="H8613" s="57"/>
      <c r="I8613" s="1"/>
      <c r="J8613" s="1"/>
      <c r="K8613" s="57"/>
      <c r="L8613" s="57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</row>
    <row r="8614" spans="1:27" x14ac:dyDescent="0.25">
      <c r="A8614" s="1"/>
      <c r="C8614" s="56"/>
      <c r="D8614" s="57"/>
      <c r="E8614" s="1"/>
      <c r="F8614" s="1"/>
      <c r="G8614" s="1"/>
      <c r="H8614" s="57"/>
      <c r="I8614" s="1"/>
      <c r="J8614" s="1"/>
      <c r="K8614" s="57"/>
      <c r="L8614" s="57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</row>
    <row r="8615" spans="1:27" x14ac:dyDescent="0.25">
      <c r="A8615" s="1"/>
      <c r="C8615" s="56"/>
      <c r="D8615" s="57"/>
      <c r="E8615" s="1"/>
      <c r="F8615" s="1"/>
      <c r="G8615" s="1"/>
      <c r="H8615" s="57"/>
      <c r="I8615" s="1"/>
      <c r="J8615" s="1"/>
      <c r="K8615" s="57"/>
      <c r="L8615" s="57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</row>
    <row r="8616" spans="1:27" x14ac:dyDescent="0.25">
      <c r="A8616" s="1"/>
      <c r="C8616" s="56"/>
      <c r="D8616" s="57"/>
      <c r="E8616" s="1"/>
      <c r="F8616" s="1"/>
      <c r="G8616" s="1"/>
      <c r="H8616" s="57"/>
      <c r="I8616" s="1"/>
      <c r="J8616" s="1"/>
      <c r="K8616" s="57"/>
      <c r="L8616" s="57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</row>
    <row r="8617" spans="1:27" x14ac:dyDescent="0.25">
      <c r="A8617" s="1"/>
      <c r="C8617" s="56"/>
      <c r="D8617" s="57"/>
      <c r="E8617" s="1"/>
      <c r="F8617" s="1"/>
      <c r="G8617" s="1"/>
      <c r="H8617" s="57"/>
      <c r="I8617" s="1"/>
      <c r="J8617" s="1"/>
      <c r="K8617" s="57"/>
      <c r="L8617" s="57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</row>
    <row r="8618" spans="1:27" x14ac:dyDescent="0.25">
      <c r="A8618" s="1"/>
      <c r="C8618" s="56"/>
      <c r="D8618" s="57"/>
      <c r="E8618" s="1"/>
      <c r="F8618" s="1"/>
      <c r="G8618" s="1"/>
      <c r="H8618" s="57"/>
      <c r="I8618" s="1"/>
      <c r="J8618" s="1"/>
      <c r="K8618" s="57"/>
      <c r="L8618" s="57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</row>
    <row r="8619" spans="1:27" x14ac:dyDescent="0.25">
      <c r="A8619" s="1"/>
      <c r="C8619" s="56"/>
      <c r="D8619" s="57"/>
      <c r="E8619" s="1"/>
      <c r="F8619" s="1"/>
      <c r="G8619" s="1"/>
      <c r="H8619" s="57"/>
      <c r="I8619" s="1"/>
      <c r="J8619" s="1"/>
      <c r="K8619" s="57"/>
      <c r="L8619" s="57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</row>
    <row r="8620" spans="1:27" x14ac:dyDescent="0.25">
      <c r="A8620" s="1"/>
      <c r="C8620" s="56"/>
      <c r="D8620" s="57"/>
      <c r="E8620" s="1"/>
      <c r="F8620" s="1"/>
      <c r="G8620" s="1"/>
      <c r="H8620" s="57"/>
      <c r="I8620" s="1"/>
      <c r="J8620" s="1"/>
      <c r="K8620" s="57"/>
      <c r="L8620" s="57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</row>
    <row r="8621" spans="1:27" x14ac:dyDescent="0.25">
      <c r="A8621" s="1"/>
      <c r="C8621" s="56"/>
      <c r="D8621" s="57"/>
      <c r="E8621" s="1"/>
      <c r="F8621" s="1"/>
      <c r="G8621" s="1"/>
      <c r="H8621" s="57"/>
      <c r="I8621" s="1"/>
      <c r="J8621" s="1"/>
      <c r="K8621" s="57"/>
      <c r="L8621" s="57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</row>
    <row r="8622" spans="1:27" x14ac:dyDescent="0.25">
      <c r="A8622" s="1"/>
      <c r="C8622" s="56"/>
      <c r="D8622" s="57"/>
      <c r="E8622" s="1"/>
      <c r="F8622" s="1"/>
      <c r="G8622" s="1"/>
      <c r="H8622" s="57"/>
      <c r="I8622" s="1"/>
      <c r="J8622" s="1"/>
      <c r="K8622" s="57"/>
      <c r="L8622" s="57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</row>
    <row r="8623" spans="1:27" x14ac:dyDescent="0.25">
      <c r="A8623" s="1"/>
      <c r="C8623" s="56"/>
      <c r="D8623" s="57"/>
      <c r="E8623" s="1"/>
      <c r="F8623" s="1"/>
      <c r="G8623" s="1"/>
      <c r="H8623" s="57"/>
      <c r="I8623" s="1"/>
      <c r="J8623" s="1"/>
      <c r="K8623" s="57"/>
      <c r="L8623" s="57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</row>
    <row r="8624" spans="1:27" x14ac:dyDescent="0.25">
      <c r="A8624" s="1"/>
      <c r="C8624" s="56"/>
      <c r="D8624" s="57"/>
      <c r="E8624" s="1"/>
      <c r="F8624" s="1"/>
      <c r="G8624" s="1"/>
      <c r="H8624" s="57"/>
      <c r="I8624" s="1"/>
      <c r="J8624" s="1"/>
      <c r="K8624" s="57"/>
      <c r="L8624" s="57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</row>
    <row r="8625" spans="1:27" x14ac:dyDescent="0.25">
      <c r="A8625" s="1"/>
      <c r="C8625" s="56"/>
      <c r="D8625" s="57"/>
      <c r="E8625" s="1"/>
      <c r="F8625" s="1"/>
      <c r="G8625" s="1"/>
      <c r="H8625" s="57"/>
      <c r="I8625" s="1"/>
      <c r="J8625" s="1"/>
      <c r="K8625" s="57"/>
      <c r="L8625" s="57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</row>
    <row r="8626" spans="1:27" x14ac:dyDescent="0.25">
      <c r="A8626" s="1"/>
      <c r="C8626" s="56"/>
      <c r="D8626" s="57"/>
      <c r="E8626" s="1"/>
      <c r="F8626" s="1"/>
      <c r="G8626" s="1"/>
      <c r="H8626" s="57"/>
      <c r="I8626" s="1"/>
      <c r="J8626" s="1"/>
      <c r="K8626" s="57"/>
      <c r="L8626" s="57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</row>
    <row r="8627" spans="1:27" x14ac:dyDescent="0.25">
      <c r="A8627" s="1"/>
      <c r="C8627" s="56"/>
      <c r="D8627" s="57"/>
      <c r="E8627" s="1"/>
      <c r="F8627" s="1"/>
      <c r="G8627" s="1"/>
      <c r="H8627" s="57"/>
      <c r="I8627" s="1"/>
      <c r="J8627" s="1"/>
      <c r="K8627" s="57"/>
      <c r="L8627" s="57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</row>
    <row r="8628" spans="1:27" x14ac:dyDescent="0.25">
      <c r="A8628" s="1"/>
      <c r="C8628" s="56"/>
      <c r="D8628" s="57"/>
      <c r="E8628" s="1"/>
      <c r="F8628" s="1"/>
      <c r="G8628" s="1"/>
      <c r="H8628" s="57"/>
      <c r="I8628" s="1"/>
      <c r="J8628" s="1"/>
      <c r="K8628" s="57"/>
      <c r="L8628" s="57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</row>
    <row r="8629" spans="1:27" x14ac:dyDescent="0.25">
      <c r="C8629" s="56"/>
      <c r="D8629" s="57"/>
      <c r="E8629" s="1"/>
      <c r="F8629" s="1"/>
      <c r="G8629" s="1"/>
      <c r="H8629" s="57"/>
      <c r="I8629" s="1"/>
      <c r="J8629" s="1"/>
      <c r="K8629" s="57"/>
      <c r="L8629" s="57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</row>
    <row r="8630" spans="1:27" x14ac:dyDescent="0.25">
      <c r="A8630" s="1"/>
      <c r="C8630" s="56"/>
      <c r="D8630" s="57"/>
      <c r="E8630" s="1"/>
      <c r="F8630" s="1"/>
      <c r="G8630" s="1"/>
      <c r="H8630" s="57"/>
      <c r="I8630" s="1"/>
      <c r="J8630" s="1"/>
      <c r="K8630" s="57"/>
      <c r="L8630" s="57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</row>
    <row r="8631" spans="1:27" x14ac:dyDescent="0.25">
      <c r="A8631" s="1"/>
      <c r="C8631" s="56"/>
      <c r="D8631" s="57"/>
      <c r="E8631" s="1"/>
      <c r="F8631" s="1"/>
      <c r="G8631" s="1"/>
      <c r="H8631" s="57"/>
      <c r="I8631" s="1"/>
      <c r="J8631" s="1"/>
      <c r="K8631" s="57"/>
      <c r="L8631" s="57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</row>
    <row r="8632" spans="1:27" x14ac:dyDescent="0.25">
      <c r="A8632" s="1"/>
      <c r="C8632" s="56"/>
      <c r="D8632" s="57"/>
      <c r="E8632" s="1"/>
      <c r="F8632" s="1"/>
      <c r="G8632" s="1"/>
      <c r="H8632" s="57"/>
      <c r="I8632" s="1"/>
      <c r="J8632" s="1"/>
      <c r="K8632" s="57"/>
      <c r="L8632" s="57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</row>
    <row r="8633" spans="1:27" x14ac:dyDescent="0.25">
      <c r="A8633" s="1"/>
      <c r="C8633" s="56"/>
      <c r="D8633" s="57"/>
      <c r="E8633" s="1"/>
      <c r="F8633" s="1"/>
      <c r="G8633" s="1"/>
      <c r="H8633" s="57"/>
      <c r="I8633" s="1"/>
      <c r="J8633" s="1"/>
      <c r="K8633" s="57"/>
      <c r="L8633" s="57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</row>
    <row r="8634" spans="1:27" x14ac:dyDescent="0.25">
      <c r="C8634" s="56"/>
      <c r="D8634" s="57"/>
      <c r="E8634" s="1"/>
      <c r="F8634" s="1"/>
      <c r="G8634" s="1"/>
      <c r="H8634" s="57"/>
      <c r="I8634" s="1"/>
      <c r="J8634" s="1"/>
      <c r="K8634" s="57"/>
      <c r="L8634" s="57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</row>
    <row r="8635" spans="1:27" x14ac:dyDescent="0.25">
      <c r="A8635" s="1"/>
      <c r="C8635" s="56"/>
      <c r="D8635" s="57"/>
      <c r="E8635" s="1"/>
      <c r="F8635" s="1"/>
      <c r="G8635" s="1"/>
      <c r="H8635" s="57"/>
      <c r="I8635" s="1"/>
      <c r="J8635" s="1"/>
      <c r="K8635" s="57"/>
      <c r="L8635" s="57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</row>
    <row r="8636" spans="1:27" x14ac:dyDescent="0.25">
      <c r="A8636" s="1"/>
      <c r="C8636" s="56"/>
      <c r="D8636" s="57"/>
      <c r="E8636" s="1"/>
      <c r="F8636" s="1"/>
      <c r="G8636" s="1"/>
      <c r="H8636" s="57"/>
      <c r="I8636" s="1"/>
      <c r="J8636" s="1"/>
      <c r="K8636" s="57"/>
      <c r="L8636" s="57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</row>
    <row r="8637" spans="1:27" x14ac:dyDescent="0.25">
      <c r="A8637" s="1"/>
      <c r="C8637" s="56"/>
      <c r="D8637" s="57"/>
      <c r="E8637" s="1"/>
      <c r="F8637" s="1"/>
      <c r="G8637" s="1"/>
      <c r="H8637" s="57"/>
      <c r="I8637" s="1"/>
      <c r="J8637" s="1"/>
      <c r="K8637" s="57"/>
      <c r="L8637" s="57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</row>
    <row r="8638" spans="1:27" x14ac:dyDescent="0.25">
      <c r="A8638" s="1"/>
      <c r="C8638" s="56"/>
      <c r="D8638" s="57"/>
      <c r="E8638" s="1"/>
      <c r="F8638" s="1"/>
      <c r="G8638" s="1"/>
      <c r="H8638" s="57"/>
      <c r="I8638" s="1"/>
      <c r="J8638" s="1"/>
      <c r="K8638" s="57"/>
      <c r="L8638" s="57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</row>
    <row r="8639" spans="1:27" x14ac:dyDescent="0.25">
      <c r="C8639" s="56"/>
      <c r="D8639" s="57"/>
      <c r="E8639" s="1"/>
      <c r="F8639" s="1"/>
      <c r="G8639" s="1"/>
      <c r="H8639" s="57"/>
      <c r="I8639" s="1"/>
      <c r="J8639" s="1"/>
      <c r="K8639" s="57"/>
      <c r="L8639" s="57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</row>
    <row r="8640" spans="1:27" x14ac:dyDescent="0.25">
      <c r="C8640" s="56"/>
      <c r="D8640" s="57"/>
      <c r="E8640" s="1"/>
      <c r="F8640" s="1"/>
      <c r="G8640" s="1"/>
      <c r="H8640" s="57"/>
      <c r="I8640" s="1"/>
      <c r="J8640" s="1"/>
      <c r="K8640" s="57"/>
      <c r="L8640" s="57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</row>
    <row r="8641" spans="1:27" x14ac:dyDescent="0.25">
      <c r="A8641" s="1"/>
      <c r="C8641" s="56"/>
      <c r="D8641" s="57"/>
      <c r="E8641" s="1"/>
      <c r="F8641" s="1"/>
      <c r="G8641" s="1"/>
      <c r="H8641" s="57"/>
      <c r="I8641" s="1"/>
      <c r="J8641" s="1"/>
      <c r="K8641" s="57"/>
      <c r="L8641" s="57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</row>
    <row r="8642" spans="1:27" x14ac:dyDescent="0.25">
      <c r="A8642" s="1"/>
      <c r="C8642" s="56"/>
      <c r="D8642" s="57"/>
      <c r="E8642" s="1"/>
      <c r="F8642" s="1"/>
      <c r="G8642" s="1"/>
      <c r="H8642" s="57"/>
      <c r="I8642" s="1"/>
      <c r="J8642" s="1"/>
      <c r="K8642" s="57"/>
      <c r="L8642" s="57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</row>
    <row r="8643" spans="1:27" x14ac:dyDescent="0.25">
      <c r="A8643" s="1"/>
      <c r="C8643" s="56"/>
      <c r="D8643" s="57"/>
      <c r="E8643" s="1"/>
      <c r="F8643" s="1"/>
      <c r="G8643" s="1"/>
      <c r="H8643" s="57"/>
      <c r="I8643" s="1"/>
      <c r="J8643" s="1"/>
      <c r="K8643" s="57"/>
      <c r="L8643" s="57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</row>
    <row r="8644" spans="1:27" x14ac:dyDescent="0.25">
      <c r="A8644" s="1"/>
      <c r="C8644" s="56"/>
      <c r="D8644" s="57"/>
      <c r="E8644" s="1"/>
      <c r="F8644" s="1"/>
      <c r="G8644" s="1"/>
      <c r="H8644" s="57"/>
      <c r="I8644" s="1"/>
      <c r="J8644" s="1"/>
      <c r="K8644" s="57"/>
      <c r="L8644" s="57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</row>
    <row r="8645" spans="1:27" x14ac:dyDescent="0.25">
      <c r="A8645" s="1"/>
      <c r="C8645" s="56"/>
      <c r="D8645" s="57"/>
      <c r="E8645" s="1"/>
      <c r="F8645" s="1"/>
      <c r="G8645" s="1"/>
      <c r="H8645" s="57"/>
      <c r="I8645" s="1"/>
      <c r="J8645" s="1"/>
      <c r="K8645" s="57"/>
      <c r="L8645" s="57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</row>
    <row r="8646" spans="1:27" x14ac:dyDescent="0.25">
      <c r="A8646" s="1"/>
      <c r="C8646" s="56"/>
      <c r="D8646" s="57"/>
      <c r="E8646" s="1"/>
      <c r="F8646" s="1"/>
      <c r="G8646" s="1"/>
      <c r="H8646" s="57"/>
      <c r="I8646" s="1"/>
      <c r="J8646" s="1"/>
      <c r="K8646" s="57"/>
      <c r="L8646" s="57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</row>
    <row r="8647" spans="1:27" x14ac:dyDescent="0.25">
      <c r="C8647" s="56"/>
      <c r="D8647" s="57"/>
      <c r="E8647" s="1"/>
      <c r="F8647" s="1"/>
      <c r="G8647" s="1"/>
      <c r="H8647" s="57"/>
      <c r="I8647" s="1"/>
      <c r="J8647" s="1"/>
      <c r="K8647" s="57"/>
      <c r="L8647" s="57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</row>
    <row r="8648" spans="1:27" x14ac:dyDescent="0.25">
      <c r="C8648" s="56"/>
      <c r="D8648" s="57"/>
      <c r="E8648" s="1"/>
      <c r="F8648" s="1"/>
      <c r="G8648" s="1"/>
      <c r="H8648" s="57"/>
      <c r="I8648" s="1"/>
      <c r="J8648" s="1"/>
      <c r="K8648" s="57"/>
      <c r="L8648" s="57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</row>
    <row r="8649" spans="1:27" x14ac:dyDescent="0.25">
      <c r="A8649" s="1"/>
      <c r="C8649" s="56"/>
      <c r="D8649" s="57"/>
      <c r="E8649" s="1"/>
      <c r="F8649" s="1"/>
      <c r="G8649" s="1"/>
      <c r="H8649" s="57"/>
      <c r="I8649" s="1"/>
      <c r="J8649" s="1"/>
      <c r="K8649" s="57"/>
      <c r="L8649" s="57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</row>
    <row r="8650" spans="1:27" x14ac:dyDescent="0.25">
      <c r="A8650" s="1"/>
      <c r="C8650" s="56"/>
      <c r="D8650" s="57"/>
      <c r="E8650" s="1"/>
      <c r="F8650" s="1"/>
      <c r="G8650" s="1"/>
      <c r="H8650" s="57"/>
      <c r="I8650" s="1"/>
      <c r="J8650" s="1"/>
      <c r="K8650" s="57"/>
      <c r="L8650" s="57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</row>
    <row r="8651" spans="1:27" x14ac:dyDescent="0.25">
      <c r="A8651" s="1"/>
      <c r="C8651" s="56"/>
      <c r="D8651" s="57"/>
      <c r="E8651" s="1"/>
      <c r="F8651" s="1"/>
      <c r="G8651" s="1"/>
      <c r="H8651" s="57"/>
      <c r="I8651" s="1"/>
      <c r="J8651" s="1"/>
      <c r="K8651" s="57"/>
      <c r="L8651" s="57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</row>
    <row r="8652" spans="1:27" x14ac:dyDescent="0.25">
      <c r="A8652" s="1"/>
      <c r="C8652" s="56"/>
      <c r="D8652" s="57"/>
      <c r="E8652" s="1"/>
      <c r="F8652" s="1"/>
      <c r="G8652" s="1"/>
      <c r="H8652" s="57"/>
      <c r="I8652" s="1"/>
      <c r="J8652" s="1"/>
      <c r="K8652" s="57"/>
      <c r="L8652" s="57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</row>
    <row r="8653" spans="1:27" x14ac:dyDescent="0.25">
      <c r="C8653" s="56"/>
      <c r="D8653" s="57"/>
      <c r="E8653" s="1"/>
      <c r="F8653" s="1"/>
      <c r="G8653" s="1"/>
      <c r="H8653" s="57"/>
      <c r="I8653" s="1"/>
      <c r="J8653" s="1"/>
      <c r="K8653" s="57"/>
      <c r="L8653" s="57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</row>
    <row r="8654" spans="1:27" x14ac:dyDescent="0.25">
      <c r="C8654" s="56"/>
      <c r="D8654" s="57"/>
      <c r="E8654" s="1"/>
      <c r="F8654" s="1"/>
      <c r="G8654" s="1"/>
      <c r="H8654" s="57"/>
      <c r="I8654" s="1"/>
      <c r="J8654" s="1"/>
      <c r="K8654" s="57"/>
      <c r="L8654" s="57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</row>
    <row r="8655" spans="1:27" x14ac:dyDescent="0.25">
      <c r="A8655" s="1"/>
      <c r="C8655" s="56"/>
      <c r="D8655" s="57"/>
      <c r="E8655" s="1"/>
      <c r="F8655" s="1"/>
      <c r="G8655" s="1"/>
      <c r="H8655" s="57"/>
      <c r="I8655" s="1"/>
      <c r="J8655" s="1"/>
      <c r="K8655" s="57"/>
      <c r="L8655" s="57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</row>
    <row r="8656" spans="1:27" x14ac:dyDescent="0.25">
      <c r="A8656" s="1"/>
      <c r="C8656" s="56"/>
      <c r="D8656" s="57"/>
      <c r="E8656" s="1"/>
      <c r="F8656" s="1"/>
      <c r="G8656" s="1"/>
      <c r="H8656" s="57"/>
      <c r="I8656" s="1"/>
      <c r="J8656" s="1"/>
      <c r="K8656" s="57"/>
      <c r="L8656" s="57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</row>
    <row r="8657" spans="1:27" x14ac:dyDescent="0.25">
      <c r="A8657" s="1"/>
      <c r="C8657" s="56"/>
      <c r="D8657" s="57"/>
      <c r="E8657" s="1"/>
      <c r="F8657" s="1"/>
      <c r="G8657" s="1"/>
      <c r="H8657" s="57"/>
      <c r="I8657" s="1"/>
      <c r="J8657" s="1"/>
      <c r="K8657" s="57"/>
      <c r="L8657" s="57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</row>
    <row r="8658" spans="1:27" x14ac:dyDescent="0.25">
      <c r="A8658" s="1"/>
      <c r="C8658" s="56"/>
      <c r="D8658" s="57"/>
      <c r="E8658" s="1"/>
      <c r="F8658" s="1"/>
      <c r="G8658" s="1"/>
      <c r="H8658" s="57"/>
      <c r="I8658" s="1"/>
      <c r="J8658" s="1"/>
      <c r="K8658" s="57"/>
      <c r="L8658" s="57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</row>
    <row r="8659" spans="1:27" x14ac:dyDescent="0.25">
      <c r="A8659" s="1"/>
      <c r="C8659" s="56"/>
      <c r="D8659" s="57"/>
      <c r="E8659" s="1"/>
      <c r="F8659" s="1"/>
      <c r="G8659" s="1"/>
      <c r="H8659" s="57"/>
      <c r="I8659" s="1"/>
      <c r="J8659" s="1"/>
      <c r="K8659" s="57"/>
      <c r="L8659" s="57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</row>
    <row r="8660" spans="1:27" x14ac:dyDescent="0.25">
      <c r="A8660" s="1"/>
      <c r="C8660" s="56"/>
      <c r="D8660" s="57"/>
      <c r="E8660" s="1"/>
      <c r="F8660" s="1"/>
      <c r="G8660" s="1"/>
      <c r="H8660" s="57"/>
      <c r="I8660" s="1"/>
      <c r="J8660" s="1"/>
      <c r="K8660" s="57"/>
      <c r="L8660" s="57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</row>
    <row r="8661" spans="1:27" x14ac:dyDescent="0.25">
      <c r="A8661" s="1"/>
      <c r="C8661" s="56"/>
      <c r="D8661" s="57"/>
      <c r="E8661" s="1"/>
      <c r="F8661" s="1"/>
      <c r="G8661" s="1"/>
      <c r="H8661" s="57"/>
      <c r="I8661" s="1"/>
      <c r="J8661" s="1"/>
      <c r="K8661" s="57"/>
      <c r="L8661" s="57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</row>
    <row r="8662" spans="1:27" x14ac:dyDescent="0.25">
      <c r="A8662" s="1"/>
      <c r="C8662" s="56"/>
      <c r="D8662" s="57"/>
      <c r="E8662" s="1"/>
      <c r="F8662" s="1"/>
      <c r="G8662" s="1"/>
      <c r="H8662" s="57"/>
      <c r="I8662" s="1"/>
      <c r="J8662" s="1"/>
      <c r="K8662" s="57"/>
      <c r="L8662" s="57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</row>
    <row r="8663" spans="1:27" x14ac:dyDescent="0.25">
      <c r="A8663" s="1"/>
      <c r="C8663" s="56"/>
      <c r="D8663" s="57"/>
      <c r="E8663" s="1"/>
      <c r="F8663" s="1"/>
      <c r="G8663" s="1"/>
      <c r="H8663" s="57"/>
      <c r="I8663" s="1"/>
      <c r="J8663" s="1"/>
      <c r="K8663" s="57"/>
      <c r="L8663" s="57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</row>
    <row r="8664" spans="1:27" x14ac:dyDescent="0.25">
      <c r="A8664" s="1"/>
      <c r="C8664" s="56"/>
      <c r="D8664" s="57"/>
      <c r="E8664" s="1"/>
      <c r="F8664" s="1"/>
      <c r="G8664" s="1"/>
      <c r="H8664" s="57"/>
      <c r="I8664" s="1"/>
      <c r="J8664" s="1"/>
      <c r="K8664" s="57"/>
      <c r="L8664" s="57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</row>
    <row r="8665" spans="1:27" x14ac:dyDescent="0.25">
      <c r="A8665" s="1"/>
      <c r="C8665" s="56"/>
      <c r="D8665" s="57"/>
      <c r="E8665" s="1"/>
      <c r="F8665" s="1"/>
      <c r="G8665" s="1"/>
      <c r="H8665" s="57"/>
      <c r="I8665" s="1"/>
      <c r="J8665" s="1"/>
      <c r="K8665" s="57"/>
      <c r="L8665" s="57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</row>
    <row r="8666" spans="1:27" x14ac:dyDescent="0.25">
      <c r="A8666" s="1"/>
      <c r="C8666" s="56"/>
      <c r="D8666" s="57"/>
      <c r="E8666" s="1"/>
      <c r="F8666" s="1"/>
      <c r="G8666" s="1"/>
      <c r="H8666" s="57"/>
      <c r="I8666" s="1"/>
      <c r="J8666" s="1"/>
      <c r="K8666" s="57"/>
      <c r="L8666" s="57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</row>
    <row r="8667" spans="1:27" x14ac:dyDescent="0.25">
      <c r="A8667" s="1"/>
      <c r="C8667" s="56"/>
      <c r="D8667" s="57"/>
      <c r="E8667" s="1"/>
      <c r="F8667" s="1"/>
      <c r="G8667" s="1"/>
      <c r="H8667" s="57"/>
      <c r="I8667" s="1"/>
      <c r="J8667" s="1"/>
      <c r="K8667" s="57"/>
      <c r="L8667" s="57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</row>
    <row r="8668" spans="1:27" x14ac:dyDescent="0.25">
      <c r="A8668" s="1"/>
      <c r="C8668" s="56"/>
      <c r="D8668" s="57"/>
      <c r="E8668" s="1"/>
      <c r="F8668" s="1"/>
      <c r="G8668" s="1"/>
      <c r="H8668" s="57"/>
      <c r="I8668" s="1"/>
      <c r="J8668" s="1"/>
      <c r="K8668" s="57"/>
      <c r="L8668" s="57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</row>
    <row r="8669" spans="1:27" x14ac:dyDescent="0.25">
      <c r="A8669" s="1"/>
      <c r="C8669" s="56"/>
      <c r="D8669" s="57"/>
      <c r="E8669" s="1"/>
      <c r="F8669" s="1"/>
      <c r="G8669" s="1"/>
      <c r="H8669" s="57"/>
      <c r="I8669" s="1"/>
      <c r="J8669" s="1"/>
      <c r="K8669" s="57"/>
      <c r="L8669" s="57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</row>
    <row r="8670" spans="1:27" x14ac:dyDescent="0.25">
      <c r="A8670" s="1"/>
      <c r="C8670" s="56"/>
      <c r="D8670" s="57"/>
      <c r="E8670" s="1"/>
      <c r="F8670" s="1"/>
      <c r="G8670" s="1"/>
      <c r="H8670" s="57"/>
      <c r="I8670" s="1"/>
      <c r="J8670" s="1"/>
      <c r="K8670" s="57"/>
      <c r="L8670" s="57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</row>
    <row r="8671" spans="1:27" x14ac:dyDescent="0.25">
      <c r="A8671" s="1"/>
      <c r="C8671" s="56"/>
      <c r="D8671" s="57"/>
      <c r="E8671" s="1"/>
      <c r="F8671" s="1"/>
      <c r="G8671" s="1"/>
      <c r="H8671" s="57"/>
      <c r="I8671" s="1"/>
      <c r="J8671" s="1"/>
      <c r="K8671" s="57"/>
      <c r="L8671" s="57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</row>
    <row r="8672" spans="1:27" x14ac:dyDescent="0.25">
      <c r="A8672" s="1"/>
      <c r="C8672" s="56"/>
      <c r="D8672" s="57"/>
      <c r="E8672" s="1"/>
      <c r="F8672" s="1"/>
      <c r="G8672" s="1"/>
      <c r="H8672" s="57"/>
      <c r="I8672" s="1"/>
      <c r="J8672" s="1"/>
      <c r="K8672" s="57"/>
      <c r="L8672" s="57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</row>
    <row r="8673" spans="1:27" x14ac:dyDescent="0.25">
      <c r="A8673" s="1"/>
      <c r="C8673" s="56"/>
      <c r="D8673" s="57"/>
      <c r="E8673" s="1"/>
      <c r="F8673" s="1"/>
      <c r="G8673" s="1"/>
      <c r="H8673" s="57"/>
      <c r="I8673" s="1"/>
      <c r="J8673" s="1"/>
      <c r="K8673" s="57"/>
      <c r="L8673" s="57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</row>
    <row r="8674" spans="1:27" x14ac:dyDescent="0.25">
      <c r="A8674" s="1"/>
      <c r="C8674" s="56"/>
      <c r="D8674" s="57"/>
      <c r="E8674" s="1"/>
      <c r="F8674" s="1"/>
      <c r="G8674" s="1"/>
      <c r="H8674" s="57"/>
      <c r="I8674" s="1"/>
      <c r="J8674" s="1"/>
      <c r="K8674" s="57"/>
      <c r="L8674" s="57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</row>
    <row r="8675" spans="1:27" x14ac:dyDescent="0.25">
      <c r="A8675" s="1"/>
      <c r="C8675" s="56"/>
      <c r="D8675" s="57"/>
      <c r="E8675" s="1"/>
      <c r="F8675" s="1"/>
      <c r="G8675" s="1"/>
      <c r="H8675" s="57"/>
      <c r="I8675" s="1"/>
      <c r="J8675" s="1"/>
      <c r="K8675" s="57"/>
      <c r="L8675" s="57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</row>
    <row r="8676" spans="1:27" x14ac:dyDescent="0.25">
      <c r="A8676" s="1"/>
      <c r="C8676" s="56"/>
      <c r="D8676" s="57"/>
      <c r="E8676" s="1"/>
      <c r="F8676" s="1"/>
      <c r="G8676" s="1"/>
      <c r="H8676" s="57"/>
      <c r="I8676" s="1"/>
      <c r="J8676" s="1"/>
      <c r="K8676" s="57"/>
      <c r="L8676" s="57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</row>
    <row r="8677" spans="1:27" x14ac:dyDescent="0.25">
      <c r="A8677" s="1"/>
      <c r="C8677" s="56"/>
      <c r="D8677" s="57"/>
      <c r="E8677" s="1"/>
      <c r="F8677" s="1"/>
      <c r="G8677" s="1"/>
      <c r="H8677" s="57"/>
      <c r="I8677" s="1"/>
      <c r="J8677" s="1"/>
      <c r="K8677" s="57"/>
      <c r="L8677" s="57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</row>
    <row r="8678" spans="1:27" x14ac:dyDescent="0.25">
      <c r="A8678" s="1"/>
      <c r="C8678" s="56"/>
      <c r="D8678" s="57"/>
      <c r="E8678" s="1"/>
      <c r="F8678" s="1"/>
      <c r="G8678" s="1"/>
      <c r="H8678" s="57"/>
      <c r="I8678" s="1"/>
      <c r="J8678" s="1"/>
      <c r="K8678" s="57"/>
      <c r="L8678" s="57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</row>
    <row r="8679" spans="1:27" x14ac:dyDescent="0.25">
      <c r="A8679" s="1"/>
      <c r="C8679" s="56"/>
      <c r="D8679" s="57"/>
      <c r="E8679" s="1"/>
      <c r="F8679" s="1"/>
      <c r="G8679" s="1"/>
      <c r="H8679" s="57"/>
      <c r="I8679" s="1"/>
      <c r="J8679" s="1"/>
      <c r="K8679" s="57"/>
      <c r="L8679" s="57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</row>
    <row r="8680" spans="1:27" x14ac:dyDescent="0.25">
      <c r="A8680" s="1"/>
      <c r="C8680" s="56"/>
      <c r="D8680" s="57"/>
      <c r="E8680" s="1"/>
      <c r="F8680" s="1"/>
      <c r="G8680" s="1"/>
      <c r="H8680" s="57"/>
      <c r="I8680" s="1"/>
      <c r="J8680" s="1"/>
      <c r="K8680" s="57"/>
      <c r="L8680" s="57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</row>
    <row r="8681" spans="1:27" x14ac:dyDescent="0.25">
      <c r="A8681" s="1"/>
      <c r="C8681" s="56"/>
      <c r="D8681" s="57"/>
      <c r="E8681" s="1"/>
      <c r="F8681" s="1"/>
      <c r="G8681" s="1"/>
      <c r="H8681" s="57"/>
      <c r="I8681" s="1"/>
      <c r="J8681" s="1"/>
      <c r="K8681" s="57"/>
      <c r="L8681" s="57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</row>
    <row r="8682" spans="1:27" x14ac:dyDescent="0.25">
      <c r="A8682" s="1"/>
      <c r="C8682" s="56"/>
      <c r="D8682" s="57"/>
      <c r="E8682" s="1"/>
      <c r="F8682" s="1"/>
      <c r="G8682" s="1"/>
      <c r="H8682" s="57"/>
      <c r="I8682" s="1"/>
      <c r="J8682" s="1"/>
      <c r="K8682" s="57"/>
      <c r="L8682" s="57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</row>
    <row r="8683" spans="1:27" x14ac:dyDescent="0.25">
      <c r="A8683" s="1"/>
      <c r="C8683" s="56"/>
      <c r="D8683" s="57"/>
      <c r="E8683" s="1"/>
      <c r="F8683" s="1"/>
      <c r="G8683" s="1"/>
      <c r="H8683" s="57"/>
      <c r="I8683" s="1"/>
      <c r="J8683" s="1"/>
      <c r="K8683" s="57"/>
      <c r="L8683" s="57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</row>
    <row r="8684" spans="1:27" x14ac:dyDescent="0.25">
      <c r="A8684" s="1"/>
      <c r="C8684" s="56"/>
      <c r="D8684" s="57"/>
      <c r="E8684" s="1"/>
      <c r="F8684" s="1"/>
      <c r="G8684" s="1"/>
      <c r="H8684" s="57"/>
      <c r="I8684" s="1"/>
      <c r="J8684" s="1"/>
      <c r="K8684" s="57"/>
      <c r="L8684" s="57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</row>
    <row r="8685" spans="1:27" x14ac:dyDescent="0.25">
      <c r="A8685" s="1"/>
      <c r="C8685" s="56"/>
      <c r="D8685" s="57"/>
      <c r="E8685" s="1"/>
      <c r="F8685" s="1"/>
      <c r="G8685" s="1"/>
      <c r="H8685" s="57"/>
      <c r="I8685" s="1"/>
      <c r="J8685" s="1"/>
      <c r="K8685" s="57"/>
      <c r="L8685" s="57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</row>
    <row r="8686" spans="1:27" x14ac:dyDescent="0.25">
      <c r="A8686" s="1"/>
      <c r="C8686" s="56"/>
      <c r="D8686" s="57"/>
      <c r="E8686" s="1"/>
      <c r="F8686" s="1"/>
      <c r="G8686" s="1"/>
      <c r="H8686" s="57"/>
      <c r="I8686" s="1"/>
      <c r="J8686" s="1"/>
      <c r="K8686" s="57"/>
      <c r="L8686" s="57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</row>
    <row r="8687" spans="1:27" x14ac:dyDescent="0.25">
      <c r="A8687" s="1"/>
      <c r="C8687" s="56"/>
      <c r="D8687" s="57"/>
      <c r="E8687" s="1"/>
      <c r="F8687" s="1"/>
      <c r="G8687" s="1"/>
      <c r="H8687" s="57"/>
      <c r="I8687" s="1"/>
      <c r="J8687" s="1"/>
      <c r="K8687" s="57"/>
      <c r="L8687" s="57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</row>
    <row r="8688" spans="1:27" x14ac:dyDescent="0.25">
      <c r="A8688" s="1"/>
      <c r="C8688" s="56"/>
      <c r="D8688" s="57"/>
      <c r="E8688" s="1"/>
      <c r="F8688" s="1"/>
      <c r="G8688" s="1"/>
      <c r="H8688" s="57"/>
      <c r="I8688" s="1"/>
      <c r="J8688" s="1"/>
      <c r="K8688" s="57"/>
      <c r="L8688" s="57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</row>
    <row r="8689" spans="1:27" x14ac:dyDescent="0.25">
      <c r="A8689" s="1"/>
      <c r="C8689" s="56"/>
      <c r="D8689" s="57"/>
      <c r="E8689" s="1"/>
      <c r="F8689" s="1"/>
      <c r="G8689" s="1"/>
      <c r="H8689" s="57"/>
      <c r="I8689" s="1"/>
      <c r="J8689" s="1"/>
      <c r="K8689" s="57"/>
      <c r="L8689" s="57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</row>
    <row r="8690" spans="1:27" x14ac:dyDescent="0.25">
      <c r="A8690" s="1"/>
      <c r="C8690" s="56"/>
      <c r="D8690" s="57"/>
      <c r="E8690" s="1"/>
      <c r="F8690" s="1"/>
      <c r="G8690" s="1"/>
      <c r="H8690" s="57"/>
      <c r="I8690" s="1"/>
      <c r="J8690" s="1"/>
      <c r="K8690" s="57"/>
      <c r="L8690" s="57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</row>
    <row r="8691" spans="1:27" x14ac:dyDescent="0.25">
      <c r="A8691" s="1"/>
      <c r="C8691" s="56"/>
      <c r="D8691" s="57"/>
      <c r="E8691" s="1"/>
      <c r="F8691" s="1"/>
      <c r="G8691" s="1"/>
      <c r="H8691" s="57"/>
      <c r="I8691" s="1"/>
      <c r="J8691" s="1"/>
      <c r="K8691" s="57"/>
      <c r="L8691" s="57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</row>
    <row r="8692" spans="1:27" x14ac:dyDescent="0.25">
      <c r="A8692" s="1"/>
      <c r="C8692" s="56"/>
      <c r="D8692" s="57"/>
      <c r="E8692" s="1"/>
      <c r="F8692" s="1"/>
      <c r="G8692" s="1"/>
      <c r="H8692" s="57"/>
      <c r="I8692" s="1"/>
      <c r="J8692" s="1"/>
      <c r="K8692" s="57"/>
      <c r="L8692" s="57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</row>
    <row r="8693" spans="1:27" x14ac:dyDescent="0.25">
      <c r="A8693" s="1"/>
      <c r="C8693" s="56"/>
      <c r="D8693" s="57"/>
      <c r="E8693" s="1"/>
      <c r="F8693" s="1"/>
      <c r="G8693" s="1"/>
      <c r="H8693" s="57"/>
      <c r="I8693" s="1"/>
      <c r="J8693" s="1"/>
      <c r="K8693" s="57"/>
      <c r="L8693" s="57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</row>
    <row r="8694" spans="1:27" x14ac:dyDescent="0.25">
      <c r="A8694" s="1"/>
      <c r="C8694" s="56"/>
      <c r="D8694" s="57"/>
      <c r="E8694" s="1"/>
      <c r="F8694" s="1"/>
      <c r="G8694" s="1"/>
      <c r="H8694" s="57"/>
      <c r="I8694" s="1"/>
      <c r="J8694" s="1"/>
      <c r="K8694" s="57"/>
      <c r="L8694" s="57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</row>
    <row r="8695" spans="1:27" x14ac:dyDescent="0.25">
      <c r="A8695" s="1"/>
      <c r="C8695" s="56"/>
      <c r="D8695" s="57"/>
      <c r="E8695" s="1"/>
      <c r="F8695" s="1"/>
      <c r="G8695" s="1"/>
      <c r="H8695" s="57"/>
      <c r="I8695" s="1"/>
      <c r="J8695" s="1"/>
      <c r="K8695" s="57"/>
      <c r="L8695" s="57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</row>
    <row r="8696" spans="1:27" x14ac:dyDescent="0.25">
      <c r="A8696" s="1"/>
      <c r="C8696" s="56"/>
      <c r="D8696" s="57"/>
      <c r="E8696" s="1"/>
      <c r="F8696" s="1"/>
      <c r="G8696" s="1"/>
      <c r="H8696" s="57"/>
      <c r="I8696" s="1"/>
      <c r="J8696" s="1"/>
      <c r="K8696" s="57"/>
      <c r="L8696" s="57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</row>
    <row r="8697" spans="1:27" x14ac:dyDescent="0.25">
      <c r="A8697" s="1"/>
      <c r="C8697" s="56"/>
      <c r="D8697" s="57"/>
      <c r="E8697" s="1"/>
      <c r="F8697" s="1"/>
      <c r="G8697" s="1"/>
      <c r="H8697" s="57"/>
      <c r="I8697" s="1"/>
      <c r="J8697" s="1"/>
      <c r="K8697" s="57"/>
      <c r="L8697" s="57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</row>
    <row r="8698" spans="1:27" x14ac:dyDescent="0.25">
      <c r="C8698" s="56"/>
      <c r="D8698" s="57"/>
      <c r="E8698" s="1"/>
      <c r="F8698" s="1"/>
      <c r="G8698" s="1"/>
      <c r="H8698" s="57"/>
      <c r="I8698" s="1"/>
      <c r="J8698" s="1"/>
      <c r="K8698" s="57"/>
      <c r="L8698" s="57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</row>
    <row r="8699" spans="1:27" x14ac:dyDescent="0.25">
      <c r="C8699" s="56"/>
      <c r="D8699" s="57"/>
      <c r="E8699" s="1"/>
      <c r="F8699" s="1"/>
      <c r="G8699" s="1"/>
      <c r="H8699" s="57"/>
      <c r="I8699" s="1"/>
      <c r="J8699" s="1"/>
      <c r="K8699" s="57"/>
      <c r="L8699" s="57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</row>
    <row r="8700" spans="1:27" x14ac:dyDescent="0.25">
      <c r="C8700" s="56"/>
      <c r="D8700" s="57"/>
      <c r="E8700" s="1"/>
      <c r="F8700" s="1"/>
      <c r="G8700" s="1"/>
      <c r="H8700" s="57"/>
      <c r="I8700" s="1"/>
      <c r="J8700" s="1"/>
      <c r="K8700" s="57"/>
      <c r="L8700" s="57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</row>
    <row r="8701" spans="1:27" x14ac:dyDescent="0.25">
      <c r="C8701" s="56"/>
      <c r="D8701" s="57"/>
      <c r="E8701" s="1"/>
      <c r="F8701" s="1"/>
      <c r="G8701" s="1"/>
      <c r="H8701" s="57"/>
      <c r="I8701" s="1"/>
      <c r="J8701" s="1"/>
      <c r="K8701" s="57"/>
      <c r="L8701" s="57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</row>
    <row r="8702" spans="1:27" x14ac:dyDescent="0.25">
      <c r="C8702" s="56"/>
      <c r="D8702" s="57"/>
      <c r="E8702" s="1"/>
      <c r="F8702" s="1"/>
      <c r="G8702" s="1"/>
      <c r="H8702" s="57"/>
      <c r="I8702" s="1"/>
      <c r="J8702" s="1"/>
      <c r="K8702" s="57"/>
      <c r="L8702" s="57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</row>
    <row r="8703" spans="1:27" x14ac:dyDescent="0.25">
      <c r="C8703" s="56"/>
      <c r="D8703" s="57"/>
      <c r="E8703" s="1"/>
      <c r="F8703" s="1"/>
      <c r="G8703" s="1"/>
      <c r="H8703" s="57"/>
      <c r="I8703" s="1"/>
      <c r="J8703" s="1"/>
      <c r="K8703" s="57"/>
      <c r="L8703" s="57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</row>
    <row r="8704" spans="1:27" x14ac:dyDescent="0.25">
      <c r="C8704" s="56"/>
      <c r="D8704" s="57"/>
      <c r="E8704" s="1"/>
      <c r="F8704" s="1"/>
      <c r="G8704" s="1"/>
      <c r="H8704" s="57"/>
      <c r="I8704" s="1"/>
      <c r="J8704" s="1"/>
      <c r="K8704" s="57"/>
      <c r="L8704" s="57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</row>
    <row r="8705" spans="1:27" x14ac:dyDescent="0.25">
      <c r="C8705" s="56"/>
      <c r="D8705" s="57"/>
      <c r="E8705" s="1"/>
      <c r="F8705" s="1"/>
      <c r="G8705" s="1"/>
      <c r="H8705" s="57"/>
      <c r="I8705" s="1"/>
      <c r="J8705" s="1"/>
      <c r="K8705" s="57"/>
      <c r="L8705" s="57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</row>
    <row r="8706" spans="1:27" x14ac:dyDescent="0.25">
      <c r="C8706" s="56"/>
      <c r="D8706" s="57"/>
      <c r="E8706" s="1"/>
      <c r="F8706" s="1"/>
      <c r="G8706" s="1"/>
      <c r="H8706" s="57"/>
      <c r="I8706" s="1"/>
      <c r="J8706" s="1"/>
      <c r="K8706" s="57"/>
      <c r="L8706" s="57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</row>
    <row r="8707" spans="1:27" x14ac:dyDescent="0.25">
      <c r="C8707" s="56"/>
      <c r="D8707" s="57"/>
      <c r="E8707" s="1"/>
      <c r="F8707" s="1"/>
      <c r="G8707" s="1"/>
      <c r="H8707" s="57"/>
      <c r="I8707" s="1"/>
      <c r="J8707" s="1"/>
      <c r="K8707" s="57"/>
      <c r="L8707" s="57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</row>
    <row r="8708" spans="1:27" x14ac:dyDescent="0.25">
      <c r="C8708" s="56"/>
      <c r="D8708" s="57"/>
      <c r="E8708" s="1"/>
      <c r="F8708" s="1"/>
      <c r="G8708" s="1"/>
      <c r="H8708" s="57"/>
      <c r="I8708" s="1"/>
      <c r="J8708" s="1"/>
      <c r="K8708" s="57"/>
      <c r="L8708" s="57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</row>
    <row r="8709" spans="1:27" x14ac:dyDescent="0.25">
      <c r="C8709" s="56"/>
      <c r="D8709" s="57"/>
      <c r="E8709" s="1"/>
      <c r="F8709" s="1"/>
      <c r="G8709" s="1"/>
      <c r="H8709" s="57"/>
      <c r="I8709" s="1"/>
      <c r="J8709" s="1"/>
      <c r="K8709" s="57"/>
      <c r="L8709" s="57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</row>
    <row r="8710" spans="1:27" x14ac:dyDescent="0.25">
      <c r="C8710" s="56"/>
      <c r="D8710" s="57"/>
      <c r="E8710" s="1"/>
      <c r="F8710" s="1"/>
      <c r="G8710" s="1"/>
      <c r="H8710" s="57"/>
      <c r="I8710" s="1"/>
      <c r="J8710" s="1"/>
      <c r="K8710" s="57"/>
      <c r="L8710" s="57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</row>
    <row r="8711" spans="1:27" x14ac:dyDescent="0.25">
      <c r="C8711" s="56"/>
      <c r="D8711" s="57"/>
      <c r="E8711" s="1"/>
      <c r="F8711" s="1"/>
      <c r="G8711" s="1"/>
      <c r="H8711" s="57"/>
      <c r="I8711" s="1"/>
      <c r="J8711" s="1"/>
      <c r="K8711" s="57"/>
      <c r="L8711" s="57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</row>
    <row r="8712" spans="1:27" x14ac:dyDescent="0.25">
      <c r="C8712" s="56"/>
      <c r="D8712" s="57"/>
      <c r="E8712" s="1"/>
      <c r="F8712" s="1"/>
      <c r="G8712" s="1"/>
      <c r="H8712" s="57"/>
      <c r="I8712" s="1"/>
      <c r="J8712" s="1"/>
      <c r="K8712" s="57"/>
      <c r="L8712" s="57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</row>
    <row r="8713" spans="1:27" x14ac:dyDescent="0.25">
      <c r="C8713" s="56"/>
      <c r="D8713" s="57"/>
      <c r="E8713" s="1"/>
      <c r="F8713" s="1"/>
      <c r="G8713" s="1"/>
      <c r="H8713" s="57"/>
      <c r="I8713" s="1"/>
      <c r="J8713" s="1"/>
      <c r="K8713" s="57"/>
      <c r="L8713" s="57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</row>
    <row r="8714" spans="1:27" x14ac:dyDescent="0.25">
      <c r="C8714" s="56"/>
      <c r="D8714" s="57"/>
      <c r="E8714" s="1"/>
      <c r="F8714" s="1"/>
      <c r="G8714" s="1"/>
      <c r="H8714" s="57"/>
      <c r="I8714" s="1"/>
      <c r="J8714" s="1"/>
      <c r="K8714" s="57"/>
      <c r="L8714" s="57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</row>
    <row r="8715" spans="1:27" x14ac:dyDescent="0.25">
      <c r="C8715" s="56"/>
      <c r="D8715" s="57"/>
      <c r="E8715" s="1"/>
      <c r="F8715" s="1"/>
      <c r="G8715" s="1"/>
      <c r="H8715" s="57"/>
      <c r="I8715" s="1"/>
      <c r="J8715" s="1"/>
      <c r="K8715" s="57"/>
      <c r="L8715" s="57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</row>
    <row r="8716" spans="1:27" x14ac:dyDescent="0.25">
      <c r="C8716" s="56"/>
      <c r="D8716" s="57"/>
      <c r="E8716" s="1"/>
      <c r="F8716" s="1"/>
      <c r="G8716" s="1"/>
      <c r="H8716" s="57"/>
      <c r="I8716" s="1"/>
      <c r="J8716" s="1"/>
      <c r="K8716" s="57"/>
      <c r="L8716" s="57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</row>
    <row r="8717" spans="1:27" x14ac:dyDescent="0.25">
      <c r="C8717" s="56"/>
      <c r="D8717" s="57"/>
      <c r="E8717" s="1"/>
      <c r="F8717" s="1"/>
      <c r="G8717" s="1"/>
      <c r="H8717" s="57"/>
      <c r="I8717" s="1"/>
      <c r="J8717" s="1"/>
      <c r="K8717" s="57"/>
      <c r="L8717" s="57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</row>
    <row r="8718" spans="1:27" x14ac:dyDescent="0.25">
      <c r="A8718" s="1"/>
      <c r="C8718" s="56"/>
      <c r="D8718" s="57"/>
      <c r="E8718" s="1"/>
      <c r="F8718" s="1"/>
      <c r="G8718" s="1"/>
      <c r="H8718" s="57"/>
      <c r="I8718" s="1"/>
      <c r="J8718" s="1"/>
      <c r="K8718" s="57"/>
      <c r="L8718" s="57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</row>
    <row r="8719" spans="1:27" x14ac:dyDescent="0.25">
      <c r="A8719" s="1"/>
      <c r="C8719" s="56"/>
      <c r="D8719" s="57"/>
      <c r="E8719" s="1"/>
      <c r="F8719" s="1"/>
      <c r="G8719" s="1"/>
      <c r="H8719" s="57"/>
      <c r="I8719" s="1"/>
      <c r="J8719" s="1"/>
      <c r="K8719" s="57"/>
      <c r="L8719" s="57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</row>
    <row r="8720" spans="1:27" x14ac:dyDescent="0.25">
      <c r="A8720" s="1"/>
      <c r="C8720" s="56"/>
      <c r="D8720" s="57"/>
      <c r="E8720" s="1"/>
      <c r="F8720" s="1"/>
      <c r="G8720" s="1"/>
      <c r="H8720" s="57"/>
      <c r="I8720" s="1"/>
      <c r="J8720" s="1"/>
      <c r="K8720" s="57"/>
      <c r="L8720" s="57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</row>
    <row r="8721" spans="1:27" x14ac:dyDescent="0.25">
      <c r="A8721" s="1"/>
      <c r="C8721" s="56"/>
      <c r="D8721" s="57"/>
      <c r="E8721" s="1"/>
      <c r="F8721" s="1"/>
      <c r="G8721" s="1"/>
      <c r="H8721" s="57"/>
      <c r="I8721" s="1"/>
      <c r="J8721" s="1"/>
      <c r="K8721" s="57"/>
      <c r="L8721" s="57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</row>
    <row r="8722" spans="1:27" x14ac:dyDescent="0.25">
      <c r="A8722" s="1"/>
      <c r="C8722" s="56"/>
      <c r="D8722" s="57"/>
      <c r="E8722" s="1"/>
      <c r="F8722" s="1"/>
      <c r="G8722" s="1"/>
      <c r="H8722" s="57"/>
      <c r="I8722" s="1"/>
      <c r="J8722" s="1"/>
      <c r="K8722" s="57"/>
      <c r="L8722" s="57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</row>
    <row r="8723" spans="1:27" x14ac:dyDescent="0.25">
      <c r="A8723" s="1"/>
      <c r="C8723" s="56"/>
      <c r="D8723" s="57"/>
      <c r="E8723" s="1"/>
      <c r="F8723" s="1"/>
      <c r="G8723" s="1"/>
      <c r="H8723" s="57"/>
      <c r="I8723" s="1"/>
      <c r="J8723" s="1"/>
      <c r="K8723" s="57"/>
      <c r="L8723" s="57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</row>
    <row r="8724" spans="1:27" x14ac:dyDescent="0.25">
      <c r="A8724" s="1"/>
      <c r="C8724" s="56"/>
      <c r="D8724" s="57"/>
      <c r="E8724" s="1"/>
      <c r="F8724" s="1"/>
      <c r="G8724" s="1"/>
      <c r="H8724" s="57"/>
      <c r="I8724" s="1"/>
      <c r="J8724" s="1"/>
      <c r="K8724" s="57"/>
      <c r="L8724" s="57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</row>
    <row r="8725" spans="1:27" x14ac:dyDescent="0.25">
      <c r="A8725" s="1"/>
      <c r="C8725" s="56"/>
      <c r="D8725" s="57"/>
      <c r="E8725" s="1"/>
      <c r="F8725" s="1"/>
      <c r="G8725" s="1"/>
      <c r="H8725" s="57"/>
      <c r="I8725" s="1"/>
      <c r="J8725" s="1"/>
      <c r="K8725" s="57"/>
      <c r="L8725" s="57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</row>
    <row r="8726" spans="1:27" x14ac:dyDescent="0.25">
      <c r="A8726" s="1"/>
      <c r="C8726" s="56"/>
      <c r="D8726" s="57"/>
      <c r="E8726" s="1"/>
      <c r="F8726" s="1"/>
      <c r="G8726" s="1"/>
      <c r="H8726" s="57"/>
      <c r="I8726" s="1"/>
      <c r="J8726" s="1"/>
      <c r="K8726" s="57"/>
      <c r="L8726" s="57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</row>
    <row r="8727" spans="1:27" x14ac:dyDescent="0.25">
      <c r="A8727" s="1"/>
      <c r="C8727" s="56"/>
      <c r="D8727" s="57"/>
      <c r="E8727" s="1"/>
      <c r="F8727" s="1"/>
      <c r="G8727" s="1"/>
      <c r="H8727" s="57"/>
      <c r="I8727" s="1"/>
      <c r="J8727" s="1"/>
      <c r="K8727" s="57"/>
      <c r="L8727" s="57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</row>
    <row r="8728" spans="1:27" x14ac:dyDescent="0.25">
      <c r="A8728" s="1"/>
      <c r="C8728" s="56"/>
      <c r="D8728" s="57"/>
      <c r="E8728" s="1"/>
      <c r="F8728" s="1"/>
      <c r="G8728" s="1"/>
      <c r="H8728" s="57"/>
      <c r="I8728" s="1"/>
      <c r="J8728" s="1"/>
      <c r="K8728" s="57"/>
      <c r="L8728" s="57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</row>
    <row r="8729" spans="1:27" x14ac:dyDescent="0.25">
      <c r="A8729" s="1"/>
      <c r="C8729" s="56"/>
      <c r="D8729" s="57"/>
      <c r="E8729" s="1"/>
      <c r="F8729" s="1"/>
      <c r="G8729" s="1"/>
      <c r="H8729" s="57"/>
      <c r="I8729" s="1"/>
      <c r="J8729" s="1"/>
      <c r="K8729" s="57"/>
      <c r="L8729" s="57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</row>
    <row r="8730" spans="1:27" x14ac:dyDescent="0.25">
      <c r="A8730" s="1"/>
      <c r="C8730" s="56"/>
      <c r="D8730" s="57"/>
      <c r="E8730" s="1"/>
      <c r="F8730" s="1"/>
      <c r="G8730" s="1"/>
      <c r="H8730" s="57"/>
      <c r="I8730" s="1"/>
      <c r="J8730" s="1"/>
      <c r="K8730" s="57"/>
      <c r="L8730" s="57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</row>
    <row r="8731" spans="1:27" x14ac:dyDescent="0.25">
      <c r="A8731" s="1"/>
      <c r="C8731" s="56"/>
      <c r="D8731" s="57"/>
      <c r="E8731" s="1"/>
      <c r="F8731" s="1"/>
      <c r="G8731" s="1"/>
      <c r="H8731" s="57"/>
      <c r="I8731" s="1"/>
      <c r="J8731" s="1"/>
      <c r="K8731" s="57"/>
      <c r="L8731" s="57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</row>
    <row r="8732" spans="1:27" x14ac:dyDescent="0.25">
      <c r="A8732" s="1"/>
      <c r="C8732" s="56"/>
      <c r="D8732" s="57"/>
      <c r="E8732" s="1"/>
      <c r="F8732" s="1"/>
      <c r="G8732" s="1"/>
      <c r="H8732" s="57"/>
      <c r="I8732" s="1"/>
      <c r="J8732" s="1"/>
      <c r="K8732" s="57"/>
      <c r="L8732" s="57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</row>
    <row r="8733" spans="1:27" x14ac:dyDescent="0.25">
      <c r="C8733" s="56"/>
      <c r="D8733" s="57"/>
      <c r="E8733" s="1"/>
      <c r="F8733" s="1"/>
      <c r="G8733" s="1"/>
      <c r="H8733" s="57"/>
      <c r="I8733" s="1"/>
      <c r="J8733" s="1"/>
      <c r="K8733" s="57"/>
      <c r="L8733" s="57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</row>
    <row r="8734" spans="1:27" x14ac:dyDescent="0.25">
      <c r="A8734" s="1"/>
      <c r="C8734" s="56"/>
      <c r="D8734" s="57"/>
      <c r="E8734" s="1"/>
      <c r="F8734" s="1"/>
      <c r="G8734" s="1"/>
      <c r="H8734" s="57"/>
      <c r="I8734" s="1"/>
      <c r="J8734" s="1"/>
      <c r="K8734" s="57"/>
      <c r="L8734" s="57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</row>
    <row r="8735" spans="1:27" x14ac:dyDescent="0.25">
      <c r="C8735" s="56"/>
      <c r="D8735" s="57"/>
      <c r="E8735" s="1"/>
      <c r="F8735" s="1"/>
      <c r="G8735" s="1"/>
      <c r="H8735" s="57"/>
      <c r="I8735" s="1"/>
      <c r="J8735" s="1"/>
      <c r="K8735" s="57"/>
      <c r="L8735" s="57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</row>
    <row r="8736" spans="1:27" x14ac:dyDescent="0.25">
      <c r="A8736" s="1"/>
      <c r="C8736" s="56"/>
      <c r="D8736" s="57"/>
      <c r="E8736" s="1"/>
      <c r="F8736" s="1"/>
      <c r="G8736" s="1"/>
      <c r="H8736" s="57"/>
      <c r="I8736" s="1"/>
      <c r="J8736" s="1"/>
      <c r="K8736" s="57"/>
      <c r="L8736" s="57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</row>
    <row r="8737" spans="1:27" x14ac:dyDescent="0.25">
      <c r="C8737" s="56"/>
      <c r="D8737" s="57"/>
      <c r="E8737" s="1"/>
      <c r="F8737" s="1"/>
      <c r="G8737" s="1"/>
      <c r="H8737" s="57"/>
      <c r="I8737" s="1"/>
      <c r="J8737" s="1"/>
      <c r="K8737" s="57"/>
      <c r="L8737" s="57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</row>
    <row r="8738" spans="1:27" x14ac:dyDescent="0.25">
      <c r="A8738" s="1"/>
      <c r="C8738" s="56"/>
      <c r="D8738" s="57"/>
      <c r="E8738" s="1"/>
      <c r="F8738" s="1"/>
      <c r="G8738" s="1"/>
      <c r="H8738" s="57"/>
      <c r="I8738" s="1"/>
      <c r="J8738" s="1"/>
      <c r="K8738" s="57"/>
      <c r="L8738" s="57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</row>
    <row r="8739" spans="1:27" x14ac:dyDescent="0.25">
      <c r="A8739" s="1"/>
      <c r="C8739" s="56"/>
      <c r="D8739" s="57"/>
      <c r="E8739" s="1"/>
      <c r="F8739" s="1"/>
      <c r="G8739" s="1"/>
      <c r="H8739" s="57"/>
      <c r="I8739" s="1"/>
      <c r="J8739" s="1"/>
      <c r="K8739" s="57"/>
      <c r="L8739" s="57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</row>
    <row r="8740" spans="1:27" x14ac:dyDescent="0.25">
      <c r="A8740" s="1"/>
      <c r="C8740" s="56"/>
      <c r="D8740" s="57"/>
      <c r="E8740" s="1"/>
      <c r="F8740" s="1"/>
      <c r="G8740" s="1"/>
      <c r="H8740" s="57"/>
      <c r="I8740" s="1"/>
      <c r="J8740" s="1"/>
      <c r="K8740" s="57"/>
      <c r="L8740" s="57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</row>
    <row r="8741" spans="1:27" x14ac:dyDescent="0.25">
      <c r="A8741" s="1"/>
      <c r="C8741" s="56"/>
      <c r="D8741" s="57"/>
      <c r="E8741" s="1"/>
      <c r="F8741" s="1"/>
      <c r="G8741" s="1"/>
      <c r="H8741" s="57"/>
      <c r="I8741" s="1"/>
      <c r="J8741" s="1"/>
      <c r="K8741" s="57"/>
      <c r="L8741" s="57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</row>
    <row r="8742" spans="1:27" x14ac:dyDescent="0.25">
      <c r="A8742" s="1"/>
      <c r="C8742" s="56"/>
      <c r="D8742" s="57"/>
      <c r="E8742" s="1"/>
      <c r="F8742" s="1"/>
      <c r="G8742" s="1"/>
      <c r="H8742" s="57"/>
      <c r="I8742" s="1"/>
      <c r="J8742" s="1"/>
      <c r="K8742" s="57"/>
      <c r="L8742" s="57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</row>
    <row r="8743" spans="1:27" x14ac:dyDescent="0.25">
      <c r="A8743" s="1"/>
      <c r="C8743" s="56"/>
      <c r="D8743" s="57"/>
      <c r="E8743" s="1"/>
      <c r="F8743" s="1"/>
      <c r="G8743" s="1"/>
      <c r="H8743" s="57"/>
      <c r="I8743" s="1"/>
      <c r="J8743" s="1"/>
      <c r="K8743" s="57"/>
      <c r="L8743" s="57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</row>
    <row r="8744" spans="1:27" x14ac:dyDescent="0.25">
      <c r="A8744" s="1"/>
      <c r="C8744" s="56"/>
      <c r="D8744" s="57"/>
      <c r="E8744" s="1"/>
      <c r="F8744" s="1"/>
      <c r="G8744" s="1"/>
      <c r="H8744" s="57"/>
      <c r="I8744" s="1"/>
      <c r="J8744" s="1"/>
      <c r="K8744" s="57"/>
      <c r="L8744" s="57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</row>
    <row r="8745" spans="1:27" x14ac:dyDescent="0.25">
      <c r="A8745" s="1"/>
      <c r="C8745" s="56"/>
      <c r="D8745" s="57"/>
      <c r="E8745" s="1"/>
      <c r="F8745" s="1"/>
      <c r="G8745" s="1"/>
      <c r="H8745" s="57"/>
      <c r="I8745" s="1"/>
      <c r="J8745" s="1"/>
      <c r="K8745" s="57"/>
      <c r="L8745" s="57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</row>
    <row r="8746" spans="1:27" x14ac:dyDescent="0.25">
      <c r="A8746" s="1"/>
      <c r="C8746" s="56"/>
      <c r="D8746" s="57"/>
      <c r="E8746" s="1"/>
      <c r="F8746" s="1"/>
      <c r="G8746" s="1"/>
      <c r="H8746" s="57"/>
      <c r="I8746" s="1"/>
      <c r="J8746" s="1"/>
      <c r="K8746" s="57"/>
      <c r="L8746" s="57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</row>
    <row r="8747" spans="1:27" x14ac:dyDescent="0.25">
      <c r="A8747" s="1"/>
      <c r="C8747" s="56"/>
      <c r="D8747" s="57"/>
      <c r="E8747" s="1"/>
      <c r="F8747" s="1"/>
      <c r="G8747" s="1"/>
      <c r="H8747" s="57"/>
      <c r="I8747" s="1"/>
      <c r="J8747" s="1"/>
      <c r="K8747" s="57"/>
      <c r="L8747" s="57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</row>
    <row r="8748" spans="1:27" x14ac:dyDescent="0.25">
      <c r="C8748" s="56"/>
      <c r="D8748" s="57"/>
      <c r="E8748" s="1"/>
      <c r="F8748" s="1"/>
      <c r="G8748" s="1"/>
      <c r="H8748" s="57"/>
      <c r="I8748" s="1"/>
      <c r="J8748" s="1"/>
      <c r="K8748" s="57"/>
      <c r="L8748" s="57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</row>
    <row r="8749" spans="1:27" x14ac:dyDescent="0.25">
      <c r="C8749" s="56"/>
      <c r="D8749" s="57"/>
      <c r="E8749" s="1"/>
      <c r="F8749" s="1"/>
      <c r="G8749" s="1"/>
      <c r="H8749" s="57"/>
      <c r="I8749" s="1"/>
      <c r="J8749" s="1"/>
      <c r="K8749" s="57"/>
      <c r="L8749" s="57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</row>
    <row r="8750" spans="1:27" x14ac:dyDescent="0.25">
      <c r="C8750" s="56"/>
      <c r="D8750" s="57"/>
      <c r="E8750" s="1"/>
      <c r="F8750" s="1"/>
      <c r="G8750" s="1"/>
      <c r="H8750" s="57"/>
      <c r="I8750" s="1"/>
      <c r="J8750" s="1"/>
      <c r="K8750" s="57"/>
      <c r="L8750" s="57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</row>
    <row r="8751" spans="1:27" x14ac:dyDescent="0.25">
      <c r="C8751" s="56"/>
      <c r="D8751" s="57"/>
      <c r="E8751" s="1"/>
      <c r="F8751" s="1"/>
      <c r="G8751" s="1"/>
      <c r="H8751" s="57"/>
      <c r="I8751" s="1"/>
      <c r="J8751" s="1"/>
      <c r="K8751" s="57"/>
      <c r="L8751" s="57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</row>
    <row r="8752" spans="1:27" x14ac:dyDescent="0.25">
      <c r="C8752" s="56"/>
      <c r="D8752" s="57"/>
      <c r="E8752" s="1"/>
      <c r="F8752" s="1"/>
      <c r="G8752" s="1"/>
      <c r="H8752" s="57"/>
      <c r="I8752" s="1"/>
      <c r="J8752" s="1"/>
      <c r="K8752" s="57"/>
      <c r="L8752" s="57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</row>
    <row r="8753" spans="1:27" x14ac:dyDescent="0.25">
      <c r="C8753" s="56"/>
      <c r="D8753" s="57"/>
      <c r="E8753" s="1"/>
      <c r="F8753" s="1"/>
      <c r="G8753" s="1"/>
      <c r="H8753" s="57"/>
      <c r="I8753" s="1"/>
      <c r="J8753" s="1"/>
      <c r="K8753" s="57"/>
      <c r="L8753" s="57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</row>
    <row r="8754" spans="1:27" x14ac:dyDescent="0.25">
      <c r="C8754" s="56"/>
      <c r="D8754" s="57"/>
      <c r="E8754" s="1"/>
      <c r="F8754" s="1"/>
      <c r="G8754" s="1"/>
      <c r="H8754" s="57"/>
      <c r="I8754" s="1"/>
      <c r="J8754" s="1"/>
      <c r="K8754" s="57"/>
      <c r="L8754" s="57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</row>
    <row r="8755" spans="1:27" x14ac:dyDescent="0.25">
      <c r="C8755" s="56"/>
      <c r="D8755" s="57"/>
      <c r="E8755" s="1"/>
      <c r="F8755" s="1"/>
      <c r="G8755" s="1"/>
      <c r="H8755" s="57"/>
      <c r="I8755" s="1"/>
      <c r="J8755" s="1"/>
      <c r="K8755" s="57"/>
      <c r="L8755" s="57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</row>
    <row r="8756" spans="1:27" x14ac:dyDescent="0.25">
      <c r="C8756" s="56"/>
      <c r="D8756" s="57"/>
      <c r="E8756" s="1"/>
      <c r="F8756" s="1"/>
      <c r="G8756" s="1"/>
      <c r="H8756" s="57"/>
      <c r="I8756" s="1"/>
      <c r="J8756" s="1"/>
      <c r="K8756" s="57"/>
      <c r="L8756" s="57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</row>
    <row r="8757" spans="1:27" x14ac:dyDescent="0.25">
      <c r="C8757" s="56"/>
      <c r="D8757" s="57"/>
      <c r="E8757" s="1"/>
      <c r="F8757" s="1"/>
      <c r="G8757" s="1"/>
      <c r="H8757" s="57"/>
      <c r="I8757" s="1"/>
      <c r="J8757" s="1"/>
      <c r="K8757" s="57"/>
      <c r="L8757" s="57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</row>
    <row r="8758" spans="1:27" x14ac:dyDescent="0.25">
      <c r="C8758" s="56"/>
      <c r="D8758" s="57"/>
      <c r="E8758" s="1"/>
      <c r="F8758" s="1"/>
      <c r="G8758" s="1"/>
      <c r="H8758" s="57"/>
      <c r="I8758" s="1"/>
      <c r="J8758" s="1"/>
      <c r="K8758" s="57"/>
      <c r="L8758" s="57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</row>
    <row r="8759" spans="1:27" x14ac:dyDescent="0.25">
      <c r="C8759" s="56"/>
      <c r="D8759" s="57"/>
      <c r="E8759" s="1"/>
      <c r="F8759" s="1"/>
      <c r="G8759" s="1"/>
      <c r="H8759" s="57"/>
      <c r="I8759" s="1"/>
      <c r="J8759" s="1"/>
      <c r="K8759" s="57"/>
      <c r="L8759" s="57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</row>
    <row r="8760" spans="1:27" x14ac:dyDescent="0.25">
      <c r="A8760" s="1"/>
      <c r="C8760" s="56"/>
      <c r="D8760" s="57"/>
      <c r="E8760" s="1"/>
      <c r="F8760" s="1"/>
      <c r="G8760" s="1"/>
      <c r="H8760" s="57"/>
      <c r="I8760" s="1"/>
      <c r="J8760" s="1"/>
      <c r="K8760" s="57"/>
      <c r="L8760" s="57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</row>
    <row r="8761" spans="1:27" x14ac:dyDescent="0.25">
      <c r="C8761" s="56"/>
      <c r="D8761" s="57"/>
      <c r="E8761" s="1"/>
      <c r="F8761" s="1"/>
      <c r="G8761" s="1"/>
      <c r="H8761" s="57"/>
      <c r="I8761" s="1"/>
      <c r="J8761" s="1"/>
      <c r="K8761" s="57"/>
      <c r="L8761" s="57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</row>
    <row r="8762" spans="1:27" x14ac:dyDescent="0.25">
      <c r="A8762" s="1"/>
      <c r="C8762" s="56"/>
      <c r="D8762" s="57"/>
      <c r="E8762" s="1"/>
      <c r="F8762" s="1"/>
      <c r="G8762" s="1"/>
      <c r="H8762" s="57"/>
      <c r="I8762" s="1"/>
      <c r="J8762" s="1"/>
      <c r="K8762" s="57"/>
      <c r="L8762" s="57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</row>
    <row r="8763" spans="1:27" x14ac:dyDescent="0.25">
      <c r="C8763" s="56"/>
      <c r="D8763" s="57"/>
      <c r="E8763" s="1"/>
      <c r="F8763" s="1"/>
      <c r="G8763" s="1"/>
      <c r="H8763" s="57"/>
      <c r="I8763" s="1"/>
      <c r="J8763" s="1"/>
      <c r="K8763" s="57"/>
      <c r="L8763" s="57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</row>
    <row r="8764" spans="1:27" x14ac:dyDescent="0.25">
      <c r="A8764" s="1"/>
      <c r="C8764" s="56"/>
      <c r="D8764" s="57"/>
      <c r="E8764" s="1"/>
      <c r="F8764" s="1"/>
      <c r="G8764" s="1"/>
      <c r="H8764" s="57"/>
      <c r="I8764" s="1"/>
      <c r="J8764" s="1"/>
      <c r="K8764" s="57"/>
      <c r="L8764" s="57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</row>
    <row r="8765" spans="1:27" x14ac:dyDescent="0.25">
      <c r="A8765" s="1"/>
      <c r="C8765" s="56"/>
      <c r="D8765" s="57"/>
      <c r="E8765" s="1"/>
      <c r="F8765" s="1"/>
      <c r="G8765" s="1"/>
      <c r="H8765" s="57"/>
      <c r="I8765" s="1"/>
      <c r="J8765" s="1"/>
      <c r="K8765" s="57"/>
      <c r="L8765" s="57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</row>
    <row r="8766" spans="1:27" x14ac:dyDescent="0.25">
      <c r="C8766" s="56"/>
      <c r="D8766" s="57"/>
      <c r="E8766" s="1"/>
      <c r="F8766" s="1"/>
      <c r="G8766" s="1"/>
      <c r="H8766" s="57"/>
      <c r="I8766" s="1"/>
      <c r="J8766" s="1"/>
      <c r="K8766" s="57"/>
      <c r="L8766" s="57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</row>
    <row r="8767" spans="1:27" x14ac:dyDescent="0.25">
      <c r="C8767" s="56"/>
      <c r="D8767" s="57"/>
      <c r="E8767" s="1"/>
      <c r="F8767" s="1"/>
      <c r="G8767" s="1"/>
      <c r="H8767" s="57"/>
      <c r="I8767" s="1"/>
      <c r="J8767" s="1"/>
      <c r="K8767" s="57"/>
      <c r="L8767" s="57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</row>
    <row r="8768" spans="1:27" x14ac:dyDescent="0.25">
      <c r="A8768" s="1"/>
      <c r="C8768" s="56"/>
      <c r="D8768" s="57"/>
      <c r="E8768" s="1"/>
      <c r="F8768" s="1"/>
      <c r="G8768" s="1"/>
      <c r="H8768" s="57"/>
      <c r="I8768" s="1"/>
      <c r="J8768" s="1"/>
      <c r="K8768" s="57"/>
      <c r="L8768" s="57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</row>
    <row r="8769" spans="1:27" x14ac:dyDescent="0.25">
      <c r="C8769" s="56"/>
      <c r="D8769" s="57"/>
      <c r="E8769" s="1"/>
      <c r="F8769" s="1"/>
      <c r="G8769" s="1"/>
      <c r="H8769" s="57"/>
      <c r="I8769" s="1"/>
      <c r="J8769" s="1"/>
      <c r="K8769" s="57"/>
      <c r="L8769" s="57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</row>
    <row r="8770" spans="1:27" x14ac:dyDescent="0.25">
      <c r="A8770" s="1"/>
      <c r="C8770" s="56"/>
      <c r="D8770" s="57"/>
      <c r="E8770" s="1"/>
      <c r="F8770" s="1"/>
      <c r="G8770" s="1"/>
      <c r="H8770" s="57"/>
      <c r="I8770" s="1"/>
      <c r="J8770" s="1"/>
      <c r="K8770" s="57"/>
      <c r="L8770" s="57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</row>
    <row r="8771" spans="1:27" x14ac:dyDescent="0.25">
      <c r="C8771" s="56"/>
      <c r="D8771" s="57"/>
      <c r="E8771" s="1"/>
      <c r="F8771" s="1"/>
      <c r="G8771" s="1"/>
      <c r="H8771" s="57"/>
      <c r="I8771" s="1"/>
      <c r="J8771" s="1"/>
      <c r="K8771" s="57"/>
      <c r="L8771" s="57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</row>
    <row r="8772" spans="1:27" x14ac:dyDescent="0.25">
      <c r="C8772" s="56"/>
      <c r="D8772" s="57"/>
      <c r="E8772" s="1"/>
      <c r="F8772" s="1"/>
      <c r="G8772" s="1"/>
      <c r="H8772" s="57"/>
      <c r="I8772" s="1"/>
      <c r="J8772" s="1"/>
      <c r="K8772" s="57"/>
      <c r="L8772" s="57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</row>
    <row r="8773" spans="1:27" x14ac:dyDescent="0.25">
      <c r="C8773" s="56"/>
      <c r="D8773" s="57"/>
      <c r="E8773" s="1"/>
      <c r="F8773" s="1"/>
      <c r="G8773" s="1"/>
      <c r="H8773" s="57"/>
      <c r="I8773" s="1"/>
      <c r="J8773" s="1"/>
      <c r="K8773" s="57"/>
      <c r="L8773" s="57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</row>
    <row r="8774" spans="1:27" x14ac:dyDescent="0.25">
      <c r="C8774" s="56"/>
      <c r="D8774" s="57"/>
      <c r="E8774" s="1"/>
      <c r="F8774" s="1"/>
      <c r="G8774" s="1"/>
      <c r="H8774" s="57"/>
      <c r="I8774" s="1"/>
      <c r="J8774" s="1"/>
      <c r="K8774" s="57"/>
      <c r="L8774" s="57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</row>
    <row r="8775" spans="1:27" x14ac:dyDescent="0.25">
      <c r="C8775" s="56"/>
      <c r="D8775" s="57"/>
      <c r="E8775" s="1"/>
      <c r="F8775" s="1"/>
      <c r="G8775" s="1"/>
      <c r="H8775" s="57"/>
      <c r="I8775" s="1"/>
      <c r="J8775" s="1"/>
      <c r="K8775" s="57"/>
      <c r="L8775" s="57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</row>
    <row r="8776" spans="1:27" x14ac:dyDescent="0.25">
      <c r="C8776" s="56"/>
      <c r="D8776" s="57"/>
      <c r="E8776" s="1"/>
      <c r="F8776" s="1"/>
      <c r="G8776" s="1"/>
      <c r="H8776" s="57"/>
      <c r="I8776" s="1"/>
      <c r="J8776" s="1"/>
      <c r="K8776" s="57"/>
      <c r="L8776" s="57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</row>
    <row r="8777" spans="1:27" x14ac:dyDescent="0.25">
      <c r="C8777" s="56"/>
      <c r="D8777" s="57"/>
      <c r="E8777" s="1"/>
      <c r="F8777" s="1"/>
      <c r="G8777" s="1"/>
      <c r="H8777" s="57"/>
      <c r="I8777" s="1"/>
      <c r="J8777" s="1"/>
      <c r="K8777" s="57"/>
      <c r="L8777" s="57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</row>
    <row r="8778" spans="1:27" x14ac:dyDescent="0.25">
      <c r="C8778" s="56"/>
      <c r="D8778" s="57"/>
      <c r="E8778" s="1"/>
      <c r="F8778" s="1"/>
      <c r="G8778" s="1"/>
      <c r="H8778" s="57"/>
      <c r="I8778" s="1"/>
      <c r="J8778" s="1"/>
      <c r="K8778" s="57"/>
      <c r="L8778" s="57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</row>
    <row r="8779" spans="1:27" x14ac:dyDescent="0.25">
      <c r="C8779" s="56"/>
      <c r="D8779" s="57"/>
      <c r="E8779" s="1"/>
      <c r="F8779" s="1"/>
      <c r="G8779" s="1"/>
      <c r="H8779" s="57"/>
      <c r="I8779" s="1"/>
      <c r="J8779" s="1"/>
      <c r="K8779" s="57"/>
      <c r="L8779" s="57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</row>
    <row r="8780" spans="1:27" x14ac:dyDescent="0.25">
      <c r="C8780" s="56"/>
      <c r="D8780" s="57"/>
      <c r="E8780" s="1"/>
      <c r="F8780" s="1"/>
      <c r="G8780" s="1"/>
      <c r="H8780" s="57"/>
      <c r="I8780" s="1"/>
      <c r="J8780" s="1"/>
      <c r="K8780" s="57"/>
      <c r="L8780" s="57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</row>
    <row r="8781" spans="1:27" x14ac:dyDescent="0.25">
      <c r="C8781" s="56"/>
      <c r="D8781" s="57"/>
      <c r="E8781" s="1"/>
      <c r="F8781" s="1"/>
      <c r="G8781" s="1"/>
      <c r="H8781" s="57"/>
      <c r="I8781" s="1"/>
      <c r="J8781" s="1"/>
      <c r="K8781" s="57"/>
      <c r="L8781" s="57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</row>
    <row r="8782" spans="1:27" x14ac:dyDescent="0.25">
      <c r="C8782" s="56"/>
      <c r="D8782" s="57"/>
      <c r="E8782" s="1"/>
      <c r="F8782" s="1"/>
      <c r="G8782" s="1"/>
      <c r="H8782" s="57"/>
      <c r="I8782" s="1"/>
      <c r="J8782" s="1"/>
      <c r="K8782" s="57"/>
      <c r="L8782" s="57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</row>
    <row r="8783" spans="1:27" x14ac:dyDescent="0.25">
      <c r="C8783" s="56"/>
      <c r="D8783" s="57"/>
      <c r="E8783" s="1"/>
      <c r="F8783" s="1"/>
      <c r="G8783" s="1"/>
      <c r="H8783" s="57"/>
      <c r="I8783" s="1"/>
      <c r="J8783" s="1"/>
      <c r="K8783" s="57"/>
      <c r="L8783" s="57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</row>
    <row r="8784" spans="1:27" x14ac:dyDescent="0.25">
      <c r="C8784" s="56"/>
      <c r="D8784" s="57"/>
      <c r="E8784" s="1"/>
      <c r="F8784" s="1"/>
      <c r="G8784" s="1"/>
      <c r="H8784" s="57"/>
      <c r="I8784" s="1"/>
      <c r="J8784" s="1"/>
      <c r="K8784" s="57"/>
      <c r="L8784" s="57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</row>
    <row r="8785" spans="3:27" x14ac:dyDescent="0.25">
      <c r="C8785" s="56"/>
      <c r="D8785" s="57"/>
      <c r="E8785" s="1"/>
      <c r="F8785" s="1"/>
      <c r="G8785" s="1"/>
      <c r="H8785" s="57"/>
      <c r="I8785" s="1"/>
      <c r="J8785" s="1"/>
      <c r="K8785" s="57"/>
      <c r="L8785" s="57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</row>
    <row r="8786" spans="3:27" x14ac:dyDescent="0.25">
      <c r="C8786" s="56"/>
      <c r="D8786" s="57"/>
      <c r="E8786" s="1"/>
      <c r="F8786" s="1"/>
      <c r="G8786" s="1"/>
      <c r="H8786" s="57"/>
      <c r="I8786" s="1"/>
      <c r="J8786" s="1"/>
      <c r="K8786" s="57"/>
      <c r="L8786" s="57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</row>
    <row r="8787" spans="3:27" x14ac:dyDescent="0.25">
      <c r="C8787" s="56"/>
      <c r="D8787" s="57"/>
      <c r="E8787" s="1"/>
      <c r="F8787" s="1"/>
      <c r="G8787" s="1"/>
      <c r="H8787" s="57"/>
      <c r="I8787" s="1"/>
      <c r="J8787" s="1"/>
      <c r="K8787" s="57"/>
      <c r="L8787" s="57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</row>
    <row r="8788" spans="3:27" x14ac:dyDescent="0.25">
      <c r="C8788" s="56"/>
      <c r="D8788" s="57"/>
      <c r="E8788" s="1"/>
      <c r="F8788" s="1"/>
      <c r="G8788" s="1"/>
      <c r="H8788" s="57"/>
      <c r="I8788" s="1"/>
      <c r="J8788" s="1"/>
      <c r="K8788" s="57"/>
      <c r="L8788" s="57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</row>
    <row r="8789" spans="3:27" x14ac:dyDescent="0.25">
      <c r="C8789" s="56"/>
      <c r="D8789" s="57"/>
      <c r="E8789" s="1"/>
      <c r="F8789" s="1"/>
      <c r="G8789" s="1"/>
      <c r="H8789" s="57"/>
      <c r="I8789" s="1"/>
      <c r="J8789" s="1"/>
      <c r="K8789" s="57"/>
      <c r="L8789" s="57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</row>
    <row r="8790" spans="3:27" x14ac:dyDescent="0.25">
      <c r="C8790" s="56"/>
      <c r="D8790" s="57"/>
      <c r="E8790" s="1"/>
      <c r="F8790" s="1"/>
      <c r="G8790" s="1"/>
      <c r="H8790" s="57"/>
      <c r="I8790" s="1"/>
      <c r="J8790" s="1"/>
      <c r="K8790" s="57"/>
      <c r="L8790" s="57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</row>
    <row r="8791" spans="3:27" x14ac:dyDescent="0.25">
      <c r="C8791" s="56"/>
      <c r="D8791" s="57"/>
      <c r="E8791" s="1"/>
      <c r="F8791" s="1"/>
      <c r="G8791" s="1"/>
      <c r="H8791" s="57"/>
      <c r="I8791" s="1"/>
      <c r="J8791" s="1"/>
      <c r="K8791" s="57"/>
      <c r="L8791" s="57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</row>
    <row r="8792" spans="3:27" x14ac:dyDescent="0.25">
      <c r="C8792" s="56"/>
      <c r="D8792" s="57"/>
      <c r="E8792" s="1"/>
      <c r="F8792" s="1"/>
      <c r="G8792" s="1"/>
      <c r="H8792" s="57"/>
      <c r="I8792" s="1"/>
      <c r="J8792" s="1"/>
      <c r="K8792" s="57"/>
      <c r="L8792" s="57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</row>
    <row r="8793" spans="3:27" x14ac:dyDescent="0.25">
      <c r="C8793" s="56"/>
      <c r="D8793" s="57"/>
      <c r="E8793" s="1"/>
      <c r="F8793" s="1"/>
      <c r="G8793" s="1"/>
      <c r="H8793" s="57"/>
      <c r="I8793" s="1"/>
      <c r="J8793" s="1"/>
      <c r="K8793" s="57"/>
      <c r="L8793" s="57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</row>
    <row r="8794" spans="3:27" x14ac:dyDescent="0.25">
      <c r="C8794" s="56"/>
      <c r="D8794" s="57"/>
      <c r="E8794" s="1"/>
      <c r="F8794" s="1"/>
      <c r="G8794" s="1"/>
      <c r="H8794" s="57"/>
      <c r="I8794" s="1"/>
      <c r="J8794" s="1"/>
      <c r="K8794" s="57"/>
      <c r="L8794" s="57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</row>
    <row r="8795" spans="3:27" x14ac:dyDescent="0.25">
      <c r="C8795" s="56"/>
      <c r="D8795" s="57"/>
      <c r="E8795" s="1"/>
      <c r="F8795" s="1"/>
      <c r="G8795" s="1"/>
      <c r="H8795" s="57"/>
      <c r="I8795" s="1"/>
      <c r="J8795" s="1"/>
      <c r="K8795" s="57"/>
      <c r="L8795" s="57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</row>
    <row r="8796" spans="3:27" x14ac:dyDescent="0.25">
      <c r="C8796" s="56"/>
      <c r="D8796" s="57"/>
      <c r="E8796" s="1"/>
      <c r="F8796" s="1"/>
      <c r="G8796" s="1"/>
      <c r="H8796" s="57"/>
      <c r="I8796" s="1"/>
      <c r="J8796" s="1"/>
      <c r="K8796" s="57"/>
      <c r="L8796" s="57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</row>
    <row r="8797" spans="3:27" x14ac:dyDescent="0.25">
      <c r="C8797" s="56"/>
      <c r="D8797" s="57"/>
      <c r="E8797" s="1"/>
      <c r="F8797" s="1"/>
      <c r="G8797" s="1"/>
      <c r="H8797" s="57"/>
      <c r="I8797" s="1"/>
      <c r="J8797" s="1"/>
      <c r="K8797" s="57"/>
      <c r="L8797" s="57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</row>
    <row r="8798" spans="3:27" x14ac:dyDescent="0.25">
      <c r="C8798" s="56"/>
      <c r="D8798" s="57"/>
      <c r="E8798" s="1"/>
      <c r="F8798" s="1"/>
      <c r="G8798" s="1"/>
      <c r="H8798" s="57"/>
      <c r="I8798" s="1"/>
      <c r="J8798" s="1"/>
      <c r="K8798" s="57"/>
      <c r="L8798" s="57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</row>
    <row r="8799" spans="3:27" x14ac:dyDescent="0.25">
      <c r="C8799" s="56"/>
      <c r="D8799" s="57"/>
      <c r="E8799" s="1"/>
      <c r="F8799" s="1"/>
      <c r="G8799" s="1"/>
      <c r="H8799" s="57"/>
      <c r="I8799" s="1"/>
      <c r="J8799" s="1"/>
      <c r="K8799" s="57"/>
      <c r="L8799" s="57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</row>
    <row r="8800" spans="3:27" x14ac:dyDescent="0.25">
      <c r="C8800" s="56"/>
      <c r="D8800" s="57"/>
      <c r="E8800" s="1"/>
      <c r="F8800" s="1"/>
      <c r="G8800" s="1"/>
      <c r="H8800" s="57"/>
      <c r="I8800" s="1"/>
      <c r="J8800" s="1"/>
      <c r="K8800" s="57"/>
      <c r="L8800" s="57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</row>
    <row r="8801" spans="1:27" x14ac:dyDescent="0.25">
      <c r="C8801" s="56"/>
      <c r="D8801" s="57"/>
      <c r="E8801" s="1"/>
      <c r="F8801" s="1"/>
      <c r="G8801" s="1"/>
      <c r="H8801" s="57"/>
      <c r="I8801" s="1"/>
      <c r="J8801" s="1"/>
      <c r="K8801" s="57"/>
      <c r="L8801" s="57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</row>
    <row r="8802" spans="1:27" x14ac:dyDescent="0.25">
      <c r="C8802" s="56"/>
      <c r="D8802" s="57"/>
      <c r="E8802" s="1"/>
      <c r="F8802" s="1"/>
      <c r="G8802" s="1"/>
      <c r="H8802" s="57"/>
      <c r="I8802" s="1"/>
      <c r="J8802" s="1"/>
      <c r="K8802" s="57"/>
      <c r="L8802" s="57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</row>
    <row r="8803" spans="1:27" x14ac:dyDescent="0.25">
      <c r="C8803" s="56"/>
      <c r="D8803" s="57"/>
      <c r="E8803" s="1"/>
      <c r="F8803" s="1"/>
      <c r="G8803" s="1"/>
      <c r="H8803" s="57"/>
      <c r="I8803" s="1"/>
      <c r="J8803" s="1"/>
      <c r="K8803" s="57"/>
      <c r="L8803" s="57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</row>
    <row r="8804" spans="1:27" x14ac:dyDescent="0.25">
      <c r="C8804" s="56"/>
      <c r="D8804" s="57"/>
      <c r="E8804" s="1"/>
      <c r="F8804" s="1"/>
      <c r="G8804" s="1"/>
      <c r="H8804" s="57"/>
      <c r="I8804" s="1"/>
      <c r="J8804" s="1"/>
      <c r="K8804" s="57"/>
      <c r="L8804" s="57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</row>
    <row r="8805" spans="1:27" x14ac:dyDescent="0.25">
      <c r="C8805" s="56"/>
      <c r="D8805" s="57"/>
      <c r="E8805" s="1"/>
      <c r="F8805" s="1"/>
      <c r="G8805" s="1"/>
      <c r="H8805" s="57"/>
      <c r="I8805" s="1"/>
      <c r="J8805" s="1"/>
      <c r="K8805" s="57"/>
      <c r="L8805" s="57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</row>
    <row r="8806" spans="1:27" x14ac:dyDescent="0.25">
      <c r="C8806" s="56"/>
      <c r="D8806" s="57"/>
      <c r="E8806" s="1"/>
      <c r="F8806" s="1"/>
      <c r="G8806" s="1"/>
      <c r="H8806" s="57"/>
      <c r="I8806" s="1"/>
      <c r="J8806" s="1"/>
      <c r="K8806" s="57"/>
      <c r="L8806" s="57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</row>
    <row r="8807" spans="1:27" x14ac:dyDescent="0.25">
      <c r="C8807" s="56"/>
      <c r="D8807" s="57"/>
      <c r="E8807" s="1"/>
      <c r="F8807" s="1"/>
      <c r="G8807" s="1"/>
      <c r="H8807" s="57"/>
      <c r="I8807" s="1"/>
      <c r="J8807" s="1"/>
      <c r="K8807" s="57"/>
      <c r="L8807" s="57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</row>
    <row r="8808" spans="1:27" x14ac:dyDescent="0.25">
      <c r="C8808" s="56"/>
      <c r="D8808" s="57"/>
      <c r="E8808" s="1"/>
      <c r="F8808" s="1"/>
      <c r="G8808" s="1"/>
      <c r="H8808" s="57"/>
      <c r="I8808" s="1"/>
      <c r="J8808" s="1"/>
      <c r="K8808" s="57"/>
      <c r="L8808" s="57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</row>
    <row r="8809" spans="1:27" x14ac:dyDescent="0.25">
      <c r="C8809" s="56"/>
      <c r="D8809" s="57"/>
      <c r="E8809" s="1"/>
      <c r="F8809" s="1"/>
      <c r="G8809" s="1"/>
      <c r="H8809" s="57"/>
      <c r="I8809" s="1"/>
      <c r="J8809" s="1"/>
      <c r="K8809" s="57"/>
      <c r="L8809" s="57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</row>
    <row r="8810" spans="1:27" x14ac:dyDescent="0.25">
      <c r="C8810" s="56"/>
      <c r="D8810" s="57"/>
      <c r="E8810" s="1"/>
      <c r="F8810" s="1"/>
      <c r="G8810" s="1"/>
      <c r="H8810" s="57"/>
      <c r="I8810" s="1"/>
      <c r="J8810" s="1"/>
      <c r="K8810" s="57"/>
      <c r="L8810" s="57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</row>
    <row r="8811" spans="1:27" x14ac:dyDescent="0.25">
      <c r="C8811" s="56"/>
      <c r="D8811" s="57"/>
      <c r="E8811" s="1"/>
      <c r="F8811" s="1"/>
      <c r="G8811" s="1"/>
      <c r="H8811" s="57"/>
      <c r="I8811" s="1"/>
      <c r="J8811" s="1"/>
      <c r="K8811" s="57"/>
      <c r="L8811" s="57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</row>
    <row r="8812" spans="1:27" x14ac:dyDescent="0.25">
      <c r="C8812" s="56"/>
      <c r="D8812" s="57"/>
      <c r="E8812" s="1"/>
      <c r="F8812" s="1"/>
      <c r="G8812" s="1"/>
      <c r="H8812" s="57"/>
      <c r="I8812" s="1"/>
      <c r="J8812" s="1"/>
      <c r="K8812" s="57"/>
      <c r="L8812" s="57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</row>
    <row r="8813" spans="1:27" x14ac:dyDescent="0.25">
      <c r="C8813" s="56"/>
      <c r="D8813" s="57"/>
      <c r="E8813" s="1"/>
      <c r="F8813" s="1"/>
      <c r="G8813" s="1"/>
      <c r="H8813" s="57"/>
      <c r="I8813" s="1"/>
      <c r="J8813" s="1"/>
      <c r="K8813" s="57"/>
      <c r="L8813" s="57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</row>
    <row r="8814" spans="1:27" x14ac:dyDescent="0.25">
      <c r="C8814" s="56"/>
      <c r="D8814" s="57"/>
      <c r="E8814" s="1"/>
      <c r="F8814" s="1"/>
      <c r="G8814" s="1"/>
      <c r="H8814" s="57"/>
      <c r="I8814" s="1"/>
      <c r="J8814" s="1"/>
      <c r="K8814" s="57"/>
      <c r="L8814" s="57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</row>
    <row r="8815" spans="1:27" x14ac:dyDescent="0.25">
      <c r="A8815" s="1"/>
      <c r="C8815" s="56"/>
      <c r="D8815" s="57"/>
      <c r="E8815" s="1"/>
      <c r="F8815" s="1"/>
      <c r="G8815" s="1"/>
      <c r="H8815" s="57"/>
      <c r="I8815" s="1"/>
      <c r="J8815" s="1"/>
      <c r="K8815" s="57"/>
      <c r="L8815" s="57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</row>
    <row r="8816" spans="1:27" x14ac:dyDescent="0.25">
      <c r="A8816" s="1"/>
      <c r="C8816" s="56"/>
      <c r="D8816" s="57"/>
      <c r="E8816" s="1"/>
      <c r="F8816" s="1"/>
      <c r="G8816" s="1"/>
      <c r="H8816" s="57"/>
      <c r="I8816" s="1"/>
      <c r="J8816" s="1"/>
      <c r="K8816" s="57"/>
      <c r="L8816" s="57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</row>
    <row r="8817" spans="1:27" x14ac:dyDescent="0.25">
      <c r="A8817" s="1"/>
      <c r="C8817" s="56"/>
      <c r="D8817" s="57"/>
      <c r="E8817" s="1"/>
      <c r="F8817" s="1"/>
      <c r="G8817" s="1"/>
      <c r="H8817" s="57"/>
      <c r="I8817" s="1"/>
      <c r="J8817" s="1"/>
      <c r="K8817" s="57"/>
      <c r="L8817" s="57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</row>
    <row r="8818" spans="1:27" x14ac:dyDescent="0.25">
      <c r="A8818" s="1"/>
      <c r="C8818" s="56"/>
      <c r="D8818" s="57"/>
      <c r="E8818" s="1"/>
      <c r="F8818" s="1"/>
      <c r="G8818" s="1"/>
      <c r="H8818" s="57"/>
      <c r="I8818" s="1"/>
      <c r="J8818" s="1"/>
      <c r="K8818" s="57"/>
      <c r="L8818" s="57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</row>
    <row r="8819" spans="1:27" x14ac:dyDescent="0.25">
      <c r="A8819" s="1"/>
      <c r="C8819" s="56"/>
      <c r="D8819" s="57"/>
      <c r="E8819" s="1"/>
      <c r="F8819" s="1"/>
      <c r="G8819" s="1"/>
      <c r="H8819" s="57"/>
      <c r="I8819" s="1"/>
      <c r="J8819" s="1"/>
      <c r="K8819" s="57"/>
      <c r="L8819" s="57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</row>
    <row r="8820" spans="1:27" x14ac:dyDescent="0.25">
      <c r="A8820" s="1"/>
      <c r="C8820" s="56"/>
      <c r="D8820" s="57"/>
      <c r="E8820" s="1"/>
      <c r="F8820" s="1"/>
      <c r="G8820" s="1"/>
      <c r="H8820" s="57"/>
      <c r="I8820" s="1"/>
      <c r="J8820" s="1"/>
      <c r="K8820" s="57"/>
      <c r="L8820" s="57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</row>
    <row r="8821" spans="1:27" x14ac:dyDescent="0.25">
      <c r="A8821" s="1"/>
      <c r="C8821" s="56"/>
      <c r="D8821" s="57"/>
      <c r="E8821" s="1"/>
      <c r="F8821" s="1"/>
      <c r="G8821" s="1"/>
      <c r="H8821" s="57"/>
      <c r="I8821" s="1"/>
      <c r="J8821" s="1"/>
      <c r="K8821" s="57"/>
      <c r="L8821" s="57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</row>
    <row r="8822" spans="1:27" x14ac:dyDescent="0.25">
      <c r="A8822" s="1"/>
      <c r="C8822" s="56"/>
      <c r="D8822" s="57"/>
      <c r="E8822" s="1"/>
      <c r="F8822" s="1"/>
      <c r="G8822" s="1"/>
      <c r="H8822" s="57"/>
      <c r="I8822" s="1"/>
      <c r="J8822" s="1"/>
      <c r="K8822" s="57"/>
      <c r="L8822" s="57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</row>
    <row r="8823" spans="1:27" x14ac:dyDescent="0.25">
      <c r="A8823" s="1"/>
      <c r="C8823" s="56"/>
      <c r="D8823" s="57"/>
      <c r="E8823" s="1"/>
      <c r="F8823" s="1"/>
      <c r="G8823" s="1"/>
      <c r="H8823" s="57"/>
      <c r="I8823" s="1"/>
      <c r="J8823" s="1"/>
      <c r="K8823" s="57"/>
      <c r="L8823" s="57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</row>
    <row r="8824" spans="1:27" x14ac:dyDescent="0.25">
      <c r="A8824" s="1"/>
      <c r="C8824" s="56"/>
      <c r="D8824" s="57"/>
      <c r="E8824" s="1"/>
      <c r="F8824" s="1"/>
      <c r="G8824" s="1"/>
      <c r="H8824" s="57"/>
      <c r="I8824" s="1"/>
      <c r="J8824" s="1"/>
      <c r="K8824" s="57"/>
      <c r="L8824" s="57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</row>
    <row r="8825" spans="1:27" x14ac:dyDescent="0.25">
      <c r="A8825" s="1"/>
      <c r="C8825" s="56"/>
      <c r="D8825" s="57"/>
      <c r="E8825" s="1"/>
      <c r="F8825" s="1"/>
      <c r="G8825" s="1"/>
      <c r="H8825" s="57"/>
      <c r="I8825" s="1"/>
      <c r="J8825" s="1"/>
      <c r="K8825" s="57"/>
      <c r="L8825" s="57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</row>
    <row r="8826" spans="1:27" x14ac:dyDescent="0.25">
      <c r="A8826" s="1"/>
      <c r="C8826" s="56"/>
      <c r="D8826" s="57"/>
      <c r="E8826" s="1"/>
      <c r="F8826" s="1"/>
      <c r="G8826" s="1"/>
      <c r="H8826" s="57"/>
      <c r="I8826" s="1"/>
      <c r="J8826" s="1"/>
      <c r="K8826" s="57"/>
      <c r="L8826" s="57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</row>
    <row r="8827" spans="1:27" x14ac:dyDescent="0.25">
      <c r="A8827" s="1"/>
      <c r="C8827" s="56"/>
      <c r="D8827" s="57"/>
      <c r="E8827" s="1"/>
      <c r="F8827" s="1"/>
      <c r="G8827" s="1"/>
      <c r="H8827" s="57"/>
      <c r="I8827" s="1"/>
      <c r="J8827" s="1"/>
      <c r="K8827" s="57"/>
      <c r="L8827" s="57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</row>
    <row r="8828" spans="1:27" x14ac:dyDescent="0.25">
      <c r="A8828" s="1"/>
      <c r="C8828" s="56"/>
      <c r="D8828" s="57"/>
      <c r="E8828" s="1"/>
      <c r="F8828" s="1"/>
      <c r="G8828" s="1"/>
      <c r="H8828" s="57"/>
      <c r="I8828" s="1"/>
      <c r="J8828" s="1"/>
      <c r="K8828" s="57"/>
      <c r="L8828" s="57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</row>
    <row r="8829" spans="1:27" x14ac:dyDescent="0.25">
      <c r="A8829" s="1"/>
      <c r="C8829" s="56"/>
      <c r="D8829" s="57"/>
      <c r="E8829" s="1"/>
      <c r="F8829" s="1"/>
      <c r="G8829" s="1"/>
      <c r="H8829" s="57"/>
      <c r="I8829" s="1"/>
      <c r="J8829" s="1"/>
      <c r="K8829" s="57"/>
      <c r="L8829" s="57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</row>
    <row r="8830" spans="1:27" x14ac:dyDescent="0.25">
      <c r="A8830" s="1"/>
      <c r="C8830" s="56"/>
      <c r="D8830" s="57"/>
      <c r="E8830" s="1"/>
      <c r="F8830" s="1"/>
      <c r="G8830" s="1"/>
      <c r="H8830" s="57"/>
      <c r="I8830" s="1"/>
      <c r="J8830" s="1"/>
      <c r="K8830" s="57"/>
      <c r="L8830" s="57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</row>
    <row r="8831" spans="1:27" x14ac:dyDescent="0.25">
      <c r="A8831" s="1"/>
      <c r="C8831" s="56"/>
      <c r="D8831" s="57"/>
      <c r="E8831" s="1"/>
      <c r="F8831" s="1"/>
      <c r="G8831" s="1"/>
      <c r="H8831" s="57"/>
      <c r="I8831" s="1"/>
      <c r="J8831" s="1"/>
      <c r="K8831" s="57"/>
      <c r="L8831" s="57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</row>
    <row r="8832" spans="1:27" x14ac:dyDescent="0.25">
      <c r="A8832" s="1"/>
      <c r="C8832" s="56"/>
      <c r="D8832" s="57"/>
      <c r="E8832" s="1"/>
      <c r="F8832" s="1"/>
      <c r="G8832" s="1"/>
      <c r="H8832" s="57"/>
      <c r="I8832" s="1"/>
      <c r="J8832" s="1"/>
      <c r="K8832" s="57"/>
      <c r="L8832" s="57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</row>
    <row r="8833" spans="1:27" x14ac:dyDescent="0.25">
      <c r="A8833" s="1"/>
      <c r="C8833" s="56"/>
      <c r="D8833" s="57"/>
      <c r="E8833" s="1"/>
      <c r="F8833" s="1"/>
      <c r="G8833" s="1"/>
      <c r="H8833" s="57"/>
      <c r="I8833" s="1"/>
      <c r="J8833" s="1"/>
      <c r="K8833" s="57"/>
      <c r="L8833" s="57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</row>
    <row r="8834" spans="1:27" x14ac:dyDescent="0.25">
      <c r="A8834" s="1"/>
      <c r="C8834" s="56"/>
      <c r="D8834" s="57"/>
      <c r="E8834" s="1"/>
      <c r="F8834" s="1"/>
      <c r="G8834" s="1"/>
      <c r="H8834" s="57"/>
      <c r="I8834" s="1"/>
      <c r="J8834" s="1"/>
      <c r="K8834" s="57"/>
      <c r="L8834" s="57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</row>
    <row r="8835" spans="1:27" x14ac:dyDescent="0.25">
      <c r="A8835" s="1"/>
      <c r="C8835" s="56"/>
      <c r="D8835" s="57"/>
      <c r="E8835" s="1"/>
      <c r="F8835" s="1"/>
      <c r="G8835" s="1"/>
      <c r="H8835" s="57"/>
      <c r="I8835" s="1"/>
      <c r="J8835" s="1"/>
      <c r="K8835" s="57"/>
      <c r="L8835" s="57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</row>
    <row r="8836" spans="1:27" x14ac:dyDescent="0.25">
      <c r="A8836" s="1"/>
      <c r="C8836" s="56"/>
      <c r="D8836" s="57"/>
      <c r="E8836" s="1"/>
      <c r="F8836" s="1"/>
      <c r="G8836" s="1"/>
      <c r="H8836" s="57"/>
      <c r="I8836" s="1"/>
      <c r="J8836" s="1"/>
      <c r="K8836" s="57"/>
      <c r="L8836" s="57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</row>
    <row r="8837" spans="1:27" x14ac:dyDescent="0.25">
      <c r="A8837" s="1"/>
      <c r="C8837" s="56"/>
      <c r="D8837" s="57"/>
      <c r="E8837" s="1"/>
      <c r="F8837" s="1"/>
      <c r="G8837" s="1"/>
      <c r="H8837" s="57"/>
      <c r="I8837" s="1"/>
      <c r="J8837" s="1"/>
      <c r="K8837" s="57"/>
      <c r="L8837" s="57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</row>
    <row r="8838" spans="1:27" x14ac:dyDescent="0.25">
      <c r="A8838" s="1"/>
      <c r="C8838" s="56"/>
      <c r="D8838" s="57"/>
      <c r="E8838" s="1"/>
      <c r="F8838" s="1"/>
      <c r="G8838" s="1"/>
      <c r="H8838" s="57"/>
      <c r="I8838" s="1"/>
      <c r="J8838" s="1"/>
      <c r="K8838" s="57"/>
      <c r="L8838" s="57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</row>
    <row r="8839" spans="1:27" x14ac:dyDescent="0.25">
      <c r="A8839" s="1"/>
      <c r="C8839" s="56"/>
      <c r="D8839" s="57"/>
      <c r="E8839" s="1"/>
      <c r="F8839" s="1"/>
      <c r="G8839" s="1"/>
      <c r="H8839" s="57"/>
      <c r="I8839" s="1"/>
      <c r="J8839" s="1"/>
      <c r="K8839" s="57"/>
      <c r="L8839" s="57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</row>
    <row r="8840" spans="1:27" x14ac:dyDescent="0.25">
      <c r="A8840" s="1"/>
      <c r="C8840" s="56"/>
      <c r="D8840" s="57"/>
      <c r="E8840" s="1"/>
      <c r="F8840" s="1"/>
      <c r="G8840" s="1"/>
      <c r="H8840" s="57"/>
      <c r="I8840" s="1"/>
      <c r="J8840" s="1"/>
      <c r="K8840" s="57"/>
      <c r="L8840" s="57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</row>
    <row r="8841" spans="1:27" x14ac:dyDescent="0.25">
      <c r="A8841" s="1"/>
      <c r="C8841" s="56"/>
      <c r="D8841" s="57"/>
      <c r="E8841" s="1"/>
      <c r="F8841" s="1"/>
      <c r="G8841" s="1"/>
      <c r="H8841" s="57"/>
      <c r="I8841" s="1"/>
      <c r="J8841" s="1"/>
      <c r="K8841" s="57"/>
      <c r="L8841" s="57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</row>
    <row r="8842" spans="1:27" x14ac:dyDescent="0.25">
      <c r="A8842" s="1"/>
      <c r="C8842" s="56"/>
      <c r="D8842" s="57"/>
      <c r="E8842" s="1"/>
      <c r="F8842" s="1"/>
      <c r="G8842" s="1"/>
      <c r="H8842" s="57"/>
      <c r="I8842" s="1"/>
      <c r="J8842" s="1"/>
      <c r="K8842" s="57"/>
      <c r="L8842" s="57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</row>
    <row r="8843" spans="1:27" x14ac:dyDescent="0.25">
      <c r="A8843" s="1"/>
      <c r="C8843" s="56"/>
      <c r="D8843" s="57"/>
      <c r="E8843" s="1"/>
      <c r="F8843" s="1"/>
      <c r="G8843" s="1"/>
      <c r="H8843" s="57"/>
      <c r="I8843" s="1"/>
      <c r="J8843" s="1"/>
      <c r="K8843" s="57"/>
      <c r="L8843" s="57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</row>
    <row r="8844" spans="1:27" x14ac:dyDescent="0.25">
      <c r="A8844" s="1"/>
      <c r="C8844" s="56"/>
      <c r="D8844" s="57"/>
      <c r="E8844" s="1"/>
      <c r="F8844" s="1"/>
      <c r="G8844" s="1"/>
      <c r="H8844" s="57"/>
      <c r="I8844" s="1"/>
      <c r="J8844" s="1"/>
      <c r="K8844" s="57"/>
      <c r="L8844" s="57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</row>
    <row r="8845" spans="1:27" x14ac:dyDescent="0.25">
      <c r="A8845" s="1"/>
      <c r="C8845" s="56"/>
      <c r="D8845" s="57"/>
      <c r="E8845" s="1"/>
      <c r="F8845" s="1"/>
      <c r="G8845" s="1"/>
      <c r="H8845" s="57"/>
      <c r="I8845" s="1"/>
      <c r="J8845" s="1"/>
      <c r="K8845" s="57"/>
      <c r="L8845" s="57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</row>
    <row r="8846" spans="1:27" x14ac:dyDescent="0.25">
      <c r="A8846" s="1"/>
      <c r="C8846" s="56"/>
      <c r="D8846" s="57"/>
      <c r="E8846" s="1"/>
      <c r="F8846" s="1"/>
      <c r="G8846" s="1"/>
      <c r="H8846" s="57"/>
      <c r="I8846" s="1"/>
      <c r="J8846" s="1"/>
      <c r="K8846" s="57"/>
      <c r="L8846" s="57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</row>
    <row r="8847" spans="1:27" x14ac:dyDescent="0.25">
      <c r="A8847" s="1"/>
      <c r="C8847" s="56"/>
      <c r="D8847" s="57"/>
      <c r="E8847" s="1"/>
      <c r="F8847" s="1"/>
      <c r="G8847" s="1"/>
      <c r="H8847" s="57"/>
      <c r="I8847" s="1"/>
      <c r="J8847" s="1"/>
      <c r="K8847" s="57"/>
      <c r="L8847" s="57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</row>
    <row r="8848" spans="1:27" x14ac:dyDescent="0.25">
      <c r="C8848" s="56"/>
      <c r="D8848" s="57"/>
      <c r="E8848" s="1"/>
      <c r="F8848" s="1"/>
      <c r="G8848" s="1"/>
      <c r="H8848" s="57"/>
      <c r="I8848" s="1"/>
      <c r="J8848" s="1"/>
      <c r="K8848" s="57"/>
      <c r="L8848" s="57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</row>
    <row r="8849" spans="1:27" x14ac:dyDescent="0.25">
      <c r="A8849" s="1"/>
      <c r="C8849" s="56"/>
      <c r="D8849" s="57"/>
      <c r="E8849" s="1"/>
      <c r="F8849" s="1"/>
      <c r="G8849" s="1"/>
      <c r="H8849" s="57"/>
      <c r="I8849" s="1"/>
      <c r="J8849" s="1"/>
      <c r="K8849" s="57"/>
      <c r="L8849" s="57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</row>
    <row r="8850" spans="1:27" x14ac:dyDescent="0.25">
      <c r="A8850" s="1"/>
      <c r="C8850" s="56"/>
      <c r="D8850" s="57"/>
      <c r="E8850" s="1"/>
      <c r="F8850" s="1"/>
      <c r="G8850" s="1"/>
      <c r="H8850" s="57"/>
      <c r="I8850" s="1"/>
      <c r="J8850" s="1"/>
      <c r="K8850" s="57"/>
      <c r="L8850" s="57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</row>
    <row r="8851" spans="1:27" x14ac:dyDescent="0.25">
      <c r="A8851" s="1"/>
      <c r="C8851" s="56"/>
      <c r="D8851" s="57"/>
      <c r="E8851" s="1"/>
      <c r="F8851" s="1"/>
      <c r="G8851" s="1"/>
      <c r="H8851" s="57"/>
      <c r="I8851" s="1"/>
      <c r="J8851" s="1"/>
      <c r="K8851" s="57"/>
      <c r="L8851" s="57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</row>
    <row r="8852" spans="1:27" x14ac:dyDescent="0.25">
      <c r="A8852" s="1"/>
      <c r="C8852" s="56"/>
      <c r="D8852" s="57"/>
      <c r="E8852" s="1"/>
      <c r="F8852" s="1"/>
      <c r="G8852" s="1"/>
      <c r="H8852" s="57"/>
      <c r="I8852" s="1"/>
      <c r="J8852" s="1"/>
      <c r="K8852" s="57"/>
      <c r="L8852" s="57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</row>
    <row r="8853" spans="1:27" x14ac:dyDescent="0.25">
      <c r="A8853" s="1"/>
      <c r="C8853" s="56"/>
      <c r="D8853" s="57"/>
      <c r="E8853" s="1"/>
      <c r="F8853" s="1"/>
      <c r="G8853" s="1"/>
      <c r="H8853" s="57"/>
      <c r="I8853" s="1"/>
      <c r="J8853" s="1"/>
      <c r="K8853" s="57"/>
      <c r="L8853" s="57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</row>
    <row r="8854" spans="1:27" x14ac:dyDescent="0.25">
      <c r="A8854" s="1"/>
      <c r="C8854" s="56"/>
      <c r="D8854" s="57"/>
      <c r="E8854" s="1"/>
      <c r="F8854" s="1"/>
      <c r="G8854" s="1"/>
      <c r="H8854" s="57"/>
      <c r="I8854" s="1"/>
      <c r="J8854" s="1"/>
      <c r="K8854" s="57"/>
      <c r="L8854" s="57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</row>
    <row r="8855" spans="1:27" x14ac:dyDescent="0.25">
      <c r="A8855" s="1"/>
      <c r="C8855" s="56"/>
      <c r="D8855" s="57"/>
      <c r="E8855" s="1"/>
      <c r="F8855" s="1"/>
      <c r="G8855" s="1"/>
      <c r="H8855" s="57"/>
      <c r="I8855" s="1"/>
      <c r="J8855" s="1"/>
      <c r="K8855" s="57"/>
      <c r="L8855" s="57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</row>
    <row r="8856" spans="1:27" x14ac:dyDescent="0.25">
      <c r="A8856" s="1"/>
      <c r="C8856" s="56"/>
      <c r="D8856" s="57"/>
      <c r="E8856" s="1"/>
      <c r="F8856" s="1"/>
      <c r="G8856" s="1"/>
      <c r="H8856" s="57"/>
      <c r="I8856" s="1"/>
      <c r="J8856" s="1"/>
      <c r="K8856" s="57"/>
      <c r="L8856" s="57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</row>
    <row r="8857" spans="1:27" x14ac:dyDescent="0.25">
      <c r="C8857" s="56"/>
      <c r="D8857" s="57"/>
      <c r="E8857" s="1"/>
      <c r="F8857" s="1"/>
      <c r="G8857" s="1"/>
      <c r="H8857" s="57"/>
      <c r="I8857" s="1"/>
      <c r="J8857" s="1"/>
      <c r="K8857" s="57"/>
      <c r="L8857" s="57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</row>
    <row r="8858" spans="1:27" x14ac:dyDescent="0.25">
      <c r="C8858" s="56"/>
      <c r="D8858" s="57"/>
      <c r="E8858" s="1"/>
      <c r="F8858" s="1"/>
      <c r="G8858" s="1"/>
      <c r="H8858" s="57"/>
      <c r="I8858" s="1"/>
      <c r="J8858" s="1"/>
      <c r="K8858" s="57"/>
      <c r="L8858" s="57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</row>
    <row r="8859" spans="1:27" x14ac:dyDescent="0.25">
      <c r="C8859" s="56"/>
      <c r="D8859" s="57"/>
      <c r="E8859" s="1"/>
      <c r="F8859" s="1"/>
      <c r="G8859" s="1"/>
      <c r="H8859" s="57"/>
      <c r="I8859" s="1"/>
      <c r="J8859" s="1"/>
      <c r="K8859" s="57"/>
      <c r="L8859" s="57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</row>
    <row r="8860" spans="1:27" x14ac:dyDescent="0.25">
      <c r="A8860" s="1"/>
      <c r="C8860" s="56"/>
      <c r="D8860" s="57"/>
      <c r="E8860" s="1"/>
      <c r="F8860" s="1"/>
      <c r="G8860" s="1"/>
      <c r="H8860" s="57"/>
      <c r="I8860" s="1"/>
      <c r="J8860" s="1"/>
      <c r="K8860" s="57"/>
      <c r="L8860" s="57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</row>
    <row r="8861" spans="1:27" x14ac:dyDescent="0.25">
      <c r="A8861" s="1"/>
      <c r="C8861" s="56"/>
      <c r="D8861" s="57"/>
      <c r="E8861" s="1"/>
      <c r="F8861" s="1"/>
      <c r="G8861" s="1"/>
      <c r="H8861" s="57"/>
      <c r="I8861" s="1"/>
      <c r="J8861" s="1"/>
      <c r="K8861" s="57"/>
      <c r="L8861" s="57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</row>
    <row r="8862" spans="1:27" x14ac:dyDescent="0.25">
      <c r="A8862" s="1"/>
      <c r="C8862" s="56"/>
      <c r="D8862" s="57"/>
      <c r="E8862" s="1"/>
      <c r="F8862" s="1"/>
      <c r="G8862" s="1"/>
      <c r="H8862" s="57"/>
      <c r="I8862" s="1"/>
      <c r="J8862" s="1"/>
      <c r="K8862" s="57"/>
      <c r="L8862" s="57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</row>
    <row r="8863" spans="1:27" x14ac:dyDescent="0.25">
      <c r="A8863" s="1"/>
      <c r="C8863" s="56"/>
      <c r="D8863" s="57"/>
      <c r="E8863" s="1"/>
      <c r="F8863" s="1"/>
      <c r="G8863" s="1"/>
      <c r="H8863" s="57"/>
      <c r="I8863" s="1"/>
      <c r="J8863" s="1"/>
      <c r="K8863" s="57"/>
      <c r="L8863" s="57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</row>
    <row r="8864" spans="1:27" x14ac:dyDescent="0.25">
      <c r="A8864" s="1"/>
      <c r="C8864" s="56"/>
      <c r="D8864" s="57"/>
      <c r="E8864" s="1"/>
      <c r="F8864" s="1"/>
      <c r="G8864" s="1"/>
      <c r="H8864" s="57"/>
      <c r="I8864" s="1"/>
      <c r="J8864" s="1"/>
      <c r="K8864" s="57"/>
      <c r="L8864" s="57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</row>
    <row r="8865" spans="1:27" x14ac:dyDescent="0.25">
      <c r="A8865" s="1"/>
      <c r="C8865" s="56"/>
      <c r="D8865" s="57"/>
      <c r="E8865" s="1"/>
      <c r="F8865" s="1"/>
      <c r="G8865" s="1"/>
      <c r="H8865" s="57"/>
      <c r="I8865" s="1"/>
      <c r="J8865" s="1"/>
      <c r="K8865" s="57"/>
      <c r="L8865" s="57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</row>
    <row r="8866" spans="1:27" x14ac:dyDescent="0.25">
      <c r="A8866" s="1"/>
      <c r="C8866" s="56"/>
      <c r="D8866" s="57"/>
      <c r="E8866" s="1"/>
      <c r="F8866" s="1"/>
      <c r="G8866" s="1"/>
      <c r="H8866" s="57"/>
      <c r="I8866" s="1"/>
      <c r="J8866" s="1"/>
      <c r="K8866" s="57"/>
      <c r="L8866" s="57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</row>
    <row r="8867" spans="1:27" x14ac:dyDescent="0.25">
      <c r="C8867" s="56"/>
      <c r="D8867" s="57"/>
      <c r="E8867" s="1"/>
      <c r="F8867" s="1"/>
      <c r="G8867" s="1"/>
      <c r="H8867" s="57"/>
      <c r="I8867" s="1"/>
      <c r="J8867" s="1"/>
      <c r="K8867" s="57"/>
      <c r="L8867" s="57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</row>
    <row r="8868" spans="1:27" x14ac:dyDescent="0.25">
      <c r="A8868" s="1"/>
      <c r="C8868" s="56"/>
      <c r="D8868" s="57"/>
      <c r="E8868" s="1"/>
      <c r="F8868" s="1"/>
      <c r="G8868" s="1"/>
      <c r="H8868" s="57"/>
      <c r="I8868" s="1"/>
      <c r="J8868" s="1"/>
      <c r="K8868" s="57"/>
      <c r="L8868" s="57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</row>
    <row r="8869" spans="1:27" x14ac:dyDescent="0.25">
      <c r="A8869" s="1"/>
      <c r="C8869" s="56"/>
      <c r="D8869" s="57"/>
      <c r="E8869" s="1"/>
      <c r="F8869" s="1"/>
      <c r="G8869" s="1"/>
      <c r="H8869" s="57"/>
      <c r="I8869" s="1"/>
      <c r="J8869" s="1"/>
      <c r="K8869" s="57"/>
      <c r="L8869" s="57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</row>
    <row r="8870" spans="1:27" x14ac:dyDescent="0.25">
      <c r="A8870" s="1"/>
      <c r="C8870" s="56"/>
      <c r="D8870" s="57"/>
      <c r="E8870" s="1"/>
      <c r="F8870" s="1"/>
      <c r="G8870" s="1"/>
      <c r="H8870" s="57"/>
      <c r="I8870" s="1"/>
      <c r="J8870" s="1"/>
      <c r="K8870" s="57"/>
      <c r="L8870" s="57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</row>
    <row r="8871" spans="1:27" x14ac:dyDescent="0.25">
      <c r="A8871" s="1"/>
      <c r="C8871" s="56"/>
      <c r="D8871" s="57"/>
      <c r="E8871" s="1"/>
      <c r="F8871" s="1"/>
      <c r="G8871" s="1"/>
      <c r="H8871" s="57"/>
      <c r="I8871" s="1"/>
      <c r="J8871" s="1"/>
      <c r="K8871" s="57"/>
      <c r="L8871" s="57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</row>
    <row r="8872" spans="1:27" x14ac:dyDescent="0.25">
      <c r="A8872" s="1"/>
      <c r="C8872" s="56"/>
      <c r="D8872" s="57"/>
      <c r="E8872" s="1"/>
      <c r="F8872" s="1"/>
      <c r="G8872" s="1"/>
      <c r="H8872" s="57"/>
      <c r="I8872" s="1"/>
      <c r="J8872" s="1"/>
      <c r="K8872" s="57"/>
      <c r="L8872" s="57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</row>
    <row r="8873" spans="1:27" x14ac:dyDescent="0.25">
      <c r="A8873" s="1"/>
      <c r="C8873" s="56"/>
      <c r="D8873" s="57"/>
      <c r="E8873" s="1"/>
      <c r="F8873" s="1"/>
      <c r="G8873" s="1"/>
      <c r="H8873" s="57"/>
      <c r="I8873" s="1"/>
      <c r="J8873" s="1"/>
      <c r="K8873" s="57"/>
      <c r="L8873" s="57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</row>
    <row r="8874" spans="1:27" x14ac:dyDescent="0.25">
      <c r="C8874" s="56"/>
      <c r="D8874" s="57"/>
      <c r="E8874" s="1"/>
      <c r="F8874" s="1"/>
      <c r="G8874" s="1"/>
      <c r="H8874" s="57"/>
      <c r="I8874" s="1"/>
      <c r="J8874" s="1"/>
      <c r="K8874" s="57"/>
      <c r="L8874" s="57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</row>
    <row r="8875" spans="1:27" x14ac:dyDescent="0.25">
      <c r="A8875" s="1"/>
      <c r="C8875" s="56"/>
      <c r="D8875" s="57"/>
      <c r="E8875" s="1"/>
      <c r="F8875" s="1"/>
      <c r="G8875" s="1"/>
      <c r="H8875" s="57"/>
      <c r="I8875" s="1"/>
      <c r="J8875" s="1"/>
      <c r="K8875" s="57"/>
      <c r="L8875" s="57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</row>
    <row r="8876" spans="1:27" x14ac:dyDescent="0.25">
      <c r="A8876" s="1"/>
      <c r="C8876" s="56"/>
      <c r="D8876" s="57"/>
      <c r="E8876" s="1"/>
      <c r="F8876" s="1"/>
      <c r="G8876" s="1"/>
      <c r="H8876" s="57"/>
      <c r="I8876" s="1"/>
      <c r="J8876" s="1"/>
      <c r="K8876" s="57"/>
      <c r="L8876" s="57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</row>
    <row r="8877" spans="1:27" x14ac:dyDescent="0.25">
      <c r="A8877" s="1"/>
      <c r="C8877" s="56"/>
      <c r="D8877" s="57"/>
      <c r="E8877" s="1"/>
      <c r="F8877" s="1"/>
      <c r="G8877" s="1"/>
      <c r="H8877" s="57"/>
      <c r="I8877" s="1"/>
      <c r="J8877" s="1"/>
      <c r="K8877" s="57"/>
      <c r="L8877" s="57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</row>
    <row r="8878" spans="1:27" x14ac:dyDescent="0.25">
      <c r="A8878" s="1"/>
      <c r="C8878" s="56"/>
      <c r="D8878" s="57"/>
      <c r="E8878" s="1"/>
      <c r="F8878" s="1"/>
      <c r="G8878" s="1"/>
      <c r="H8878" s="57"/>
      <c r="I8878" s="1"/>
      <c r="J8878" s="1"/>
      <c r="K8878" s="57"/>
      <c r="L8878" s="57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</row>
    <row r="8879" spans="1:27" x14ac:dyDescent="0.25">
      <c r="C8879" s="56"/>
      <c r="D8879" s="57"/>
      <c r="E8879" s="1"/>
      <c r="F8879" s="1"/>
      <c r="G8879" s="1"/>
      <c r="H8879" s="57"/>
      <c r="I8879" s="1"/>
      <c r="J8879" s="1"/>
      <c r="K8879" s="57"/>
      <c r="L8879" s="57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</row>
    <row r="8880" spans="1:27" x14ac:dyDescent="0.25">
      <c r="A8880" s="1"/>
      <c r="C8880" s="56"/>
      <c r="D8880" s="57"/>
      <c r="E8880" s="1"/>
      <c r="F8880" s="1"/>
      <c r="G8880" s="1"/>
      <c r="H8880" s="57"/>
      <c r="I8880" s="1"/>
      <c r="J8880" s="1"/>
      <c r="K8880" s="57"/>
      <c r="L8880" s="57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</row>
    <row r="8881" spans="1:27" x14ac:dyDescent="0.25">
      <c r="A8881" s="1"/>
      <c r="C8881" s="56"/>
      <c r="D8881" s="57"/>
      <c r="E8881" s="1"/>
      <c r="F8881" s="1"/>
      <c r="G8881" s="1"/>
      <c r="H8881" s="57"/>
      <c r="I8881" s="1"/>
      <c r="J8881" s="1"/>
      <c r="K8881" s="57"/>
      <c r="L8881" s="57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</row>
    <row r="8882" spans="1:27" x14ac:dyDescent="0.25">
      <c r="A8882" s="1"/>
      <c r="C8882" s="56"/>
      <c r="D8882" s="57"/>
      <c r="E8882" s="1"/>
      <c r="F8882" s="1"/>
      <c r="G8882" s="1"/>
      <c r="H8882" s="57"/>
      <c r="I8882" s="1"/>
      <c r="J8882" s="1"/>
      <c r="K8882" s="57"/>
      <c r="L8882" s="57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</row>
    <row r="8884" spans="1:27" x14ac:dyDescent="0.25">
      <c r="C8884" s="56"/>
      <c r="D8884" s="57"/>
      <c r="E8884" s="1"/>
      <c r="F8884" s="1"/>
      <c r="G8884" s="1"/>
      <c r="H8884" s="57"/>
      <c r="I8884" s="1"/>
      <c r="J8884" s="1"/>
      <c r="K8884" s="57"/>
      <c r="L8884" s="57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</row>
    <row r="8885" spans="1:27" x14ac:dyDescent="0.25">
      <c r="C8885" s="56"/>
      <c r="D8885" s="57"/>
      <c r="E8885" s="1"/>
      <c r="F8885" s="1"/>
      <c r="G8885" s="1"/>
      <c r="H8885" s="57"/>
      <c r="I8885" s="1"/>
      <c r="J8885" s="1"/>
      <c r="K8885" s="57"/>
      <c r="L8885" s="57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</row>
    <row r="8886" spans="1:27" x14ac:dyDescent="0.25">
      <c r="C8886" s="56"/>
      <c r="D8886" s="57"/>
      <c r="E8886" s="1"/>
      <c r="F8886" s="1"/>
      <c r="G8886" s="1"/>
      <c r="H8886" s="57"/>
      <c r="I8886" s="1"/>
      <c r="J8886" s="1"/>
      <c r="K8886" s="57"/>
      <c r="L8886" s="57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</row>
    <row r="8887" spans="1:27" x14ac:dyDescent="0.25">
      <c r="C8887" s="56"/>
      <c r="D8887" s="57"/>
      <c r="E8887" s="1"/>
      <c r="F8887" s="1"/>
      <c r="G8887" s="1"/>
      <c r="H8887" s="57"/>
      <c r="I8887" s="1"/>
      <c r="J8887" s="1"/>
      <c r="K8887" s="57"/>
      <c r="L8887" s="57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</row>
    <row r="8888" spans="1:27" x14ac:dyDescent="0.25">
      <c r="C8888" s="56"/>
      <c r="D8888" s="57"/>
      <c r="E8888" s="1"/>
      <c r="F8888" s="1"/>
      <c r="G8888" s="1"/>
      <c r="H8888" s="57"/>
      <c r="I8888" s="1"/>
      <c r="J8888" s="1"/>
      <c r="K8888" s="57"/>
      <c r="L8888" s="57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</row>
    <row r="8889" spans="1:27" x14ac:dyDescent="0.25">
      <c r="C8889" s="56"/>
      <c r="D8889" s="57"/>
      <c r="E8889" s="1"/>
      <c r="F8889" s="1"/>
      <c r="G8889" s="1"/>
      <c r="H8889" s="57"/>
      <c r="I8889" s="1"/>
      <c r="J8889" s="1"/>
      <c r="K8889" s="57"/>
      <c r="L8889" s="57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</row>
    <row r="8890" spans="1:27" x14ac:dyDescent="0.25">
      <c r="C8890" s="56"/>
      <c r="D8890" s="57"/>
      <c r="E8890" s="1"/>
      <c r="F8890" s="1"/>
      <c r="G8890" s="1"/>
      <c r="H8890" s="57"/>
      <c r="I8890" s="1"/>
      <c r="J8890" s="1"/>
      <c r="K8890" s="57"/>
      <c r="L8890" s="57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</row>
    <row r="8891" spans="1:27" x14ac:dyDescent="0.25">
      <c r="C8891" s="56"/>
      <c r="D8891" s="57"/>
      <c r="E8891" s="1"/>
      <c r="F8891" s="1"/>
      <c r="G8891" s="1"/>
      <c r="H8891" s="57"/>
      <c r="I8891" s="1"/>
      <c r="J8891" s="1"/>
      <c r="K8891" s="57"/>
      <c r="L8891" s="57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</row>
    <row r="8892" spans="1:27" x14ac:dyDescent="0.25">
      <c r="C8892" s="56"/>
      <c r="D8892" s="57"/>
      <c r="E8892" s="1"/>
      <c r="F8892" s="1"/>
      <c r="G8892" s="1"/>
      <c r="H8892" s="57"/>
      <c r="I8892" s="1"/>
      <c r="J8892" s="1"/>
      <c r="K8892" s="57"/>
      <c r="L8892" s="57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</row>
    <row r="8893" spans="1:27" x14ac:dyDescent="0.25">
      <c r="C8893" s="56"/>
      <c r="D8893" s="57"/>
      <c r="E8893" s="1"/>
      <c r="F8893" s="1"/>
      <c r="G8893" s="1"/>
      <c r="H8893" s="57"/>
      <c r="I8893" s="1"/>
      <c r="J8893" s="1"/>
      <c r="K8893" s="57"/>
      <c r="L8893" s="57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</row>
    <row r="8894" spans="1:27" x14ac:dyDescent="0.25">
      <c r="C8894" s="56"/>
      <c r="D8894" s="57"/>
      <c r="E8894" s="1"/>
      <c r="F8894" s="1"/>
      <c r="G8894" s="1"/>
      <c r="H8894" s="57"/>
      <c r="I8894" s="1"/>
      <c r="J8894" s="1"/>
      <c r="K8894" s="57"/>
      <c r="L8894" s="57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</row>
    <row r="8895" spans="1:27" x14ac:dyDescent="0.25">
      <c r="C8895" s="56"/>
      <c r="D8895" s="57"/>
      <c r="E8895" s="1"/>
      <c r="F8895" s="1"/>
      <c r="G8895" s="1"/>
      <c r="H8895" s="57"/>
      <c r="I8895" s="1"/>
      <c r="J8895" s="1"/>
      <c r="K8895" s="57"/>
      <c r="L8895" s="57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</row>
    <row r="8896" spans="1:27" x14ac:dyDescent="0.25">
      <c r="C8896" s="56"/>
      <c r="D8896" s="57"/>
      <c r="E8896" s="1"/>
      <c r="F8896" s="1"/>
      <c r="G8896" s="1"/>
      <c r="H8896" s="57"/>
      <c r="I8896" s="1"/>
      <c r="J8896" s="1"/>
      <c r="K8896" s="57"/>
      <c r="L8896" s="57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</row>
    <row r="8897" spans="3:27" x14ac:dyDescent="0.25">
      <c r="C8897" s="56"/>
      <c r="D8897" s="57"/>
      <c r="E8897" s="1"/>
      <c r="F8897" s="1"/>
      <c r="G8897" s="1"/>
      <c r="H8897" s="57"/>
      <c r="I8897" s="1"/>
      <c r="J8897" s="1"/>
      <c r="K8897" s="57"/>
      <c r="L8897" s="57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</row>
    <row r="8898" spans="3:27" x14ac:dyDescent="0.25">
      <c r="C8898" s="56"/>
      <c r="D8898" s="57"/>
      <c r="E8898" s="1"/>
      <c r="F8898" s="1"/>
      <c r="G8898" s="1"/>
      <c r="H8898" s="57"/>
      <c r="I8898" s="1"/>
      <c r="J8898" s="1"/>
      <c r="K8898" s="57"/>
      <c r="L8898" s="57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</row>
    <row r="8899" spans="3:27" x14ac:dyDescent="0.25">
      <c r="C8899" s="56"/>
      <c r="D8899" s="57"/>
      <c r="E8899" s="1"/>
      <c r="F8899" s="1"/>
      <c r="G8899" s="1"/>
      <c r="H8899" s="57"/>
      <c r="I8899" s="1"/>
      <c r="J8899" s="1"/>
      <c r="K8899" s="57"/>
      <c r="L8899" s="57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</row>
    <row r="8900" spans="3:27" x14ac:dyDescent="0.25">
      <c r="C8900" s="56"/>
      <c r="D8900" s="57"/>
      <c r="E8900" s="1"/>
      <c r="F8900" s="1"/>
      <c r="G8900" s="1"/>
      <c r="H8900" s="57"/>
      <c r="I8900" s="1"/>
      <c r="J8900" s="1"/>
      <c r="K8900" s="57"/>
      <c r="L8900" s="57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</row>
    <row r="8901" spans="3:27" x14ac:dyDescent="0.25">
      <c r="C8901" s="56"/>
      <c r="D8901" s="57"/>
      <c r="E8901" s="1"/>
      <c r="F8901" s="1"/>
      <c r="G8901" s="1"/>
      <c r="H8901" s="57"/>
      <c r="I8901" s="1"/>
      <c r="J8901" s="1"/>
      <c r="K8901" s="57"/>
      <c r="L8901" s="57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</row>
    <row r="8902" spans="3:27" x14ac:dyDescent="0.25">
      <c r="C8902" s="56"/>
      <c r="D8902" s="57"/>
      <c r="E8902" s="1"/>
      <c r="F8902" s="1"/>
      <c r="G8902" s="1"/>
      <c r="H8902" s="57"/>
      <c r="I8902" s="1"/>
      <c r="J8902" s="1"/>
      <c r="K8902" s="57"/>
      <c r="L8902" s="57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</row>
    <row r="8903" spans="3:27" x14ac:dyDescent="0.25">
      <c r="C8903" s="56"/>
      <c r="D8903" s="57"/>
      <c r="E8903" s="1"/>
      <c r="F8903" s="1"/>
      <c r="G8903" s="1"/>
      <c r="H8903" s="57"/>
      <c r="I8903" s="1"/>
      <c r="J8903" s="1"/>
      <c r="K8903" s="57"/>
      <c r="L8903" s="57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</row>
    <row r="8904" spans="3:27" x14ac:dyDescent="0.25">
      <c r="C8904" s="56"/>
      <c r="D8904" s="57"/>
      <c r="E8904" s="1"/>
      <c r="F8904" s="1"/>
      <c r="G8904" s="1"/>
      <c r="H8904" s="57"/>
      <c r="I8904" s="1"/>
      <c r="J8904" s="1"/>
      <c r="K8904" s="57"/>
      <c r="L8904" s="57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</row>
    <row r="8905" spans="3:27" x14ac:dyDescent="0.25">
      <c r="C8905" s="56"/>
      <c r="D8905" s="57"/>
      <c r="E8905" s="1"/>
      <c r="F8905" s="1"/>
      <c r="G8905" s="1"/>
      <c r="H8905" s="57"/>
      <c r="I8905" s="1"/>
      <c r="J8905" s="1"/>
      <c r="K8905" s="57"/>
      <c r="L8905" s="57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</row>
    <row r="8906" spans="3:27" x14ac:dyDescent="0.25">
      <c r="C8906" s="56"/>
      <c r="D8906" s="57"/>
      <c r="E8906" s="1"/>
      <c r="F8906" s="1"/>
      <c r="G8906" s="1"/>
      <c r="H8906" s="57"/>
      <c r="I8906" s="1"/>
      <c r="J8906" s="1"/>
      <c r="K8906" s="57"/>
      <c r="L8906" s="57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</row>
    <row r="8907" spans="3:27" x14ac:dyDescent="0.25">
      <c r="C8907" s="56"/>
      <c r="D8907" s="57"/>
      <c r="E8907" s="1"/>
      <c r="F8907" s="1"/>
      <c r="G8907" s="1"/>
      <c r="H8907" s="57"/>
      <c r="I8907" s="1"/>
      <c r="J8907" s="1"/>
      <c r="K8907" s="57"/>
      <c r="L8907" s="57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</row>
    <row r="8908" spans="3:27" x14ac:dyDescent="0.25">
      <c r="C8908" s="56"/>
      <c r="D8908" s="57"/>
      <c r="E8908" s="1"/>
      <c r="F8908" s="1"/>
      <c r="G8908" s="1"/>
      <c r="H8908" s="57"/>
      <c r="I8908" s="1"/>
      <c r="J8908" s="1"/>
      <c r="K8908" s="57"/>
      <c r="L8908" s="57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</row>
    <row r="8909" spans="3:27" x14ac:dyDescent="0.25">
      <c r="C8909" s="56"/>
      <c r="D8909" s="57"/>
      <c r="E8909" s="1"/>
      <c r="F8909" s="1"/>
      <c r="G8909" s="1"/>
      <c r="H8909" s="57"/>
      <c r="I8909" s="1"/>
      <c r="J8909" s="1"/>
      <c r="K8909" s="57"/>
      <c r="L8909" s="57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</row>
    <row r="8910" spans="3:27" x14ac:dyDescent="0.25">
      <c r="C8910" s="56"/>
      <c r="D8910" s="57"/>
      <c r="E8910" s="1"/>
      <c r="F8910" s="1"/>
      <c r="G8910" s="1"/>
      <c r="H8910" s="57"/>
      <c r="I8910" s="1"/>
      <c r="J8910" s="1"/>
      <c r="K8910" s="57"/>
      <c r="L8910" s="57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</row>
    <row r="8911" spans="3:27" x14ac:dyDescent="0.25">
      <c r="C8911" s="56"/>
      <c r="D8911" s="57"/>
      <c r="E8911" s="1"/>
      <c r="F8911" s="1"/>
      <c r="G8911" s="1"/>
      <c r="H8911" s="57"/>
      <c r="I8911" s="1"/>
      <c r="J8911" s="1"/>
      <c r="K8911" s="57"/>
      <c r="L8911" s="57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</row>
    <row r="8912" spans="3:27" x14ac:dyDescent="0.25">
      <c r="C8912" s="56"/>
      <c r="D8912" s="57"/>
      <c r="E8912" s="1"/>
      <c r="F8912" s="1"/>
      <c r="G8912" s="1"/>
      <c r="H8912" s="57"/>
      <c r="I8912" s="1"/>
      <c r="J8912" s="1"/>
      <c r="K8912" s="57"/>
      <c r="L8912" s="57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</row>
    <row r="8913" spans="3:27" x14ac:dyDescent="0.25">
      <c r="C8913" s="56"/>
      <c r="D8913" s="57"/>
      <c r="E8913" s="1"/>
      <c r="F8913" s="1"/>
      <c r="G8913" s="1"/>
      <c r="H8913" s="57"/>
      <c r="I8913" s="1"/>
      <c r="J8913" s="1"/>
      <c r="K8913" s="57"/>
      <c r="L8913" s="57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</row>
    <row r="8914" spans="3:27" x14ac:dyDescent="0.25">
      <c r="C8914" s="56"/>
      <c r="D8914" s="57"/>
      <c r="E8914" s="1"/>
      <c r="F8914" s="1"/>
      <c r="G8914" s="1"/>
      <c r="H8914" s="57"/>
      <c r="I8914" s="1"/>
      <c r="J8914" s="1"/>
      <c r="K8914" s="57"/>
      <c r="L8914" s="57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</row>
    <row r="8915" spans="3:27" x14ac:dyDescent="0.25">
      <c r="C8915" s="56"/>
      <c r="D8915" s="57"/>
      <c r="E8915" s="1"/>
      <c r="F8915" s="1"/>
      <c r="G8915" s="1"/>
      <c r="H8915" s="57"/>
      <c r="I8915" s="1"/>
      <c r="J8915" s="1"/>
      <c r="K8915" s="57"/>
      <c r="L8915" s="57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</row>
    <row r="8916" spans="3:27" x14ac:dyDescent="0.25">
      <c r="C8916" s="56"/>
      <c r="D8916" s="57"/>
      <c r="E8916" s="1"/>
      <c r="F8916" s="1"/>
      <c r="G8916" s="1"/>
      <c r="H8916" s="57"/>
      <c r="I8916" s="1"/>
      <c r="J8916" s="1"/>
      <c r="K8916" s="57"/>
      <c r="L8916" s="57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</row>
    <row r="8917" spans="3:27" x14ac:dyDescent="0.25">
      <c r="C8917" s="56"/>
      <c r="D8917" s="57"/>
      <c r="E8917" s="1"/>
      <c r="F8917" s="1"/>
      <c r="G8917" s="1"/>
      <c r="H8917" s="57"/>
      <c r="I8917" s="1"/>
      <c r="J8917" s="1"/>
      <c r="K8917" s="57"/>
      <c r="L8917" s="57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</row>
    <row r="8918" spans="3:27" x14ac:dyDescent="0.25">
      <c r="C8918" s="56"/>
      <c r="D8918" s="57"/>
      <c r="E8918" s="1"/>
      <c r="F8918" s="1"/>
      <c r="G8918" s="1"/>
      <c r="H8918" s="57"/>
      <c r="I8918" s="1"/>
      <c r="J8918" s="1"/>
      <c r="K8918" s="57"/>
      <c r="L8918" s="57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</row>
    <row r="8919" spans="3:27" x14ac:dyDescent="0.25">
      <c r="C8919" s="56"/>
      <c r="D8919" s="57"/>
      <c r="E8919" s="1"/>
      <c r="F8919" s="1"/>
      <c r="G8919" s="1"/>
      <c r="H8919" s="57"/>
      <c r="I8919" s="1"/>
      <c r="J8919" s="1"/>
      <c r="K8919" s="57"/>
      <c r="L8919" s="57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</row>
    <row r="8920" spans="3:27" x14ac:dyDescent="0.25">
      <c r="C8920" s="56"/>
      <c r="D8920" s="57"/>
      <c r="E8920" s="1"/>
      <c r="F8920" s="1"/>
      <c r="G8920" s="1"/>
      <c r="H8920" s="57"/>
      <c r="I8920" s="1"/>
      <c r="J8920" s="1"/>
      <c r="K8920" s="57"/>
      <c r="L8920" s="57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</row>
    <row r="8921" spans="3:27" x14ac:dyDescent="0.25">
      <c r="C8921" s="56"/>
      <c r="D8921" s="57"/>
      <c r="E8921" s="1"/>
      <c r="F8921" s="1"/>
      <c r="G8921" s="1"/>
      <c r="H8921" s="57"/>
      <c r="I8921" s="1"/>
      <c r="J8921" s="1"/>
      <c r="K8921" s="57"/>
      <c r="L8921" s="57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</row>
    <row r="8922" spans="3:27" x14ac:dyDescent="0.25">
      <c r="C8922" s="56"/>
      <c r="D8922" s="57"/>
      <c r="E8922" s="1"/>
      <c r="F8922" s="1"/>
      <c r="G8922" s="1"/>
      <c r="H8922" s="57"/>
      <c r="I8922" s="1"/>
      <c r="J8922" s="1"/>
      <c r="K8922" s="57"/>
      <c r="L8922" s="57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</row>
    <row r="8923" spans="3:27" x14ac:dyDescent="0.25">
      <c r="C8923" s="56"/>
      <c r="D8923" s="57"/>
      <c r="E8923" s="1"/>
      <c r="F8923" s="1"/>
      <c r="G8923" s="1"/>
      <c r="H8923" s="57"/>
      <c r="I8923" s="1"/>
      <c r="J8923" s="1"/>
      <c r="K8923" s="57"/>
      <c r="L8923" s="57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</row>
    <row r="8924" spans="3:27" x14ac:dyDescent="0.25">
      <c r="C8924" s="56"/>
      <c r="D8924" s="57"/>
      <c r="E8924" s="1"/>
      <c r="F8924" s="1"/>
      <c r="G8924" s="1"/>
      <c r="H8924" s="57"/>
      <c r="I8924" s="1"/>
      <c r="J8924" s="1"/>
      <c r="K8924" s="57"/>
      <c r="L8924" s="57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</row>
    <row r="8925" spans="3:27" x14ac:dyDescent="0.25">
      <c r="C8925" s="56"/>
      <c r="D8925" s="57"/>
      <c r="E8925" s="1"/>
      <c r="F8925" s="1"/>
      <c r="G8925" s="1"/>
      <c r="H8925" s="57"/>
      <c r="I8925" s="1"/>
      <c r="J8925" s="1"/>
      <c r="K8925" s="57"/>
      <c r="L8925" s="57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</row>
    <row r="8926" spans="3:27" x14ac:dyDescent="0.25">
      <c r="C8926" s="56"/>
      <c r="D8926" s="57"/>
      <c r="E8926" s="1"/>
      <c r="F8926" s="1"/>
      <c r="G8926" s="1"/>
      <c r="H8926" s="57"/>
      <c r="I8926" s="1"/>
      <c r="J8926" s="1"/>
      <c r="K8926" s="57"/>
      <c r="L8926" s="57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</row>
    <row r="8927" spans="3:27" x14ac:dyDescent="0.25">
      <c r="C8927" s="56"/>
      <c r="D8927" s="57"/>
      <c r="E8927" s="1"/>
      <c r="F8927" s="1"/>
      <c r="G8927" s="1"/>
      <c r="H8927" s="57"/>
      <c r="I8927" s="1"/>
      <c r="J8927" s="1"/>
      <c r="K8927" s="57"/>
      <c r="L8927" s="57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</row>
    <row r="8928" spans="3:27" x14ac:dyDescent="0.25">
      <c r="C8928" s="56"/>
      <c r="D8928" s="57"/>
      <c r="E8928" s="1"/>
      <c r="F8928" s="1"/>
      <c r="G8928" s="1"/>
      <c r="H8928" s="57"/>
      <c r="I8928" s="1"/>
      <c r="J8928" s="1"/>
      <c r="K8928" s="57"/>
      <c r="L8928" s="57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</row>
    <row r="8929" spans="1:27" x14ac:dyDescent="0.25">
      <c r="C8929" s="56"/>
      <c r="D8929" s="57"/>
      <c r="E8929" s="1"/>
      <c r="F8929" s="1"/>
      <c r="G8929" s="1"/>
      <c r="H8929" s="57"/>
      <c r="I8929" s="1"/>
      <c r="J8929" s="1"/>
      <c r="K8929" s="57"/>
      <c r="L8929" s="57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</row>
    <row r="8930" spans="1:27" x14ac:dyDescent="0.25">
      <c r="A8930" s="1"/>
      <c r="C8930" s="56"/>
      <c r="D8930" s="57"/>
      <c r="E8930" s="1"/>
      <c r="F8930" s="1"/>
      <c r="G8930" s="1"/>
      <c r="H8930" s="57"/>
      <c r="I8930" s="1"/>
      <c r="J8930" s="1"/>
      <c r="K8930" s="57"/>
      <c r="L8930" s="57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</row>
    <row r="8931" spans="1:27" x14ac:dyDescent="0.25">
      <c r="C8931" s="56"/>
      <c r="D8931" s="57"/>
      <c r="E8931" s="1"/>
      <c r="F8931" s="1"/>
      <c r="G8931" s="1"/>
      <c r="H8931" s="57"/>
      <c r="I8931" s="1"/>
      <c r="J8931" s="1"/>
      <c r="K8931" s="57"/>
      <c r="L8931" s="57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</row>
    <row r="8932" spans="1:27" x14ac:dyDescent="0.25">
      <c r="C8932" s="56"/>
      <c r="D8932" s="57"/>
      <c r="E8932" s="1"/>
      <c r="F8932" s="1"/>
      <c r="G8932" s="1"/>
      <c r="H8932" s="57"/>
      <c r="I8932" s="1"/>
      <c r="J8932" s="1"/>
      <c r="K8932" s="57"/>
      <c r="L8932" s="57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</row>
    <row r="8933" spans="1:27" x14ac:dyDescent="0.25">
      <c r="A8933" s="1"/>
      <c r="C8933" s="56"/>
      <c r="D8933" s="57"/>
      <c r="E8933" s="1"/>
      <c r="F8933" s="1"/>
      <c r="G8933" s="1"/>
      <c r="H8933" s="57"/>
      <c r="I8933" s="1"/>
      <c r="J8933" s="1"/>
      <c r="K8933" s="57"/>
      <c r="L8933" s="57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</row>
    <row r="8934" spans="1:27" x14ac:dyDescent="0.25">
      <c r="A8934" s="1"/>
      <c r="C8934" s="56"/>
      <c r="D8934" s="57"/>
      <c r="E8934" s="1"/>
      <c r="F8934" s="1"/>
      <c r="G8934" s="1"/>
      <c r="H8934" s="57"/>
      <c r="I8934" s="1"/>
      <c r="J8934" s="1"/>
      <c r="K8934" s="57"/>
      <c r="L8934" s="57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</row>
    <row r="8935" spans="1:27" x14ac:dyDescent="0.25">
      <c r="A8935" s="1"/>
      <c r="C8935" s="56"/>
      <c r="D8935" s="57"/>
      <c r="E8935" s="1"/>
      <c r="F8935" s="1"/>
      <c r="G8935" s="1"/>
      <c r="H8935" s="57"/>
      <c r="I8935" s="1"/>
      <c r="J8935" s="1"/>
      <c r="K8935" s="57"/>
      <c r="L8935" s="57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</row>
    <row r="8936" spans="1:27" x14ac:dyDescent="0.25">
      <c r="C8936" s="56"/>
      <c r="D8936" s="57"/>
      <c r="E8936" s="1"/>
      <c r="F8936" s="1"/>
      <c r="G8936" s="1"/>
      <c r="H8936" s="57"/>
      <c r="I8936" s="1"/>
      <c r="J8936" s="1"/>
      <c r="K8936" s="57"/>
      <c r="L8936" s="57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</row>
    <row r="8937" spans="1:27" x14ac:dyDescent="0.25">
      <c r="C8937" s="56"/>
      <c r="D8937" s="57"/>
      <c r="E8937" s="1"/>
      <c r="F8937" s="1"/>
      <c r="G8937" s="1"/>
      <c r="H8937" s="57"/>
      <c r="I8937" s="1"/>
      <c r="J8937" s="1"/>
      <c r="K8937" s="57"/>
      <c r="L8937" s="57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</row>
    <row r="8938" spans="1:27" x14ac:dyDescent="0.25">
      <c r="C8938" s="56"/>
      <c r="D8938" s="57"/>
      <c r="E8938" s="1"/>
      <c r="F8938" s="1"/>
      <c r="G8938" s="1"/>
      <c r="H8938" s="57"/>
      <c r="I8938" s="1"/>
      <c r="J8938" s="1"/>
      <c r="K8938" s="57"/>
      <c r="L8938" s="57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</row>
    <row r="8939" spans="1:27" x14ac:dyDescent="0.25">
      <c r="C8939" s="56"/>
      <c r="D8939" s="57"/>
      <c r="E8939" s="1"/>
      <c r="F8939" s="1"/>
      <c r="G8939" s="1"/>
      <c r="H8939" s="57"/>
      <c r="I8939" s="1"/>
      <c r="J8939" s="1"/>
      <c r="K8939" s="57"/>
      <c r="L8939" s="57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</row>
    <row r="8940" spans="1:27" x14ac:dyDescent="0.25">
      <c r="C8940" s="56"/>
      <c r="D8940" s="57"/>
      <c r="E8940" s="1"/>
      <c r="F8940" s="1"/>
      <c r="G8940" s="1"/>
      <c r="H8940" s="57"/>
      <c r="I8940" s="1"/>
      <c r="J8940" s="1"/>
      <c r="K8940" s="57"/>
      <c r="L8940" s="57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</row>
    <row r="8941" spans="1:27" x14ac:dyDescent="0.25">
      <c r="C8941" s="56"/>
      <c r="D8941" s="57"/>
      <c r="E8941" s="1"/>
      <c r="F8941" s="1"/>
      <c r="G8941" s="1"/>
      <c r="H8941" s="57"/>
      <c r="I8941" s="1"/>
      <c r="J8941" s="1"/>
      <c r="K8941" s="57"/>
      <c r="L8941" s="57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</row>
    <row r="8942" spans="1:27" x14ac:dyDescent="0.25">
      <c r="C8942" s="56"/>
      <c r="D8942" s="57"/>
      <c r="E8942" s="1"/>
      <c r="F8942" s="1"/>
      <c r="G8942" s="1"/>
      <c r="H8942" s="57"/>
      <c r="I8942" s="1"/>
      <c r="J8942" s="1"/>
      <c r="K8942" s="57"/>
      <c r="L8942" s="57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</row>
    <row r="8943" spans="1:27" x14ac:dyDescent="0.25">
      <c r="C8943" s="56"/>
      <c r="D8943" s="57"/>
      <c r="E8943" s="1"/>
      <c r="F8943" s="1"/>
      <c r="G8943" s="1"/>
      <c r="H8943" s="57"/>
      <c r="I8943" s="1"/>
      <c r="J8943" s="1"/>
      <c r="K8943" s="57"/>
      <c r="L8943" s="57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</row>
    <row r="8944" spans="1:27" x14ac:dyDescent="0.25">
      <c r="C8944" s="56"/>
      <c r="D8944" s="57"/>
      <c r="E8944" s="1"/>
      <c r="F8944" s="1"/>
      <c r="G8944" s="1"/>
      <c r="H8944" s="57"/>
      <c r="I8944" s="1"/>
      <c r="J8944" s="1"/>
      <c r="K8944" s="57"/>
      <c r="L8944" s="57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</row>
    <row r="8946" spans="1:27" x14ac:dyDescent="0.25">
      <c r="C8946" s="56"/>
      <c r="D8946" s="57"/>
      <c r="E8946" s="1"/>
      <c r="F8946" s="1"/>
      <c r="G8946" s="1"/>
      <c r="H8946" s="57"/>
      <c r="I8946" s="1"/>
      <c r="J8946" s="1"/>
      <c r="K8946" s="57"/>
      <c r="L8946" s="57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</row>
    <row r="8947" spans="1:27" x14ac:dyDescent="0.25">
      <c r="C8947" s="56"/>
      <c r="D8947" s="57"/>
      <c r="E8947" s="1"/>
      <c r="F8947" s="1"/>
      <c r="G8947" s="1"/>
      <c r="H8947" s="57"/>
      <c r="I8947" s="1"/>
      <c r="J8947" s="1"/>
      <c r="K8947" s="57"/>
      <c r="L8947" s="57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</row>
    <row r="8948" spans="1:27" x14ac:dyDescent="0.25">
      <c r="C8948" s="56"/>
      <c r="D8948" s="57"/>
      <c r="E8948" s="1"/>
      <c r="F8948" s="1"/>
      <c r="G8948" s="1"/>
      <c r="H8948" s="57"/>
      <c r="I8948" s="1"/>
      <c r="J8948" s="1"/>
      <c r="K8948" s="57"/>
      <c r="L8948" s="57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</row>
    <row r="8949" spans="1:27" x14ac:dyDescent="0.25">
      <c r="A8949" s="1"/>
      <c r="C8949" s="56"/>
      <c r="D8949" s="57"/>
      <c r="E8949" s="1"/>
      <c r="F8949" s="1"/>
      <c r="G8949" s="1"/>
      <c r="H8949" s="57"/>
      <c r="I8949" s="1"/>
      <c r="J8949" s="1"/>
      <c r="K8949" s="57"/>
      <c r="L8949" s="57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</row>
    <row r="8950" spans="1:27" x14ac:dyDescent="0.25">
      <c r="A8950" s="1"/>
      <c r="C8950" s="56"/>
      <c r="D8950" s="57"/>
      <c r="E8950" s="1"/>
      <c r="F8950" s="1"/>
      <c r="G8950" s="1"/>
      <c r="H8950" s="57"/>
      <c r="I8950" s="1"/>
      <c r="J8950" s="1"/>
      <c r="K8950" s="57"/>
      <c r="L8950" s="57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</row>
    <row r="8951" spans="1:27" x14ac:dyDescent="0.25">
      <c r="A8951" s="1"/>
      <c r="C8951" s="56"/>
      <c r="D8951" s="57"/>
      <c r="E8951" s="1"/>
      <c r="F8951" s="1"/>
      <c r="G8951" s="1"/>
      <c r="H8951" s="57"/>
      <c r="I8951" s="1"/>
      <c r="J8951" s="1"/>
      <c r="K8951" s="57"/>
      <c r="L8951" s="57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</row>
    <row r="8952" spans="1:27" x14ac:dyDescent="0.25">
      <c r="C8952" s="56"/>
      <c r="D8952" s="57"/>
      <c r="E8952" s="1"/>
      <c r="F8952" s="1"/>
      <c r="G8952" s="1"/>
      <c r="H8952" s="57"/>
      <c r="I8952" s="1"/>
      <c r="J8952" s="1"/>
      <c r="K8952" s="57"/>
      <c r="L8952" s="57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</row>
    <row r="8953" spans="1:27" x14ac:dyDescent="0.25">
      <c r="C8953" s="56"/>
      <c r="D8953" s="57"/>
      <c r="E8953" s="1"/>
      <c r="F8953" s="1"/>
      <c r="G8953" s="1"/>
      <c r="H8953" s="57"/>
      <c r="I8953" s="1"/>
      <c r="J8953" s="1"/>
      <c r="K8953" s="57"/>
      <c r="L8953" s="57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</row>
    <row r="8956" spans="1:27" x14ac:dyDescent="0.25">
      <c r="C8956" s="56"/>
      <c r="D8956" s="57"/>
      <c r="E8956" s="1"/>
      <c r="F8956" s="1"/>
      <c r="G8956" s="1"/>
      <c r="H8956" s="57"/>
      <c r="I8956" s="1"/>
      <c r="J8956" s="1"/>
      <c r="K8956" s="57"/>
      <c r="L8956" s="57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</row>
    <row r="8957" spans="1:27" x14ac:dyDescent="0.25">
      <c r="A8957" s="1"/>
      <c r="C8957" s="56"/>
      <c r="D8957" s="57"/>
      <c r="E8957" s="1"/>
      <c r="F8957" s="1"/>
      <c r="G8957" s="1"/>
      <c r="H8957" s="57"/>
      <c r="I8957" s="1"/>
      <c r="J8957" s="1"/>
      <c r="K8957" s="57"/>
      <c r="L8957" s="57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</row>
    <row r="8958" spans="1:27" x14ac:dyDescent="0.25">
      <c r="A8958" s="1"/>
      <c r="C8958" s="56"/>
      <c r="D8958" s="57"/>
      <c r="E8958" s="1"/>
      <c r="F8958" s="1"/>
      <c r="G8958" s="1"/>
      <c r="H8958" s="57"/>
      <c r="I8958" s="1"/>
      <c r="J8958" s="1"/>
      <c r="K8958" s="57"/>
      <c r="L8958" s="57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</row>
    <row r="8959" spans="1:27" x14ac:dyDescent="0.25">
      <c r="A8959" s="1"/>
      <c r="C8959" s="56"/>
      <c r="D8959" s="57"/>
      <c r="E8959" s="1"/>
      <c r="F8959" s="1"/>
      <c r="G8959" s="1"/>
      <c r="H8959" s="57"/>
      <c r="I8959" s="1"/>
      <c r="J8959" s="1"/>
      <c r="K8959" s="57"/>
      <c r="L8959" s="57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</row>
    <row r="8960" spans="1:27" x14ac:dyDescent="0.25">
      <c r="A8960" s="1"/>
      <c r="C8960" s="56"/>
      <c r="D8960" s="57"/>
      <c r="E8960" s="1"/>
      <c r="F8960" s="1"/>
      <c r="G8960" s="1"/>
      <c r="H8960" s="57"/>
      <c r="I8960" s="1"/>
      <c r="J8960" s="1"/>
      <c r="K8960" s="57"/>
      <c r="L8960" s="57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</row>
    <row r="8961" spans="1:27" x14ac:dyDescent="0.25">
      <c r="A8961" s="1"/>
      <c r="C8961" s="56"/>
      <c r="D8961" s="57"/>
      <c r="E8961" s="1"/>
      <c r="F8961" s="1"/>
      <c r="G8961" s="1"/>
      <c r="H8961" s="57"/>
      <c r="I8961" s="1"/>
      <c r="J8961" s="1"/>
      <c r="K8961" s="57"/>
      <c r="L8961" s="57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</row>
    <row r="8962" spans="1:27" x14ac:dyDescent="0.25">
      <c r="A8962" s="1"/>
      <c r="C8962" s="56"/>
      <c r="D8962" s="57"/>
      <c r="E8962" s="1"/>
      <c r="F8962" s="1"/>
      <c r="G8962" s="1"/>
      <c r="H8962" s="57"/>
      <c r="I8962" s="1"/>
      <c r="J8962" s="1"/>
      <c r="K8962" s="57"/>
      <c r="L8962" s="57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</row>
    <row r="8963" spans="1:27" x14ac:dyDescent="0.25">
      <c r="A8963" s="1"/>
      <c r="C8963" s="56"/>
      <c r="D8963" s="57"/>
      <c r="E8963" s="1"/>
      <c r="F8963" s="1"/>
      <c r="G8963" s="1"/>
      <c r="H8963" s="57"/>
      <c r="I8963" s="1"/>
      <c r="J8963" s="1"/>
      <c r="K8963" s="57"/>
      <c r="L8963" s="57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</row>
    <row r="8964" spans="1:27" x14ac:dyDescent="0.25">
      <c r="A8964" s="1"/>
      <c r="C8964" s="56"/>
      <c r="D8964" s="57"/>
      <c r="E8964" s="1"/>
      <c r="F8964" s="1"/>
      <c r="G8964" s="1"/>
      <c r="H8964" s="57"/>
      <c r="I8964" s="1"/>
      <c r="J8964" s="1"/>
      <c r="K8964" s="57"/>
      <c r="L8964" s="57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</row>
    <row r="8965" spans="1:27" x14ac:dyDescent="0.25">
      <c r="A8965" s="1"/>
      <c r="C8965" s="56"/>
      <c r="D8965" s="57"/>
      <c r="E8965" s="1"/>
      <c r="F8965" s="1"/>
      <c r="G8965" s="1"/>
      <c r="H8965" s="57"/>
      <c r="I8965" s="1"/>
      <c r="J8965" s="1"/>
      <c r="K8965" s="57"/>
      <c r="L8965" s="57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</row>
    <row r="8966" spans="1:27" x14ac:dyDescent="0.25">
      <c r="A8966" s="1"/>
      <c r="C8966" s="56"/>
      <c r="D8966" s="57"/>
      <c r="E8966" s="1"/>
      <c r="F8966" s="1"/>
      <c r="G8966" s="1"/>
      <c r="H8966" s="57"/>
      <c r="I8966" s="1"/>
      <c r="J8966" s="1"/>
      <c r="K8966" s="57"/>
      <c r="L8966" s="57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</row>
    <row r="8967" spans="1:27" x14ac:dyDescent="0.25">
      <c r="A8967" s="1"/>
      <c r="C8967" s="56"/>
      <c r="D8967" s="57"/>
      <c r="E8967" s="1"/>
      <c r="F8967" s="1"/>
      <c r="G8967" s="1"/>
      <c r="H8967" s="57"/>
      <c r="I8967" s="1"/>
      <c r="J8967" s="1"/>
      <c r="K8967" s="57"/>
      <c r="L8967" s="57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</row>
    <row r="8968" spans="1:27" x14ac:dyDescent="0.25">
      <c r="A8968" s="1"/>
      <c r="C8968" s="56"/>
      <c r="D8968" s="57"/>
      <c r="E8968" s="1"/>
      <c r="F8968" s="1"/>
      <c r="G8968" s="1"/>
      <c r="H8968" s="57"/>
      <c r="I8968" s="1"/>
      <c r="J8968" s="1"/>
      <c r="K8968" s="57"/>
      <c r="L8968" s="57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</row>
    <row r="8969" spans="1:27" x14ac:dyDescent="0.25">
      <c r="A8969" s="1"/>
      <c r="C8969" s="56"/>
      <c r="D8969" s="57"/>
      <c r="E8969" s="1"/>
      <c r="F8969" s="1"/>
      <c r="G8969" s="1"/>
      <c r="H8969" s="57"/>
      <c r="I8969" s="1"/>
      <c r="J8969" s="1"/>
      <c r="K8969" s="57"/>
      <c r="L8969" s="57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</row>
    <row r="8970" spans="1:27" x14ac:dyDescent="0.25">
      <c r="A8970" s="1"/>
      <c r="C8970" s="56"/>
      <c r="D8970" s="57"/>
      <c r="E8970" s="1"/>
      <c r="F8970" s="1"/>
      <c r="G8970" s="1"/>
      <c r="H8970" s="57"/>
      <c r="I8970" s="1"/>
      <c r="J8970" s="1"/>
      <c r="K8970" s="57"/>
      <c r="L8970" s="57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</row>
    <row r="8971" spans="1:27" x14ac:dyDescent="0.25">
      <c r="C8971" s="56"/>
      <c r="D8971" s="57"/>
      <c r="E8971" s="1"/>
      <c r="F8971" s="1"/>
      <c r="G8971" s="1"/>
      <c r="H8971" s="57"/>
      <c r="I8971" s="1"/>
      <c r="J8971" s="1"/>
      <c r="K8971" s="57"/>
      <c r="L8971" s="57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</row>
    <row r="8972" spans="1:27" x14ac:dyDescent="0.25">
      <c r="A8972" s="1"/>
      <c r="C8972" s="56"/>
      <c r="D8972" s="57"/>
      <c r="E8972" s="1"/>
      <c r="F8972" s="1"/>
      <c r="G8972" s="1"/>
      <c r="H8972" s="57"/>
      <c r="I8972" s="1"/>
      <c r="J8972" s="1"/>
      <c r="K8972" s="57"/>
      <c r="L8972" s="57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</row>
    <row r="8973" spans="1:27" x14ac:dyDescent="0.25">
      <c r="A8973" s="1"/>
      <c r="C8973" s="56"/>
      <c r="D8973" s="57"/>
      <c r="E8973" s="1"/>
      <c r="F8973" s="1"/>
      <c r="G8973" s="1"/>
      <c r="H8973" s="57"/>
      <c r="I8973" s="1"/>
      <c r="J8973" s="1"/>
      <c r="K8973" s="57"/>
      <c r="L8973" s="57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</row>
    <row r="8974" spans="1:27" x14ac:dyDescent="0.25">
      <c r="A8974" s="1"/>
      <c r="C8974" s="56"/>
      <c r="D8974" s="57"/>
      <c r="E8974" s="1"/>
      <c r="F8974" s="1"/>
      <c r="G8974" s="1"/>
      <c r="H8974" s="57"/>
      <c r="I8974" s="1"/>
      <c r="J8974" s="1"/>
      <c r="K8974" s="57"/>
      <c r="L8974" s="57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</row>
    <row r="8975" spans="1:27" x14ac:dyDescent="0.25">
      <c r="A8975" s="1"/>
      <c r="C8975" s="56"/>
      <c r="D8975" s="57"/>
      <c r="E8975" s="1"/>
      <c r="F8975" s="1"/>
      <c r="G8975" s="1"/>
      <c r="H8975" s="57"/>
      <c r="I8975" s="1"/>
      <c r="J8975" s="1"/>
      <c r="K8975" s="57"/>
      <c r="L8975" s="57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</row>
    <row r="8976" spans="1:27" x14ac:dyDescent="0.25">
      <c r="A8976" s="1"/>
      <c r="C8976" s="56"/>
      <c r="D8976" s="57"/>
      <c r="E8976" s="1"/>
      <c r="F8976" s="1"/>
      <c r="G8976" s="1"/>
      <c r="H8976" s="57"/>
      <c r="I8976" s="1"/>
      <c r="J8976" s="1"/>
      <c r="K8976" s="57"/>
      <c r="L8976" s="57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</row>
    <row r="8977" spans="1:27" x14ac:dyDescent="0.25">
      <c r="A8977" s="1"/>
      <c r="C8977" s="56"/>
      <c r="D8977" s="57"/>
      <c r="E8977" s="1"/>
      <c r="F8977" s="1"/>
      <c r="G8977" s="1"/>
      <c r="H8977" s="57"/>
      <c r="I8977" s="1"/>
      <c r="J8977" s="1"/>
      <c r="K8977" s="57"/>
      <c r="L8977" s="57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</row>
    <row r="8978" spans="1:27" x14ac:dyDescent="0.25">
      <c r="A8978" s="1"/>
      <c r="C8978" s="56"/>
      <c r="D8978" s="57"/>
      <c r="E8978" s="1"/>
      <c r="F8978" s="1"/>
      <c r="G8978" s="1"/>
      <c r="H8978" s="57"/>
      <c r="I8978" s="1"/>
      <c r="J8978" s="1"/>
      <c r="K8978" s="57"/>
      <c r="L8978" s="57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</row>
    <row r="8979" spans="1:27" x14ac:dyDescent="0.25">
      <c r="A8979" s="1"/>
      <c r="C8979" s="56"/>
      <c r="D8979" s="57"/>
      <c r="E8979" s="1"/>
      <c r="F8979" s="1"/>
      <c r="G8979" s="1"/>
      <c r="H8979" s="57"/>
      <c r="I8979" s="1"/>
      <c r="J8979" s="1"/>
      <c r="K8979" s="57"/>
      <c r="L8979" s="57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</row>
    <row r="8980" spans="1:27" x14ac:dyDescent="0.25">
      <c r="A8980" s="1"/>
      <c r="C8980" s="56"/>
      <c r="D8980" s="57"/>
      <c r="E8980" s="1"/>
      <c r="F8980" s="1"/>
      <c r="G8980" s="1"/>
      <c r="H8980" s="57"/>
      <c r="I8980" s="1"/>
      <c r="J8980" s="1"/>
      <c r="K8980" s="57"/>
      <c r="L8980" s="57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</row>
    <row r="8981" spans="1:27" x14ac:dyDescent="0.25">
      <c r="C8981" s="56"/>
      <c r="D8981" s="57"/>
      <c r="E8981" s="1"/>
      <c r="F8981" s="1"/>
      <c r="G8981" s="1"/>
      <c r="H8981" s="57"/>
      <c r="I8981" s="1"/>
      <c r="J8981" s="1"/>
      <c r="K8981" s="57"/>
      <c r="L8981" s="57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</row>
    <row r="8982" spans="1:27" x14ac:dyDescent="0.25">
      <c r="C8982" s="56"/>
      <c r="D8982" s="57"/>
      <c r="E8982" s="1"/>
      <c r="F8982" s="1"/>
      <c r="G8982" s="1"/>
      <c r="H8982" s="57"/>
      <c r="I8982" s="1"/>
      <c r="J8982" s="1"/>
      <c r="K8982" s="57"/>
      <c r="L8982" s="57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</row>
    <row r="8983" spans="1:27" x14ac:dyDescent="0.25">
      <c r="C8983" s="56"/>
      <c r="D8983" s="57"/>
      <c r="E8983" s="1"/>
      <c r="F8983" s="1"/>
      <c r="G8983" s="1"/>
      <c r="H8983" s="57"/>
      <c r="I8983" s="1"/>
      <c r="J8983" s="1"/>
      <c r="K8983" s="57"/>
      <c r="L8983" s="57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</row>
    <row r="8984" spans="1:27" x14ac:dyDescent="0.25">
      <c r="C8984" s="56"/>
      <c r="D8984" s="57"/>
      <c r="E8984" s="1"/>
      <c r="F8984" s="1"/>
      <c r="G8984" s="1"/>
      <c r="H8984" s="57"/>
      <c r="I8984" s="1"/>
      <c r="J8984" s="1"/>
      <c r="K8984" s="57"/>
      <c r="L8984" s="57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</row>
    <row r="8985" spans="1:27" x14ac:dyDescent="0.25">
      <c r="C8985" s="56"/>
      <c r="D8985" s="57"/>
      <c r="E8985" s="1"/>
      <c r="F8985" s="1"/>
      <c r="G8985" s="1"/>
      <c r="H8985" s="57"/>
      <c r="I8985" s="1"/>
      <c r="J8985" s="1"/>
      <c r="K8985" s="57"/>
      <c r="L8985" s="57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</row>
    <row r="8986" spans="1:27" x14ac:dyDescent="0.25">
      <c r="C8986" s="56"/>
      <c r="D8986" s="57"/>
      <c r="E8986" s="1"/>
      <c r="F8986" s="1"/>
      <c r="G8986" s="1"/>
      <c r="H8986" s="57"/>
      <c r="I8986" s="1"/>
      <c r="J8986" s="1"/>
      <c r="K8986" s="57"/>
      <c r="L8986" s="57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</row>
    <row r="8987" spans="1:27" x14ac:dyDescent="0.25">
      <c r="C8987" s="56"/>
      <c r="D8987" s="57"/>
      <c r="E8987" s="1"/>
      <c r="F8987" s="1"/>
      <c r="G8987" s="1"/>
      <c r="H8987" s="57"/>
      <c r="I8987" s="1"/>
      <c r="J8987" s="1"/>
      <c r="K8987" s="57"/>
      <c r="L8987" s="57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</row>
    <row r="8988" spans="1:27" x14ac:dyDescent="0.25">
      <c r="C8988" s="56"/>
      <c r="D8988" s="57"/>
      <c r="E8988" s="1"/>
      <c r="F8988" s="1"/>
      <c r="G8988" s="1"/>
      <c r="H8988" s="57"/>
      <c r="I8988" s="1"/>
      <c r="J8988" s="1"/>
      <c r="K8988" s="57"/>
      <c r="L8988" s="57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</row>
    <row r="8989" spans="1:27" x14ac:dyDescent="0.25">
      <c r="C8989" s="56"/>
      <c r="D8989" s="57"/>
      <c r="E8989" s="1"/>
      <c r="F8989" s="1"/>
      <c r="G8989" s="1"/>
      <c r="H8989" s="57"/>
      <c r="I8989" s="1"/>
      <c r="J8989" s="1"/>
      <c r="K8989" s="57"/>
      <c r="L8989" s="57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</row>
    <row r="8991" spans="1:27" x14ac:dyDescent="0.25">
      <c r="A8991" s="1"/>
      <c r="C8991" s="56"/>
      <c r="D8991" s="57"/>
      <c r="E8991" s="1"/>
      <c r="F8991" s="1"/>
      <c r="G8991" s="1"/>
      <c r="H8991" s="57"/>
      <c r="I8991" s="1"/>
      <c r="J8991" s="1"/>
      <c r="K8991" s="57"/>
      <c r="L8991" s="57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</row>
    <row r="8992" spans="1:27" x14ac:dyDescent="0.25">
      <c r="A8992" s="1"/>
      <c r="C8992" s="56"/>
      <c r="D8992" s="57"/>
      <c r="E8992" s="1"/>
      <c r="F8992" s="1"/>
      <c r="G8992" s="1"/>
      <c r="H8992" s="57"/>
      <c r="I8992" s="1"/>
      <c r="J8992" s="1"/>
      <c r="K8992" s="57"/>
      <c r="L8992" s="57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</row>
    <row r="8993" spans="1:27" x14ac:dyDescent="0.25">
      <c r="A8993" s="1"/>
      <c r="C8993" s="56"/>
      <c r="D8993" s="57"/>
      <c r="E8993" s="1"/>
      <c r="F8993" s="1"/>
      <c r="G8993" s="1"/>
      <c r="H8993" s="57"/>
      <c r="I8993" s="1"/>
      <c r="J8993" s="1"/>
      <c r="K8993" s="57"/>
      <c r="L8993" s="57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</row>
    <row r="8994" spans="1:27" x14ac:dyDescent="0.25">
      <c r="A8994" s="1"/>
      <c r="C8994" s="56"/>
      <c r="D8994" s="57"/>
      <c r="E8994" s="1"/>
      <c r="F8994" s="1"/>
      <c r="G8994" s="1"/>
      <c r="H8994" s="57"/>
      <c r="I8994" s="1"/>
      <c r="J8994" s="1"/>
      <c r="K8994" s="57"/>
      <c r="L8994" s="57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</row>
    <row r="8995" spans="1:27" x14ac:dyDescent="0.25">
      <c r="A8995" s="1"/>
      <c r="C8995" s="56"/>
      <c r="D8995" s="57"/>
      <c r="E8995" s="1"/>
      <c r="F8995" s="1"/>
      <c r="G8995" s="1"/>
      <c r="H8995" s="57"/>
      <c r="I8995" s="1"/>
      <c r="J8995" s="1"/>
      <c r="K8995" s="57"/>
      <c r="L8995" s="57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</row>
    <row r="8996" spans="1:27" x14ac:dyDescent="0.25">
      <c r="A8996" s="1"/>
      <c r="C8996" s="56"/>
      <c r="D8996" s="57"/>
      <c r="E8996" s="1"/>
      <c r="F8996" s="1"/>
      <c r="G8996" s="1"/>
      <c r="H8996" s="57"/>
      <c r="I8996" s="1"/>
      <c r="J8996" s="1"/>
      <c r="K8996" s="57"/>
      <c r="L8996" s="57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</row>
    <row r="8997" spans="1:27" x14ac:dyDescent="0.25">
      <c r="A8997" s="1"/>
      <c r="C8997" s="56"/>
      <c r="D8997" s="57"/>
      <c r="E8997" s="1"/>
      <c r="F8997" s="1"/>
      <c r="G8997" s="1"/>
      <c r="H8997" s="57"/>
      <c r="I8997" s="1"/>
      <c r="J8997" s="1"/>
      <c r="K8997" s="57"/>
      <c r="L8997" s="57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</row>
    <row r="8998" spans="1:27" x14ac:dyDescent="0.25">
      <c r="A8998" s="1"/>
      <c r="C8998" s="56"/>
      <c r="D8998" s="57"/>
      <c r="E8998" s="1"/>
      <c r="F8998" s="1"/>
      <c r="G8998" s="1"/>
      <c r="H8998" s="57"/>
      <c r="I8998" s="1"/>
      <c r="J8998" s="1"/>
      <c r="K8998" s="57"/>
      <c r="L8998" s="57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</row>
    <row r="8999" spans="1:27" x14ac:dyDescent="0.25">
      <c r="A8999" s="1"/>
      <c r="C8999" s="56"/>
      <c r="D8999" s="57"/>
      <c r="E8999" s="1"/>
      <c r="F8999" s="1"/>
      <c r="G8999" s="1"/>
      <c r="H8999" s="57"/>
      <c r="I8999" s="1"/>
      <c r="J8999" s="1"/>
      <c r="K8999" s="57"/>
      <c r="L8999" s="57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</row>
    <row r="9000" spans="1:27" x14ac:dyDescent="0.25">
      <c r="A9000" s="1"/>
      <c r="C9000" s="56"/>
      <c r="D9000" s="57"/>
      <c r="E9000" s="1"/>
      <c r="F9000" s="1"/>
      <c r="G9000" s="1"/>
      <c r="H9000" s="57"/>
      <c r="I9000" s="1"/>
      <c r="J9000" s="1"/>
      <c r="K9000" s="57"/>
      <c r="L9000" s="57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</row>
    <row r="9001" spans="1:27" x14ac:dyDescent="0.25">
      <c r="A9001" s="1"/>
      <c r="C9001" s="56"/>
      <c r="D9001" s="57"/>
      <c r="E9001" s="1"/>
      <c r="F9001" s="1"/>
      <c r="G9001" s="1"/>
      <c r="H9001" s="57"/>
      <c r="I9001" s="1"/>
      <c r="J9001" s="1"/>
      <c r="K9001" s="57"/>
      <c r="L9001" s="57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</row>
    <row r="9002" spans="1:27" x14ac:dyDescent="0.25">
      <c r="A9002" s="1"/>
      <c r="C9002" s="56"/>
      <c r="D9002" s="57"/>
      <c r="E9002" s="1"/>
      <c r="F9002" s="1"/>
      <c r="G9002" s="1"/>
      <c r="H9002" s="57"/>
      <c r="I9002" s="1"/>
      <c r="J9002" s="1"/>
      <c r="K9002" s="57"/>
      <c r="L9002" s="57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</row>
    <row r="9003" spans="1:27" x14ac:dyDescent="0.25">
      <c r="A9003" s="1"/>
      <c r="C9003" s="56"/>
      <c r="D9003" s="57"/>
      <c r="E9003" s="1"/>
      <c r="F9003" s="1"/>
      <c r="G9003" s="1"/>
      <c r="H9003" s="57"/>
      <c r="I9003" s="1"/>
      <c r="J9003" s="1"/>
      <c r="K9003" s="57"/>
      <c r="L9003" s="57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</row>
    <row r="9004" spans="1:27" x14ac:dyDescent="0.25">
      <c r="A9004" s="1"/>
      <c r="C9004" s="56"/>
      <c r="D9004" s="57"/>
      <c r="E9004" s="1"/>
      <c r="F9004" s="1"/>
      <c r="G9004" s="1"/>
      <c r="H9004" s="57"/>
      <c r="I9004" s="1"/>
      <c r="J9004" s="1"/>
      <c r="K9004" s="57"/>
      <c r="L9004" s="57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</row>
    <row r="9005" spans="1:27" x14ac:dyDescent="0.25">
      <c r="A9005" s="1"/>
      <c r="C9005" s="56"/>
      <c r="D9005" s="57"/>
      <c r="E9005" s="1"/>
      <c r="F9005" s="1"/>
      <c r="G9005" s="1"/>
      <c r="H9005" s="57"/>
      <c r="I9005" s="1"/>
      <c r="J9005" s="1"/>
      <c r="K9005" s="57"/>
      <c r="L9005" s="57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</row>
    <row r="9006" spans="1:27" x14ac:dyDescent="0.25">
      <c r="A9006" s="1"/>
      <c r="C9006" s="56"/>
      <c r="D9006" s="57"/>
      <c r="E9006" s="1"/>
      <c r="F9006" s="1"/>
      <c r="G9006" s="1"/>
      <c r="H9006" s="57"/>
      <c r="I9006" s="1"/>
      <c r="J9006" s="1"/>
      <c r="K9006" s="57"/>
      <c r="L9006" s="57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</row>
    <row r="9007" spans="1:27" x14ac:dyDescent="0.25">
      <c r="A9007" s="1"/>
      <c r="C9007" s="56"/>
      <c r="D9007" s="57"/>
      <c r="E9007" s="1"/>
      <c r="F9007" s="1"/>
      <c r="G9007" s="1"/>
      <c r="H9007" s="57"/>
      <c r="I9007" s="1"/>
      <c r="J9007" s="1"/>
      <c r="K9007" s="57"/>
      <c r="L9007" s="57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</row>
    <row r="9008" spans="1:27" x14ac:dyDescent="0.25">
      <c r="A9008" s="1"/>
      <c r="C9008" s="56"/>
      <c r="D9008" s="57"/>
      <c r="E9008" s="1"/>
      <c r="F9008" s="1"/>
      <c r="G9008" s="1"/>
      <c r="H9008" s="57"/>
      <c r="I9008" s="1"/>
      <c r="J9008" s="1"/>
      <c r="K9008" s="57"/>
      <c r="L9008" s="57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</row>
    <row r="9009" spans="1:27" x14ac:dyDescent="0.25">
      <c r="A9009" s="1"/>
      <c r="C9009" s="56"/>
      <c r="D9009" s="57"/>
      <c r="E9009" s="1"/>
      <c r="F9009" s="1"/>
      <c r="G9009" s="1"/>
      <c r="H9009" s="57"/>
      <c r="I9009" s="1"/>
      <c r="J9009" s="1"/>
      <c r="K9009" s="57"/>
      <c r="L9009" s="57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</row>
    <row r="9010" spans="1:27" x14ac:dyDescent="0.25">
      <c r="A9010" s="1"/>
      <c r="C9010" s="56"/>
      <c r="D9010" s="57"/>
      <c r="E9010" s="1"/>
      <c r="F9010" s="1"/>
      <c r="G9010" s="1"/>
      <c r="H9010" s="57"/>
      <c r="I9010" s="1"/>
      <c r="J9010" s="1"/>
      <c r="K9010" s="57"/>
      <c r="L9010" s="57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</row>
    <row r="9011" spans="1:27" x14ac:dyDescent="0.25">
      <c r="A9011" s="1"/>
      <c r="C9011" s="56"/>
      <c r="D9011" s="57"/>
      <c r="E9011" s="1"/>
      <c r="F9011" s="1"/>
      <c r="G9011" s="1"/>
      <c r="H9011" s="57"/>
      <c r="I9011" s="1"/>
      <c r="J9011" s="1"/>
      <c r="K9011" s="57"/>
      <c r="L9011" s="57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</row>
    <row r="9012" spans="1:27" x14ac:dyDescent="0.25">
      <c r="A9012" s="1"/>
      <c r="C9012" s="56"/>
      <c r="D9012" s="57"/>
      <c r="E9012" s="1"/>
      <c r="F9012" s="1"/>
      <c r="G9012" s="1"/>
      <c r="H9012" s="57"/>
      <c r="I9012" s="1"/>
      <c r="J9012" s="1"/>
      <c r="K9012" s="57"/>
      <c r="L9012" s="57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</row>
    <row r="9013" spans="1:27" x14ac:dyDescent="0.25">
      <c r="A9013" s="1"/>
      <c r="C9013" s="56"/>
      <c r="D9013" s="57"/>
      <c r="E9013" s="1"/>
      <c r="F9013" s="1"/>
      <c r="G9013" s="1"/>
      <c r="H9013" s="57"/>
      <c r="I9013" s="1"/>
      <c r="J9013" s="1"/>
      <c r="K9013" s="57"/>
      <c r="L9013" s="57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</row>
    <row r="9014" spans="1:27" x14ac:dyDescent="0.25">
      <c r="A9014" s="1"/>
      <c r="C9014" s="56"/>
      <c r="D9014" s="57"/>
      <c r="E9014" s="1"/>
      <c r="F9014" s="1"/>
      <c r="G9014" s="1"/>
      <c r="H9014" s="57"/>
      <c r="I9014" s="1"/>
      <c r="J9014" s="1"/>
      <c r="K9014" s="57"/>
      <c r="L9014" s="57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</row>
    <row r="9015" spans="1:27" x14ac:dyDescent="0.25">
      <c r="A9015" s="1"/>
      <c r="C9015" s="56"/>
      <c r="D9015" s="57"/>
      <c r="E9015" s="1"/>
      <c r="F9015" s="1"/>
      <c r="G9015" s="1"/>
      <c r="H9015" s="57"/>
      <c r="I9015" s="1"/>
      <c r="J9015" s="1"/>
      <c r="K9015" s="57"/>
      <c r="L9015" s="57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</row>
    <row r="9016" spans="1:27" x14ac:dyDescent="0.25">
      <c r="A9016" s="1"/>
      <c r="C9016" s="56"/>
      <c r="D9016" s="57"/>
      <c r="E9016" s="1"/>
      <c r="F9016" s="1"/>
      <c r="G9016" s="1"/>
      <c r="H9016" s="57"/>
      <c r="I9016" s="1"/>
      <c r="J9016" s="1"/>
      <c r="K9016" s="57"/>
      <c r="L9016" s="57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</row>
    <row r="9017" spans="1:27" x14ac:dyDescent="0.25">
      <c r="A9017" s="1"/>
      <c r="C9017" s="56"/>
      <c r="D9017" s="57"/>
      <c r="E9017" s="1"/>
      <c r="F9017" s="1"/>
      <c r="G9017" s="1"/>
      <c r="H9017" s="57"/>
      <c r="I9017" s="1"/>
      <c r="J9017" s="1"/>
      <c r="K9017" s="57"/>
      <c r="L9017" s="57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</row>
    <row r="9018" spans="1:27" x14ac:dyDescent="0.25">
      <c r="A9018" s="1"/>
      <c r="C9018" s="56"/>
      <c r="D9018" s="57"/>
      <c r="E9018" s="1"/>
      <c r="F9018" s="1"/>
      <c r="G9018" s="1"/>
      <c r="H9018" s="57"/>
      <c r="I9018" s="1"/>
      <c r="J9018" s="1"/>
      <c r="K9018" s="57"/>
      <c r="L9018" s="57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</row>
    <row r="9019" spans="1:27" x14ac:dyDescent="0.25">
      <c r="A9019" s="1"/>
      <c r="C9019" s="56"/>
      <c r="D9019" s="57"/>
      <c r="E9019" s="1"/>
      <c r="F9019" s="1"/>
      <c r="G9019" s="1"/>
      <c r="H9019" s="57"/>
      <c r="I9019" s="1"/>
      <c r="J9019" s="1"/>
      <c r="K9019" s="57"/>
      <c r="L9019" s="57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</row>
    <row r="9020" spans="1:27" x14ac:dyDescent="0.25">
      <c r="A9020" s="1"/>
      <c r="C9020" s="56"/>
      <c r="D9020" s="57"/>
      <c r="E9020" s="1"/>
      <c r="F9020" s="1"/>
      <c r="G9020" s="1"/>
      <c r="H9020" s="57"/>
      <c r="I9020" s="1"/>
      <c r="J9020" s="1"/>
      <c r="K9020" s="57"/>
      <c r="L9020" s="57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</row>
    <row r="9021" spans="1:27" x14ac:dyDescent="0.25">
      <c r="A9021" s="1"/>
      <c r="C9021" s="56"/>
      <c r="D9021" s="57"/>
      <c r="E9021" s="1"/>
      <c r="F9021" s="1"/>
      <c r="G9021" s="1"/>
      <c r="H9021" s="57"/>
      <c r="I9021" s="1"/>
      <c r="J9021" s="1"/>
      <c r="K9021" s="57"/>
      <c r="L9021" s="57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</row>
    <row r="9022" spans="1:27" x14ac:dyDescent="0.25">
      <c r="A9022" s="1"/>
      <c r="C9022" s="56"/>
      <c r="D9022" s="57"/>
      <c r="E9022" s="1"/>
      <c r="F9022" s="1"/>
      <c r="G9022" s="1"/>
      <c r="H9022" s="57"/>
      <c r="I9022" s="1"/>
      <c r="J9022" s="1"/>
      <c r="K9022" s="57"/>
      <c r="L9022" s="57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</row>
    <row r="9023" spans="1:27" x14ac:dyDescent="0.25">
      <c r="A9023" s="1"/>
      <c r="C9023" s="56"/>
      <c r="D9023" s="57"/>
      <c r="E9023" s="1"/>
      <c r="F9023" s="1"/>
      <c r="G9023" s="1"/>
      <c r="H9023" s="57"/>
      <c r="I9023" s="1"/>
      <c r="J9023" s="1"/>
      <c r="K9023" s="57"/>
      <c r="L9023" s="57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</row>
    <row r="9024" spans="1:27" x14ac:dyDescent="0.25">
      <c r="A9024" s="1"/>
      <c r="C9024" s="56"/>
      <c r="D9024" s="57"/>
      <c r="E9024" s="1"/>
      <c r="F9024" s="1"/>
      <c r="G9024" s="1"/>
      <c r="H9024" s="57"/>
      <c r="I9024" s="1"/>
      <c r="J9024" s="1"/>
      <c r="K9024" s="57"/>
      <c r="L9024" s="57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</row>
    <row r="9025" spans="1:27" x14ac:dyDescent="0.25">
      <c r="A9025" s="1"/>
      <c r="C9025" s="56"/>
      <c r="D9025" s="57"/>
      <c r="E9025" s="1"/>
      <c r="F9025" s="1"/>
      <c r="G9025" s="1"/>
      <c r="H9025" s="57"/>
      <c r="I9025" s="1"/>
      <c r="J9025" s="1"/>
      <c r="K9025" s="57"/>
      <c r="L9025" s="57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</row>
    <row r="9026" spans="1:27" x14ac:dyDescent="0.25">
      <c r="A9026" s="1"/>
      <c r="C9026" s="56"/>
      <c r="D9026" s="57"/>
      <c r="E9026" s="1"/>
      <c r="F9026" s="1"/>
      <c r="G9026" s="1"/>
      <c r="H9026" s="57"/>
      <c r="I9026" s="1"/>
      <c r="J9026" s="1"/>
      <c r="K9026" s="57"/>
      <c r="L9026" s="57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</row>
    <row r="9027" spans="1:27" x14ac:dyDescent="0.25">
      <c r="A9027" s="1"/>
      <c r="C9027" s="56"/>
      <c r="D9027" s="57"/>
      <c r="E9027" s="1"/>
      <c r="F9027" s="1"/>
      <c r="G9027" s="1"/>
      <c r="H9027" s="57"/>
      <c r="I9027" s="1"/>
      <c r="J9027" s="1"/>
      <c r="K9027" s="57"/>
      <c r="L9027" s="57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</row>
    <row r="9028" spans="1:27" x14ac:dyDescent="0.25">
      <c r="A9028" s="1"/>
      <c r="C9028" s="56"/>
      <c r="D9028" s="57"/>
      <c r="E9028" s="1"/>
      <c r="F9028" s="1"/>
      <c r="G9028" s="1"/>
      <c r="H9028" s="57"/>
      <c r="I9028" s="1"/>
      <c r="J9028" s="1"/>
      <c r="K9028" s="57"/>
      <c r="L9028" s="57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</row>
    <row r="9029" spans="1:27" x14ac:dyDescent="0.25">
      <c r="A9029" s="1"/>
      <c r="C9029" s="56"/>
      <c r="D9029" s="57"/>
      <c r="E9029" s="1"/>
      <c r="F9029" s="1"/>
      <c r="G9029" s="1"/>
      <c r="H9029" s="57"/>
      <c r="I9029" s="1"/>
      <c r="J9029" s="1"/>
      <c r="K9029" s="57"/>
      <c r="L9029" s="57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</row>
    <row r="9030" spans="1:27" x14ac:dyDescent="0.25">
      <c r="A9030" s="1"/>
      <c r="C9030" s="56"/>
      <c r="D9030" s="57"/>
      <c r="E9030" s="1"/>
      <c r="F9030" s="1"/>
      <c r="G9030" s="1"/>
      <c r="H9030" s="57"/>
      <c r="I9030" s="1"/>
      <c r="J9030" s="1"/>
      <c r="K9030" s="57"/>
      <c r="L9030" s="57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</row>
    <row r="9031" spans="1:27" x14ac:dyDescent="0.25">
      <c r="A9031" s="1"/>
      <c r="C9031" s="56"/>
      <c r="D9031" s="57"/>
      <c r="E9031" s="1"/>
      <c r="F9031" s="1"/>
      <c r="G9031" s="1"/>
      <c r="H9031" s="57"/>
      <c r="I9031" s="1"/>
      <c r="J9031" s="1"/>
      <c r="K9031" s="57"/>
      <c r="L9031" s="57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</row>
    <row r="9032" spans="1:27" x14ac:dyDescent="0.25">
      <c r="A9032" s="1"/>
      <c r="C9032" s="56"/>
      <c r="D9032" s="57"/>
      <c r="E9032" s="1"/>
      <c r="F9032" s="1"/>
      <c r="G9032" s="1"/>
      <c r="H9032" s="57"/>
      <c r="I9032" s="1"/>
      <c r="J9032" s="1"/>
      <c r="K9032" s="57"/>
      <c r="L9032" s="57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</row>
    <row r="9033" spans="1:27" x14ac:dyDescent="0.25">
      <c r="A9033" s="1"/>
      <c r="C9033" s="56"/>
      <c r="D9033" s="57"/>
      <c r="E9033" s="1"/>
      <c r="F9033" s="1"/>
      <c r="G9033" s="1"/>
      <c r="H9033" s="57"/>
      <c r="I9033" s="1"/>
      <c r="J9033" s="1"/>
      <c r="K9033" s="57"/>
      <c r="L9033" s="57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</row>
    <row r="9034" spans="1:27" x14ac:dyDescent="0.25">
      <c r="C9034" s="56"/>
      <c r="D9034" s="57"/>
      <c r="E9034" s="1"/>
      <c r="F9034" s="1"/>
      <c r="G9034" s="1"/>
      <c r="H9034" s="57"/>
      <c r="I9034" s="1"/>
      <c r="J9034" s="1"/>
      <c r="K9034" s="57"/>
      <c r="L9034" s="57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</row>
    <row r="9035" spans="1:27" x14ac:dyDescent="0.25">
      <c r="C9035" s="56"/>
      <c r="D9035" s="57"/>
      <c r="E9035" s="1"/>
      <c r="F9035" s="1"/>
      <c r="G9035" s="1"/>
      <c r="H9035" s="57"/>
      <c r="I9035" s="1"/>
      <c r="J9035" s="1"/>
      <c r="K9035" s="57"/>
      <c r="L9035" s="57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</row>
    <row r="9036" spans="1:27" x14ac:dyDescent="0.25">
      <c r="A9036" s="1"/>
      <c r="C9036" s="56"/>
      <c r="D9036" s="57"/>
      <c r="E9036" s="1"/>
      <c r="F9036" s="1"/>
      <c r="G9036" s="1"/>
      <c r="H9036" s="57"/>
      <c r="I9036" s="1"/>
      <c r="J9036" s="1"/>
      <c r="K9036" s="57"/>
      <c r="L9036" s="57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</row>
    <row r="9037" spans="1:27" x14ac:dyDescent="0.25">
      <c r="A9037" s="1"/>
      <c r="C9037" s="56"/>
      <c r="D9037" s="57"/>
      <c r="E9037" s="1"/>
      <c r="F9037" s="1"/>
      <c r="G9037" s="1"/>
      <c r="H9037" s="57"/>
      <c r="I9037" s="1"/>
      <c r="J9037" s="1"/>
      <c r="K9037" s="57"/>
      <c r="L9037" s="57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</row>
    <row r="9038" spans="1:27" x14ac:dyDescent="0.25">
      <c r="A9038" s="1"/>
      <c r="C9038" s="56"/>
      <c r="D9038" s="57"/>
      <c r="E9038" s="1"/>
      <c r="F9038" s="1"/>
      <c r="G9038" s="1"/>
      <c r="H9038" s="57"/>
      <c r="I9038" s="1"/>
      <c r="J9038" s="1"/>
      <c r="K9038" s="57"/>
      <c r="L9038" s="57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</row>
    <row r="9039" spans="1:27" x14ac:dyDescent="0.25">
      <c r="A9039" s="1"/>
      <c r="C9039" s="56"/>
      <c r="D9039" s="57"/>
      <c r="E9039" s="1"/>
      <c r="F9039" s="1"/>
      <c r="G9039" s="1"/>
      <c r="H9039" s="57"/>
      <c r="I9039" s="1"/>
      <c r="J9039" s="1"/>
      <c r="K9039" s="57"/>
      <c r="L9039" s="57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</row>
    <row r="9040" spans="1:27" x14ac:dyDescent="0.25">
      <c r="A9040" s="1"/>
      <c r="C9040" s="56"/>
      <c r="D9040" s="57"/>
      <c r="E9040" s="1"/>
      <c r="F9040" s="1"/>
      <c r="G9040" s="1"/>
      <c r="H9040" s="57"/>
      <c r="I9040" s="1"/>
      <c r="J9040" s="1"/>
      <c r="K9040" s="57"/>
      <c r="L9040" s="57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</row>
    <row r="9041" spans="1:27" x14ac:dyDescent="0.25">
      <c r="A9041" s="1"/>
      <c r="C9041" s="56"/>
      <c r="D9041" s="57"/>
      <c r="E9041" s="1"/>
      <c r="F9041" s="1"/>
      <c r="G9041" s="1"/>
      <c r="H9041" s="57"/>
      <c r="I9041" s="1"/>
      <c r="J9041" s="1"/>
      <c r="K9041" s="57"/>
      <c r="L9041" s="57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</row>
    <row r="9042" spans="1:27" x14ac:dyDescent="0.25">
      <c r="A9042" s="1"/>
      <c r="C9042" s="56"/>
      <c r="D9042" s="57"/>
      <c r="E9042" s="1"/>
      <c r="F9042" s="1"/>
      <c r="G9042" s="1"/>
      <c r="H9042" s="57"/>
      <c r="I9042" s="1"/>
      <c r="J9042" s="1"/>
      <c r="K9042" s="57"/>
      <c r="L9042" s="57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</row>
    <row r="9043" spans="1:27" x14ac:dyDescent="0.25">
      <c r="A9043" s="1"/>
      <c r="C9043" s="56"/>
      <c r="D9043" s="57"/>
      <c r="E9043" s="1"/>
      <c r="F9043" s="1"/>
      <c r="G9043" s="1"/>
      <c r="H9043" s="57"/>
      <c r="I9043" s="1"/>
      <c r="J9043" s="1"/>
      <c r="K9043" s="57"/>
      <c r="L9043" s="57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</row>
    <row r="9044" spans="1:27" x14ac:dyDescent="0.25">
      <c r="A9044" s="1"/>
      <c r="C9044" s="56"/>
      <c r="D9044" s="57"/>
      <c r="E9044" s="1"/>
      <c r="F9044" s="1"/>
      <c r="G9044" s="1"/>
      <c r="H9044" s="57"/>
      <c r="I9044" s="1"/>
      <c r="J9044" s="1"/>
      <c r="K9044" s="57"/>
      <c r="L9044" s="57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</row>
    <row r="9045" spans="1:27" x14ac:dyDescent="0.25">
      <c r="A9045" s="1"/>
      <c r="C9045" s="56"/>
      <c r="D9045" s="57"/>
      <c r="E9045" s="1"/>
      <c r="F9045" s="1"/>
      <c r="G9045" s="1"/>
      <c r="H9045" s="57"/>
      <c r="I9045" s="1"/>
      <c r="J9045" s="1"/>
      <c r="K9045" s="57"/>
      <c r="L9045" s="57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</row>
    <row r="9046" spans="1:27" x14ac:dyDescent="0.25">
      <c r="A9046" s="1"/>
      <c r="C9046" s="56"/>
      <c r="D9046" s="57"/>
      <c r="E9046" s="1"/>
      <c r="F9046" s="1"/>
      <c r="G9046" s="1"/>
      <c r="H9046" s="57"/>
      <c r="I9046" s="1"/>
      <c r="J9046" s="1"/>
      <c r="K9046" s="57"/>
      <c r="L9046" s="57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</row>
    <row r="9047" spans="1:27" x14ac:dyDescent="0.25">
      <c r="C9047" s="56"/>
      <c r="D9047" s="57"/>
      <c r="E9047" s="1"/>
      <c r="F9047" s="1"/>
      <c r="G9047" s="1"/>
      <c r="H9047" s="57"/>
      <c r="I9047" s="1"/>
      <c r="J9047" s="1"/>
      <c r="K9047" s="57"/>
      <c r="L9047" s="57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</row>
    <row r="9048" spans="1:27" x14ac:dyDescent="0.25">
      <c r="A9048" s="1"/>
      <c r="C9048" s="56"/>
      <c r="D9048" s="57"/>
      <c r="E9048" s="1"/>
      <c r="F9048" s="1"/>
      <c r="G9048" s="1"/>
      <c r="H9048" s="57"/>
      <c r="I9048" s="1"/>
      <c r="J9048" s="1"/>
      <c r="K9048" s="57"/>
      <c r="L9048" s="57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</row>
    <row r="9049" spans="1:27" x14ac:dyDescent="0.25">
      <c r="A9049" s="1"/>
      <c r="C9049" s="56"/>
      <c r="D9049" s="57"/>
      <c r="E9049" s="1"/>
      <c r="F9049" s="1"/>
      <c r="G9049" s="1"/>
      <c r="H9049" s="57"/>
      <c r="I9049" s="1"/>
      <c r="J9049" s="1"/>
      <c r="K9049" s="57"/>
      <c r="L9049" s="57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</row>
    <row r="9050" spans="1:27" x14ac:dyDescent="0.25">
      <c r="A9050" s="1"/>
      <c r="C9050" s="56"/>
      <c r="D9050" s="57"/>
      <c r="E9050" s="1"/>
      <c r="F9050" s="1"/>
      <c r="G9050" s="1"/>
      <c r="H9050" s="57"/>
      <c r="I9050" s="1"/>
      <c r="J9050" s="1"/>
      <c r="K9050" s="57"/>
      <c r="L9050" s="57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</row>
    <row r="9051" spans="1:27" x14ac:dyDescent="0.25">
      <c r="A9051" s="1"/>
      <c r="C9051" s="56"/>
      <c r="D9051" s="57"/>
      <c r="E9051" s="1"/>
      <c r="F9051" s="1"/>
      <c r="G9051" s="1"/>
      <c r="H9051" s="57"/>
      <c r="I9051" s="1"/>
      <c r="J9051" s="1"/>
      <c r="K9051" s="57"/>
      <c r="L9051" s="57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</row>
    <row r="9052" spans="1:27" x14ac:dyDescent="0.25">
      <c r="A9052" s="1"/>
      <c r="C9052" s="56"/>
      <c r="D9052" s="57"/>
      <c r="E9052" s="1"/>
      <c r="F9052" s="1"/>
      <c r="G9052" s="1"/>
      <c r="H9052" s="57"/>
      <c r="I9052" s="1"/>
      <c r="J9052" s="1"/>
      <c r="K9052" s="57"/>
      <c r="L9052" s="57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</row>
    <row r="9053" spans="1:27" x14ac:dyDescent="0.25">
      <c r="A9053" s="1"/>
      <c r="C9053" s="56"/>
      <c r="D9053" s="57"/>
      <c r="E9053" s="1"/>
      <c r="F9053" s="1"/>
      <c r="G9053" s="1"/>
      <c r="H9053" s="57"/>
      <c r="I9053" s="1"/>
      <c r="J9053" s="1"/>
      <c r="K9053" s="57"/>
      <c r="L9053" s="57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</row>
    <row r="9054" spans="1:27" x14ac:dyDescent="0.25">
      <c r="A9054" s="1"/>
      <c r="C9054" s="56"/>
      <c r="D9054" s="57"/>
      <c r="E9054" s="1"/>
      <c r="F9054" s="1"/>
      <c r="G9054" s="1"/>
      <c r="H9054" s="57"/>
      <c r="I9054" s="1"/>
      <c r="J9054" s="1"/>
      <c r="K9054" s="57"/>
      <c r="L9054" s="57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</row>
    <row r="9055" spans="1:27" x14ac:dyDescent="0.25">
      <c r="A9055" s="1"/>
      <c r="C9055" s="56"/>
      <c r="D9055" s="57"/>
      <c r="E9055" s="1"/>
      <c r="F9055" s="1"/>
      <c r="G9055" s="1"/>
      <c r="H9055" s="57"/>
      <c r="I9055" s="1"/>
      <c r="J9055" s="1"/>
      <c r="K9055" s="57"/>
      <c r="L9055" s="57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</row>
    <row r="9056" spans="1:27" x14ac:dyDescent="0.25">
      <c r="A9056" s="1"/>
      <c r="C9056" s="56"/>
      <c r="D9056" s="57"/>
      <c r="E9056" s="1"/>
      <c r="F9056" s="1"/>
      <c r="G9056" s="1"/>
      <c r="H9056" s="57"/>
      <c r="I9056" s="1"/>
      <c r="J9056" s="1"/>
      <c r="K9056" s="57"/>
      <c r="L9056" s="57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</row>
    <row r="9057" spans="1:27" x14ac:dyDescent="0.25">
      <c r="A9057" s="1"/>
      <c r="C9057" s="56"/>
      <c r="D9057" s="57"/>
      <c r="E9057" s="1"/>
      <c r="F9057" s="1"/>
      <c r="G9057" s="1"/>
      <c r="H9057" s="57"/>
      <c r="I9057" s="1"/>
      <c r="J9057" s="1"/>
      <c r="K9057" s="57"/>
      <c r="L9057" s="57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</row>
    <row r="9058" spans="1:27" x14ac:dyDescent="0.25">
      <c r="A9058" s="1"/>
      <c r="C9058" s="56"/>
      <c r="D9058" s="57"/>
      <c r="E9058" s="1"/>
      <c r="F9058" s="1"/>
      <c r="G9058" s="1"/>
      <c r="H9058" s="57"/>
      <c r="I9058" s="1"/>
      <c r="J9058" s="1"/>
      <c r="K9058" s="57"/>
      <c r="L9058" s="57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</row>
    <row r="9059" spans="1:27" x14ac:dyDescent="0.25">
      <c r="A9059" s="1"/>
      <c r="C9059" s="56"/>
      <c r="D9059" s="57"/>
      <c r="E9059" s="1"/>
      <c r="F9059" s="1"/>
      <c r="G9059" s="1"/>
      <c r="H9059" s="57"/>
      <c r="I9059" s="1"/>
      <c r="J9059" s="1"/>
      <c r="K9059" s="57"/>
      <c r="L9059" s="57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</row>
    <row r="9060" spans="1:27" x14ac:dyDescent="0.25">
      <c r="A9060" s="1"/>
      <c r="C9060" s="56"/>
      <c r="D9060" s="57"/>
      <c r="E9060" s="1"/>
      <c r="F9060" s="1"/>
      <c r="G9060" s="1"/>
      <c r="H9060" s="57"/>
      <c r="I9060" s="1"/>
      <c r="J9060" s="1"/>
      <c r="K9060" s="57"/>
      <c r="L9060" s="57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</row>
    <row r="9061" spans="1:27" x14ac:dyDescent="0.25">
      <c r="A9061" s="1"/>
      <c r="C9061" s="56"/>
      <c r="D9061" s="57"/>
      <c r="E9061" s="1"/>
      <c r="F9061" s="1"/>
      <c r="G9061" s="1"/>
      <c r="H9061" s="57"/>
      <c r="I9061" s="1"/>
      <c r="J9061" s="1"/>
      <c r="K9061" s="57"/>
      <c r="L9061" s="57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</row>
    <row r="9062" spans="1:27" x14ac:dyDescent="0.25">
      <c r="A9062" s="1"/>
      <c r="C9062" s="56"/>
      <c r="D9062" s="57"/>
      <c r="E9062" s="1"/>
      <c r="F9062" s="1"/>
      <c r="G9062" s="1"/>
      <c r="H9062" s="57"/>
      <c r="I9062" s="1"/>
      <c r="J9062" s="1"/>
      <c r="K9062" s="57"/>
      <c r="L9062" s="57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</row>
    <row r="9063" spans="1:27" x14ac:dyDescent="0.25">
      <c r="C9063" s="56"/>
      <c r="D9063" s="57"/>
      <c r="E9063" s="1"/>
      <c r="F9063" s="1"/>
      <c r="G9063" s="1"/>
      <c r="H9063" s="57"/>
      <c r="I9063" s="1"/>
      <c r="J9063" s="1"/>
      <c r="K9063" s="57"/>
      <c r="L9063" s="57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</row>
    <row r="9064" spans="1:27" x14ac:dyDescent="0.25">
      <c r="A9064" s="1"/>
      <c r="C9064" s="56"/>
      <c r="D9064" s="57"/>
      <c r="E9064" s="1"/>
      <c r="F9064" s="1"/>
      <c r="G9064" s="1"/>
      <c r="H9064" s="57"/>
      <c r="I9064" s="1"/>
      <c r="J9064" s="1"/>
      <c r="K9064" s="57"/>
      <c r="L9064" s="57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</row>
    <row r="9065" spans="1:27" x14ac:dyDescent="0.25">
      <c r="A9065" s="1"/>
      <c r="C9065" s="56"/>
      <c r="D9065" s="57"/>
      <c r="E9065" s="1"/>
      <c r="F9065" s="1"/>
      <c r="G9065" s="1"/>
      <c r="H9065" s="57"/>
      <c r="I9065" s="1"/>
      <c r="J9065" s="1"/>
      <c r="K9065" s="57"/>
      <c r="L9065" s="57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</row>
    <row r="9066" spans="1:27" x14ac:dyDescent="0.25">
      <c r="A9066" s="1"/>
      <c r="C9066" s="56"/>
      <c r="D9066" s="57"/>
      <c r="E9066" s="1"/>
      <c r="F9066" s="1"/>
      <c r="G9066" s="1"/>
      <c r="H9066" s="57"/>
      <c r="I9066" s="1"/>
      <c r="J9066" s="1"/>
      <c r="K9066" s="57"/>
      <c r="L9066" s="57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</row>
    <row r="9067" spans="1:27" x14ac:dyDescent="0.25">
      <c r="A9067" s="1"/>
      <c r="C9067" s="56"/>
      <c r="D9067" s="57"/>
      <c r="E9067" s="1"/>
      <c r="F9067" s="1"/>
      <c r="G9067" s="1"/>
      <c r="H9067" s="57"/>
      <c r="I9067" s="1"/>
      <c r="J9067" s="1"/>
      <c r="K9067" s="57"/>
      <c r="L9067" s="57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</row>
    <row r="9068" spans="1:27" x14ac:dyDescent="0.25">
      <c r="A9068" s="1"/>
      <c r="C9068" s="56"/>
      <c r="D9068" s="57"/>
      <c r="E9068" s="1"/>
      <c r="F9068" s="1"/>
      <c r="G9068" s="1"/>
      <c r="H9068" s="57"/>
      <c r="I9068" s="1"/>
      <c r="J9068" s="1"/>
      <c r="K9068" s="57"/>
      <c r="L9068" s="57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</row>
    <row r="9069" spans="1:27" x14ac:dyDescent="0.25">
      <c r="C9069" s="56"/>
      <c r="D9069" s="57"/>
      <c r="E9069" s="1"/>
      <c r="F9069" s="1"/>
      <c r="G9069" s="1"/>
      <c r="H9069" s="57"/>
      <c r="I9069" s="1"/>
      <c r="J9069" s="1"/>
      <c r="K9069" s="57"/>
      <c r="L9069" s="57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</row>
    <row r="9070" spans="1:27" x14ac:dyDescent="0.25">
      <c r="A9070" s="1"/>
      <c r="C9070" s="56"/>
      <c r="D9070" s="57"/>
      <c r="E9070" s="1"/>
      <c r="F9070" s="1"/>
      <c r="G9070" s="1"/>
      <c r="H9070" s="57"/>
      <c r="I9070" s="1"/>
      <c r="J9070" s="1"/>
      <c r="K9070" s="57"/>
      <c r="L9070" s="57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</row>
    <row r="9071" spans="1:27" x14ac:dyDescent="0.25">
      <c r="A9071" s="1"/>
      <c r="C9071" s="56"/>
      <c r="D9071" s="57"/>
      <c r="E9071" s="1"/>
      <c r="F9071" s="1"/>
      <c r="G9071" s="1"/>
      <c r="H9071" s="57"/>
      <c r="I9071" s="1"/>
      <c r="J9071" s="1"/>
      <c r="K9071" s="57"/>
      <c r="L9071" s="57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</row>
    <row r="9072" spans="1:27" x14ac:dyDescent="0.25">
      <c r="A9072" s="1"/>
      <c r="C9072" s="56"/>
      <c r="D9072" s="57"/>
      <c r="E9072" s="1"/>
      <c r="F9072" s="1"/>
      <c r="G9072" s="1"/>
      <c r="H9072" s="57"/>
      <c r="I9072" s="1"/>
      <c r="J9072" s="1"/>
      <c r="K9072" s="57"/>
      <c r="L9072" s="57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</row>
    <row r="9073" spans="1:27" x14ac:dyDescent="0.25">
      <c r="C9073" s="56"/>
      <c r="D9073" s="57"/>
      <c r="E9073" s="1"/>
      <c r="F9073" s="1"/>
      <c r="G9073" s="1"/>
      <c r="H9073" s="57"/>
      <c r="I9073" s="1"/>
      <c r="J9073" s="1"/>
      <c r="K9073" s="57"/>
      <c r="L9073" s="57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</row>
    <row r="9074" spans="1:27" x14ac:dyDescent="0.25">
      <c r="C9074" s="56"/>
      <c r="D9074" s="57"/>
      <c r="E9074" s="1"/>
      <c r="F9074" s="1"/>
      <c r="G9074" s="1"/>
      <c r="H9074" s="57"/>
      <c r="I9074" s="1"/>
      <c r="J9074" s="1"/>
      <c r="K9074" s="57"/>
      <c r="L9074" s="57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</row>
    <row r="9075" spans="1:27" x14ac:dyDescent="0.25">
      <c r="C9075" s="56"/>
      <c r="D9075" s="57"/>
      <c r="E9075" s="1"/>
      <c r="F9075" s="1"/>
      <c r="G9075" s="1"/>
      <c r="H9075" s="57"/>
      <c r="I9075" s="1"/>
      <c r="J9075" s="1"/>
      <c r="K9075" s="57"/>
      <c r="L9075" s="57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</row>
    <row r="9076" spans="1:27" x14ac:dyDescent="0.25">
      <c r="C9076" s="56"/>
      <c r="D9076" s="57"/>
      <c r="E9076" s="1"/>
      <c r="F9076" s="1"/>
      <c r="G9076" s="1"/>
      <c r="H9076" s="57"/>
      <c r="I9076" s="1"/>
      <c r="J9076" s="1"/>
      <c r="K9076" s="57"/>
      <c r="L9076" s="57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</row>
    <row r="9077" spans="1:27" x14ac:dyDescent="0.25">
      <c r="C9077" s="56"/>
      <c r="D9077" s="57"/>
      <c r="E9077" s="1"/>
      <c r="F9077" s="1"/>
      <c r="G9077" s="1"/>
      <c r="H9077" s="57"/>
      <c r="I9077" s="1"/>
      <c r="J9077" s="1"/>
      <c r="K9077" s="57"/>
      <c r="L9077" s="57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</row>
    <row r="9078" spans="1:27" x14ac:dyDescent="0.25">
      <c r="C9078" s="56"/>
      <c r="D9078" s="57"/>
      <c r="E9078" s="1"/>
      <c r="F9078" s="1"/>
      <c r="G9078" s="1"/>
      <c r="H9078" s="57"/>
      <c r="I9078" s="1"/>
      <c r="J9078" s="1"/>
      <c r="K9078" s="57"/>
      <c r="L9078" s="57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</row>
    <row r="9079" spans="1:27" x14ac:dyDescent="0.25">
      <c r="C9079" s="56"/>
      <c r="D9079" s="57"/>
      <c r="E9079" s="1"/>
      <c r="F9079" s="1"/>
      <c r="G9079" s="1"/>
      <c r="H9079" s="57"/>
      <c r="I9079" s="1"/>
      <c r="J9079" s="1"/>
      <c r="K9079" s="57"/>
      <c r="L9079" s="57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</row>
    <row r="9080" spans="1:27" x14ac:dyDescent="0.25">
      <c r="C9080" s="56"/>
      <c r="D9080" s="57"/>
      <c r="E9080" s="1"/>
      <c r="F9080" s="1"/>
      <c r="G9080" s="1"/>
      <c r="H9080" s="57"/>
      <c r="I9080" s="1"/>
      <c r="J9080" s="1"/>
      <c r="K9080" s="57"/>
      <c r="L9080" s="57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</row>
    <row r="9081" spans="1:27" x14ac:dyDescent="0.25">
      <c r="A9081" s="1"/>
      <c r="C9081" s="56"/>
      <c r="D9081" s="57"/>
      <c r="E9081" s="1"/>
      <c r="F9081" s="1"/>
      <c r="G9081" s="1"/>
      <c r="H9081" s="57"/>
      <c r="I9081" s="1"/>
      <c r="J9081" s="1"/>
      <c r="K9081" s="57"/>
      <c r="L9081" s="57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</row>
    <row r="9082" spans="1:27" x14ac:dyDescent="0.25">
      <c r="C9082" s="56"/>
      <c r="D9082" s="57"/>
      <c r="E9082" s="1"/>
      <c r="F9082" s="1"/>
      <c r="G9082" s="1"/>
      <c r="H9082" s="57"/>
      <c r="I9082" s="1"/>
      <c r="J9082" s="1"/>
      <c r="K9082" s="57"/>
      <c r="L9082" s="57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</row>
    <row r="9083" spans="1:27" x14ac:dyDescent="0.25">
      <c r="C9083" s="56"/>
      <c r="D9083" s="57"/>
      <c r="E9083" s="1"/>
      <c r="F9083" s="1"/>
      <c r="G9083" s="1"/>
      <c r="H9083" s="57"/>
      <c r="I9083" s="1"/>
      <c r="J9083" s="1"/>
      <c r="K9083" s="57"/>
      <c r="L9083" s="57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</row>
    <row r="9084" spans="1:27" x14ac:dyDescent="0.25">
      <c r="C9084" s="56"/>
      <c r="D9084" s="57"/>
      <c r="E9084" s="1"/>
      <c r="F9084" s="1"/>
      <c r="G9084" s="1"/>
      <c r="H9084" s="57"/>
      <c r="I9084" s="1"/>
      <c r="J9084" s="1"/>
      <c r="K9084" s="57"/>
      <c r="L9084" s="57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</row>
    <row r="9085" spans="1:27" x14ac:dyDescent="0.25">
      <c r="A9085" s="1"/>
      <c r="C9085" s="56"/>
      <c r="D9085" s="57"/>
      <c r="E9085" s="1"/>
      <c r="F9085" s="1"/>
      <c r="G9085" s="1"/>
      <c r="H9085" s="57"/>
      <c r="I9085" s="1"/>
      <c r="J9085" s="1"/>
      <c r="K9085" s="57"/>
      <c r="L9085" s="57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</row>
    <row r="9086" spans="1:27" x14ac:dyDescent="0.25">
      <c r="A9086" s="1"/>
      <c r="C9086" s="56"/>
      <c r="D9086" s="57"/>
      <c r="E9086" s="1"/>
      <c r="F9086" s="1"/>
      <c r="G9086" s="1"/>
      <c r="H9086" s="57"/>
      <c r="I9086" s="1"/>
      <c r="J9086" s="1"/>
      <c r="K9086" s="57"/>
      <c r="L9086" s="57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</row>
    <row r="9087" spans="1:27" x14ac:dyDescent="0.25">
      <c r="A9087" s="1"/>
      <c r="C9087" s="56"/>
      <c r="D9087" s="57"/>
      <c r="E9087" s="1"/>
      <c r="F9087" s="1"/>
      <c r="G9087" s="1"/>
      <c r="H9087" s="57"/>
      <c r="I9087" s="1"/>
      <c r="J9087" s="1"/>
      <c r="K9087" s="57"/>
      <c r="L9087" s="57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</row>
    <row r="9088" spans="1:27" x14ac:dyDescent="0.25">
      <c r="A9088" s="1"/>
      <c r="C9088" s="56"/>
      <c r="D9088" s="57"/>
      <c r="E9088" s="1"/>
      <c r="F9088" s="1"/>
      <c r="G9088" s="1"/>
      <c r="H9088" s="57"/>
      <c r="I9088" s="1"/>
      <c r="J9088" s="1"/>
      <c r="K9088" s="57"/>
      <c r="L9088" s="57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</row>
    <row r="9089" spans="1:27" x14ac:dyDescent="0.25">
      <c r="A9089" s="1"/>
      <c r="C9089" s="56"/>
      <c r="D9089" s="57"/>
      <c r="E9089" s="1"/>
      <c r="F9089" s="1"/>
      <c r="G9089" s="1"/>
      <c r="H9089" s="57"/>
      <c r="I9089" s="1"/>
      <c r="J9089" s="1"/>
      <c r="K9089" s="57"/>
      <c r="L9089" s="57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</row>
    <row r="9090" spans="1:27" x14ac:dyDescent="0.25">
      <c r="A9090" s="1"/>
      <c r="C9090" s="56"/>
      <c r="D9090" s="57"/>
      <c r="E9090" s="1"/>
      <c r="F9090" s="1"/>
      <c r="G9090" s="1"/>
      <c r="H9090" s="57"/>
      <c r="I9090" s="1"/>
      <c r="J9090" s="1"/>
      <c r="K9090" s="57"/>
      <c r="L9090" s="57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</row>
    <row r="9091" spans="1:27" x14ac:dyDescent="0.25">
      <c r="A9091" s="1"/>
      <c r="C9091" s="56"/>
      <c r="D9091" s="57"/>
      <c r="E9091" s="1"/>
      <c r="F9091" s="1"/>
      <c r="G9091" s="1"/>
      <c r="H9091" s="57"/>
      <c r="I9091" s="1"/>
      <c r="J9091" s="1"/>
      <c r="K9091" s="57"/>
      <c r="L9091" s="57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</row>
    <row r="9092" spans="1:27" x14ac:dyDescent="0.25">
      <c r="A9092" s="1"/>
      <c r="C9092" s="56"/>
      <c r="D9092" s="57"/>
      <c r="E9092" s="1"/>
      <c r="F9092" s="1"/>
      <c r="G9092" s="1"/>
      <c r="H9092" s="57"/>
      <c r="I9092" s="1"/>
      <c r="J9092" s="1"/>
      <c r="K9092" s="57"/>
      <c r="L9092" s="57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</row>
    <row r="9093" spans="1:27" x14ac:dyDescent="0.25">
      <c r="A9093" s="1"/>
      <c r="C9093" s="56"/>
      <c r="D9093" s="57"/>
      <c r="E9093" s="1"/>
      <c r="F9093" s="1"/>
      <c r="G9093" s="1"/>
      <c r="H9093" s="57"/>
      <c r="I9093" s="1"/>
      <c r="J9093" s="1"/>
      <c r="K9093" s="57"/>
      <c r="L9093" s="57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</row>
    <row r="9094" spans="1:27" x14ac:dyDescent="0.25">
      <c r="A9094" s="1"/>
      <c r="C9094" s="56"/>
      <c r="D9094" s="57"/>
      <c r="E9094" s="1"/>
      <c r="F9094" s="1"/>
      <c r="G9094" s="1"/>
      <c r="H9094" s="57"/>
      <c r="I9094" s="1"/>
      <c r="J9094" s="1"/>
      <c r="K9094" s="57"/>
      <c r="L9094" s="57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</row>
    <row r="9095" spans="1:27" x14ac:dyDescent="0.25">
      <c r="A9095" s="1"/>
      <c r="C9095" s="56"/>
      <c r="D9095" s="57"/>
      <c r="E9095" s="1"/>
      <c r="F9095" s="1"/>
      <c r="G9095" s="1"/>
      <c r="H9095" s="57"/>
      <c r="I9095" s="1"/>
      <c r="J9095" s="1"/>
      <c r="K9095" s="57"/>
      <c r="L9095" s="57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</row>
    <row r="9096" spans="1:27" x14ac:dyDescent="0.25">
      <c r="A9096" s="1"/>
      <c r="C9096" s="56"/>
      <c r="D9096" s="57"/>
      <c r="E9096" s="1"/>
      <c r="F9096" s="1"/>
      <c r="G9096" s="1"/>
      <c r="H9096" s="57"/>
      <c r="I9096" s="1"/>
      <c r="J9096" s="1"/>
      <c r="K9096" s="57"/>
      <c r="L9096" s="57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</row>
    <row r="9097" spans="1:27" x14ac:dyDescent="0.25">
      <c r="A9097" s="1"/>
      <c r="C9097" s="56"/>
      <c r="D9097" s="57"/>
      <c r="E9097" s="1"/>
      <c r="F9097" s="1"/>
      <c r="G9097" s="1"/>
      <c r="H9097" s="57"/>
      <c r="I9097" s="1"/>
      <c r="J9097" s="1"/>
      <c r="K9097" s="57"/>
      <c r="L9097" s="57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</row>
    <row r="9098" spans="1:27" x14ac:dyDescent="0.25">
      <c r="A9098" s="1"/>
      <c r="C9098" s="56"/>
      <c r="D9098" s="57"/>
      <c r="E9098" s="1"/>
      <c r="F9098" s="1"/>
      <c r="G9098" s="1"/>
      <c r="H9098" s="57"/>
      <c r="I9098" s="1"/>
      <c r="J9098" s="1"/>
      <c r="K9098" s="57"/>
      <c r="L9098" s="57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</row>
    <row r="9099" spans="1:27" x14ac:dyDescent="0.25">
      <c r="A9099" s="1"/>
      <c r="C9099" s="56"/>
      <c r="D9099" s="57"/>
      <c r="E9099" s="1"/>
      <c r="F9099" s="1"/>
      <c r="G9099" s="1"/>
      <c r="H9099" s="57"/>
      <c r="I9099" s="1"/>
      <c r="J9099" s="1"/>
      <c r="K9099" s="57"/>
      <c r="L9099" s="57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</row>
    <row r="9100" spans="1:27" x14ac:dyDescent="0.25">
      <c r="A9100" s="1"/>
      <c r="C9100" s="56"/>
      <c r="D9100" s="57"/>
      <c r="E9100" s="1"/>
      <c r="F9100" s="1"/>
      <c r="G9100" s="1"/>
      <c r="H9100" s="57"/>
      <c r="I9100" s="1"/>
      <c r="J9100" s="1"/>
      <c r="K9100" s="57"/>
      <c r="L9100" s="57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</row>
    <row r="9101" spans="1:27" x14ac:dyDescent="0.25">
      <c r="A9101" s="1"/>
      <c r="C9101" s="56"/>
      <c r="D9101" s="57"/>
      <c r="E9101" s="1"/>
      <c r="F9101" s="1"/>
      <c r="G9101" s="1"/>
      <c r="H9101" s="57"/>
      <c r="I9101" s="1"/>
      <c r="J9101" s="1"/>
      <c r="K9101" s="57"/>
      <c r="L9101" s="57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</row>
    <row r="9102" spans="1:27" x14ac:dyDescent="0.25">
      <c r="A9102" s="1"/>
      <c r="C9102" s="56"/>
      <c r="D9102" s="57"/>
      <c r="E9102" s="1"/>
      <c r="F9102" s="1"/>
      <c r="G9102" s="1"/>
      <c r="H9102" s="57"/>
      <c r="I9102" s="1"/>
      <c r="J9102" s="1"/>
      <c r="K9102" s="57"/>
      <c r="L9102" s="57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</row>
    <row r="9103" spans="1:27" x14ac:dyDescent="0.25">
      <c r="A9103" s="1"/>
      <c r="C9103" s="56"/>
      <c r="D9103" s="57"/>
      <c r="E9103" s="1"/>
      <c r="F9103" s="1"/>
      <c r="G9103" s="1"/>
      <c r="H9103" s="57"/>
      <c r="I9103" s="1"/>
      <c r="J9103" s="1"/>
      <c r="K9103" s="57"/>
      <c r="L9103" s="57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</row>
    <row r="9104" spans="1:27" x14ac:dyDescent="0.25">
      <c r="A9104" s="1"/>
      <c r="C9104" s="56"/>
      <c r="D9104" s="57"/>
      <c r="E9104" s="1"/>
      <c r="F9104" s="1"/>
      <c r="G9104" s="1"/>
      <c r="H9104" s="57"/>
      <c r="I9104" s="1"/>
      <c r="J9104" s="1"/>
      <c r="K9104" s="57"/>
      <c r="L9104" s="57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</row>
    <row r="9105" spans="1:27" x14ac:dyDescent="0.25">
      <c r="C9105" s="56"/>
      <c r="D9105" s="57"/>
      <c r="E9105" s="1"/>
      <c r="F9105" s="1"/>
      <c r="G9105" s="1"/>
      <c r="H9105" s="57"/>
      <c r="I9105" s="1"/>
      <c r="J9105" s="1"/>
      <c r="K9105" s="57"/>
      <c r="L9105" s="57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</row>
    <row r="9106" spans="1:27" x14ac:dyDescent="0.25">
      <c r="A9106" s="1"/>
      <c r="C9106" s="56"/>
      <c r="D9106" s="57"/>
      <c r="E9106" s="1"/>
      <c r="F9106" s="1"/>
      <c r="G9106" s="1"/>
      <c r="H9106" s="57"/>
      <c r="I9106" s="1"/>
      <c r="J9106" s="1"/>
      <c r="K9106" s="57"/>
      <c r="L9106" s="57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</row>
    <row r="9107" spans="1:27" x14ac:dyDescent="0.25">
      <c r="C9107" s="56"/>
      <c r="D9107" s="57"/>
      <c r="E9107" s="1"/>
      <c r="F9107" s="1"/>
      <c r="G9107" s="1"/>
      <c r="H9107" s="57"/>
      <c r="I9107" s="1"/>
      <c r="J9107" s="1"/>
      <c r="K9107" s="57"/>
      <c r="L9107" s="57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</row>
    <row r="9108" spans="1:27" x14ac:dyDescent="0.25">
      <c r="A9108" s="1"/>
      <c r="C9108" s="56"/>
      <c r="D9108" s="57"/>
      <c r="E9108" s="1"/>
      <c r="F9108" s="1"/>
      <c r="G9108" s="1"/>
      <c r="H9108" s="57"/>
      <c r="I9108" s="1"/>
      <c r="J9108" s="1"/>
      <c r="K9108" s="57"/>
      <c r="L9108" s="57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</row>
    <row r="9109" spans="1:27" x14ac:dyDescent="0.25">
      <c r="C9109" s="56"/>
      <c r="D9109" s="57"/>
      <c r="E9109" s="1"/>
      <c r="F9109" s="1"/>
      <c r="G9109" s="1"/>
      <c r="H9109" s="57"/>
      <c r="I9109" s="1"/>
      <c r="J9109" s="1"/>
      <c r="K9109" s="57"/>
      <c r="L9109" s="57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</row>
    <row r="9110" spans="1:27" x14ac:dyDescent="0.25">
      <c r="A9110" s="1"/>
      <c r="C9110" s="56"/>
      <c r="D9110" s="57"/>
      <c r="E9110" s="1"/>
      <c r="F9110" s="1"/>
      <c r="G9110" s="1"/>
      <c r="H9110" s="57"/>
      <c r="I9110" s="1"/>
      <c r="J9110" s="1"/>
      <c r="K9110" s="57"/>
      <c r="L9110" s="57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</row>
    <row r="9111" spans="1:27" x14ac:dyDescent="0.25">
      <c r="C9111" s="56"/>
      <c r="D9111" s="57"/>
      <c r="E9111" s="1"/>
      <c r="F9111" s="1"/>
      <c r="G9111" s="1"/>
      <c r="H9111" s="57"/>
      <c r="I9111" s="1"/>
      <c r="J9111" s="1"/>
      <c r="K9111" s="57"/>
      <c r="L9111" s="57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</row>
    <row r="9112" spans="1:27" x14ac:dyDescent="0.25">
      <c r="A9112" s="1"/>
      <c r="C9112" s="56"/>
      <c r="D9112" s="57"/>
      <c r="E9112" s="1"/>
      <c r="F9112" s="1"/>
      <c r="G9112" s="1"/>
      <c r="H9112" s="57"/>
      <c r="I9112" s="1"/>
      <c r="J9112" s="1"/>
      <c r="K9112" s="57"/>
      <c r="L9112" s="57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</row>
    <row r="9113" spans="1:27" x14ac:dyDescent="0.25">
      <c r="C9113" s="56"/>
      <c r="D9113" s="57"/>
      <c r="E9113" s="1"/>
      <c r="F9113" s="1"/>
      <c r="G9113" s="1"/>
      <c r="H9113" s="57"/>
      <c r="I9113" s="1"/>
      <c r="J9113" s="1"/>
      <c r="K9113" s="57"/>
      <c r="L9113" s="57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</row>
    <row r="9114" spans="1:27" x14ac:dyDescent="0.25">
      <c r="A9114" s="1"/>
      <c r="C9114" s="56"/>
      <c r="D9114" s="57"/>
      <c r="E9114" s="1"/>
      <c r="F9114" s="1"/>
      <c r="G9114" s="1"/>
      <c r="H9114" s="57"/>
      <c r="I9114" s="1"/>
      <c r="J9114" s="1"/>
      <c r="K9114" s="57"/>
      <c r="L9114" s="57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</row>
    <row r="9115" spans="1:27" x14ac:dyDescent="0.25">
      <c r="A9115" s="1"/>
      <c r="C9115" s="56"/>
      <c r="D9115" s="57"/>
      <c r="E9115" s="1"/>
      <c r="F9115" s="1"/>
      <c r="G9115" s="1"/>
      <c r="H9115" s="57"/>
      <c r="I9115" s="1"/>
      <c r="J9115" s="1"/>
      <c r="K9115" s="57"/>
      <c r="L9115" s="57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</row>
    <row r="9116" spans="1:27" x14ac:dyDescent="0.25">
      <c r="C9116" s="56"/>
      <c r="D9116" s="57"/>
      <c r="E9116" s="1"/>
      <c r="F9116" s="1"/>
      <c r="G9116" s="1"/>
      <c r="H9116" s="57"/>
      <c r="I9116" s="1"/>
      <c r="J9116" s="1"/>
      <c r="K9116" s="57"/>
      <c r="L9116" s="57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</row>
    <row r="9117" spans="1:27" x14ac:dyDescent="0.25">
      <c r="A9117" s="1"/>
      <c r="C9117" s="56"/>
      <c r="D9117" s="57"/>
      <c r="E9117" s="1"/>
      <c r="F9117" s="1"/>
      <c r="G9117" s="1"/>
      <c r="H9117" s="57"/>
      <c r="I9117" s="1"/>
      <c r="J9117" s="1"/>
      <c r="K9117" s="57"/>
      <c r="L9117" s="57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</row>
    <row r="9118" spans="1:27" x14ac:dyDescent="0.25">
      <c r="C9118" s="56"/>
      <c r="D9118" s="57"/>
      <c r="E9118" s="1"/>
      <c r="F9118" s="1"/>
      <c r="G9118" s="1"/>
      <c r="H9118" s="57"/>
      <c r="I9118" s="1"/>
      <c r="J9118" s="1"/>
      <c r="K9118" s="57"/>
      <c r="L9118" s="57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</row>
    <row r="9119" spans="1:27" x14ac:dyDescent="0.25">
      <c r="A9119" s="1"/>
      <c r="C9119" s="56"/>
      <c r="D9119" s="57"/>
      <c r="E9119" s="1"/>
      <c r="F9119" s="1"/>
      <c r="G9119" s="1"/>
      <c r="H9119" s="57"/>
      <c r="I9119" s="1"/>
      <c r="J9119" s="1"/>
      <c r="K9119" s="57"/>
      <c r="L9119" s="57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</row>
    <row r="9120" spans="1:27" x14ac:dyDescent="0.25">
      <c r="C9120" s="56"/>
      <c r="D9120" s="57"/>
      <c r="E9120" s="1"/>
      <c r="F9120" s="1"/>
      <c r="G9120" s="1"/>
      <c r="H9120" s="57"/>
      <c r="I9120" s="1"/>
      <c r="J9120" s="1"/>
      <c r="K9120" s="57"/>
      <c r="L9120" s="57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</row>
    <row r="9121" spans="1:27" x14ac:dyDescent="0.25">
      <c r="A9121" s="1"/>
      <c r="C9121" s="56"/>
      <c r="D9121" s="57"/>
      <c r="E9121" s="1"/>
      <c r="F9121" s="1"/>
      <c r="G9121" s="1"/>
      <c r="H9121" s="57"/>
      <c r="I9121" s="1"/>
      <c r="J9121" s="1"/>
      <c r="K9121" s="57"/>
      <c r="L9121" s="57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</row>
    <row r="9122" spans="1:27" x14ac:dyDescent="0.25">
      <c r="A9122" s="1"/>
      <c r="C9122" s="56"/>
      <c r="D9122" s="57"/>
      <c r="E9122" s="1"/>
      <c r="F9122" s="1"/>
      <c r="G9122" s="1"/>
      <c r="H9122" s="57"/>
      <c r="I9122" s="1"/>
      <c r="J9122" s="1"/>
      <c r="K9122" s="57"/>
      <c r="L9122" s="57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</row>
    <row r="9123" spans="1:27" x14ac:dyDescent="0.25">
      <c r="C9123" s="56"/>
      <c r="D9123" s="57"/>
      <c r="E9123" s="1"/>
      <c r="F9123" s="1"/>
      <c r="G9123" s="1"/>
      <c r="H9123" s="57"/>
      <c r="I9123" s="1"/>
      <c r="J9123" s="1"/>
      <c r="K9123" s="57"/>
      <c r="L9123" s="57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</row>
    <row r="9124" spans="1:27" x14ac:dyDescent="0.25">
      <c r="C9124" s="56"/>
      <c r="D9124" s="57"/>
      <c r="E9124" s="1"/>
      <c r="F9124" s="1"/>
      <c r="G9124" s="1"/>
      <c r="H9124" s="57"/>
      <c r="I9124" s="1"/>
      <c r="J9124" s="1"/>
      <c r="K9124" s="57"/>
      <c r="L9124" s="57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</row>
    <row r="9125" spans="1:27" x14ac:dyDescent="0.25">
      <c r="A9125" s="1"/>
      <c r="C9125" s="56"/>
      <c r="D9125" s="57"/>
      <c r="E9125" s="1"/>
      <c r="F9125" s="1"/>
      <c r="G9125" s="1"/>
      <c r="H9125" s="57"/>
      <c r="I9125" s="1"/>
      <c r="J9125" s="1"/>
      <c r="K9125" s="57"/>
      <c r="L9125" s="57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</row>
    <row r="9126" spans="1:27" x14ac:dyDescent="0.25">
      <c r="A9126" s="1"/>
      <c r="C9126" s="56"/>
      <c r="D9126" s="57"/>
      <c r="E9126" s="1"/>
      <c r="F9126" s="1"/>
      <c r="G9126" s="1"/>
      <c r="H9126" s="57"/>
      <c r="I9126" s="1"/>
      <c r="J9126" s="1"/>
      <c r="K9126" s="57"/>
      <c r="L9126" s="57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</row>
    <row r="9127" spans="1:27" x14ac:dyDescent="0.25">
      <c r="A9127" s="1"/>
      <c r="C9127" s="56"/>
      <c r="D9127" s="57"/>
      <c r="E9127" s="1"/>
      <c r="F9127" s="1"/>
      <c r="G9127" s="1"/>
      <c r="H9127" s="57"/>
      <c r="I9127" s="1"/>
      <c r="J9127" s="1"/>
      <c r="K9127" s="57"/>
      <c r="L9127" s="57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</row>
    <row r="9128" spans="1:27" x14ac:dyDescent="0.25">
      <c r="A9128" s="1"/>
      <c r="C9128" s="56"/>
      <c r="D9128" s="57"/>
      <c r="E9128" s="1"/>
      <c r="F9128" s="1"/>
      <c r="G9128" s="1"/>
      <c r="H9128" s="57"/>
      <c r="I9128" s="1"/>
      <c r="J9128" s="1"/>
      <c r="K9128" s="57"/>
      <c r="L9128" s="57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</row>
    <row r="9129" spans="1:27" x14ac:dyDescent="0.25">
      <c r="A9129" s="1"/>
      <c r="C9129" s="56"/>
      <c r="D9129" s="57"/>
      <c r="E9129" s="1"/>
      <c r="F9129" s="1"/>
      <c r="G9129" s="1"/>
      <c r="H9129" s="57"/>
      <c r="I9129" s="1"/>
      <c r="J9129" s="1"/>
      <c r="K9129" s="57"/>
      <c r="L9129" s="57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</row>
    <row r="9130" spans="1:27" x14ac:dyDescent="0.25">
      <c r="C9130" s="56"/>
      <c r="D9130" s="57"/>
      <c r="E9130" s="1"/>
      <c r="F9130" s="1"/>
      <c r="G9130" s="1"/>
      <c r="H9130" s="57"/>
      <c r="I9130" s="1"/>
      <c r="J9130" s="1"/>
      <c r="K9130" s="57"/>
      <c r="L9130" s="57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</row>
    <row r="9131" spans="1:27" x14ac:dyDescent="0.25">
      <c r="A9131" s="1"/>
      <c r="C9131" s="56"/>
      <c r="D9131" s="57"/>
      <c r="E9131" s="1"/>
      <c r="F9131" s="1"/>
      <c r="G9131" s="1"/>
      <c r="H9131" s="57"/>
      <c r="I9131" s="1"/>
      <c r="J9131" s="1"/>
      <c r="K9131" s="57"/>
      <c r="L9131" s="57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</row>
    <row r="9132" spans="1:27" x14ac:dyDescent="0.25">
      <c r="A9132" s="1"/>
      <c r="C9132" s="56"/>
      <c r="D9132" s="57"/>
      <c r="E9132" s="1"/>
      <c r="F9132" s="1"/>
      <c r="G9132" s="1"/>
      <c r="H9132" s="57"/>
      <c r="I9132" s="1"/>
      <c r="J9132" s="1"/>
      <c r="K9132" s="57"/>
      <c r="L9132" s="57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</row>
    <row r="9133" spans="1:27" x14ac:dyDescent="0.25">
      <c r="A9133" s="1"/>
      <c r="C9133" s="56"/>
      <c r="D9133" s="57"/>
      <c r="E9133" s="1"/>
      <c r="F9133" s="1"/>
      <c r="G9133" s="1"/>
      <c r="H9133" s="57"/>
      <c r="I9133" s="1"/>
      <c r="J9133" s="1"/>
      <c r="K9133" s="57"/>
      <c r="L9133" s="57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</row>
    <row r="9134" spans="1:27" x14ac:dyDescent="0.25">
      <c r="A9134" s="1"/>
      <c r="C9134" s="56"/>
      <c r="D9134" s="57"/>
      <c r="E9134" s="1"/>
      <c r="F9134" s="1"/>
      <c r="G9134" s="1"/>
      <c r="H9134" s="57"/>
      <c r="I9134" s="1"/>
      <c r="J9134" s="1"/>
      <c r="K9134" s="57"/>
      <c r="L9134" s="57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</row>
    <row r="9135" spans="1:27" x14ac:dyDescent="0.25">
      <c r="A9135" s="1"/>
      <c r="C9135" s="56"/>
      <c r="D9135" s="57"/>
      <c r="E9135" s="1"/>
      <c r="F9135" s="1"/>
      <c r="G9135" s="1"/>
      <c r="H9135" s="57"/>
      <c r="I9135" s="1"/>
      <c r="J9135" s="1"/>
      <c r="K9135" s="57"/>
      <c r="L9135" s="57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</row>
    <row r="9136" spans="1:27" x14ac:dyDescent="0.25">
      <c r="A9136" s="1"/>
      <c r="C9136" s="56"/>
      <c r="D9136" s="57"/>
      <c r="E9136" s="1"/>
      <c r="F9136" s="1"/>
      <c r="G9136" s="1"/>
      <c r="H9136" s="57"/>
      <c r="I9136" s="1"/>
      <c r="J9136" s="1"/>
      <c r="K9136" s="57"/>
      <c r="L9136" s="57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</row>
    <row r="9137" spans="1:27" x14ac:dyDescent="0.25">
      <c r="A9137" s="1"/>
      <c r="C9137" s="56"/>
      <c r="D9137" s="57"/>
      <c r="E9137" s="1"/>
      <c r="F9137" s="1"/>
      <c r="G9137" s="1"/>
      <c r="H9137" s="57"/>
      <c r="I9137" s="1"/>
      <c r="J9137" s="1"/>
      <c r="K9137" s="57"/>
      <c r="L9137" s="57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</row>
    <row r="9138" spans="1:27" x14ac:dyDescent="0.25">
      <c r="A9138" s="1"/>
      <c r="C9138" s="56"/>
      <c r="D9138" s="57"/>
      <c r="E9138" s="1"/>
      <c r="F9138" s="1"/>
      <c r="G9138" s="1"/>
      <c r="H9138" s="57"/>
      <c r="I9138" s="1"/>
      <c r="J9138" s="1"/>
      <c r="K9138" s="57"/>
      <c r="L9138" s="57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</row>
    <row r="9139" spans="1:27" x14ac:dyDescent="0.25">
      <c r="A9139" s="1"/>
      <c r="C9139" s="56"/>
      <c r="D9139" s="57"/>
      <c r="E9139" s="1"/>
      <c r="F9139" s="1"/>
      <c r="G9139" s="1"/>
      <c r="H9139" s="57"/>
      <c r="I9139" s="1"/>
      <c r="J9139" s="1"/>
      <c r="K9139" s="57"/>
      <c r="L9139" s="57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</row>
    <row r="9140" spans="1:27" x14ac:dyDescent="0.25">
      <c r="A9140" s="1"/>
      <c r="C9140" s="56"/>
      <c r="D9140" s="57"/>
      <c r="E9140" s="1"/>
      <c r="F9140" s="1"/>
      <c r="G9140" s="1"/>
      <c r="H9140" s="57"/>
      <c r="I9140" s="1"/>
      <c r="J9140" s="1"/>
      <c r="K9140" s="57"/>
      <c r="L9140" s="57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</row>
    <row r="9141" spans="1:27" x14ac:dyDescent="0.25">
      <c r="A9141" s="1"/>
      <c r="C9141" s="56"/>
      <c r="D9141" s="57"/>
      <c r="E9141" s="1"/>
      <c r="F9141" s="1"/>
      <c r="G9141" s="1"/>
      <c r="H9141" s="57"/>
      <c r="I9141" s="1"/>
      <c r="J9141" s="1"/>
      <c r="K9141" s="57"/>
      <c r="L9141" s="57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</row>
    <row r="9142" spans="1:27" x14ac:dyDescent="0.25">
      <c r="C9142" s="56"/>
      <c r="D9142" s="57"/>
      <c r="E9142" s="1"/>
      <c r="F9142" s="1"/>
      <c r="G9142" s="1"/>
      <c r="H9142" s="57"/>
      <c r="I9142" s="1"/>
      <c r="J9142" s="1"/>
      <c r="K9142" s="57"/>
      <c r="L9142" s="57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</row>
    <row r="9143" spans="1:27" x14ac:dyDescent="0.25">
      <c r="C9143" s="56"/>
      <c r="D9143" s="57"/>
      <c r="E9143" s="1"/>
      <c r="F9143" s="1"/>
      <c r="G9143" s="1"/>
      <c r="H9143" s="57"/>
      <c r="I9143" s="1"/>
      <c r="J9143" s="1"/>
      <c r="K9143" s="57"/>
      <c r="L9143" s="57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</row>
    <row r="9144" spans="1:27" x14ac:dyDescent="0.25">
      <c r="A9144" s="1"/>
      <c r="C9144" s="56"/>
      <c r="D9144" s="57"/>
      <c r="E9144" s="1"/>
      <c r="F9144" s="1"/>
      <c r="G9144" s="1"/>
      <c r="H9144" s="57"/>
      <c r="I9144" s="1"/>
      <c r="J9144" s="1"/>
      <c r="K9144" s="57"/>
      <c r="L9144" s="57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</row>
    <row r="9145" spans="1:27" x14ac:dyDescent="0.25">
      <c r="A9145" s="1"/>
      <c r="C9145" s="56"/>
      <c r="D9145" s="57"/>
      <c r="E9145" s="1"/>
      <c r="F9145" s="1"/>
      <c r="G9145" s="1"/>
      <c r="H9145" s="57"/>
      <c r="I9145" s="1"/>
      <c r="J9145" s="1"/>
      <c r="K9145" s="57"/>
      <c r="L9145" s="57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</row>
    <row r="9146" spans="1:27" x14ac:dyDescent="0.25">
      <c r="A9146" s="1"/>
      <c r="C9146" s="56"/>
      <c r="D9146" s="57"/>
      <c r="E9146" s="1"/>
      <c r="F9146" s="1"/>
      <c r="G9146" s="1"/>
      <c r="H9146" s="57"/>
      <c r="I9146" s="1"/>
      <c r="J9146" s="1"/>
      <c r="K9146" s="57"/>
      <c r="L9146" s="57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</row>
    <row r="9147" spans="1:27" x14ac:dyDescent="0.25">
      <c r="C9147" s="56"/>
      <c r="D9147" s="57"/>
      <c r="E9147" s="1"/>
      <c r="F9147" s="1"/>
      <c r="G9147" s="1"/>
      <c r="H9147" s="57"/>
      <c r="I9147" s="1"/>
      <c r="J9147" s="1"/>
      <c r="K9147" s="57"/>
      <c r="L9147" s="57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</row>
    <row r="9148" spans="1:27" x14ac:dyDescent="0.25">
      <c r="A9148" s="1"/>
      <c r="C9148" s="56"/>
      <c r="D9148" s="57"/>
      <c r="E9148" s="1"/>
      <c r="F9148" s="1"/>
      <c r="G9148" s="1"/>
      <c r="H9148" s="57"/>
      <c r="I9148" s="1"/>
      <c r="J9148" s="1"/>
      <c r="K9148" s="57"/>
      <c r="L9148" s="57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</row>
    <row r="9149" spans="1:27" x14ac:dyDescent="0.25">
      <c r="A9149" s="1"/>
      <c r="C9149" s="56"/>
      <c r="D9149" s="57"/>
      <c r="E9149" s="1"/>
      <c r="F9149" s="1"/>
      <c r="G9149" s="1"/>
      <c r="H9149" s="57"/>
      <c r="I9149" s="1"/>
      <c r="J9149" s="1"/>
      <c r="K9149" s="57"/>
      <c r="L9149" s="57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</row>
    <row r="9150" spans="1:27" x14ac:dyDescent="0.25">
      <c r="C9150" s="56"/>
      <c r="D9150" s="57"/>
      <c r="E9150" s="1"/>
      <c r="F9150" s="1"/>
      <c r="G9150" s="1"/>
      <c r="H9150" s="57"/>
      <c r="I9150" s="1"/>
      <c r="J9150" s="1"/>
      <c r="K9150" s="57"/>
      <c r="L9150" s="57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</row>
    <row r="9151" spans="1:27" x14ac:dyDescent="0.25">
      <c r="C9151" s="56"/>
      <c r="D9151" s="57"/>
      <c r="E9151" s="1"/>
      <c r="F9151" s="1"/>
      <c r="G9151" s="1"/>
      <c r="H9151" s="57"/>
      <c r="I9151" s="1"/>
      <c r="J9151" s="1"/>
      <c r="K9151" s="57"/>
      <c r="L9151" s="57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</row>
    <row r="9152" spans="1:27" x14ac:dyDescent="0.25">
      <c r="A9152" s="1"/>
      <c r="C9152" s="56"/>
      <c r="D9152" s="57"/>
      <c r="E9152" s="1"/>
      <c r="F9152" s="1"/>
      <c r="G9152" s="1"/>
      <c r="H9152" s="57"/>
      <c r="I9152" s="1"/>
      <c r="J9152" s="1"/>
      <c r="K9152" s="57"/>
      <c r="L9152" s="57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</row>
    <row r="9153" spans="1:27" x14ac:dyDescent="0.25">
      <c r="A9153" s="1"/>
      <c r="C9153" s="56"/>
      <c r="D9153" s="57"/>
      <c r="E9153" s="1"/>
      <c r="F9153" s="1"/>
      <c r="G9153" s="1"/>
      <c r="H9153" s="57"/>
      <c r="I9153" s="1"/>
      <c r="J9153" s="1"/>
      <c r="K9153" s="57"/>
      <c r="L9153" s="57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</row>
    <row r="9156" spans="1:27" x14ac:dyDescent="0.25">
      <c r="C9156" s="56"/>
      <c r="D9156" s="57"/>
      <c r="E9156" s="1"/>
      <c r="F9156" s="1"/>
      <c r="G9156" s="1"/>
      <c r="H9156" s="57"/>
      <c r="I9156" s="1"/>
      <c r="J9156" s="1"/>
      <c r="K9156" s="57"/>
      <c r="L9156" s="57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</row>
    <row r="9157" spans="1:27" x14ac:dyDescent="0.25">
      <c r="A9157" s="1"/>
      <c r="C9157" s="56"/>
      <c r="D9157" s="57"/>
      <c r="E9157" s="1"/>
      <c r="F9157" s="1"/>
      <c r="G9157" s="1"/>
      <c r="H9157" s="57"/>
      <c r="I9157" s="1"/>
      <c r="J9157" s="1"/>
      <c r="K9157" s="57"/>
      <c r="L9157" s="57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</row>
    <row r="9158" spans="1:27" x14ac:dyDescent="0.25">
      <c r="C9158" s="56"/>
      <c r="D9158" s="57"/>
      <c r="E9158" s="1"/>
      <c r="F9158" s="1"/>
      <c r="G9158" s="1"/>
      <c r="H9158" s="57"/>
      <c r="I9158" s="1"/>
      <c r="J9158" s="1"/>
      <c r="K9158" s="57"/>
      <c r="L9158" s="57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</row>
    <row r="9159" spans="1:27" x14ac:dyDescent="0.25">
      <c r="C9159" s="56"/>
      <c r="D9159" s="57"/>
      <c r="E9159" s="1"/>
      <c r="F9159" s="1"/>
      <c r="G9159" s="1"/>
      <c r="H9159" s="57"/>
      <c r="I9159" s="1"/>
      <c r="J9159" s="1"/>
      <c r="K9159" s="57"/>
      <c r="L9159" s="57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</row>
    <row r="9160" spans="1:27" x14ac:dyDescent="0.25">
      <c r="A9160" s="1"/>
      <c r="C9160" s="56"/>
      <c r="D9160" s="57"/>
      <c r="E9160" s="1"/>
      <c r="F9160" s="1"/>
      <c r="G9160" s="1"/>
      <c r="H9160" s="57"/>
      <c r="I9160" s="1"/>
      <c r="J9160" s="1"/>
      <c r="K9160" s="57"/>
      <c r="L9160" s="57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</row>
    <row r="9161" spans="1:27" x14ac:dyDescent="0.25">
      <c r="C9161" s="56"/>
      <c r="D9161" s="57"/>
      <c r="E9161" s="1"/>
      <c r="F9161" s="1"/>
      <c r="G9161" s="1"/>
      <c r="H9161" s="57"/>
      <c r="I9161" s="1"/>
      <c r="J9161" s="1"/>
      <c r="K9161" s="57"/>
      <c r="L9161" s="57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</row>
    <row r="9162" spans="1:27" x14ac:dyDescent="0.25">
      <c r="A9162" s="1"/>
      <c r="C9162" s="56"/>
      <c r="D9162" s="57"/>
      <c r="E9162" s="1"/>
      <c r="F9162" s="1"/>
      <c r="G9162" s="1"/>
      <c r="H9162" s="57"/>
      <c r="I9162" s="1"/>
      <c r="J9162" s="1"/>
      <c r="K9162" s="57"/>
      <c r="L9162" s="57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</row>
    <row r="9163" spans="1:27" x14ac:dyDescent="0.25">
      <c r="A9163" s="1"/>
      <c r="C9163" s="56"/>
      <c r="D9163" s="57"/>
      <c r="E9163" s="1"/>
      <c r="F9163" s="1"/>
      <c r="G9163" s="1"/>
      <c r="H9163" s="57"/>
      <c r="I9163" s="1"/>
      <c r="J9163" s="1"/>
      <c r="K9163" s="57"/>
      <c r="L9163" s="57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</row>
    <row r="9164" spans="1:27" x14ac:dyDescent="0.25">
      <c r="A9164" s="1"/>
      <c r="C9164" s="56"/>
      <c r="D9164" s="57"/>
      <c r="E9164" s="1"/>
      <c r="F9164" s="1"/>
      <c r="G9164" s="1"/>
      <c r="H9164" s="57"/>
      <c r="I9164" s="1"/>
      <c r="J9164" s="1"/>
      <c r="K9164" s="57"/>
      <c r="L9164" s="57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</row>
    <row r="9165" spans="1:27" x14ac:dyDescent="0.25">
      <c r="A9165" s="1"/>
      <c r="C9165" s="56"/>
      <c r="D9165" s="57"/>
      <c r="E9165" s="1"/>
      <c r="F9165" s="1"/>
      <c r="G9165" s="1"/>
      <c r="H9165" s="57"/>
      <c r="I9165" s="1"/>
      <c r="J9165" s="1"/>
      <c r="K9165" s="57"/>
      <c r="L9165" s="57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</row>
    <row r="9166" spans="1:27" x14ac:dyDescent="0.25">
      <c r="A9166" s="1"/>
      <c r="C9166" s="56"/>
      <c r="D9166" s="57"/>
      <c r="E9166" s="1"/>
      <c r="F9166" s="1"/>
      <c r="G9166" s="1"/>
      <c r="H9166" s="57"/>
      <c r="I9166" s="1"/>
      <c r="J9166" s="1"/>
      <c r="K9166" s="57"/>
      <c r="L9166" s="57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</row>
    <row r="9168" spans="1:27" x14ac:dyDescent="0.25">
      <c r="C9168" s="56"/>
      <c r="D9168" s="57"/>
      <c r="E9168" s="1"/>
      <c r="F9168" s="1"/>
      <c r="G9168" s="1"/>
      <c r="H9168" s="57"/>
      <c r="I9168" s="1"/>
      <c r="J9168" s="1"/>
      <c r="K9168" s="57"/>
      <c r="L9168" s="57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</row>
    <row r="9169" spans="1:27" x14ac:dyDescent="0.25">
      <c r="C9169" s="56"/>
      <c r="D9169" s="57"/>
      <c r="E9169" s="1"/>
      <c r="F9169" s="1"/>
      <c r="G9169" s="1"/>
      <c r="H9169" s="57"/>
      <c r="I9169" s="1"/>
      <c r="J9169" s="1"/>
      <c r="K9169" s="57"/>
      <c r="L9169" s="57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</row>
    <row r="9170" spans="1:27" x14ac:dyDescent="0.25">
      <c r="A9170" s="1"/>
      <c r="C9170" s="56"/>
      <c r="D9170" s="57"/>
      <c r="E9170" s="1"/>
      <c r="F9170" s="1"/>
      <c r="G9170" s="1"/>
      <c r="H9170" s="57"/>
      <c r="I9170" s="1"/>
      <c r="J9170" s="1"/>
      <c r="K9170" s="57"/>
      <c r="L9170" s="57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</row>
    <row r="9171" spans="1:27" x14ac:dyDescent="0.25">
      <c r="C9171" s="56"/>
      <c r="D9171" s="57"/>
      <c r="E9171" s="1"/>
      <c r="F9171" s="1"/>
      <c r="G9171" s="1"/>
      <c r="H9171" s="57"/>
      <c r="I9171" s="1"/>
      <c r="J9171" s="1"/>
      <c r="K9171" s="57"/>
      <c r="L9171" s="57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</row>
    <row r="9173" spans="1:27" x14ac:dyDescent="0.25">
      <c r="A9173" s="1"/>
      <c r="C9173" s="56"/>
      <c r="D9173" s="57"/>
      <c r="E9173" s="1"/>
      <c r="F9173" s="1"/>
      <c r="G9173" s="1"/>
      <c r="H9173" s="57"/>
      <c r="I9173" s="1"/>
      <c r="J9173" s="1"/>
      <c r="K9173" s="57"/>
      <c r="L9173" s="57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</row>
    <row r="9174" spans="1:27" x14ac:dyDescent="0.25">
      <c r="A9174" s="1"/>
      <c r="C9174" s="56"/>
      <c r="D9174" s="57"/>
      <c r="E9174" s="1"/>
      <c r="F9174" s="1"/>
      <c r="G9174" s="1"/>
      <c r="H9174" s="57"/>
      <c r="I9174" s="1"/>
      <c r="J9174" s="1"/>
      <c r="K9174" s="57"/>
      <c r="L9174" s="57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</row>
    <row r="9175" spans="1:27" x14ac:dyDescent="0.25">
      <c r="A9175" s="1"/>
      <c r="C9175" s="56"/>
      <c r="D9175" s="57"/>
      <c r="E9175" s="1"/>
      <c r="F9175" s="1"/>
      <c r="G9175" s="1"/>
      <c r="H9175" s="57"/>
      <c r="I9175" s="1"/>
      <c r="J9175" s="1"/>
      <c r="K9175" s="57"/>
      <c r="L9175" s="57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</row>
    <row r="9176" spans="1:27" x14ac:dyDescent="0.25">
      <c r="C9176" s="56"/>
      <c r="D9176" s="57"/>
      <c r="E9176" s="1"/>
      <c r="F9176" s="1"/>
      <c r="G9176" s="1"/>
      <c r="H9176" s="57"/>
      <c r="I9176" s="1"/>
      <c r="J9176" s="1"/>
      <c r="K9176" s="57"/>
      <c r="L9176" s="57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</row>
    <row r="9177" spans="1:27" x14ac:dyDescent="0.25">
      <c r="A9177" s="1"/>
      <c r="C9177" s="56"/>
      <c r="D9177" s="57"/>
      <c r="E9177" s="1"/>
      <c r="F9177" s="1"/>
      <c r="G9177" s="1"/>
      <c r="H9177" s="57"/>
      <c r="I9177" s="1"/>
      <c r="J9177" s="1"/>
      <c r="K9177" s="57"/>
      <c r="L9177" s="57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</row>
    <row r="9178" spans="1:27" x14ac:dyDescent="0.25">
      <c r="A9178" s="1"/>
      <c r="C9178" s="56"/>
      <c r="D9178" s="57"/>
      <c r="E9178" s="1"/>
      <c r="F9178" s="1"/>
      <c r="G9178" s="1"/>
      <c r="H9178" s="57"/>
      <c r="I9178" s="1"/>
      <c r="J9178" s="1"/>
      <c r="K9178" s="57"/>
      <c r="L9178" s="57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</row>
    <row r="9179" spans="1:27" x14ac:dyDescent="0.25">
      <c r="A9179" s="1"/>
      <c r="C9179" s="56"/>
      <c r="D9179" s="57"/>
      <c r="E9179" s="1"/>
      <c r="F9179" s="1"/>
      <c r="G9179" s="1"/>
      <c r="H9179" s="57"/>
      <c r="I9179" s="1"/>
      <c r="J9179" s="1"/>
      <c r="K9179" s="57"/>
      <c r="L9179" s="57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</row>
    <row r="9180" spans="1:27" x14ac:dyDescent="0.25">
      <c r="A9180" s="1"/>
      <c r="C9180" s="56"/>
      <c r="D9180" s="57"/>
      <c r="E9180" s="1"/>
      <c r="F9180" s="1"/>
      <c r="G9180" s="1"/>
      <c r="H9180" s="57"/>
      <c r="I9180" s="1"/>
      <c r="J9180" s="1"/>
      <c r="K9180" s="57"/>
      <c r="L9180" s="57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</row>
    <row r="9181" spans="1:27" x14ac:dyDescent="0.25">
      <c r="A9181" s="1"/>
      <c r="C9181" s="56"/>
      <c r="D9181" s="57"/>
      <c r="E9181" s="1"/>
      <c r="F9181" s="1"/>
      <c r="G9181" s="1"/>
      <c r="H9181" s="57"/>
      <c r="I9181" s="1"/>
      <c r="J9181" s="1"/>
      <c r="K9181" s="57"/>
      <c r="L9181" s="57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</row>
    <row r="9182" spans="1:27" x14ac:dyDescent="0.25">
      <c r="A9182" s="1"/>
      <c r="C9182" s="56"/>
      <c r="D9182" s="57"/>
      <c r="E9182" s="1"/>
      <c r="F9182" s="1"/>
      <c r="G9182" s="1"/>
      <c r="H9182" s="57"/>
      <c r="I9182" s="1"/>
      <c r="J9182" s="1"/>
      <c r="K9182" s="57"/>
      <c r="L9182" s="57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</row>
    <row r="9183" spans="1:27" x14ac:dyDescent="0.25">
      <c r="A9183" s="1"/>
      <c r="C9183" s="56"/>
      <c r="D9183" s="57"/>
      <c r="E9183" s="1"/>
      <c r="F9183" s="1"/>
      <c r="G9183" s="1"/>
      <c r="H9183" s="57"/>
      <c r="I9183" s="1"/>
      <c r="J9183" s="1"/>
      <c r="K9183" s="57"/>
      <c r="L9183" s="57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</row>
    <row r="9184" spans="1:27" x14ac:dyDescent="0.25">
      <c r="A9184" s="1"/>
      <c r="C9184" s="56"/>
      <c r="D9184" s="57"/>
      <c r="E9184" s="1"/>
      <c r="F9184" s="1"/>
      <c r="G9184" s="1"/>
      <c r="H9184" s="57"/>
      <c r="I9184" s="1"/>
      <c r="J9184" s="1"/>
      <c r="K9184" s="57"/>
      <c r="L9184" s="57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</row>
    <row r="9185" spans="1:27" x14ac:dyDescent="0.25">
      <c r="C9185" s="56"/>
      <c r="D9185" s="57"/>
      <c r="E9185" s="1"/>
      <c r="F9185" s="1"/>
      <c r="G9185" s="1"/>
      <c r="H9185" s="57"/>
      <c r="I9185" s="1"/>
      <c r="J9185" s="1"/>
      <c r="K9185" s="57"/>
      <c r="L9185" s="57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</row>
    <row r="9186" spans="1:27" x14ac:dyDescent="0.25">
      <c r="C9186" s="56"/>
      <c r="D9186" s="57"/>
      <c r="E9186" s="1"/>
      <c r="F9186" s="1"/>
      <c r="G9186" s="1"/>
      <c r="H9186" s="57"/>
      <c r="I9186" s="1"/>
      <c r="J9186" s="1"/>
      <c r="K9186" s="57"/>
      <c r="L9186" s="57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</row>
    <row r="9187" spans="1:27" x14ac:dyDescent="0.25">
      <c r="A9187" s="1"/>
      <c r="C9187" s="56"/>
      <c r="D9187" s="57"/>
      <c r="E9187" s="1"/>
      <c r="F9187" s="1"/>
      <c r="G9187" s="1"/>
      <c r="H9187" s="57"/>
      <c r="I9187" s="1"/>
      <c r="J9187" s="1"/>
      <c r="K9187" s="57"/>
      <c r="L9187" s="57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</row>
    <row r="9189" spans="1:27" x14ac:dyDescent="0.25">
      <c r="C9189" s="56"/>
      <c r="D9189" s="57"/>
      <c r="E9189" s="1"/>
      <c r="F9189" s="1"/>
      <c r="G9189" s="1"/>
      <c r="H9189" s="57"/>
      <c r="I9189" s="1"/>
      <c r="J9189" s="1"/>
      <c r="K9189" s="57"/>
      <c r="L9189" s="57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</row>
    <row r="9190" spans="1:27" x14ac:dyDescent="0.25">
      <c r="C9190" s="56"/>
      <c r="D9190" s="57"/>
      <c r="E9190" s="1"/>
      <c r="F9190" s="1"/>
      <c r="G9190" s="1"/>
      <c r="H9190" s="57"/>
      <c r="I9190" s="1"/>
      <c r="J9190" s="1"/>
      <c r="K9190" s="57"/>
      <c r="L9190" s="57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</row>
    <row r="9191" spans="1:27" x14ac:dyDescent="0.25">
      <c r="C9191" s="56"/>
      <c r="D9191" s="57"/>
      <c r="E9191" s="1"/>
      <c r="F9191" s="1"/>
      <c r="G9191" s="1"/>
      <c r="H9191" s="57"/>
      <c r="I9191" s="1"/>
      <c r="J9191" s="1"/>
      <c r="K9191" s="57"/>
      <c r="L9191" s="57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</row>
    <row r="9192" spans="1:27" x14ac:dyDescent="0.25">
      <c r="C9192" s="56"/>
      <c r="D9192" s="57"/>
      <c r="E9192" s="1"/>
      <c r="F9192" s="1"/>
      <c r="G9192" s="1"/>
      <c r="H9192" s="57"/>
      <c r="I9192" s="1"/>
      <c r="J9192" s="1"/>
      <c r="K9192" s="57"/>
      <c r="L9192" s="57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</row>
    <row r="9193" spans="1:27" x14ac:dyDescent="0.25">
      <c r="C9193" s="56"/>
      <c r="D9193" s="57"/>
      <c r="E9193" s="1"/>
      <c r="F9193" s="1"/>
      <c r="G9193" s="1"/>
      <c r="H9193" s="57"/>
      <c r="I9193" s="1"/>
      <c r="J9193" s="1"/>
      <c r="K9193" s="57"/>
      <c r="L9193" s="57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</row>
    <row r="9194" spans="1:27" x14ac:dyDescent="0.25">
      <c r="C9194" s="56"/>
      <c r="D9194" s="57"/>
      <c r="E9194" s="1"/>
      <c r="F9194" s="1"/>
      <c r="G9194" s="1"/>
      <c r="H9194" s="57"/>
      <c r="I9194" s="1"/>
      <c r="J9194" s="1"/>
      <c r="K9194" s="57"/>
      <c r="L9194" s="57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</row>
    <row r="9195" spans="1:27" x14ac:dyDescent="0.25">
      <c r="C9195" s="56"/>
      <c r="D9195" s="57"/>
      <c r="E9195" s="1"/>
      <c r="F9195" s="1"/>
      <c r="G9195" s="1"/>
      <c r="H9195" s="57"/>
      <c r="I9195" s="1"/>
      <c r="J9195" s="1"/>
      <c r="K9195" s="57"/>
      <c r="L9195" s="57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</row>
    <row r="9197" spans="1:27" x14ac:dyDescent="0.25">
      <c r="A9197" s="1"/>
      <c r="C9197" s="56"/>
      <c r="D9197" s="57"/>
      <c r="E9197" s="1"/>
      <c r="F9197" s="1"/>
      <c r="G9197" s="1"/>
      <c r="H9197" s="57"/>
      <c r="I9197" s="1"/>
      <c r="J9197" s="1"/>
      <c r="K9197" s="57"/>
      <c r="L9197" s="57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</row>
    <row r="9198" spans="1:27" x14ac:dyDescent="0.25">
      <c r="A9198" s="1"/>
      <c r="C9198" s="56"/>
      <c r="D9198" s="57"/>
      <c r="E9198" s="1"/>
      <c r="F9198" s="1"/>
      <c r="G9198" s="1"/>
      <c r="H9198" s="57"/>
      <c r="I9198" s="1"/>
      <c r="J9198" s="1"/>
      <c r="K9198" s="57"/>
      <c r="L9198" s="57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</row>
    <row r="9199" spans="1:27" x14ac:dyDescent="0.25">
      <c r="A9199" s="1"/>
      <c r="C9199" s="56"/>
      <c r="D9199" s="57"/>
      <c r="E9199" s="1"/>
      <c r="F9199" s="1"/>
      <c r="G9199" s="1"/>
      <c r="H9199" s="57"/>
      <c r="I9199" s="1"/>
      <c r="J9199" s="1"/>
      <c r="K9199" s="57"/>
      <c r="L9199" s="57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</row>
    <row r="9200" spans="1:27" x14ac:dyDescent="0.25">
      <c r="A9200" s="1"/>
      <c r="C9200" s="56"/>
      <c r="D9200" s="57"/>
      <c r="E9200" s="1"/>
      <c r="F9200" s="1"/>
      <c r="G9200" s="1"/>
      <c r="H9200" s="57"/>
      <c r="I9200" s="1"/>
      <c r="J9200" s="1"/>
      <c r="K9200" s="57"/>
      <c r="L9200" s="57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</row>
    <row r="9201" spans="1:27" x14ac:dyDescent="0.25">
      <c r="A9201" s="1"/>
      <c r="C9201" s="56"/>
      <c r="D9201" s="57"/>
      <c r="E9201" s="1"/>
      <c r="F9201" s="1"/>
      <c r="G9201" s="1"/>
      <c r="H9201" s="57"/>
      <c r="I9201" s="1"/>
      <c r="J9201" s="1"/>
      <c r="K9201" s="57"/>
      <c r="L9201" s="57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</row>
    <row r="9202" spans="1:27" x14ac:dyDescent="0.25">
      <c r="A9202" s="1"/>
      <c r="C9202" s="56"/>
      <c r="D9202" s="57"/>
      <c r="E9202" s="1"/>
      <c r="F9202" s="1"/>
      <c r="G9202" s="1"/>
      <c r="H9202" s="57"/>
      <c r="I9202" s="1"/>
      <c r="J9202" s="1"/>
      <c r="K9202" s="57"/>
      <c r="L9202" s="57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</row>
    <row r="9203" spans="1:27" x14ac:dyDescent="0.25">
      <c r="A9203" s="1"/>
      <c r="C9203" s="56"/>
      <c r="D9203" s="57"/>
      <c r="E9203" s="1"/>
      <c r="F9203" s="1"/>
      <c r="G9203" s="1"/>
      <c r="H9203" s="57"/>
      <c r="I9203" s="1"/>
      <c r="J9203" s="1"/>
      <c r="K9203" s="57"/>
      <c r="L9203" s="57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</row>
    <row r="9204" spans="1:27" x14ac:dyDescent="0.25">
      <c r="A9204" s="1"/>
      <c r="C9204" s="56"/>
      <c r="D9204" s="57"/>
      <c r="E9204" s="1"/>
      <c r="F9204" s="1"/>
      <c r="G9204" s="1"/>
      <c r="H9204" s="57"/>
      <c r="I9204" s="1"/>
      <c r="J9204" s="1"/>
      <c r="K9204" s="57"/>
      <c r="L9204" s="57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</row>
    <row r="9205" spans="1:27" x14ac:dyDescent="0.25">
      <c r="A9205" s="1"/>
      <c r="C9205" s="56"/>
      <c r="D9205" s="57"/>
      <c r="E9205" s="1"/>
      <c r="F9205" s="1"/>
      <c r="G9205" s="1"/>
      <c r="H9205" s="57"/>
      <c r="I9205" s="1"/>
      <c r="J9205" s="1"/>
      <c r="K9205" s="57"/>
      <c r="L9205" s="57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</row>
    <row r="9206" spans="1:27" x14ac:dyDescent="0.25">
      <c r="A9206" s="1"/>
      <c r="C9206" s="56"/>
      <c r="D9206" s="57"/>
      <c r="E9206" s="1"/>
      <c r="F9206" s="1"/>
      <c r="G9206" s="1"/>
      <c r="H9206" s="57"/>
      <c r="I9206" s="1"/>
      <c r="J9206" s="1"/>
      <c r="K9206" s="57"/>
      <c r="L9206" s="57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</row>
    <row r="9207" spans="1:27" x14ac:dyDescent="0.25">
      <c r="A9207" s="1"/>
      <c r="C9207" s="56"/>
      <c r="D9207" s="57"/>
      <c r="E9207" s="1"/>
      <c r="F9207" s="1"/>
      <c r="G9207" s="1"/>
      <c r="H9207" s="57"/>
      <c r="I9207" s="1"/>
      <c r="J9207" s="1"/>
      <c r="K9207" s="57"/>
      <c r="L9207" s="57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</row>
    <row r="9208" spans="1:27" x14ac:dyDescent="0.25">
      <c r="A9208" s="1"/>
      <c r="C9208" s="56"/>
      <c r="D9208" s="57"/>
      <c r="E9208" s="1"/>
      <c r="F9208" s="1"/>
      <c r="G9208" s="1"/>
      <c r="H9208" s="57"/>
      <c r="I9208" s="1"/>
      <c r="J9208" s="1"/>
      <c r="K9208" s="57"/>
      <c r="L9208" s="57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</row>
    <row r="9209" spans="1:27" x14ac:dyDescent="0.25">
      <c r="A9209" s="1"/>
      <c r="C9209" s="56"/>
      <c r="D9209" s="57"/>
      <c r="E9209" s="1"/>
      <c r="F9209" s="1"/>
      <c r="G9209" s="1"/>
      <c r="H9209" s="57"/>
      <c r="I9209" s="1"/>
      <c r="J9209" s="1"/>
      <c r="K9209" s="57"/>
      <c r="L9209" s="57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</row>
    <row r="9210" spans="1:27" x14ac:dyDescent="0.25">
      <c r="A9210" s="1"/>
      <c r="C9210" s="56"/>
      <c r="D9210" s="57"/>
      <c r="E9210" s="1"/>
      <c r="F9210" s="1"/>
      <c r="G9210" s="1"/>
      <c r="H9210" s="57"/>
      <c r="I9210" s="1"/>
      <c r="J9210" s="1"/>
      <c r="K9210" s="57"/>
      <c r="L9210" s="57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</row>
    <row r="9211" spans="1:27" x14ac:dyDescent="0.25">
      <c r="A9211" s="1"/>
      <c r="C9211" s="56"/>
      <c r="D9211" s="57"/>
      <c r="E9211" s="1"/>
      <c r="F9211" s="1"/>
      <c r="G9211" s="1"/>
      <c r="H9211" s="57"/>
      <c r="I9211" s="1"/>
      <c r="J9211" s="1"/>
      <c r="K9211" s="57"/>
      <c r="L9211" s="57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</row>
    <row r="9212" spans="1:27" x14ac:dyDescent="0.25">
      <c r="A9212" s="1"/>
      <c r="C9212" s="56"/>
      <c r="D9212" s="57"/>
      <c r="E9212" s="1"/>
      <c r="F9212" s="1"/>
      <c r="G9212" s="1"/>
      <c r="H9212" s="57"/>
      <c r="I9212" s="1"/>
      <c r="J9212" s="1"/>
      <c r="K9212" s="57"/>
      <c r="L9212" s="57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</row>
    <row r="9213" spans="1:27" x14ac:dyDescent="0.25">
      <c r="A9213" s="1"/>
      <c r="C9213" s="56"/>
      <c r="D9213" s="57"/>
      <c r="E9213" s="1"/>
      <c r="F9213" s="1"/>
      <c r="G9213" s="1"/>
      <c r="H9213" s="57"/>
      <c r="I9213" s="1"/>
      <c r="J9213" s="1"/>
      <c r="K9213" s="57"/>
      <c r="L9213" s="57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</row>
    <row r="9214" spans="1:27" x14ac:dyDescent="0.25">
      <c r="A9214" s="1"/>
      <c r="C9214" s="56"/>
      <c r="D9214" s="57"/>
      <c r="E9214" s="1"/>
      <c r="F9214" s="1"/>
      <c r="G9214" s="1"/>
      <c r="H9214" s="57"/>
      <c r="I9214" s="1"/>
      <c r="J9214" s="1"/>
      <c r="K9214" s="57"/>
      <c r="L9214" s="57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</row>
    <row r="9215" spans="1:27" x14ac:dyDescent="0.25">
      <c r="C9215" s="56"/>
      <c r="D9215" s="57"/>
      <c r="E9215" s="1"/>
      <c r="F9215" s="1"/>
      <c r="G9215" s="1"/>
      <c r="H9215" s="57"/>
      <c r="I9215" s="1"/>
      <c r="J9215" s="1"/>
      <c r="K9215" s="57"/>
      <c r="L9215" s="57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</row>
    <row r="9216" spans="1:27" x14ac:dyDescent="0.25">
      <c r="A9216" s="1"/>
      <c r="C9216" s="56"/>
      <c r="D9216" s="57"/>
      <c r="E9216" s="1"/>
      <c r="F9216" s="1"/>
      <c r="G9216" s="1"/>
      <c r="H9216" s="57"/>
      <c r="I9216" s="1"/>
      <c r="J9216" s="1"/>
      <c r="K9216" s="57"/>
      <c r="L9216" s="57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</row>
    <row r="9217" spans="1:27" x14ac:dyDescent="0.25">
      <c r="A9217" s="1"/>
      <c r="C9217" s="56"/>
      <c r="D9217" s="57"/>
      <c r="E9217" s="1"/>
      <c r="F9217" s="1"/>
      <c r="G9217" s="1"/>
      <c r="H9217" s="57"/>
      <c r="I9217" s="1"/>
      <c r="J9217" s="1"/>
      <c r="K9217" s="57"/>
      <c r="L9217" s="57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</row>
    <row r="9218" spans="1:27" x14ac:dyDescent="0.25">
      <c r="C9218" s="56"/>
      <c r="D9218" s="57"/>
      <c r="E9218" s="1"/>
      <c r="F9218" s="1"/>
      <c r="G9218" s="1"/>
      <c r="H9218" s="57"/>
      <c r="I9218" s="1"/>
      <c r="J9218" s="1"/>
      <c r="K9218" s="57"/>
      <c r="L9218" s="57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</row>
    <row r="9219" spans="1:27" x14ac:dyDescent="0.25">
      <c r="A9219" s="1"/>
      <c r="C9219" s="56"/>
      <c r="D9219" s="57"/>
      <c r="E9219" s="1"/>
      <c r="F9219" s="1"/>
      <c r="G9219" s="1"/>
      <c r="H9219" s="57"/>
      <c r="I9219" s="1"/>
      <c r="J9219" s="1"/>
      <c r="K9219" s="57"/>
      <c r="L9219" s="57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</row>
    <row r="9220" spans="1:27" x14ac:dyDescent="0.25">
      <c r="C9220" s="56"/>
      <c r="D9220" s="57"/>
      <c r="E9220" s="1"/>
      <c r="F9220" s="1"/>
      <c r="G9220" s="1"/>
      <c r="H9220" s="57"/>
      <c r="I9220" s="1"/>
      <c r="J9220" s="1"/>
      <c r="K9220" s="57"/>
      <c r="L9220" s="57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</row>
    <row r="9221" spans="1:27" x14ac:dyDescent="0.25">
      <c r="A9221" s="1"/>
      <c r="C9221" s="56"/>
      <c r="D9221" s="57"/>
      <c r="E9221" s="1"/>
      <c r="F9221" s="1"/>
      <c r="G9221" s="1"/>
      <c r="H9221" s="57"/>
      <c r="I9221" s="1"/>
      <c r="J9221" s="1"/>
      <c r="K9221" s="57"/>
      <c r="L9221" s="57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</row>
    <row r="9225" spans="1:27" x14ac:dyDescent="0.25">
      <c r="C9225" s="56"/>
      <c r="D9225" s="57"/>
      <c r="E9225" s="1"/>
      <c r="F9225" s="1"/>
      <c r="G9225" s="1"/>
      <c r="H9225" s="57"/>
      <c r="I9225" s="1"/>
      <c r="J9225" s="1"/>
      <c r="K9225" s="57"/>
      <c r="L9225" s="57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</row>
    <row r="9226" spans="1:27" x14ac:dyDescent="0.25">
      <c r="A9226" s="1"/>
      <c r="C9226" s="56"/>
      <c r="D9226" s="57"/>
      <c r="E9226" s="1"/>
      <c r="F9226" s="1"/>
      <c r="G9226" s="1"/>
      <c r="H9226" s="57"/>
      <c r="I9226" s="1"/>
      <c r="J9226" s="1"/>
      <c r="K9226" s="57"/>
      <c r="L9226" s="57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</row>
    <row r="9232" spans="1:27" x14ac:dyDescent="0.25">
      <c r="C9232" s="56"/>
      <c r="D9232" s="57"/>
      <c r="E9232" s="1"/>
      <c r="F9232" s="1"/>
      <c r="G9232" s="1"/>
      <c r="H9232" s="57"/>
      <c r="I9232" s="1"/>
      <c r="J9232" s="1"/>
      <c r="K9232" s="57"/>
      <c r="L9232" s="57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</row>
    <row r="9236" spans="1:27" x14ac:dyDescent="0.25">
      <c r="C9236" s="56"/>
      <c r="D9236" s="57"/>
      <c r="E9236" s="1"/>
      <c r="F9236" s="1"/>
      <c r="G9236" s="1"/>
      <c r="H9236" s="57"/>
      <c r="I9236" s="1"/>
      <c r="J9236" s="1"/>
      <c r="K9236" s="57"/>
      <c r="L9236" s="57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</row>
    <row r="9237" spans="1:27" x14ac:dyDescent="0.25">
      <c r="A9237" s="1"/>
      <c r="C9237" s="56"/>
      <c r="D9237" s="57"/>
      <c r="E9237" s="1"/>
      <c r="F9237" s="1"/>
      <c r="G9237" s="1"/>
      <c r="H9237" s="57"/>
      <c r="I9237" s="1"/>
      <c r="J9237" s="1"/>
      <c r="K9237" s="57"/>
      <c r="L9237" s="57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</row>
    <row r="9238" spans="1:27" x14ac:dyDescent="0.25">
      <c r="A9238" s="1"/>
      <c r="C9238" s="56"/>
      <c r="D9238" s="57"/>
      <c r="E9238" s="1"/>
      <c r="F9238" s="1"/>
      <c r="G9238" s="1"/>
      <c r="H9238" s="57"/>
      <c r="I9238" s="1"/>
      <c r="J9238" s="1"/>
      <c r="K9238" s="57"/>
      <c r="L9238" s="57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</row>
    <row r="9240" spans="1:27" x14ac:dyDescent="0.25">
      <c r="C9240" s="56"/>
      <c r="D9240" s="57"/>
      <c r="E9240" s="1"/>
      <c r="F9240" s="1"/>
      <c r="G9240" s="1"/>
      <c r="H9240" s="57"/>
      <c r="I9240" s="1"/>
      <c r="J9240" s="1"/>
      <c r="K9240" s="57"/>
      <c r="L9240" s="57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</row>
    <row r="9241" spans="1:27" x14ac:dyDescent="0.25">
      <c r="C9241" s="56"/>
      <c r="D9241" s="57"/>
      <c r="E9241" s="1"/>
      <c r="F9241" s="1"/>
      <c r="G9241" s="1"/>
      <c r="H9241" s="57"/>
      <c r="I9241" s="1"/>
      <c r="J9241" s="1"/>
      <c r="K9241" s="57"/>
      <c r="L9241" s="57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</row>
    <row r="9242" spans="1:27" x14ac:dyDescent="0.25">
      <c r="C9242" s="56"/>
      <c r="D9242" s="57"/>
      <c r="E9242" s="1"/>
      <c r="F9242" s="1"/>
      <c r="G9242" s="1"/>
      <c r="H9242" s="57"/>
      <c r="I9242" s="1"/>
      <c r="J9242" s="1"/>
      <c r="K9242" s="57"/>
      <c r="L9242" s="57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</row>
    <row r="9243" spans="1:27" x14ac:dyDescent="0.25">
      <c r="C9243" s="56"/>
      <c r="D9243" s="57"/>
      <c r="E9243" s="1"/>
      <c r="F9243" s="1"/>
      <c r="G9243" s="1"/>
      <c r="H9243" s="57"/>
      <c r="I9243" s="1"/>
      <c r="J9243" s="1"/>
      <c r="K9243" s="57"/>
      <c r="L9243" s="57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</row>
    <row r="9244" spans="1:27" x14ac:dyDescent="0.25">
      <c r="A9244" s="1"/>
      <c r="C9244" s="56"/>
      <c r="D9244" s="57"/>
      <c r="E9244" s="1"/>
      <c r="F9244" s="1"/>
      <c r="G9244" s="1"/>
      <c r="H9244" s="57"/>
      <c r="I9244" s="1"/>
      <c r="J9244" s="1"/>
      <c r="K9244" s="57"/>
      <c r="L9244" s="57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</row>
    <row r="9246" spans="1:27" x14ac:dyDescent="0.25">
      <c r="C9246" s="56"/>
      <c r="D9246" s="57"/>
      <c r="E9246" s="1"/>
      <c r="F9246" s="1"/>
      <c r="G9246" s="1"/>
      <c r="H9246" s="57"/>
      <c r="I9246" s="1"/>
      <c r="J9246" s="1"/>
      <c r="K9246" s="57"/>
      <c r="L9246" s="57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</row>
    <row r="9247" spans="1:27" x14ac:dyDescent="0.25">
      <c r="C9247" s="56"/>
      <c r="D9247" s="57"/>
      <c r="E9247" s="1"/>
      <c r="F9247" s="1"/>
      <c r="G9247" s="1"/>
      <c r="H9247" s="57"/>
      <c r="I9247" s="1"/>
      <c r="J9247" s="1"/>
      <c r="K9247" s="57"/>
      <c r="L9247" s="57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</row>
    <row r="9248" spans="1:27" x14ac:dyDescent="0.25">
      <c r="C9248" s="56"/>
      <c r="D9248" s="57"/>
      <c r="E9248" s="1"/>
      <c r="F9248" s="1"/>
      <c r="G9248" s="1"/>
      <c r="H9248" s="57"/>
      <c r="I9248" s="1"/>
      <c r="J9248" s="1"/>
      <c r="K9248" s="57"/>
      <c r="L9248" s="57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</row>
    <row r="9249" spans="3:27" x14ac:dyDescent="0.25">
      <c r="C9249" s="56"/>
      <c r="D9249" s="57"/>
      <c r="E9249" s="1"/>
      <c r="F9249" s="1"/>
      <c r="G9249" s="1"/>
      <c r="H9249" s="57"/>
      <c r="I9249" s="1"/>
      <c r="J9249" s="1"/>
      <c r="K9249" s="57"/>
      <c r="L9249" s="57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</row>
  </sheetData>
  <autoFilter ref="C11:AI5290">
    <filterColumn colId="5">
      <filters blank="1">
        <filter val="1"/>
        <filter val="10"/>
        <filter val="101"/>
        <filter val="102"/>
        <filter val="103"/>
        <filter val="104"/>
        <filter val="105"/>
        <filter val="107"/>
        <filter val="11"/>
        <filter val="112"/>
        <filter val="113"/>
        <filter val="114"/>
        <filter val="115"/>
        <filter val="117"/>
        <filter val="12"/>
        <filter val="120"/>
        <filter val="1229"/>
        <filter val="124"/>
        <filter val="125"/>
        <filter val="129"/>
        <filter val="13"/>
        <filter val="130"/>
        <filter val="131"/>
        <filter val="1315"/>
        <filter val="132"/>
        <filter val="133"/>
        <filter val="134"/>
        <filter val="135"/>
        <filter val="1370"/>
        <filter val="139"/>
        <filter val="14"/>
        <filter val="140"/>
        <filter val="141"/>
        <filter val="146"/>
        <filter val="148"/>
        <filter val="15"/>
        <filter val="150"/>
        <filter val="151"/>
        <filter val="152"/>
        <filter val="154"/>
        <filter val="156"/>
        <filter val="157"/>
        <filter val="158"/>
        <filter val="159"/>
        <filter val="16"/>
        <filter val="160"/>
        <filter val="161"/>
        <filter val="162"/>
        <filter val="163"/>
        <filter val="164"/>
        <filter val="165"/>
        <filter val="169"/>
        <filter val="17"/>
        <filter val="1711"/>
        <filter val="1712"/>
        <filter val="172"/>
        <filter val="175"/>
        <filter val="178"/>
        <filter val="1788"/>
        <filter val="179"/>
        <filter val="18"/>
        <filter val="181"/>
        <filter val="182"/>
        <filter val="185"/>
        <filter val="186"/>
        <filter val="187"/>
        <filter val="188"/>
        <filter val="19"/>
        <filter val="191"/>
        <filter val="192"/>
        <filter val="193"/>
        <filter val="199"/>
        <filter val="2"/>
        <filter val="20"/>
        <filter val="2018"/>
        <filter val="203"/>
        <filter val="206"/>
        <filter val="207"/>
        <filter val="21"/>
        <filter val="214"/>
        <filter val="2142"/>
        <filter val="217"/>
        <filter val="219"/>
        <filter val="22"/>
        <filter val="220"/>
        <filter val="224"/>
        <filter val="225"/>
        <filter val="228"/>
        <filter val="229"/>
        <filter val="23"/>
        <filter val="233"/>
        <filter val="235"/>
        <filter val="236"/>
        <filter val="237"/>
        <filter val="238"/>
        <filter val="24"/>
        <filter val="241"/>
        <filter val="242"/>
        <filter val="245"/>
        <filter val="25"/>
        <filter val="258"/>
        <filter val="26"/>
        <filter val="263"/>
        <filter val="27"/>
        <filter val="270"/>
        <filter val="274"/>
        <filter val="278"/>
        <filter val="28"/>
        <filter val="280"/>
        <filter val="283"/>
        <filter val="288"/>
        <filter val="289"/>
        <filter val="29"/>
        <filter val="290"/>
        <filter val="292"/>
        <filter val="298"/>
        <filter val="299"/>
        <filter val="3"/>
        <filter val="30"/>
        <filter val="31"/>
        <filter val="311"/>
        <filter val="312"/>
        <filter val="32"/>
        <filter val="320"/>
        <filter val="321"/>
        <filter val="324"/>
        <filter val="325"/>
        <filter val="3328"/>
        <filter val="335"/>
        <filter val="337"/>
        <filter val="34"/>
        <filter val="341"/>
        <filter val="35"/>
        <filter val="359"/>
        <filter val="36"/>
        <filter val="361"/>
        <filter val="364"/>
        <filter val="366"/>
        <filter val="37"/>
        <filter val="379"/>
        <filter val="38"/>
        <filter val="383"/>
        <filter val="39"/>
        <filter val="4"/>
        <filter val="40"/>
        <filter val="41"/>
        <filter val="410"/>
        <filter val="411"/>
        <filter val="4128"/>
        <filter val="42"/>
        <filter val="420"/>
        <filter val="426"/>
        <filter val="43"/>
        <filter val="431"/>
        <filter val="432"/>
        <filter val="44"/>
        <filter val="45"/>
        <filter val="454"/>
        <filter val="459"/>
        <filter val="46"/>
        <filter val="460"/>
        <filter val="47"/>
        <filter val="48"/>
        <filter val="480"/>
        <filter val="49"/>
        <filter val="4905"/>
        <filter val="499"/>
        <filter val="5"/>
        <filter val="50"/>
        <filter val="507"/>
        <filter val="508"/>
        <filter val="52"/>
        <filter val="53"/>
        <filter val="5326"/>
        <filter val="534"/>
        <filter val="54"/>
        <filter val="55"/>
        <filter val="551"/>
        <filter val="56"/>
        <filter val="569"/>
        <filter val="58"/>
        <filter val="591"/>
        <filter val="595"/>
        <filter val="6"/>
        <filter val="61"/>
        <filter val="611"/>
        <filter val="62"/>
        <filter val="63"/>
        <filter val="631"/>
        <filter val="638"/>
        <filter val="64"/>
        <filter val="66"/>
        <filter val="67"/>
        <filter val="676"/>
        <filter val="68"/>
        <filter val="687"/>
        <filter val="69"/>
        <filter val="7"/>
        <filter val="70"/>
        <filter val="71"/>
        <filter val="72"/>
        <filter val="723"/>
        <filter val="73"/>
        <filter val="74"/>
        <filter val="75"/>
        <filter val="76"/>
        <filter val="762"/>
        <filter val="77"/>
        <filter val="78"/>
        <filter val="79"/>
        <filter val="8"/>
        <filter val="80"/>
        <filter val="81"/>
        <filter val="82"/>
        <filter val="829"/>
        <filter val="83"/>
        <filter val="85"/>
        <filter val="86"/>
        <filter val="87"/>
        <filter val="872"/>
        <filter val="88"/>
        <filter val="891"/>
        <filter val="9"/>
        <filter val="90"/>
        <filter val="91"/>
        <filter val="910"/>
        <filter val="92"/>
        <filter val="93"/>
        <filter val="94"/>
        <filter val="953"/>
        <filter val="96"/>
        <filter val="970"/>
        <filter val="98"/>
        <filter val="99"/>
      </filters>
    </filterColumn>
    <filterColumn colId="25">
      <filters blank="1">
        <filter val="1"/>
        <filter val="-1"/>
        <filter val="10"/>
        <filter val="100"/>
        <filter val="1000"/>
        <filter val="101"/>
        <filter val="102"/>
        <filter val="1022"/>
        <filter val="103"/>
        <filter val="104"/>
        <filter val="105"/>
        <filter val="106"/>
        <filter val="108"/>
        <filter val="109"/>
        <filter val="11"/>
        <filter val="110"/>
        <filter val="111"/>
        <filter val="112"/>
        <filter val="114"/>
        <filter val="115"/>
        <filter val="117"/>
        <filter val="118"/>
        <filter val="119"/>
        <filter val="12"/>
        <filter val="121"/>
        <filter val="122"/>
        <filter val="126"/>
        <filter val="127"/>
        <filter val="128"/>
        <filter val="129"/>
        <filter val="13"/>
        <filter val="131"/>
        <filter val="132"/>
        <filter val="134"/>
        <filter val="1358"/>
        <filter val="138"/>
        <filter val="14"/>
        <filter val="141"/>
        <filter val="142"/>
        <filter val="143"/>
        <filter val="144"/>
        <filter val="145"/>
        <filter val="146"/>
        <filter val="148"/>
        <filter val="149"/>
        <filter val="15"/>
        <filter val="150"/>
        <filter val="151"/>
        <filter val="152"/>
        <filter val="153"/>
        <filter val="156"/>
        <filter val="158"/>
        <filter val="16"/>
        <filter val="161"/>
        <filter val="162"/>
        <filter val="163"/>
        <filter val="167"/>
        <filter val="168"/>
        <filter val="169"/>
        <filter val="17"/>
        <filter val="170"/>
        <filter val="173"/>
        <filter val="174"/>
        <filter val="177"/>
        <filter val="178"/>
        <filter val="179"/>
        <filter val="18"/>
        <filter val="181"/>
        <filter val="185"/>
        <filter val="186"/>
        <filter val="188"/>
        <filter val="189"/>
        <filter val="19"/>
        <filter val="190"/>
        <filter val="193"/>
        <filter val="194"/>
        <filter val="196"/>
        <filter val="197"/>
        <filter val="198"/>
        <filter val="199"/>
        <filter val="2"/>
        <filter val="-2"/>
        <filter val="20"/>
        <filter val="200"/>
        <filter val="2009"/>
        <filter val="201"/>
        <filter val="207"/>
        <filter val="21"/>
        <filter val="210"/>
        <filter val="212"/>
        <filter val="216"/>
        <filter val="218"/>
        <filter val="22"/>
        <filter val="222"/>
        <filter val="229"/>
        <filter val="23"/>
        <filter val="234"/>
        <filter val="237"/>
        <filter val="238"/>
        <filter val="239"/>
        <filter val="24"/>
        <filter val="246"/>
        <filter val="249"/>
        <filter val="25"/>
        <filter val="251"/>
        <filter val="254"/>
        <filter val="26"/>
        <filter val="261"/>
        <filter val="263"/>
        <filter val="2652"/>
        <filter val="269"/>
        <filter val="27"/>
        <filter val="271"/>
        <filter val="273"/>
        <filter val="275"/>
        <filter val="28"/>
        <filter val="280"/>
        <filter val="282"/>
        <filter val="28315"/>
        <filter val="286"/>
        <filter val="29"/>
        <filter val="290"/>
        <filter val="299"/>
        <filter val="3"/>
        <filter val="-3"/>
        <filter val="30"/>
        <filter val="308"/>
        <filter val="31"/>
        <filter val="314"/>
        <filter val="317"/>
        <filter val="318"/>
        <filter val="32"/>
        <filter val="320"/>
        <filter val="323"/>
        <filter val="326"/>
        <filter val="33"/>
        <filter val="336"/>
        <filter val="337"/>
        <filter val="339"/>
        <filter val="34"/>
        <filter val="341"/>
        <filter val="346"/>
        <filter val="35"/>
        <filter val="350"/>
        <filter val="357"/>
        <filter val="358"/>
        <filter val="36"/>
        <filter val="37"/>
        <filter val="371"/>
        <filter val="372"/>
        <filter val="378"/>
        <filter val="38"/>
        <filter val="39"/>
        <filter val="-39"/>
        <filter val="392"/>
        <filter val="399"/>
        <filter val="4"/>
        <filter val="-4"/>
        <filter val="40"/>
        <filter val="407"/>
        <filter val="41"/>
        <filter val="414"/>
        <filter val="42"/>
        <filter val="43"/>
        <filter val="44"/>
        <filter val="440"/>
        <filter val="45"/>
        <filter val="454"/>
        <filter val="46"/>
        <filter val="460"/>
        <filter val="464"/>
        <filter val="467"/>
        <filter val="47"/>
        <filter val="471"/>
        <filter val="474"/>
        <filter val="476"/>
        <filter val="479"/>
        <filter val="48"/>
        <filter val="480"/>
        <filter val="482"/>
        <filter val="488"/>
        <filter val="489"/>
        <filter val="49"/>
        <filter val="497"/>
        <filter val="5"/>
        <filter val="50"/>
        <filter val="51"/>
        <filter val="519"/>
        <filter val="52"/>
        <filter val="53"/>
        <filter val="538"/>
        <filter val="54"/>
        <filter val="548"/>
        <filter val="55"/>
        <filter val="559"/>
        <filter val="56"/>
        <filter val="562"/>
        <filter val="57"/>
        <filter val="58"/>
        <filter val="585"/>
        <filter val="59"/>
        <filter val="6"/>
        <filter val="60"/>
        <filter val="61"/>
        <filter val="613"/>
        <filter val="62"/>
        <filter val="63"/>
        <filter val="64"/>
        <filter val="653"/>
        <filter val="657"/>
        <filter val="66"/>
        <filter val="67"/>
        <filter val="68"/>
        <filter val="7"/>
        <filter val="70"/>
        <filter val="700"/>
        <filter val="71"/>
        <filter val="712"/>
        <filter val="72"/>
        <filter val="725"/>
        <filter val="73"/>
        <filter val="74"/>
        <filter val="747"/>
        <filter val="75"/>
        <filter val="755"/>
        <filter val="76"/>
        <filter val="77"/>
        <filter val="772"/>
        <filter val="777"/>
        <filter val="78"/>
        <filter val="79"/>
        <filter val="8"/>
        <filter val="80"/>
        <filter val="800"/>
        <filter val="81"/>
        <filter val="82"/>
        <filter val="83"/>
        <filter val="84"/>
        <filter val="85"/>
        <filter val="86"/>
        <filter val="88"/>
        <filter val="89"/>
        <filter val="895"/>
        <filter val="9"/>
        <filter val="90"/>
        <filter val="901"/>
        <filter val="91"/>
        <filter val="92"/>
        <filter val="93"/>
        <filter val="94"/>
        <filter val="95"/>
        <filter val="96"/>
        <filter val="97"/>
        <filter val="99"/>
        <filter val="992"/>
        <filter val="994"/>
      </filters>
    </filterColumn>
    <sortState ref="C20:AH106">
      <sortCondition ref="D11:D5290"/>
    </sortState>
  </autoFilter>
  <mergeCells count="1">
    <mergeCell ref="AL11:AO11"/>
  </mergeCells>
  <pageMargins left="0.25" right="0.25" top="0.75" bottom="0.75" header="0.3" footer="0.3"/>
  <pageSetup paperSize="9" scale="54" orientation="landscape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Revenda qdade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2019-08-14T14:13:16Z</dcterms:created>
  <dcterms:modified xsi:type="dcterms:W3CDTF">2019-08-14T14:33:51Z</dcterms:modified>
</cp:coreProperties>
</file>