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:\CodeBasics\guided\Sales\"/>
    </mc:Choice>
  </mc:AlternateContent>
  <xr:revisionPtr revIDLastSave="0" documentId="13_ncr:1_{0976EE27-BC49-4D09-A44D-89F3A87404E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June" sheetId="1" r:id="rId1"/>
    <sheet name="May" sheetId="2" r:id="rId2"/>
    <sheet name="Apr" sheetId="3" r:id="rId3"/>
    <sheet name="Attendance Key 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S81" i="3" l="1"/>
  <c r="AR81" i="3"/>
  <c r="AQ81" i="3"/>
  <c r="AP81" i="3"/>
  <c r="AO81" i="3"/>
  <c r="AN81" i="3"/>
  <c r="AM81" i="3"/>
  <c r="AL81" i="3"/>
  <c r="AK81" i="3"/>
  <c r="AJ81" i="3"/>
  <c r="AS80" i="3"/>
  <c r="AR80" i="3"/>
  <c r="AQ80" i="3"/>
  <c r="AP80" i="3"/>
  <c r="AO80" i="3"/>
  <c r="AN80" i="3"/>
  <c r="AM80" i="3"/>
  <c r="AL80" i="3"/>
  <c r="AK80" i="3"/>
  <c r="AJ80" i="3"/>
  <c r="AS79" i="3"/>
  <c r="AR79" i="3"/>
  <c r="AQ79" i="3"/>
  <c r="AP79" i="3"/>
  <c r="AO79" i="3"/>
  <c r="AN79" i="3"/>
  <c r="AM79" i="3"/>
  <c r="AL79" i="3"/>
  <c r="AK79" i="3"/>
  <c r="AJ79" i="3"/>
  <c r="AS78" i="3"/>
  <c r="AR78" i="3"/>
  <c r="AQ78" i="3"/>
  <c r="AP78" i="3"/>
  <c r="AO78" i="3"/>
  <c r="AN78" i="3"/>
  <c r="AM78" i="3"/>
  <c r="AL78" i="3"/>
  <c r="AK78" i="3"/>
  <c r="AJ78" i="3"/>
  <c r="AS77" i="3"/>
  <c r="AR77" i="3"/>
  <c r="AQ77" i="3"/>
  <c r="AP77" i="3"/>
  <c r="AO77" i="3"/>
  <c r="AN77" i="3"/>
  <c r="AM77" i="3"/>
  <c r="AL77" i="3"/>
  <c r="AK77" i="3"/>
  <c r="AJ77" i="3"/>
  <c r="AS76" i="3"/>
  <c r="AR76" i="3"/>
  <c r="AQ76" i="3"/>
  <c r="AP76" i="3"/>
  <c r="AO76" i="3"/>
  <c r="AN76" i="3"/>
  <c r="AM76" i="3"/>
  <c r="AL76" i="3"/>
  <c r="AK76" i="3"/>
  <c r="AJ76" i="3"/>
  <c r="AI76" i="3" s="1"/>
  <c r="AH76" i="3" s="1"/>
  <c r="AS75" i="3"/>
  <c r="AR75" i="3"/>
  <c r="AQ75" i="3"/>
  <c r="AP75" i="3"/>
  <c r="AO75" i="3"/>
  <c r="AN75" i="3"/>
  <c r="AM75" i="3"/>
  <c r="AL75" i="3"/>
  <c r="AK75" i="3"/>
  <c r="AJ75" i="3"/>
  <c r="AS74" i="3"/>
  <c r="AR74" i="3"/>
  <c r="AQ74" i="3"/>
  <c r="AP74" i="3"/>
  <c r="AO74" i="3"/>
  <c r="AN74" i="3"/>
  <c r="AM74" i="3"/>
  <c r="AL74" i="3"/>
  <c r="AK74" i="3"/>
  <c r="AJ74" i="3"/>
  <c r="AS73" i="3"/>
  <c r="AR73" i="3"/>
  <c r="AQ73" i="3"/>
  <c r="AP73" i="3"/>
  <c r="AO73" i="3"/>
  <c r="AN73" i="3"/>
  <c r="AM73" i="3"/>
  <c r="AL73" i="3"/>
  <c r="AK73" i="3"/>
  <c r="AJ73" i="3"/>
  <c r="AS72" i="3"/>
  <c r="AR72" i="3"/>
  <c r="AQ72" i="3"/>
  <c r="AP72" i="3"/>
  <c r="AO72" i="3"/>
  <c r="AN72" i="3"/>
  <c r="AM72" i="3"/>
  <c r="AL72" i="3"/>
  <c r="AK72" i="3"/>
  <c r="AJ72" i="3"/>
  <c r="AS71" i="3"/>
  <c r="AR71" i="3"/>
  <c r="AQ71" i="3"/>
  <c r="AP71" i="3"/>
  <c r="AO71" i="3"/>
  <c r="AN71" i="3"/>
  <c r="AM71" i="3"/>
  <c r="AL71" i="3"/>
  <c r="AK71" i="3"/>
  <c r="AJ71" i="3"/>
  <c r="AS70" i="3"/>
  <c r="AR70" i="3"/>
  <c r="AQ70" i="3"/>
  <c r="AP70" i="3"/>
  <c r="AO70" i="3"/>
  <c r="AN70" i="3"/>
  <c r="AM70" i="3"/>
  <c r="AL70" i="3"/>
  <c r="AK70" i="3"/>
  <c r="AJ70" i="3"/>
  <c r="AS69" i="3"/>
  <c r="AR69" i="3"/>
  <c r="AQ69" i="3"/>
  <c r="AP69" i="3"/>
  <c r="AO69" i="3"/>
  <c r="AN69" i="3"/>
  <c r="AM69" i="3"/>
  <c r="AL69" i="3"/>
  <c r="AK69" i="3"/>
  <c r="AJ69" i="3"/>
  <c r="AS68" i="3"/>
  <c r="AR68" i="3"/>
  <c r="AQ68" i="3"/>
  <c r="AP68" i="3"/>
  <c r="AO68" i="3"/>
  <c r="AN68" i="3"/>
  <c r="AM68" i="3"/>
  <c r="AL68" i="3"/>
  <c r="AK68" i="3"/>
  <c r="AJ68" i="3"/>
  <c r="AI68" i="3"/>
  <c r="AH68" i="3" s="1"/>
  <c r="AS67" i="3"/>
  <c r="AR67" i="3"/>
  <c r="AQ67" i="3"/>
  <c r="AP67" i="3"/>
  <c r="AO67" i="3"/>
  <c r="AN67" i="3"/>
  <c r="AM67" i="3"/>
  <c r="AL67" i="3"/>
  <c r="AK67" i="3"/>
  <c r="AJ67" i="3"/>
  <c r="AS66" i="3"/>
  <c r="AR66" i="3"/>
  <c r="AQ66" i="3"/>
  <c r="AP66" i="3"/>
  <c r="AO66" i="3"/>
  <c r="AN66" i="3"/>
  <c r="AM66" i="3"/>
  <c r="AL66" i="3"/>
  <c r="AK66" i="3"/>
  <c r="AJ66" i="3"/>
  <c r="AS65" i="3"/>
  <c r="AR65" i="3"/>
  <c r="AQ65" i="3"/>
  <c r="AP65" i="3"/>
  <c r="AI65" i="3" s="1"/>
  <c r="AH65" i="3" s="1"/>
  <c r="AO65" i="3"/>
  <c r="AN65" i="3"/>
  <c r="AM65" i="3"/>
  <c r="AL65" i="3"/>
  <c r="AK65" i="3"/>
  <c r="AJ65" i="3"/>
  <c r="AS64" i="3"/>
  <c r="AR64" i="3"/>
  <c r="AQ64" i="3"/>
  <c r="AP64" i="3"/>
  <c r="AO64" i="3"/>
  <c r="AN64" i="3"/>
  <c r="AM64" i="3"/>
  <c r="AL64" i="3"/>
  <c r="AK64" i="3"/>
  <c r="AJ64" i="3"/>
  <c r="AS63" i="3"/>
  <c r="AR63" i="3"/>
  <c r="AQ63" i="3"/>
  <c r="AP63" i="3"/>
  <c r="AO63" i="3"/>
  <c r="AN63" i="3"/>
  <c r="AM63" i="3"/>
  <c r="AL63" i="3"/>
  <c r="AK63" i="3"/>
  <c r="AJ63" i="3"/>
  <c r="AS62" i="3"/>
  <c r="AR62" i="3"/>
  <c r="AQ62" i="3"/>
  <c r="AP62" i="3"/>
  <c r="AO62" i="3"/>
  <c r="AN62" i="3"/>
  <c r="AM62" i="3"/>
  <c r="AL62" i="3"/>
  <c r="AK62" i="3"/>
  <c r="AJ62" i="3"/>
  <c r="AS61" i="3"/>
  <c r="AR61" i="3"/>
  <c r="AQ61" i="3"/>
  <c r="AP61" i="3"/>
  <c r="AO61" i="3"/>
  <c r="AN61" i="3"/>
  <c r="AM61" i="3"/>
  <c r="AL61" i="3"/>
  <c r="AK61" i="3"/>
  <c r="AJ61" i="3"/>
  <c r="AS60" i="3"/>
  <c r="AR60" i="3"/>
  <c r="AQ60" i="3"/>
  <c r="AP60" i="3"/>
  <c r="AO60" i="3"/>
  <c r="AN60" i="3"/>
  <c r="AM60" i="3"/>
  <c r="AL60" i="3"/>
  <c r="AK60" i="3"/>
  <c r="AJ60" i="3"/>
  <c r="AS59" i="3"/>
  <c r="AR59" i="3"/>
  <c r="AQ59" i="3"/>
  <c r="AP59" i="3"/>
  <c r="AO59" i="3"/>
  <c r="AN59" i="3"/>
  <c r="AM59" i="3"/>
  <c r="AL59" i="3"/>
  <c r="AK59" i="3"/>
  <c r="AJ59" i="3"/>
  <c r="AS58" i="3"/>
  <c r="AR58" i="3"/>
  <c r="AQ58" i="3"/>
  <c r="AP58" i="3"/>
  <c r="AO58" i="3"/>
  <c r="AN58" i="3"/>
  <c r="AM58" i="3"/>
  <c r="AL58" i="3"/>
  <c r="AK58" i="3"/>
  <c r="AJ58" i="3"/>
  <c r="AS57" i="3"/>
  <c r="AR57" i="3"/>
  <c r="AQ57" i="3"/>
  <c r="AP57" i="3"/>
  <c r="AO57" i="3"/>
  <c r="AN57" i="3"/>
  <c r="AM57" i="3"/>
  <c r="AL57" i="3"/>
  <c r="AK57" i="3"/>
  <c r="AJ57" i="3"/>
  <c r="AS56" i="3"/>
  <c r="AR56" i="3"/>
  <c r="AQ56" i="3"/>
  <c r="AP56" i="3"/>
  <c r="AO56" i="3"/>
  <c r="AN56" i="3"/>
  <c r="AM56" i="3"/>
  <c r="AL56" i="3"/>
  <c r="AK56" i="3"/>
  <c r="AJ56" i="3"/>
  <c r="AS55" i="3"/>
  <c r="AR55" i="3"/>
  <c r="AQ55" i="3"/>
  <c r="AP55" i="3"/>
  <c r="AO55" i="3"/>
  <c r="AN55" i="3"/>
  <c r="AM55" i="3"/>
  <c r="AL55" i="3"/>
  <c r="AK55" i="3"/>
  <c r="AJ55" i="3"/>
  <c r="AS54" i="3"/>
  <c r="AR54" i="3"/>
  <c r="AQ54" i="3"/>
  <c r="AP54" i="3"/>
  <c r="AO54" i="3"/>
  <c r="AN54" i="3"/>
  <c r="AM54" i="3"/>
  <c r="AL54" i="3"/>
  <c r="AK54" i="3"/>
  <c r="AJ54" i="3"/>
  <c r="AS53" i="3"/>
  <c r="AR53" i="3"/>
  <c r="AQ53" i="3"/>
  <c r="AP53" i="3"/>
  <c r="AO53" i="3"/>
  <c r="AN53" i="3"/>
  <c r="AM53" i="3"/>
  <c r="AL53" i="3"/>
  <c r="AK53" i="3"/>
  <c r="AJ53" i="3"/>
  <c r="AS52" i="3"/>
  <c r="AR52" i="3"/>
  <c r="AQ52" i="3"/>
  <c r="AP52" i="3"/>
  <c r="AO52" i="3"/>
  <c r="AN52" i="3"/>
  <c r="AM52" i="3"/>
  <c r="AL52" i="3"/>
  <c r="AK52" i="3"/>
  <c r="AI52" i="3" s="1"/>
  <c r="AH52" i="3" s="1"/>
  <c r="AJ52" i="3"/>
  <c r="AS51" i="3"/>
  <c r="AR51" i="3"/>
  <c r="AQ51" i="3"/>
  <c r="AP51" i="3"/>
  <c r="AO51" i="3"/>
  <c r="AN51" i="3"/>
  <c r="AM51" i="3"/>
  <c r="AL51" i="3"/>
  <c r="AK51" i="3"/>
  <c r="AJ51" i="3"/>
  <c r="AS50" i="3"/>
  <c r="AR50" i="3"/>
  <c r="AQ50" i="3"/>
  <c r="AP50" i="3"/>
  <c r="AO50" i="3"/>
  <c r="AN50" i="3"/>
  <c r="AM50" i="3"/>
  <c r="AL50" i="3"/>
  <c r="AK50" i="3"/>
  <c r="AJ50" i="3"/>
  <c r="AS49" i="3"/>
  <c r="AR49" i="3"/>
  <c r="AQ49" i="3"/>
  <c r="AP49" i="3"/>
  <c r="AO49" i="3"/>
  <c r="AN49" i="3"/>
  <c r="AM49" i="3"/>
  <c r="AL49" i="3"/>
  <c r="AK49" i="3"/>
  <c r="AI49" i="3" s="1"/>
  <c r="AH49" i="3" s="1"/>
  <c r="AJ49" i="3"/>
  <c r="AS48" i="3"/>
  <c r="AR48" i="3"/>
  <c r="AQ48" i="3"/>
  <c r="AP48" i="3"/>
  <c r="AO48" i="3"/>
  <c r="AN48" i="3"/>
  <c r="AM48" i="3"/>
  <c r="AL48" i="3"/>
  <c r="AK48" i="3"/>
  <c r="AJ48" i="3"/>
  <c r="AS47" i="3"/>
  <c r="AR47" i="3"/>
  <c r="AQ47" i="3"/>
  <c r="AP47" i="3"/>
  <c r="AO47" i="3"/>
  <c r="AN47" i="3"/>
  <c r="AM47" i="3"/>
  <c r="AL47" i="3"/>
  <c r="AK47" i="3"/>
  <c r="AJ47" i="3"/>
  <c r="AS46" i="3"/>
  <c r="AR46" i="3"/>
  <c r="AQ46" i="3"/>
  <c r="AP46" i="3"/>
  <c r="AO46" i="3"/>
  <c r="AN46" i="3"/>
  <c r="AM46" i="3"/>
  <c r="AL46" i="3"/>
  <c r="AK46" i="3"/>
  <c r="AJ46" i="3"/>
  <c r="AS45" i="3"/>
  <c r="AR45" i="3"/>
  <c r="AQ45" i="3"/>
  <c r="AP45" i="3"/>
  <c r="AO45" i="3"/>
  <c r="AN45" i="3"/>
  <c r="AM45" i="3"/>
  <c r="AL45" i="3"/>
  <c r="AK45" i="3"/>
  <c r="AJ45" i="3"/>
  <c r="AS44" i="3"/>
  <c r="AR44" i="3"/>
  <c r="AQ44" i="3"/>
  <c r="AP44" i="3"/>
  <c r="AO44" i="3"/>
  <c r="AN44" i="3"/>
  <c r="AM44" i="3"/>
  <c r="AL44" i="3"/>
  <c r="AK44" i="3"/>
  <c r="AJ44" i="3"/>
  <c r="AS43" i="3"/>
  <c r="AR43" i="3"/>
  <c r="AQ43" i="3"/>
  <c r="AP43" i="3"/>
  <c r="AO43" i="3"/>
  <c r="AN43" i="3"/>
  <c r="AM43" i="3"/>
  <c r="AL43" i="3"/>
  <c r="AK43" i="3"/>
  <c r="AJ43" i="3"/>
  <c r="AS42" i="3"/>
  <c r="AR42" i="3"/>
  <c r="AQ42" i="3"/>
  <c r="AP42" i="3"/>
  <c r="AO42" i="3"/>
  <c r="AN42" i="3"/>
  <c r="AM42" i="3"/>
  <c r="AL42" i="3"/>
  <c r="AK42" i="3"/>
  <c r="AJ42" i="3"/>
  <c r="AS41" i="3"/>
  <c r="AR41" i="3"/>
  <c r="AQ41" i="3"/>
  <c r="AP41" i="3"/>
  <c r="AO41" i="3"/>
  <c r="AN41" i="3"/>
  <c r="AM41" i="3"/>
  <c r="AL41" i="3"/>
  <c r="AK41" i="3"/>
  <c r="AJ41" i="3"/>
  <c r="AS40" i="3"/>
  <c r="AR40" i="3"/>
  <c r="AQ40" i="3"/>
  <c r="AP40" i="3"/>
  <c r="AO40" i="3"/>
  <c r="AN40" i="3"/>
  <c r="AM40" i="3"/>
  <c r="AL40" i="3"/>
  <c r="AK40" i="3"/>
  <c r="AJ40" i="3"/>
  <c r="AS39" i="3"/>
  <c r="AR39" i="3"/>
  <c r="AQ39" i="3"/>
  <c r="AP39" i="3"/>
  <c r="AO39" i="3"/>
  <c r="AN39" i="3"/>
  <c r="AM39" i="3"/>
  <c r="AL39" i="3"/>
  <c r="AK39" i="3"/>
  <c r="AJ39" i="3"/>
  <c r="AS38" i="3"/>
  <c r="AR38" i="3"/>
  <c r="AQ38" i="3"/>
  <c r="AP38" i="3"/>
  <c r="AO38" i="3"/>
  <c r="AN38" i="3"/>
  <c r="AM38" i="3"/>
  <c r="AL38" i="3"/>
  <c r="AK38" i="3"/>
  <c r="AJ38" i="3"/>
  <c r="AS37" i="3"/>
  <c r="AR37" i="3"/>
  <c r="AQ37" i="3"/>
  <c r="AP37" i="3"/>
  <c r="AO37" i="3"/>
  <c r="AN37" i="3"/>
  <c r="AM37" i="3"/>
  <c r="AL37" i="3"/>
  <c r="AK37" i="3"/>
  <c r="AJ37" i="3"/>
  <c r="AS36" i="3"/>
  <c r="AR36" i="3"/>
  <c r="AQ36" i="3"/>
  <c r="AP36" i="3"/>
  <c r="AO36" i="3"/>
  <c r="AN36" i="3"/>
  <c r="AM36" i="3"/>
  <c r="AL36" i="3"/>
  <c r="AK36" i="3"/>
  <c r="AJ36" i="3"/>
  <c r="AS35" i="3"/>
  <c r="AR35" i="3"/>
  <c r="AQ35" i="3"/>
  <c r="AP35" i="3"/>
  <c r="AO35" i="3"/>
  <c r="AN35" i="3"/>
  <c r="AM35" i="3"/>
  <c r="AL35" i="3"/>
  <c r="AK35" i="3"/>
  <c r="AJ35" i="3"/>
  <c r="AS34" i="3"/>
  <c r="AR34" i="3"/>
  <c r="AQ34" i="3"/>
  <c r="AP34" i="3"/>
  <c r="AO34" i="3"/>
  <c r="AN34" i="3"/>
  <c r="AM34" i="3"/>
  <c r="AL34" i="3"/>
  <c r="AK34" i="3"/>
  <c r="AJ34" i="3"/>
  <c r="AS33" i="3"/>
  <c r="AR33" i="3"/>
  <c r="AQ33" i="3"/>
  <c r="AP33" i="3"/>
  <c r="AO33" i="3"/>
  <c r="AN33" i="3"/>
  <c r="AM33" i="3"/>
  <c r="AL33" i="3"/>
  <c r="AK33" i="3"/>
  <c r="AJ33" i="3"/>
  <c r="AI33" i="3"/>
  <c r="AH33" i="3" s="1"/>
  <c r="AS32" i="3"/>
  <c r="AR32" i="3"/>
  <c r="AQ32" i="3"/>
  <c r="AP32" i="3"/>
  <c r="AO32" i="3"/>
  <c r="AN32" i="3"/>
  <c r="AM32" i="3"/>
  <c r="AL32" i="3"/>
  <c r="AK32" i="3"/>
  <c r="AJ32" i="3"/>
  <c r="AS31" i="3"/>
  <c r="AR31" i="3"/>
  <c r="AQ31" i="3"/>
  <c r="AP31" i="3"/>
  <c r="AO31" i="3"/>
  <c r="AN31" i="3"/>
  <c r="AM31" i="3"/>
  <c r="AL31" i="3"/>
  <c r="AK31" i="3"/>
  <c r="AJ31" i="3"/>
  <c r="AS30" i="3"/>
  <c r="AR30" i="3"/>
  <c r="AQ30" i="3"/>
  <c r="AP30" i="3"/>
  <c r="AO30" i="3"/>
  <c r="AN30" i="3"/>
  <c r="AM30" i="3"/>
  <c r="AL30" i="3"/>
  <c r="AK30" i="3"/>
  <c r="AJ30" i="3"/>
  <c r="AS29" i="3"/>
  <c r="AR29" i="3"/>
  <c r="AQ29" i="3"/>
  <c r="AP29" i="3"/>
  <c r="AO29" i="3"/>
  <c r="AN29" i="3"/>
  <c r="AM29" i="3"/>
  <c r="AL29" i="3"/>
  <c r="AK29" i="3"/>
  <c r="AJ29" i="3"/>
  <c r="AS28" i="3"/>
  <c r="AR28" i="3"/>
  <c r="AQ28" i="3"/>
  <c r="AP28" i="3"/>
  <c r="AO28" i="3"/>
  <c r="AN28" i="3"/>
  <c r="AM28" i="3"/>
  <c r="AL28" i="3"/>
  <c r="AK28" i="3"/>
  <c r="AJ28" i="3"/>
  <c r="AS27" i="3"/>
  <c r="AR27" i="3"/>
  <c r="AQ27" i="3"/>
  <c r="AP27" i="3"/>
  <c r="AO27" i="3"/>
  <c r="AN27" i="3"/>
  <c r="AM27" i="3"/>
  <c r="AL27" i="3"/>
  <c r="AK27" i="3"/>
  <c r="AJ27" i="3"/>
  <c r="AS26" i="3"/>
  <c r="AR26" i="3"/>
  <c r="AQ26" i="3"/>
  <c r="AP26" i="3"/>
  <c r="AO26" i="3"/>
  <c r="AN26" i="3"/>
  <c r="AM26" i="3"/>
  <c r="AL26" i="3"/>
  <c r="AK26" i="3"/>
  <c r="AJ26" i="3"/>
  <c r="AS25" i="3"/>
  <c r="AR25" i="3"/>
  <c r="AQ25" i="3"/>
  <c r="AP25" i="3"/>
  <c r="AO25" i="3"/>
  <c r="AN25" i="3"/>
  <c r="AM25" i="3"/>
  <c r="AL25" i="3"/>
  <c r="AK25" i="3"/>
  <c r="AJ25" i="3"/>
  <c r="AS24" i="3"/>
  <c r="AR24" i="3"/>
  <c r="AQ24" i="3"/>
  <c r="AP24" i="3"/>
  <c r="AO24" i="3"/>
  <c r="AN24" i="3"/>
  <c r="AM24" i="3"/>
  <c r="AL24" i="3"/>
  <c r="AK24" i="3"/>
  <c r="AJ24" i="3"/>
  <c r="AS23" i="3"/>
  <c r="AR23" i="3"/>
  <c r="AQ23" i="3"/>
  <c r="AP23" i="3"/>
  <c r="AO23" i="3"/>
  <c r="AN23" i="3"/>
  <c r="AM23" i="3"/>
  <c r="AL23" i="3"/>
  <c r="AK23" i="3"/>
  <c r="AJ23" i="3"/>
  <c r="AS22" i="3"/>
  <c r="AR22" i="3"/>
  <c r="AQ22" i="3"/>
  <c r="AP22" i="3"/>
  <c r="AO22" i="3"/>
  <c r="AN22" i="3"/>
  <c r="AM22" i="3"/>
  <c r="AL22" i="3"/>
  <c r="AK22" i="3"/>
  <c r="AJ22" i="3"/>
  <c r="AS21" i="3"/>
  <c r="AR21" i="3"/>
  <c r="AQ21" i="3"/>
  <c r="AP21" i="3"/>
  <c r="AO21" i="3"/>
  <c r="AN21" i="3"/>
  <c r="AM21" i="3"/>
  <c r="AL21" i="3"/>
  <c r="AK21" i="3"/>
  <c r="AJ21" i="3"/>
  <c r="AS20" i="3"/>
  <c r="AR20" i="3"/>
  <c r="AQ20" i="3"/>
  <c r="AP20" i="3"/>
  <c r="AO20" i="3"/>
  <c r="AN20" i="3"/>
  <c r="AM20" i="3"/>
  <c r="AL20" i="3"/>
  <c r="AK20" i="3"/>
  <c r="AJ20" i="3"/>
  <c r="AS19" i="3"/>
  <c r="AR19" i="3"/>
  <c r="AQ19" i="3"/>
  <c r="AP19" i="3"/>
  <c r="AO19" i="3"/>
  <c r="AN19" i="3"/>
  <c r="AM19" i="3"/>
  <c r="AL19" i="3"/>
  <c r="AK19" i="3"/>
  <c r="AJ19" i="3"/>
  <c r="AS18" i="3"/>
  <c r="AR18" i="3"/>
  <c r="AQ18" i="3"/>
  <c r="AP18" i="3"/>
  <c r="AO18" i="3"/>
  <c r="AN18" i="3"/>
  <c r="AM18" i="3"/>
  <c r="AL18" i="3"/>
  <c r="AK18" i="3"/>
  <c r="AJ18" i="3"/>
  <c r="AS17" i="3"/>
  <c r="AR17" i="3"/>
  <c r="AQ17" i="3"/>
  <c r="AP17" i="3"/>
  <c r="AO17" i="3"/>
  <c r="AN17" i="3"/>
  <c r="AM17" i="3"/>
  <c r="AL17" i="3"/>
  <c r="AK17" i="3"/>
  <c r="AJ17" i="3"/>
  <c r="AS16" i="3"/>
  <c r="AR16" i="3"/>
  <c r="AQ16" i="3"/>
  <c r="AP16" i="3"/>
  <c r="AO16" i="3"/>
  <c r="AN16" i="3"/>
  <c r="AM16" i="3"/>
  <c r="AL16" i="3"/>
  <c r="AK16" i="3"/>
  <c r="AJ16" i="3"/>
  <c r="AS15" i="3"/>
  <c r="AR15" i="3"/>
  <c r="AQ15" i="3"/>
  <c r="AP15" i="3"/>
  <c r="AO15" i="3"/>
  <c r="AN15" i="3"/>
  <c r="AM15" i="3"/>
  <c r="AL15" i="3"/>
  <c r="AK15" i="3"/>
  <c r="AJ15" i="3"/>
  <c r="AS14" i="3"/>
  <c r="AR14" i="3"/>
  <c r="AQ14" i="3"/>
  <c r="AP14" i="3"/>
  <c r="AO14" i="3"/>
  <c r="AN14" i="3"/>
  <c r="AM14" i="3"/>
  <c r="AL14" i="3"/>
  <c r="AK14" i="3"/>
  <c r="AJ14" i="3"/>
  <c r="AS13" i="3"/>
  <c r="AR13" i="3"/>
  <c r="AQ13" i="3"/>
  <c r="AP13" i="3"/>
  <c r="AO13" i="3"/>
  <c r="AN13" i="3"/>
  <c r="AM13" i="3"/>
  <c r="AL13" i="3"/>
  <c r="AK13" i="3"/>
  <c r="AJ13" i="3"/>
  <c r="AS12" i="3"/>
  <c r="AR12" i="3"/>
  <c r="AQ12" i="3"/>
  <c r="AP12" i="3"/>
  <c r="AO12" i="3"/>
  <c r="AN12" i="3"/>
  <c r="AM12" i="3"/>
  <c r="AL12" i="3"/>
  <c r="AK12" i="3"/>
  <c r="AJ12" i="3"/>
  <c r="AS11" i="3"/>
  <c r="AR11" i="3"/>
  <c r="AQ11" i="3"/>
  <c r="AP11" i="3"/>
  <c r="AO11" i="3"/>
  <c r="AN11" i="3"/>
  <c r="AM11" i="3"/>
  <c r="AL11" i="3"/>
  <c r="AK11" i="3"/>
  <c r="AJ11" i="3"/>
  <c r="AS10" i="3"/>
  <c r="AR10" i="3"/>
  <c r="AQ10" i="3"/>
  <c r="AP10" i="3"/>
  <c r="AO10" i="3"/>
  <c r="AN10" i="3"/>
  <c r="AM10" i="3"/>
  <c r="AL10" i="3"/>
  <c r="AK10" i="3"/>
  <c r="AJ10" i="3"/>
  <c r="AS9" i="3"/>
  <c r="AR9" i="3"/>
  <c r="AQ9" i="3"/>
  <c r="AP9" i="3"/>
  <c r="AO9" i="3"/>
  <c r="AN9" i="3"/>
  <c r="AM9" i="3"/>
  <c r="AL9" i="3"/>
  <c r="AK9" i="3"/>
  <c r="AJ9" i="3"/>
  <c r="AS8" i="3"/>
  <c r="AR8" i="3"/>
  <c r="AQ8" i="3"/>
  <c r="AP8" i="3"/>
  <c r="AO8" i="3"/>
  <c r="AN8" i="3"/>
  <c r="AM8" i="3"/>
  <c r="AL8" i="3"/>
  <c r="AK8" i="3"/>
  <c r="AJ8" i="3"/>
  <c r="AS7" i="3"/>
  <c r="AR7" i="3"/>
  <c r="AQ7" i="3"/>
  <c r="AP7" i="3"/>
  <c r="AO7" i="3"/>
  <c r="AN7" i="3"/>
  <c r="AM7" i="3"/>
  <c r="AL7" i="3"/>
  <c r="AK7" i="3"/>
  <c r="AJ7" i="3"/>
  <c r="AS6" i="3"/>
  <c r="AR6" i="3"/>
  <c r="AQ6" i="3"/>
  <c r="AP6" i="3"/>
  <c r="AO6" i="3"/>
  <c r="AN6" i="3"/>
  <c r="AM6" i="3"/>
  <c r="AL6" i="3"/>
  <c r="AK6" i="3"/>
  <c r="AJ6" i="3"/>
  <c r="AS5" i="3"/>
  <c r="AR5" i="3"/>
  <c r="AQ5" i="3"/>
  <c r="AP5" i="3"/>
  <c r="AO5" i="3"/>
  <c r="AN5" i="3"/>
  <c r="AM5" i="3"/>
  <c r="AL5" i="3"/>
  <c r="AK5" i="3"/>
  <c r="AJ5" i="3"/>
  <c r="AS4" i="3"/>
  <c r="AR4" i="3"/>
  <c r="AQ4" i="3"/>
  <c r="AP4" i="3"/>
  <c r="AO4" i="3"/>
  <c r="AN4" i="3"/>
  <c r="AM4" i="3"/>
  <c r="AL4" i="3"/>
  <c r="AK4" i="3"/>
  <c r="AJ4" i="3"/>
  <c r="AS3" i="3"/>
  <c r="AR3" i="3"/>
  <c r="AQ3" i="3"/>
  <c r="AP3" i="3"/>
  <c r="AO3" i="3"/>
  <c r="AN3" i="3"/>
  <c r="AM3" i="3"/>
  <c r="AL3" i="3"/>
  <c r="AK3" i="3"/>
  <c r="AJ3" i="3"/>
  <c r="AS2" i="3"/>
  <c r="AP2" i="3"/>
  <c r="AO2" i="3"/>
  <c r="AN2" i="3"/>
  <c r="AM2" i="3"/>
  <c r="AL2" i="3"/>
  <c r="AK2" i="3"/>
  <c r="AJ2" i="3"/>
  <c r="AI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AS87" i="2"/>
  <c r="AR87" i="2"/>
  <c r="AQ87" i="2"/>
  <c r="AP87" i="2"/>
  <c r="AO87" i="2"/>
  <c r="AN87" i="2"/>
  <c r="AM87" i="2"/>
  <c r="AL87" i="2"/>
  <c r="AK87" i="2"/>
  <c r="AJ87" i="2"/>
  <c r="AS86" i="2"/>
  <c r="AR86" i="2"/>
  <c r="AQ86" i="2"/>
  <c r="AP86" i="2"/>
  <c r="AO86" i="2"/>
  <c r="AN86" i="2"/>
  <c r="AM86" i="2"/>
  <c r="AL86" i="2"/>
  <c r="AK86" i="2"/>
  <c r="AJ86" i="2"/>
  <c r="AS85" i="2"/>
  <c r="AR85" i="2"/>
  <c r="AQ85" i="2"/>
  <c r="AP85" i="2"/>
  <c r="AO85" i="2"/>
  <c r="AN85" i="2"/>
  <c r="AM85" i="2"/>
  <c r="AL85" i="2"/>
  <c r="AK85" i="2"/>
  <c r="AJ85" i="2"/>
  <c r="AS84" i="2"/>
  <c r="AR84" i="2"/>
  <c r="AQ84" i="2"/>
  <c r="AP84" i="2"/>
  <c r="AO84" i="2"/>
  <c r="AN84" i="2"/>
  <c r="AM84" i="2"/>
  <c r="AL84" i="2"/>
  <c r="AK84" i="2"/>
  <c r="AJ84" i="2"/>
  <c r="AS83" i="2"/>
  <c r="AR83" i="2"/>
  <c r="AQ83" i="2"/>
  <c r="AP83" i="2"/>
  <c r="AO83" i="2"/>
  <c r="AN83" i="2"/>
  <c r="AM83" i="2"/>
  <c r="AL83" i="2"/>
  <c r="AK83" i="2"/>
  <c r="AJ83" i="2"/>
  <c r="AS82" i="2"/>
  <c r="AR82" i="2"/>
  <c r="AQ82" i="2"/>
  <c r="AP82" i="2"/>
  <c r="AO82" i="2"/>
  <c r="AN82" i="2"/>
  <c r="AM82" i="2"/>
  <c r="AL82" i="2"/>
  <c r="AK82" i="2"/>
  <c r="AJ82" i="2"/>
  <c r="AS81" i="2"/>
  <c r="AR81" i="2"/>
  <c r="AQ81" i="2"/>
  <c r="AP81" i="2"/>
  <c r="AO81" i="2"/>
  <c r="AN81" i="2"/>
  <c r="AM81" i="2"/>
  <c r="AL81" i="2"/>
  <c r="AK81" i="2"/>
  <c r="AJ81" i="2"/>
  <c r="AS80" i="2"/>
  <c r="AR80" i="2"/>
  <c r="AQ80" i="2"/>
  <c r="AP80" i="2"/>
  <c r="AO80" i="2"/>
  <c r="AN80" i="2"/>
  <c r="AM80" i="2"/>
  <c r="AL80" i="2"/>
  <c r="AK80" i="2"/>
  <c r="AJ80" i="2"/>
  <c r="AS79" i="2"/>
  <c r="AR79" i="2"/>
  <c r="AQ79" i="2"/>
  <c r="AP79" i="2"/>
  <c r="AO79" i="2"/>
  <c r="AN79" i="2"/>
  <c r="AM79" i="2"/>
  <c r="AL79" i="2"/>
  <c r="AK79" i="2"/>
  <c r="AJ79" i="2"/>
  <c r="AS78" i="2"/>
  <c r="AR78" i="2"/>
  <c r="AQ78" i="2"/>
  <c r="AP78" i="2"/>
  <c r="AO78" i="2"/>
  <c r="AN78" i="2"/>
  <c r="AM78" i="2"/>
  <c r="AL78" i="2"/>
  <c r="AK78" i="2"/>
  <c r="AJ78" i="2"/>
  <c r="AS77" i="2"/>
  <c r="AR77" i="2"/>
  <c r="AQ77" i="2"/>
  <c r="AP77" i="2"/>
  <c r="AO77" i="2"/>
  <c r="AN77" i="2"/>
  <c r="AM77" i="2"/>
  <c r="AL77" i="2"/>
  <c r="AK77" i="2"/>
  <c r="AJ77" i="2"/>
  <c r="AS76" i="2"/>
  <c r="AR76" i="2"/>
  <c r="AQ76" i="2"/>
  <c r="AP76" i="2"/>
  <c r="AO76" i="2"/>
  <c r="AN76" i="2"/>
  <c r="AM76" i="2"/>
  <c r="AL76" i="2"/>
  <c r="AK76" i="2"/>
  <c r="AJ76" i="2"/>
  <c r="AS75" i="2"/>
  <c r="AR75" i="2"/>
  <c r="AQ75" i="2"/>
  <c r="AP75" i="2"/>
  <c r="AO75" i="2"/>
  <c r="AN75" i="2"/>
  <c r="AM75" i="2"/>
  <c r="AL75" i="2"/>
  <c r="AK75" i="2"/>
  <c r="AJ75" i="2"/>
  <c r="AS74" i="2"/>
  <c r="AR74" i="2"/>
  <c r="AQ74" i="2"/>
  <c r="AP74" i="2"/>
  <c r="AO74" i="2"/>
  <c r="AN74" i="2"/>
  <c r="AM74" i="2"/>
  <c r="AL74" i="2"/>
  <c r="AK74" i="2"/>
  <c r="AJ74" i="2"/>
  <c r="AS73" i="2"/>
  <c r="AR73" i="2"/>
  <c r="AQ73" i="2"/>
  <c r="AP73" i="2"/>
  <c r="AO73" i="2"/>
  <c r="AN73" i="2"/>
  <c r="AM73" i="2"/>
  <c r="AL73" i="2"/>
  <c r="AK73" i="2"/>
  <c r="AJ73" i="2"/>
  <c r="AS72" i="2"/>
  <c r="AR72" i="2"/>
  <c r="AQ72" i="2"/>
  <c r="AP72" i="2"/>
  <c r="AO72" i="2"/>
  <c r="AN72" i="2"/>
  <c r="AM72" i="2"/>
  <c r="AL72" i="2"/>
  <c r="AK72" i="2"/>
  <c r="AJ72" i="2"/>
  <c r="AS71" i="2"/>
  <c r="AR71" i="2"/>
  <c r="AQ71" i="2"/>
  <c r="AP71" i="2"/>
  <c r="AO71" i="2"/>
  <c r="AN71" i="2"/>
  <c r="AM71" i="2"/>
  <c r="AL71" i="2"/>
  <c r="AK71" i="2"/>
  <c r="AJ71" i="2"/>
  <c r="AS70" i="2"/>
  <c r="AR70" i="2"/>
  <c r="AQ70" i="2"/>
  <c r="AP70" i="2"/>
  <c r="AO70" i="2"/>
  <c r="AN70" i="2"/>
  <c r="AM70" i="2"/>
  <c r="AL70" i="2"/>
  <c r="AK70" i="2"/>
  <c r="AJ70" i="2"/>
  <c r="AS69" i="2"/>
  <c r="AR69" i="2"/>
  <c r="AQ69" i="2"/>
  <c r="AP69" i="2"/>
  <c r="AO69" i="2"/>
  <c r="AN69" i="2"/>
  <c r="AM69" i="2"/>
  <c r="AL69" i="2"/>
  <c r="AK69" i="2"/>
  <c r="AJ69" i="2"/>
  <c r="AS68" i="2"/>
  <c r="AR68" i="2"/>
  <c r="AQ68" i="2"/>
  <c r="AP68" i="2"/>
  <c r="AO68" i="2"/>
  <c r="AN68" i="2"/>
  <c r="AM68" i="2"/>
  <c r="AL68" i="2"/>
  <c r="AK68" i="2"/>
  <c r="AJ68" i="2"/>
  <c r="AS67" i="2"/>
  <c r="AR67" i="2"/>
  <c r="AQ67" i="2"/>
  <c r="AP67" i="2"/>
  <c r="AO67" i="2"/>
  <c r="AN67" i="2"/>
  <c r="AM67" i="2"/>
  <c r="AL67" i="2"/>
  <c r="AK67" i="2"/>
  <c r="AJ67" i="2"/>
  <c r="AS66" i="2"/>
  <c r="AR66" i="2"/>
  <c r="AQ66" i="2"/>
  <c r="AP66" i="2"/>
  <c r="AO66" i="2"/>
  <c r="AN66" i="2"/>
  <c r="AM66" i="2"/>
  <c r="AL66" i="2"/>
  <c r="AK66" i="2"/>
  <c r="AJ66" i="2"/>
  <c r="AS65" i="2"/>
  <c r="AR65" i="2"/>
  <c r="AQ65" i="2"/>
  <c r="AP65" i="2"/>
  <c r="AO65" i="2"/>
  <c r="AN65" i="2"/>
  <c r="AM65" i="2"/>
  <c r="AL65" i="2"/>
  <c r="AK65" i="2"/>
  <c r="AJ65" i="2"/>
  <c r="AS64" i="2"/>
  <c r="AR64" i="2"/>
  <c r="AQ64" i="2"/>
  <c r="AP64" i="2"/>
  <c r="AO64" i="2"/>
  <c r="AN64" i="2"/>
  <c r="AI64" i="2" s="1"/>
  <c r="AH64" i="2" s="1"/>
  <c r="AM64" i="2"/>
  <c r="AL64" i="2"/>
  <c r="AK64" i="2"/>
  <c r="AJ64" i="2"/>
  <c r="AS63" i="2"/>
  <c r="AR63" i="2"/>
  <c r="AQ63" i="2"/>
  <c r="AP63" i="2"/>
  <c r="AO63" i="2"/>
  <c r="AN63" i="2"/>
  <c r="AM63" i="2"/>
  <c r="AL63" i="2"/>
  <c r="AK63" i="2"/>
  <c r="AJ63" i="2"/>
  <c r="AS62" i="2"/>
  <c r="AR62" i="2"/>
  <c r="AQ62" i="2"/>
  <c r="AP62" i="2"/>
  <c r="AO62" i="2"/>
  <c r="AN62" i="2"/>
  <c r="AM62" i="2"/>
  <c r="AL62" i="2"/>
  <c r="AK62" i="2"/>
  <c r="AJ62" i="2"/>
  <c r="AS61" i="2"/>
  <c r="AR61" i="2"/>
  <c r="AQ61" i="2"/>
  <c r="AP61" i="2"/>
  <c r="AO61" i="2"/>
  <c r="AN61" i="2"/>
  <c r="AM61" i="2"/>
  <c r="AL61" i="2"/>
  <c r="AK61" i="2"/>
  <c r="AJ61" i="2"/>
  <c r="AS60" i="2"/>
  <c r="AR60" i="2"/>
  <c r="AQ60" i="2"/>
  <c r="AP60" i="2"/>
  <c r="AO60" i="2"/>
  <c r="AN60" i="2"/>
  <c r="AM60" i="2"/>
  <c r="AL60" i="2"/>
  <c r="AK60" i="2"/>
  <c r="AJ60" i="2"/>
  <c r="AS59" i="2"/>
  <c r="AR59" i="2"/>
  <c r="AQ59" i="2"/>
  <c r="AP59" i="2"/>
  <c r="AO59" i="2"/>
  <c r="AN59" i="2"/>
  <c r="AM59" i="2"/>
  <c r="AL59" i="2"/>
  <c r="AK59" i="2"/>
  <c r="AJ59" i="2"/>
  <c r="AS58" i="2"/>
  <c r="AR58" i="2"/>
  <c r="AQ58" i="2"/>
  <c r="AP58" i="2"/>
  <c r="AO58" i="2"/>
  <c r="AN58" i="2"/>
  <c r="AM58" i="2"/>
  <c r="AL58" i="2"/>
  <c r="AK58" i="2"/>
  <c r="AJ58" i="2"/>
  <c r="AS57" i="2"/>
  <c r="AR57" i="2"/>
  <c r="AQ57" i="2"/>
  <c r="AP57" i="2"/>
  <c r="AO57" i="2"/>
  <c r="AN57" i="2"/>
  <c r="AM57" i="2"/>
  <c r="AL57" i="2"/>
  <c r="AK57" i="2"/>
  <c r="AJ57" i="2"/>
  <c r="AS56" i="2"/>
  <c r="AR56" i="2"/>
  <c r="AQ56" i="2"/>
  <c r="AP56" i="2"/>
  <c r="AO56" i="2"/>
  <c r="AN56" i="2"/>
  <c r="AM56" i="2"/>
  <c r="AL56" i="2"/>
  <c r="AK56" i="2"/>
  <c r="AJ56" i="2"/>
  <c r="AS55" i="2"/>
  <c r="AR55" i="2"/>
  <c r="AQ55" i="2"/>
  <c r="AP55" i="2"/>
  <c r="AO55" i="2"/>
  <c r="AN55" i="2"/>
  <c r="AM55" i="2"/>
  <c r="AL55" i="2"/>
  <c r="AK55" i="2"/>
  <c r="AJ55" i="2"/>
  <c r="AS54" i="2"/>
  <c r="AR54" i="2"/>
  <c r="AQ54" i="2"/>
  <c r="AP54" i="2"/>
  <c r="AO54" i="2"/>
  <c r="AN54" i="2"/>
  <c r="AM54" i="2"/>
  <c r="AL54" i="2"/>
  <c r="AK54" i="2"/>
  <c r="AJ54" i="2"/>
  <c r="AS53" i="2"/>
  <c r="AR53" i="2"/>
  <c r="AQ53" i="2"/>
  <c r="AP53" i="2"/>
  <c r="AO53" i="2"/>
  <c r="AN53" i="2"/>
  <c r="AM53" i="2"/>
  <c r="AL53" i="2"/>
  <c r="AK53" i="2"/>
  <c r="AJ53" i="2"/>
  <c r="AS52" i="2"/>
  <c r="AR52" i="2"/>
  <c r="AQ52" i="2"/>
  <c r="AP52" i="2"/>
  <c r="AO52" i="2"/>
  <c r="AN52" i="2"/>
  <c r="AM52" i="2"/>
  <c r="AL52" i="2"/>
  <c r="AK52" i="2"/>
  <c r="AJ52" i="2"/>
  <c r="AS51" i="2"/>
  <c r="AR51" i="2"/>
  <c r="AQ51" i="2"/>
  <c r="AP51" i="2"/>
  <c r="AO51" i="2"/>
  <c r="AN51" i="2"/>
  <c r="AM51" i="2"/>
  <c r="AL51" i="2"/>
  <c r="AK51" i="2"/>
  <c r="AJ51" i="2"/>
  <c r="AS50" i="2"/>
  <c r="AR50" i="2"/>
  <c r="AQ50" i="2"/>
  <c r="AP50" i="2"/>
  <c r="AO50" i="2"/>
  <c r="AN50" i="2"/>
  <c r="AM50" i="2"/>
  <c r="AL50" i="2"/>
  <c r="AK50" i="2"/>
  <c r="AJ50" i="2"/>
  <c r="AS49" i="2"/>
  <c r="AR49" i="2"/>
  <c r="AQ49" i="2"/>
  <c r="AP49" i="2"/>
  <c r="AO49" i="2"/>
  <c r="AN49" i="2"/>
  <c r="AM49" i="2"/>
  <c r="AL49" i="2"/>
  <c r="AK49" i="2"/>
  <c r="AJ49" i="2"/>
  <c r="AS48" i="2"/>
  <c r="AR48" i="2"/>
  <c r="AQ48" i="2"/>
  <c r="AP48" i="2"/>
  <c r="AO48" i="2"/>
  <c r="AN48" i="2"/>
  <c r="AM48" i="2"/>
  <c r="AL48" i="2"/>
  <c r="AK48" i="2"/>
  <c r="AJ48" i="2"/>
  <c r="AS47" i="2"/>
  <c r="AR47" i="2"/>
  <c r="AQ47" i="2"/>
  <c r="AP47" i="2"/>
  <c r="AO47" i="2"/>
  <c r="AN47" i="2"/>
  <c r="AM47" i="2"/>
  <c r="AL47" i="2"/>
  <c r="AK47" i="2"/>
  <c r="AJ47" i="2"/>
  <c r="AS46" i="2"/>
  <c r="AR46" i="2"/>
  <c r="AQ46" i="2"/>
  <c r="AP46" i="2"/>
  <c r="AO46" i="2"/>
  <c r="AN46" i="2"/>
  <c r="AM46" i="2"/>
  <c r="AL46" i="2"/>
  <c r="AK46" i="2"/>
  <c r="AJ46" i="2"/>
  <c r="AS45" i="2"/>
  <c r="AR45" i="2"/>
  <c r="AQ45" i="2"/>
  <c r="AP45" i="2"/>
  <c r="AO45" i="2"/>
  <c r="AN45" i="2"/>
  <c r="AM45" i="2"/>
  <c r="AL45" i="2"/>
  <c r="AK45" i="2"/>
  <c r="AJ45" i="2"/>
  <c r="AS44" i="2"/>
  <c r="AR44" i="2"/>
  <c r="AQ44" i="2"/>
  <c r="AP44" i="2"/>
  <c r="AO44" i="2"/>
  <c r="AN44" i="2"/>
  <c r="AM44" i="2"/>
  <c r="AL44" i="2"/>
  <c r="AK44" i="2"/>
  <c r="AJ44" i="2"/>
  <c r="AS43" i="2"/>
  <c r="AR43" i="2"/>
  <c r="AQ43" i="2"/>
  <c r="AP43" i="2"/>
  <c r="AO43" i="2"/>
  <c r="AN43" i="2"/>
  <c r="AM43" i="2"/>
  <c r="AL43" i="2"/>
  <c r="AK43" i="2"/>
  <c r="AJ43" i="2"/>
  <c r="AS42" i="2"/>
  <c r="AR42" i="2"/>
  <c r="AQ42" i="2"/>
  <c r="AP42" i="2"/>
  <c r="AO42" i="2"/>
  <c r="AN42" i="2"/>
  <c r="AM42" i="2"/>
  <c r="AL42" i="2"/>
  <c r="AK42" i="2"/>
  <c r="AJ42" i="2"/>
  <c r="AS41" i="2"/>
  <c r="AR41" i="2"/>
  <c r="AQ41" i="2"/>
  <c r="AP41" i="2"/>
  <c r="AO41" i="2"/>
  <c r="AN41" i="2"/>
  <c r="AM41" i="2"/>
  <c r="AL41" i="2"/>
  <c r="AK41" i="2"/>
  <c r="AJ41" i="2"/>
  <c r="AS40" i="2"/>
  <c r="AR40" i="2"/>
  <c r="AQ40" i="2"/>
  <c r="AP40" i="2"/>
  <c r="AO40" i="2"/>
  <c r="AN40" i="2"/>
  <c r="AM40" i="2"/>
  <c r="AL40" i="2"/>
  <c r="AK40" i="2"/>
  <c r="AJ40" i="2"/>
  <c r="AS39" i="2"/>
  <c r="AR39" i="2"/>
  <c r="AQ39" i="2"/>
  <c r="AP39" i="2"/>
  <c r="AO39" i="2"/>
  <c r="AN39" i="2"/>
  <c r="AM39" i="2"/>
  <c r="AL39" i="2"/>
  <c r="AK39" i="2"/>
  <c r="AJ39" i="2"/>
  <c r="AS38" i="2"/>
  <c r="AR38" i="2"/>
  <c r="AQ38" i="2"/>
  <c r="AP38" i="2"/>
  <c r="AO38" i="2"/>
  <c r="AN38" i="2"/>
  <c r="AM38" i="2"/>
  <c r="AL38" i="2"/>
  <c r="AK38" i="2"/>
  <c r="AJ38" i="2"/>
  <c r="AS37" i="2"/>
  <c r="AR37" i="2"/>
  <c r="AQ37" i="2"/>
  <c r="AP37" i="2"/>
  <c r="AO37" i="2"/>
  <c r="AN37" i="2"/>
  <c r="AM37" i="2"/>
  <c r="AL37" i="2"/>
  <c r="AK37" i="2"/>
  <c r="AJ37" i="2"/>
  <c r="AS36" i="2"/>
  <c r="AR36" i="2"/>
  <c r="AQ36" i="2"/>
  <c r="AP36" i="2"/>
  <c r="AO36" i="2"/>
  <c r="AN36" i="2"/>
  <c r="AM36" i="2"/>
  <c r="AL36" i="2"/>
  <c r="AK36" i="2"/>
  <c r="AJ36" i="2"/>
  <c r="AS35" i="2"/>
  <c r="AR35" i="2"/>
  <c r="AQ35" i="2"/>
  <c r="AP35" i="2"/>
  <c r="AO35" i="2"/>
  <c r="AN35" i="2"/>
  <c r="AM35" i="2"/>
  <c r="AL35" i="2"/>
  <c r="AK35" i="2"/>
  <c r="AJ35" i="2"/>
  <c r="AS34" i="2"/>
  <c r="AR34" i="2"/>
  <c r="AQ34" i="2"/>
  <c r="AP34" i="2"/>
  <c r="AO34" i="2"/>
  <c r="AN34" i="2"/>
  <c r="AM34" i="2"/>
  <c r="AL34" i="2"/>
  <c r="AK34" i="2"/>
  <c r="AJ34" i="2"/>
  <c r="AS33" i="2"/>
  <c r="AR33" i="2"/>
  <c r="AQ33" i="2"/>
  <c r="AP33" i="2"/>
  <c r="AO33" i="2"/>
  <c r="AN33" i="2"/>
  <c r="AM33" i="2"/>
  <c r="AL33" i="2"/>
  <c r="AK33" i="2"/>
  <c r="AJ33" i="2"/>
  <c r="AS32" i="2"/>
  <c r="AR32" i="2"/>
  <c r="AQ32" i="2"/>
  <c r="AP32" i="2"/>
  <c r="AO32" i="2"/>
  <c r="AN32" i="2"/>
  <c r="AM32" i="2"/>
  <c r="AL32" i="2"/>
  <c r="AK32" i="2"/>
  <c r="AJ32" i="2"/>
  <c r="AS31" i="2"/>
  <c r="AR31" i="2"/>
  <c r="AQ31" i="2"/>
  <c r="AP31" i="2"/>
  <c r="AO31" i="2"/>
  <c r="AN31" i="2"/>
  <c r="AM31" i="2"/>
  <c r="AL31" i="2"/>
  <c r="AK31" i="2"/>
  <c r="AJ31" i="2"/>
  <c r="AS30" i="2"/>
  <c r="AR30" i="2"/>
  <c r="AQ30" i="2"/>
  <c r="AP30" i="2"/>
  <c r="AO30" i="2"/>
  <c r="AN30" i="2"/>
  <c r="AM30" i="2"/>
  <c r="AL30" i="2"/>
  <c r="AK30" i="2"/>
  <c r="AJ30" i="2"/>
  <c r="AS29" i="2"/>
  <c r="AR29" i="2"/>
  <c r="AQ29" i="2"/>
  <c r="AP29" i="2"/>
  <c r="AO29" i="2"/>
  <c r="AN29" i="2"/>
  <c r="AM29" i="2"/>
  <c r="AL29" i="2"/>
  <c r="AK29" i="2"/>
  <c r="AJ29" i="2"/>
  <c r="AS28" i="2"/>
  <c r="AR28" i="2"/>
  <c r="AQ28" i="2"/>
  <c r="AP28" i="2"/>
  <c r="AO28" i="2"/>
  <c r="AN28" i="2"/>
  <c r="AI28" i="2" s="1"/>
  <c r="AH28" i="2" s="1"/>
  <c r="AM28" i="2"/>
  <c r="AL28" i="2"/>
  <c r="AK28" i="2"/>
  <c r="AJ28" i="2"/>
  <c r="AS27" i="2"/>
  <c r="AR27" i="2"/>
  <c r="AQ27" i="2"/>
  <c r="AP27" i="2"/>
  <c r="AO27" i="2"/>
  <c r="AN27" i="2"/>
  <c r="AM27" i="2"/>
  <c r="AL27" i="2"/>
  <c r="AK27" i="2"/>
  <c r="AJ27" i="2"/>
  <c r="AS26" i="2"/>
  <c r="AR26" i="2"/>
  <c r="AQ26" i="2"/>
  <c r="AP26" i="2"/>
  <c r="AO26" i="2"/>
  <c r="AN26" i="2"/>
  <c r="AM26" i="2"/>
  <c r="AL26" i="2"/>
  <c r="AK26" i="2"/>
  <c r="AJ26" i="2"/>
  <c r="AS25" i="2"/>
  <c r="AR25" i="2"/>
  <c r="AQ25" i="2"/>
  <c r="AP25" i="2"/>
  <c r="AO25" i="2"/>
  <c r="AN25" i="2"/>
  <c r="AM25" i="2"/>
  <c r="AL25" i="2"/>
  <c r="AK25" i="2"/>
  <c r="AJ25" i="2"/>
  <c r="AS24" i="2"/>
  <c r="AR24" i="2"/>
  <c r="AQ24" i="2"/>
  <c r="AP24" i="2"/>
  <c r="AO24" i="2"/>
  <c r="AN24" i="2"/>
  <c r="AM24" i="2"/>
  <c r="AL24" i="2"/>
  <c r="AK24" i="2"/>
  <c r="AJ24" i="2"/>
  <c r="AS23" i="2"/>
  <c r="AR23" i="2"/>
  <c r="AQ23" i="2"/>
  <c r="AP23" i="2"/>
  <c r="AO23" i="2"/>
  <c r="AN23" i="2"/>
  <c r="AM23" i="2"/>
  <c r="AL23" i="2"/>
  <c r="AK23" i="2"/>
  <c r="AJ23" i="2"/>
  <c r="AS22" i="2"/>
  <c r="AR22" i="2"/>
  <c r="AQ22" i="2"/>
  <c r="AP22" i="2"/>
  <c r="AO22" i="2"/>
  <c r="AN22" i="2"/>
  <c r="AM22" i="2"/>
  <c r="AL22" i="2"/>
  <c r="AK22" i="2"/>
  <c r="AJ22" i="2"/>
  <c r="AS21" i="2"/>
  <c r="AR21" i="2"/>
  <c r="AQ21" i="2"/>
  <c r="AP21" i="2"/>
  <c r="AO21" i="2"/>
  <c r="AN21" i="2"/>
  <c r="AM21" i="2"/>
  <c r="AL21" i="2"/>
  <c r="AK21" i="2"/>
  <c r="AJ21" i="2"/>
  <c r="AS20" i="2"/>
  <c r="AR20" i="2"/>
  <c r="AQ20" i="2"/>
  <c r="AP20" i="2"/>
  <c r="AO20" i="2"/>
  <c r="AN20" i="2"/>
  <c r="AM20" i="2"/>
  <c r="AL20" i="2"/>
  <c r="AK20" i="2"/>
  <c r="AJ20" i="2"/>
  <c r="AS19" i="2"/>
  <c r="AR19" i="2"/>
  <c r="AQ19" i="2"/>
  <c r="AP19" i="2"/>
  <c r="AO19" i="2"/>
  <c r="AN19" i="2"/>
  <c r="AM19" i="2"/>
  <c r="AL19" i="2"/>
  <c r="AK19" i="2"/>
  <c r="AJ19" i="2"/>
  <c r="AS18" i="2"/>
  <c r="AR18" i="2"/>
  <c r="AQ18" i="2"/>
  <c r="AP18" i="2"/>
  <c r="AO18" i="2"/>
  <c r="AN18" i="2"/>
  <c r="AM18" i="2"/>
  <c r="AL18" i="2"/>
  <c r="AK18" i="2"/>
  <c r="AJ18" i="2"/>
  <c r="AS17" i="2"/>
  <c r="AR17" i="2"/>
  <c r="AQ17" i="2"/>
  <c r="AP17" i="2"/>
  <c r="AO17" i="2"/>
  <c r="AN17" i="2"/>
  <c r="AM17" i="2"/>
  <c r="AL17" i="2"/>
  <c r="AK17" i="2"/>
  <c r="AJ17" i="2"/>
  <c r="AS16" i="2"/>
  <c r="AR16" i="2"/>
  <c r="AQ16" i="2"/>
  <c r="AP16" i="2"/>
  <c r="AO16" i="2"/>
  <c r="AN16" i="2"/>
  <c r="AM16" i="2"/>
  <c r="AL16" i="2"/>
  <c r="AK16" i="2"/>
  <c r="AJ16" i="2"/>
  <c r="AS15" i="2"/>
  <c r="AR15" i="2"/>
  <c r="AQ15" i="2"/>
  <c r="AP15" i="2"/>
  <c r="AO15" i="2"/>
  <c r="AN15" i="2"/>
  <c r="AM15" i="2"/>
  <c r="AL15" i="2"/>
  <c r="AK15" i="2"/>
  <c r="AJ15" i="2"/>
  <c r="AS14" i="2"/>
  <c r="AR14" i="2"/>
  <c r="AQ14" i="2"/>
  <c r="AP14" i="2"/>
  <c r="AO14" i="2"/>
  <c r="AN14" i="2"/>
  <c r="AM14" i="2"/>
  <c r="AL14" i="2"/>
  <c r="AK14" i="2"/>
  <c r="AJ14" i="2"/>
  <c r="AS13" i="2"/>
  <c r="AR13" i="2"/>
  <c r="AQ13" i="2"/>
  <c r="AP13" i="2"/>
  <c r="AO13" i="2"/>
  <c r="AN13" i="2"/>
  <c r="AM13" i="2"/>
  <c r="AL13" i="2"/>
  <c r="AK13" i="2"/>
  <c r="AJ13" i="2"/>
  <c r="AS12" i="2"/>
  <c r="AR12" i="2"/>
  <c r="AQ12" i="2"/>
  <c r="AP12" i="2"/>
  <c r="AO12" i="2"/>
  <c r="AN12" i="2"/>
  <c r="AM12" i="2"/>
  <c r="AL12" i="2"/>
  <c r="AK12" i="2"/>
  <c r="AJ12" i="2"/>
  <c r="AS11" i="2"/>
  <c r="AR11" i="2"/>
  <c r="AQ11" i="2"/>
  <c r="AP11" i="2"/>
  <c r="AO11" i="2"/>
  <c r="AN11" i="2"/>
  <c r="AM11" i="2"/>
  <c r="AL11" i="2"/>
  <c r="AK11" i="2"/>
  <c r="AJ11" i="2"/>
  <c r="AS10" i="2"/>
  <c r="AR10" i="2"/>
  <c r="AQ10" i="2"/>
  <c r="AP10" i="2"/>
  <c r="AO10" i="2"/>
  <c r="AN10" i="2"/>
  <c r="AM10" i="2"/>
  <c r="AL10" i="2"/>
  <c r="AK10" i="2"/>
  <c r="AJ10" i="2"/>
  <c r="AS9" i="2"/>
  <c r="AR9" i="2"/>
  <c r="AQ9" i="2"/>
  <c r="AP9" i="2"/>
  <c r="AO9" i="2"/>
  <c r="AN9" i="2"/>
  <c r="AM9" i="2"/>
  <c r="AL9" i="2"/>
  <c r="AK9" i="2"/>
  <c r="AJ9" i="2"/>
  <c r="AS8" i="2"/>
  <c r="AR8" i="2"/>
  <c r="AQ8" i="2"/>
  <c r="AP8" i="2"/>
  <c r="AO8" i="2"/>
  <c r="AN8" i="2"/>
  <c r="AM8" i="2"/>
  <c r="AL8" i="2"/>
  <c r="AK8" i="2"/>
  <c r="AJ8" i="2"/>
  <c r="AS7" i="2"/>
  <c r="AR7" i="2"/>
  <c r="AQ7" i="2"/>
  <c r="AP7" i="2"/>
  <c r="AO7" i="2"/>
  <c r="AN7" i="2"/>
  <c r="AM7" i="2"/>
  <c r="AL7" i="2"/>
  <c r="AK7" i="2"/>
  <c r="AJ7" i="2"/>
  <c r="AS6" i="2"/>
  <c r="AR6" i="2"/>
  <c r="AQ6" i="2"/>
  <c r="AP6" i="2"/>
  <c r="AO6" i="2"/>
  <c r="AN6" i="2"/>
  <c r="AM6" i="2"/>
  <c r="AL6" i="2"/>
  <c r="AK6" i="2"/>
  <c r="AJ6" i="2"/>
  <c r="AS5" i="2"/>
  <c r="AR5" i="2"/>
  <c r="AQ5" i="2"/>
  <c r="AP5" i="2"/>
  <c r="AO5" i="2"/>
  <c r="AN5" i="2"/>
  <c r="AM5" i="2"/>
  <c r="AL5" i="2"/>
  <c r="AK5" i="2"/>
  <c r="AJ5" i="2"/>
  <c r="AS4" i="2"/>
  <c r="AR4" i="2"/>
  <c r="AQ4" i="2"/>
  <c r="AP4" i="2"/>
  <c r="AO4" i="2"/>
  <c r="AN4" i="2"/>
  <c r="AM4" i="2"/>
  <c r="AL4" i="2"/>
  <c r="AK4" i="2"/>
  <c r="AJ4" i="2"/>
  <c r="AS3" i="2"/>
  <c r="AR3" i="2"/>
  <c r="AQ3" i="2"/>
  <c r="AP3" i="2"/>
  <c r="AO3" i="2"/>
  <c r="AN3" i="2"/>
  <c r="AM3" i="2"/>
  <c r="AL3" i="2"/>
  <c r="AK3" i="2"/>
  <c r="AJ3" i="2"/>
  <c r="AS2" i="2"/>
  <c r="AP2" i="2"/>
  <c r="AO2" i="2"/>
  <c r="AN2" i="2"/>
  <c r="AM2" i="2"/>
  <c r="AL2" i="2"/>
  <c r="AK2" i="2"/>
  <c r="AJ2" i="2"/>
  <c r="AI2" i="2"/>
  <c r="AG2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AS85" i="1"/>
  <c r="AR85" i="1"/>
  <c r="AQ85" i="1"/>
  <c r="AP85" i="1"/>
  <c r="AO85" i="1"/>
  <c r="AN85" i="1"/>
  <c r="AM85" i="1"/>
  <c r="AL85" i="1"/>
  <c r="AK85" i="1"/>
  <c r="AJ85" i="1"/>
  <c r="AS84" i="1"/>
  <c r="AR84" i="1"/>
  <c r="AQ84" i="1"/>
  <c r="AP84" i="1"/>
  <c r="AO84" i="1"/>
  <c r="AN84" i="1"/>
  <c r="AM84" i="1"/>
  <c r="AL84" i="1"/>
  <c r="AK84" i="1"/>
  <c r="AJ84" i="1"/>
  <c r="AS83" i="1"/>
  <c r="AR83" i="1"/>
  <c r="AQ83" i="1"/>
  <c r="AP83" i="1"/>
  <c r="AO83" i="1"/>
  <c r="AN83" i="1"/>
  <c r="AM83" i="1"/>
  <c r="AL83" i="1"/>
  <c r="AK83" i="1"/>
  <c r="AJ83" i="1"/>
  <c r="AS82" i="1"/>
  <c r="AR82" i="1"/>
  <c r="AQ82" i="1"/>
  <c r="AP82" i="1"/>
  <c r="AO82" i="1"/>
  <c r="AN82" i="1"/>
  <c r="AM82" i="1"/>
  <c r="AL82" i="1"/>
  <c r="AK82" i="1"/>
  <c r="AJ82" i="1"/>
  <c r="AS81" i="1"/>
  <c r="AR81" i="1"/>
  <c r="AQ81" i="1"/>
  <c r="AP81" i="1"/>
  <c r="AO81" i="1"/>
  <c r="AN81" i="1"/>
  <c r="AM81" i="1"/>
  <c r="AL81" i="1"/>
  <c r="AK81" i="1"/>
  <c r="AJ81" i="1"/>
  <c r="AS80" i="1"/>
  <c r="AR80" i="1"/>
  <c r="AQ80" i="1"/>
  <c r="AP80" i="1"/>
  <c r="AO80" i="1"/>
  <c r="AN80" i="1"/>
  <c r="AM80" i="1"/>
  <c r="AL80" i="1"/>
  <c r="AK80" i="1"/>
  <c r="AJ80" i="1"/>
  <c r="AS79" i="1"/>
  <c r="AR79" i="1"/>
  <c r="AQ79" i="1"/>
  <c r="AP79" i="1"/>
  <c r="AO79" i="1"/>
  <c r="AN79" i="1"/>
  <c r="AM79" i="1"/>
  <c r="AL79" i="1"/>
  <c r="AK79" i="1"/>
  <c r="AJ79" i="1"/>
  <c r="AS78" i="1"/>
  <c r="AR78" i="1"/>
  <c r="AQ78" i="1"/>
  <c r="AP78" i="1"/>
  <c r="AO78" i="1"/>
  <c r="AN78" i="1"/>
  <c r="AM78" i="1"/>
  <c r="AL78" i="1"/>
  <c r="AK78" i="1"/>
  <c r="AJ78" i="1"/>
  <c r="AS77" i="1"/>
  <c r="AR77" i="1"/>
  <c r="AQ77" i="1"/>
  <c r="AP77" i="1"/>
  <c r="AO77" i="1"/>
  <c r="AN77" i="1"/>
  <c r="AM77" i="1"/>
  <c r="AL77" i="1"/>
  <c r="AK77" i="1"/>
  <c r="AJ77" i="1"/>
  <c r="AS76" i="1"/>
  <c r="AR76" i="1"/>
  <c r="AQ76" i="1"/>
  <c r="AP76" i="1"/>
  <c r="AO76" i="1"/>
  <c r="AN76" i="1"/>
  <c r="AM76" i="1"/>
  <c r="AL76" i="1"/>
  <c r="AK76" i="1"/>
  <c r="AJ76" i="1"/>
  <c r="AS75" i="1"/>
  <c r="AR75" i="1"/>
  <c r="AQ75" i="1"/>
  <c r="AP75" i="1"/>
  <c r="AO75" i="1"/>
  <c r="AN75" i="1"/>
  <c r="AM75" i="1"/>
  <c r="AL75" i="1"/>
  <c r="AK75" i="1"/>
  <c r="AJ75" i="1"/>
  <c r="AS74" i="1"/>
  <c r="AR74" i="1"/>
  <c r="AQ74" i="1"/>
  <c r="AP74" i="1"/>
  <c r="AO74" i="1"/>
  <c r="AN74" i="1"/>
  <c r="AM74" i="1"/>
  <c r="AL74" i="1"/>
  <c r="AK74" i="1"/>
  <c r="AJ74" i="1"/>
  <c r="AS73" i="1"/>
  <c r="AR73" i="1"/>
  <c r="AQ73" i="1"/>
  <c r="AP73" i="1"/>
  <c r="AO73" i="1"/>
  <c r="AN73" i="1"/>
  <c r="AM73" i="1"/>
  <c r="AL73" i="1"/>
  <c r="AK73" i="1"/>
  <c r="AJ73" i="1"/>
  <c r="AS72" i="1"/>
  <c r="AR72" i="1"/>
  <c r="AQ72" i="1"/>
  <c r="AP72" i="1"/>
  <c r="AO72" i="1"/>
  <c r="AN72" i="1"/>
  <c r="AM72" i="1"/>
  <c r="AL72" i="1"/>
  <c r="AK72" i="1"/>
  <c r="AJ72" i="1"/>
  <c r="AS71" i="1"/>
  <c r="AR71" i="1"/>
  <c r="AQ71" i="1"/>
  <c r="AP71" i="1"/>
  <c r="AO71" i="1"/>
  <c r="AN71" i="1"/>
  <c r="AM71" i="1"/>
  <c r="AL71" i="1"/>
  <c r="AK71" i="1"/>
  <c r="AJ71" i="1"/>
  <c r="AS70" i="1"/>
  <c r="AR70" i="1"/>
  <c r="AQ70" i="1"/>
  <c r="AP70" i="1"/>
  <c r="AO70" i="1"/>
  <c r="AN70" i="1"/>
  <c r="AM70" i="1"/>
  <c r="AL70" i="1"/>
  <c r="AK70" i="1"/>
  <c r="AJ70" i="1"/>
  <c r="AS69" i="1"/>
  <c r="AR69" i="1"/>
  <c r="AQ69" i="1"/>
  <c r="AP69" i="1"/>
  <c r="AO69" i="1"/>
  <c r="AN69" i="1"/>
  <c r="AM69" i="1"/>
  <c r="AL69" i="1"/>
  <c r="AK69" i="1"/>
  <c r="AJ69" i="1"/>
  <c r="AS68" i="1"/>
  <c r="AR68" i="1"/>
  <c r="AQ68" i="1"/>
  <c r="AP68" i="1"/>
  <c r="AO68" i="1"/>
  <c r="AN68" i="1"/>
  <c r="AM68" i="1"/>
  <c r="AL68" i="1"/>
  <c r="AK68" i="1"/>
  <c r="AJ68" i="1"/>
  <c r="AS67" i="1"/>
  <c r="AR67" i="1"/>
  <c r="AQ67" i="1"/>
  <c r="AP67" i="1"/>
  <c r="AO67" i="1"/>
  <c r="AN67" i="1"/>
  <c r="AM67" i="1"/>
  <c r="AL67" i="1"/>
  <c r="AK67" i="1"/>
  <c r="AJ67" i="1"/>
  <c r="AS66" i="1"/>
  <c r="AR66" i="1"/>
  <c r="AQ66" i="1"/>
  <c r="AP66" i="1"/>
  <c r="AO66" i="1"/>
  <c r="AN66" i="1"/>
  <c r="AM66" i="1"/>
  <c r="AL66" i="1"/>
  <c r="AK66" i="1"/>
  <c r="AJ66" i="1"/>
  <c r="AS65" i="1"/>
  <c r="AR65" i="1"/>
  <c r="AQ65" i="1"/>
  <c r="AP65" i="1"/>
  <c r="AO65" i="1"/>
  <c r="AN65" i="1"/>
  <c r="AM65" i="1"/>
  <c r="AL65" i="1"/>
  <c r="AK65" i="1"/>
  <c r="AJ65" i="1"/>
  <c r="AS64" i="1"/>
  <c r="AR64" i="1"/>
  <c r="AQ64" i="1"/>
  <c r="AP64" i="1"/>
  <c r="AO64" i="1"/>
  <c r="AN64" i="1"/>
  <c r="AM64" i="1"/>
  <c r="AL64" i="1"/>
  <c r="AK64" i="1"/>
  <c r="AJ64" i="1"/>
  <c r="AS63" i="1"/>
  <c r="AR63" i="1"/>
  <c r="AQ63" i="1"/>
  <c r="AP63" i="1"/>
  <c r="AO63" i="1"/>
  <c r="AN63" i="1"/>
  <c r="AM63" i="1"/>
  <c r="AL63" i="1"/>
  <c r="AK63" i="1"/>
  <c r="AJ63" i="1"/>
  <c r="AS62" i="1"/>
  <c r="AR62" i="1"/>
  <c r="AQ62" i="1"/>
  <c r="AP62" i="1"/>
  <c r="AO62" i="1"/>
  <c r="AN62" i="1"/>
  <c r="AM62" i="1"/>
  <c r="AL62" i="1"/>
  <c r="AK62" i="1"/>
  <c r="AJ62" i="1"/>
  <c r="AS61" i="1"/>
  <c r="AR61" i="1"/>
  <c r="AQ61" i="1"/>
  <c r="AP61" i="1"/>
  <c r="AO61" i="1"/>
  <c r="AN61" i="1"/>
  <c r="AM61" i="1"/>
  <c r="AL61" i="1"/>
  <c r="AK61" i="1"/>
  <c r="AJ61" i="1"/>
  <c r="AS60" i="1"/>
  <c r="AR60" i="1"/>
  <c r="AQ60" i="1"/>
  <c r="AP60" i="1"/>
  <c r="AO60" i="1"/>
  <c r="AN60" i="1"/>
  <c r="AM60" i="1"/>
  <c r="AL60" i="1"/>
  <c r="AK60" i="1"/>
  <c r="AJ60" i="1"/>
  <c r="AS59" i="1"/>
  <c r="AR59" i="1"/>
  <c r="AQ59" i="1"/>
  <c r="AP59" i="1"/>
  <c r="AO59" i="1"/>
  <c r="AN59" i="1"/>
  <c r="AM59" i="1"/>
  <c r="AL59" i="1"/>
  <c r="AK59" i="1"/>
  <c r="AJ59" i="1"/>
  <c r="AS58" i="1"/>
  <c r="AR58" i="1"/>
  <c r="AQ58" i="1"/>
  <c r="AP58" i="1"/>
  <c r="AO58" i="1"/>
  <c r="AN58" i="1"/>
  <c r="AM58" i="1"/>
  <c r="AL58" i="1"/>
  <c r="AK58" i="1"/>
  <c r="AJ58" i="1"/>
  <c r="AS57" i="1"/>
  <c r="AR57" i="1"/>
  <c r="AQ57" i="1"/>
  <c r="AP57" i="1"/>
  <c r="AO57" i="1"/>
  <c r="AN57" i="1"/>
  <c r="AM57" i="1"/>
  <c r="AL57" i="1"/>
  <c r="AK57" i="1"/>
  <c r="AJ57" i="1"/>
  <c r="AS56" i="1"/>
  <c r="AR56" i="1"/>
  <c r="AQ56" i="1"/>
  <c r="AP56" i="1"/>
  <c r="AO56" i="1"/>
  <c r="AN56" i="1"/>
  <c r="AM56" i="1"/>
  <c r="AL56" i="1"/>
  <c r="AK56" i="1"/>
  <c r="AJ56" i="1"/>
  <c r="AS55" i="1"/>
  <c r="AR55" i="1"/>
  <c r="AQ55" i="1"/>
  <c r="AP55" i="1"/>
  <c r="AO55" i="1"/>
  <c r="AN55" i="1"/>
  <c r="AM55" i="1"/>
  <c r="AL55" i="1"/>
  <c r="AK55" i="1"/>
  <c r="AJ55" i="1"/>
  <c r="AS54" i="1"/>
  <c r="AR54" i="1"/>
  <c r="AQ54" i="1"/>
  <c r="AP54" i="1"/>
  <c r="AO54" i="1"/>
  <c r="AN54" i="1"/>
  <c r="AM54" i="1"/>
  <c r="AL54" i="1"/>
  <c r="AK54" i="1"/>
  <c r="AJ54" i="1"/>
  <c r="AS53" i="1"/>
  <c r="AR53" i="1"/>
  <c r="AQ53" i="1"/>
  <c r="AP53" i="1"/>
  <c r="AO53" i="1"/>
  <c r="AN53" i="1"/>
  <c r="AM53" i="1"/>
  <c r="AL53" i="1"/>
  <c r="AK53" i="1"/>
  <c r="AJ53" i="1"/>
  <c r="AS52" i="1"/>
  <c r="AR52" i="1"/>
  <c r="AQ52" i="1"/>
  <c r="AP52" i="1"/>
  <c r="AO52" i="1"/>
  <c r="AN52" i="1"/>
  <c r="AM52" i="1"/>
  <c r="AL52" i="1"/>
  <c r="AK52" i="1"/>
  <c r="AJ52" i="1"/>
  <c r="AS51" i="1"/>
  <c r="AR51" i="1"/>
  <c r="AQ51" i="1"/>
  <c r="AP51" i="1"/>
  <c r="AO51" i="1"/>
  <c r="AN51" i="1"/>
  <c r="AM51" i="1"/>
  <c r="AL51" i="1"/>
  <c r="AK51" i="1"/>
  <c r="AJ51" i="1"/>
  <c r="AS50" i="1"/>
  <c r="AR50" i="1"/>
  <c r="AQ50" i="1"/>
  <c r="AP50" i="1"/>
  <c r="AO50" i="1"/>
  <c r="AN50" i="1"/>
  <c r="AM50" i="1"/>
  <c r="AL50" i="1"/>
  <c r="AK50" i="1"/>
  <c r="AJ50" i="1"/>
  <c r="AS49" i="1"/>
  <c r="AR49" i="1"/>
  <c r="AQ49" i="1"/>
  <c r="AP49" i="1"/>
  <c r="AO49" i="1"/>
  <c r="AN49" i="1"/>
  <c r="AM49" i="1"/>
  <c r="AL49" i="1"/>
  <c r="AK49" i="1"/>
  <c r="AJ49" i="1"/>
  <c r="AS48" i="1"/>
  <c r="AR48" i="1"/>
  <c r="AQ48" i="1"/>
  <c r="AP48" i="1"/>
  <c r="AO48" i="1"/>
  <c r="AN48" i="1"/>
  <c r="AM48" i="1"/>
  <c r="AL48" i="1"/>
  <c r="AK48" i="1"/>
  <c r="AJ48" i="1"/>
  <c r="AS47" i="1"/>
  <c r="AR47" i="1"/>
  <c r="AQ47" i="1"/>
  <c r="AP47" i="1"/>
  <c r="AO47" i="1"/>
  <c r="AN47" i="1"/>
  <c r="AM47" i="1"/>
  <c r="AL47" i="1"/>
  <c r="AK47" i="1"/>
  <c r="AJ47" i="1"/>
  <c r="AS46" i="1"/>
  <c r="AR46" i="1"/>
  <c r="AQ46" i="1"/>
  <c r="AP46" i="1"/>
  <c r="AO46" i="1"/>
  <c r="AN46" i="1"/>
  <c r="AM46" i="1"/>
  <c r="AL46" i="1"/>
  <c r="AK46" i="1"/>
  <c r="AJ46" i="1"/>
  <c r="AS45" i="1"/>
  <c r="AR45" i="1"/>
  <c r="AQ45" i="1"/>
  <c r="AP45" i="1"/>
  <c r="AO45" i="1"/>
  <c r="AN45" i="1"/>
  <c r="AM45" i="1"/>
  <c r="AL45" i="1"/>
  <c r="AK45" i="1"/>
  <c r="AJ45" i="1"/>
  <c r="AS44" i="1"/>
  <c r="AR44" i="1"/>
  <c r="AQ44" i="1"/>
  <c r="AP44" i="1"/>
  <c r="AO44" i="1"/>
  <c r="AN44" i="1"/>
  <c r="AM44" i="1"/>
  <c r="AL44" i="1"/>
  <c r="AK44" i="1"/>
  <c r="AJ44" i="1"/>
  <c r="AS43" i="1"/>
  <c r="AR43" i="1"/>
  <c r="AQ43" i="1"/>
  <c r="AP43" i="1"/>
  <c r="AO43" i="1"/>
  <c r="AN43" i="1"/>
  <c r="AM43" i="1"/>
  <c r="AL43" i="1"/>
  <c r="AK43" i="1"/>
  <c r="AJ43" i="1"/>
  <c r="AS42" i="1"/>
  <c r="AR42" i="1"/>
  <c r="AQ42" i="1"/>
  <c r="AP42" i="1"/>
  <c r="AO42" i="1"/>
  <c r="AN42" i="1"/>
  <c r="AM42" i="1"/>
  <c r="AL42" i="1"/>
  <c r="AK42" i="1"/>
  <c r="AJ42" i="1"/>
  <c r="AS41" i="1"/>
  <c r="AR41" i="1"/>
  <c r="AQ41" i="1"/>
  <c r="AP41" i="1"/>
  <c r="AO41" i="1"/>
  <c r="AN41" i="1"/>
  <c r="AM41" i="1"/>
  <c r="AL41" i="1"/>
  <c r="AK41" i="1"/>
  <c r="AJ41" i="1"/>
  <c r="AS40" i="1"/>
  <c r="AR40" i="1"/>
  <c r="AQ40" i="1"/>
  <c r="AP40" i="1"/>
  <c r="AO40" i="1"/>
  <c r="AN40" i="1"/>
  <c r="AM40" i="1"/>
  <c r="AL40" i="1"/>
  <c r="AK40" i="1"/>
  <c r="AJ40" i="1"/>
  <c r="AS39" i="1"/>
  <c r="AR39" i="1"/>
  <c r="AQ39" i="1"/>
  <c r="AP39" i="1"/>
  <c r="AO39" i="1"/>
  <c r="AN39" i="1"/>
  <c r="AM39" i="1"/>
  <c r="AL39" i="1"/>
  <c r="AK39" i="1"/>
  <c r="AJ39" i="1"/>
  <c r="AS38" i="1"/>
  <c r="AR38" i="1"/>
  <c r="AQ38" i="1"/>
  <c r="AP38" i="1"/>
  <c r="AO38" i="1"/>
  <c r="AN38" i="1"/>
  <c r="AM38" i="1"/>
  <c r="AL38" i="1"/>
  <c r="AK38" i="1"/>
  <c r="AJ38" i="1"/>
  <c r="AS37" i="1"/>
  <c r="AR37" i="1"/>
  <c r="AQ37" i="1"/>
  <c r="AP37" i="1"/>
  <c r="AO37" i="1"/>
  <c r="AN37" i="1"/>
  <c r="AM37" i="1"/>
  <c r="AL37" i="1"/>
  <c r="AK37" i="1"/>
  <c r="AJ37" i="1"/>
  <c r="AS36" i="1"/>
  <c r="AR36" i="1"/>
  <c r="AQ36" i="1"/>
  <c r="AP36" i="1"/>
  <c r="AO36" i="1"/>
  <c r="AN36" i="1"/>
  <c r="AM36" i="1"/>
  <c r="AL36" i="1"/>
  <c r="AK36" i="1"/>
  <c r="AJ36" i="1"/>
  <c r="AS35" i="1"/>
  <c r="AR35" i="1"/>
  <c r="AQ35" i="1"/>
  <c r="AP35" i="1"/>
  <c r="AO35" i="1"/>
  <c r="AN35" i="1"/>
  <c r="AM35" i="1"/>
  <c r="AL35" i="1"/>
  <c r="AK35" i="1"/>
  <c r="AJ35" i="1"/>
  <c r="AS34" i="1"/>
  <c r="AR34" i="1"/>
  <c r="AQ34" i="1"/>
  <c r="AP34" i="1"/>
  <c r="AO34" i="1"/>
  <c r="AN34" i="1"/>
  <c r="AM34" i="1"/>
  <c r="AL34" i="1"/>
  <c r="AK34" i="1"/>
  <c r="AJ34" i="1"/>
  <c r="AS33" i="1"/>
  <c r="AR33" i="1"/>
  <c r="AQ33" i="1"/>
  <c r="AP33" i="1"/>
  <c r="AO33" i="1"/>
  <c r="AN33" i="1"/>
  <c r="AM33" i="1"/>
  <c r="AL33" i="1"/>
  <c r="AK33" i="1"/>
  <c r="AJ33" i="1"/>
  <c r="AS32" i="1"/>
  <c r="AR32" i="1"/>
  <c r="AQ32" i="1"/>
  <c r="AP32" i="1"/>
  <c r="AO32" i="1"/>
  <c r="AN32" i="1"/>
  <c r="AM32" i="1"/>
  <c r="AL32" i="1"/>
  <c r="AK32" i="1"/>
  <c r="AJ32" i="1"/>
  <c r="AS31" i="1"/>
  <c r="AR31" i="1"/>
  <c r="AQ31" i="1"/>
  <c r="AP31" i="1"/>
  <c r="AO31" i="1"/>
  <c r="AN31" i="1"/>
  <c r="AM31" i="1"/>
  <c r="AL31" i="1"/>
  <c r="AK31" i="1"/>
  <c r="AJ31" i="1"/>
  <c r="AS30" i="1"/>
  <c r="AR30" i="1"/>
  <c r="AQ30" i="1"/>
  <c r="AP30" i="1"/>
  <c r="AO30" i="1"/>
  <c r="AN30" i="1"/>
  <c r="AM30" i="1"/>
  <c r="AL30" i="1"/>
  <c r="AK30" i="1"/>
  <c r="AJ30" i="1"/>
  <c r="AS29" i="1"/>
  <c r="AR29" i="1"/>
  <c r="AQ29" i="1"/>
  <c r="AP29" i="1"/>
  <c r="AO29" i="1"/>
  <c r="AN29" i="1"/>
  <c r="AM29" i="1"/>
  <c r="AL29" i="1"/>
  <c r="AK29" i="1"/>
  <c r="AJ29" i="1"/>
  <c r="AS28" i="1"/>
  <c r="AR28" i="1"/>
  <c r="AQ28" i="1"/>
  <c r="AP28" i="1"/>
  <c r="AO28" i="1"/>
  <c r="AN28" i="1"/>
  <c r="AM28" i="1"/>
  <c r="AL28" i="1"/>
  <c r="AK28" i="1"/>
  <c r="AJ28" i="1"/>
  <c r="AS27" i="1"/>
  <c r="AR27" i="1"/>
  <c r="AQ27" i="1"/>
  <c r="AP27" i="1"/>
  <c r="AO27" i="1"/>
  <c r="AN27" i="1"/>
  <c r="AM27" i="1"/>
  <c r="AL27" i="1"/>
  <c r="AK27" i="1"/>
  <c r="AJ27" i="1"/>
  <c r="AS26" i="1"/>
  <c r="AR26" i="1"/>
  <c r="AQ26" i="1"/>
  <c r="AP26" i="1"/>
  <c r="AO26" i="1"/>
  <c r="AN26" i="1"/>
  <c r="AM26" i="1"/>
  <c r="AL26" i="1"/>
  <c r="AK26" i="1"/>
  <c r="AJ26" i="1"/>
  <c r="AS25" i="1"/>
  <c r="AR25" i="1"/>
  <c r="AQ25" i="1"/>
  <c r="AP25" i="1"/>
  <c r="AO25" i="1"/>
  <c r="AN25" i="1"/>
  <c r="AM25" i="1"/>
  <c r="AL25" i="1"/>
  <c r="AK25" i="1"/>
  <c r="AJ25" i="1"/>
  <c r="AS24" i="1"/>
  <c r="AR24" i="1"/>
  <c r="AQ24" i="1"/>
  <c r="AP24" i="1"/>
  <c r="AO24" i="1"/>
  <c r="AN24" i="1"/>
  <c r="AM24" i="1"/>
  <c r="AL24" i="1"/>
  <c r="AK24" i="1"/>
  <c r="AJ24" i="1"/>
  <c r="AS23" i="1"/>
  <c r="AR23" i="1"/>
  <c r="AQ23" i="1"/>
  <c r="AP23" i="1"/>
  <c r="AO23" i="1"/>
  <c r="AN23" i="1"/>
  <c r="AM23" i="1"/>
  <c r="AL23" i="1"/>
  <c r="AK23" i="1"/>
  <c r="AJ23" i="1"/>
  <c r="AS22" i="1"/>
  <c r="AR22" i="1"/>
  <c r="AQ22" i="1"/>
  <c r="AP22" i="1"/>
  <c r="AO22" i="1"/>
  <c r="AN22" i="1"/>
  <c r="AM22" i="1"/>
  <c r="AL22" i="1"/>
  <c r="AK22" i="1"/>
  <c r="AJ22" i="1"/>
  <c r="AS21" i="1"/>
  <c r="AR21" i="1"/>
  <c r="AQ21" i="1"/>
  <c r="AP21" i="1"/>
  <c r="AO21" i="1"/>
  <c r="AN21" i="1"/>
  <c r="AM21" i="1"/>
  <c r="AL21" i="1"/>
  <c r="AK21" i="1"/>
  <c r="AJ21" i="1"/>
  <c r="AS20" i="1"/>
  <c r="AR20" i="1"/>
  <c r="AQ20" i="1"/>
  <c r="AP20" i="1"/>
  <c r="AO20" i="1"/>
  <c r="AN20" i="1"/>
  <c r="AM20" i="1"/>
  <c r="AL20" i="1"/>
  <c r="AK20" i="1"/>
  <c r="AJ20" i="1"/>
  <c r="AS19" i="1"/>
  <c r="AR19" i="1"/>
  <c r="AQ19" i="1"/>
  <c r="AP19" i="1"/>
  <c r="AO19" i="1"/>
  <c r="AN19" i="1"/>
  <c r="AM19" i="1"/>
  <c r="AL19" i="1"/>
  <c r="AK19" i="1"/>
  <c r="AJ19" i="1"/>
  <c r="AS18" i="1"/>
  <c r="AR18" i="1"/>
  <c r="AQ18" i="1"/>
  <c r="AP18" i="1"/>
  <c r="AO18" i="1"/>
  <c r="AN18" i="1"/>
  <c r="AM18" i="1"/>
  <c r="AL18" i="1"/>
  <c r="AK18" i="1"/>
  <c r="AJ18" i="1"/>
  <c r="AS17" i="1"/>
  <c r="AR17" i="1"/>
  <c r="AQ17" i="1"/>
  <c r="AP17" i="1"/>
  <c r="AO17" i="1"/>
  <c r="AN17" i="1"/>
  <c r="AM17" i="1"/>
  <c r="AL17" i="1"/>
  <c r="AK17" i="1"/>
  <c r="AJ17" i="1"/>
  <c r="AS16" i="1"/>
  <c r="AR16" i="1"/>
  <c r="AQ16" i="1"/>
  <c r="AP16" i="1"/>
  <c r="AO16" i="1"/>
  <c r="AN16" i="1"/>
  <c r="AM16" i="1"/>
  <c r="AL16" i="1"/>
  <c r="AK16" i="1"/>
  <c r="AJ16" i="1"/>
  <c r="AS15" i="1"/>
  <c r="AR15" i="1"/>
  <c r="AQ15" i="1"/>
  <c r="AP15" i="1"/>
  <c r="AO15" i="1"/>
  <c r="AN15" i="1"/>
  <c r="AM15" i="1"/>
  <c r="AL15" i="1"/>
  <c r="AK15" i="1"/>
  <c r="AJ15" i="1"/>
  <c r="AS14" i="1"/>
  <c r="AR14" i="1"/>
  <c r="AQ14" i="1"/>
  <c r="AP14" i="1"/>
  <c r="AO14" i="1"/>
  <c r="AN14" i="1"/>
  <c r="AM14" i="1"/>
  <c r="AL14" i="1"/>
  <c r="AK14" i="1"/>
  <c r="AJ14" i="1"/>
  <c r="AS13" i="1"/>
  <c r="AR13" i="1"/>
  <c r="AQ13" i="1"/>
  <c r="AP13" i="1"/>
  <c r="AO13" i="1"/>
  <c r="AN13" i="1"/>
  <c r="AM13" i="1"/>
  <c r="AL13" i="1"/>
  <c r="AK13" i="1"/>
  <c r="AJ13" i="1"/>
  <c r="AS12" i="1"/>
  <c r="AR12" i="1"/>
  <c r="AQ12" i="1"/>
  <c r="AP12" i="1"/>
  <c r="AO12" i="1"/>
  <c r="AN12" i="1"/>
  <c r="AM12" i="1"/>
  <c r="AL12" i="1"/>
  <c r="AK12" i="1"/>
  <c r="AJ12" i="1"/>
  <c r="AS11" i="1"/>
  <c r="AR11" i="1"/>
  <c r="AQ11" i="1"/>
  <c r="AP11" i="1"/>
  <c r="AO11" i="1"/>
  <c r="AN11" i="1"/>
  <c r="AM11" i="1"/>
  <c r="AL11" i="1"/>
  <c r="AK11" i="1"/>
  <c r="AJ11" i="1"/>
  <c r="AS10" i="1"/>
  <c r="AR10" i="1"/>
  <c r="AQ10" i="1"/>
  <c r="AP10" i="1"/>
  <c r="AO10" i="1"/>
  <c r="AN10" i="1"/>
  <c r="AM10" i="1"/>
  <c r="AL10" i="1"/>
  <c r="AK10" i="1"/>
  <c r="AJ10" i="1"/>
  <c r="AS9" i="1"/>
  <c r="AR9" i="1"/>
  <c r="AQ9" i="1"/>
  <c r="AP9" i="1"/>
  <c r="AO9" i="1"/>
  <c r="AN9" i="1"/>
  <c r="AM9" i="1"/>
  <c r="AL9" i="1"/>
  <c r="AK9" i="1"/>
  <c r="AJ9" i="1"/>
  <c r="AS8" i="1"/>
  <c r="AR8" i="1"/>
  <c r="AQ8" i="1"/>
  <c r="AP8" i="1"/>
  <c r="AO8" i="1"/>
  <c r="AN8" i="1"/>
  <c r="AM8" i="1"/>
  <c r="AL8" i="1"/>
  <c r="AK8" i="1"/>
  <c r="AJ8" i="1"/>
  <c r="AS7" i="1"/>
  <c r="AR7" i="1"/>
  <c r="AQ7" i="1"/>
  <c r="AP7" i="1"/>
  <c r="AO7" i="1"/>
  <c r="AN7" i="1"/>
  <c r="AM7" i="1"/>
  <c r="AL7" i="1"/>
  <c r="AK7" i="1"/>
  <c r="AJ7" i="1"/>
  <c r="AS6" i="1"/>
  <c r="AR6" i="1"/>
  <c r="AQ6" i="1"/>
  <c r="AP6" i="1"/>
  <c r="AO6" i="1"/>
  <c r="AN6" i="1"/>
  <c r="AM6" i="1"/>
  <c r="AL6" i="1"/>
  <c r="AK6" i="1"/>
  <c r="AJ6" i="1"/>
  <c r="AS5" i="1"/>
  <c r="AR5" i="1"/>
  <c r="AQ5" i="1"/>
  <c r="AP5" i="1"/>
  <c r="AO5" i="1"/>
  <c r="AN5" i="1"/>
  <c r="AM5" i="1"/>
  <c r="AL5" i="1"/>
  <c r="AK5" i="1"/>
  <c r="AJ5" i="1"/>
  <c r="AS4" i="1"/>
  <c r="AR4" i="1"/>
  <c r="AQ4" i="1"/>
  <c r="AP4" i="1"/>
  <c r="AO4" i="1"/>
  <c r="AN4" i="1"/>
  <c r="AM4" i="1"/>
  <c r="AL4" i="1"/>
  <c r="AK4" i="1"/>
  <c r="AJ4" i="1"/>
  <c r="AS3" i="1"/>
  <c r="AR3" i="1"/>
  <c r="AQ3" i="1"/>
  <c r="AP3" i="1"/>
  <c r="AO3" i="1"/>
  <c r="AN3" i="1"/>
  <c r="AM3" i="1"/>
  <c r="AL3" i="1"/>
  <c r="AK3" i="1"/>
  <c r="AJ3" i="1"/>
  <c r="AS2" i="1"/>
  <c r="AP2" i="1"/>
  <c r="AO2" i="1"/>
  <c r="AN2" i="1"/>
  <c r="AM2" i="1"/>
  <c r="AL2" i="1"/>
  <c r="AK2" i="1"/>
  <c r="AJ2" i="1"/>
  <c r="AI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AI67" i="2" l="1"/>
  <c r="AH67" i="2" s="1"/>
  <c r="AI44" i="3"/>
  <c r="AH44" i="3" s="1"/>
  <c r="AI61" i="3"/>
  <c r="AH61" i="3" s="1"/>
  <c r="AI60" i="3"/>
  <c r="AH60" i="3" s="1"/>
  <c r="AI7" i="2"/>
  <c r="AH7" i="2" s="1"/>
  <c r="AI29" i="1"/>
  <c r="AH29" i="1" s="1"/>
  <c r="AI37" i="1"/>
  <c r="AH37" i="1" s="1"/>
  <c r="AI36" i="3"/>
  <c r="AH36" i="3" s="1"/>
  <c r="AI8" i="3"/>
  <c r="AH8" i="3" s="1"/>
  <c r="AI24" i="3"/>
  <c r="AH24" i="3" s="1"/>
  <c r="AI20" i="3"/>
  <c r="AH20" i="3" s="1"/>
  <c r="AI17" i="3"/>
  <c r="AH17" i="3" s="1"/>
  <c r="AI4" i="3"/>
  <c r="AH4" i="3" s="1"/>
  <c r="AI39" i="2"/>
  <c r="AH39" i="2" s="1"/>
  <c r="AI47" i="2"/>
  <c r="AH47" i="2" s="1"/>
  <c r="AI55" i="2"/>
  <c r="AH55" i="2" s="1"/>
  <c r="AI36" i="2"/>
  <c r="AH36" i="2" s="1"/>
  <c r="AI84" i="2"/>
  <c r="AH84" i="2" s="1"/>
  <c r="AI60" i="2"/>
  <c r="AH60" i="2" s="1"/>
  <c r="AI43" i="2"/>
  <c r="AH43" i="2" s="1"/>
  <c r="AI32" i="2"/>
  <c r="AH32" i="2" s="1"/>
  <c r="AI29" i="2"/>
  <c r="AH29" i="2" s="1"/>
  <c r="AI3" i="2"/>
  <c r="AH3" i="2" s="1"/>
  <c r="AI4" i="1"/>
  <c r="AH4" i="1" s="1"/>
  <c r="AI12" i="1"/>
  <c r="AH12" i="1" s="1"/>
  <c r="AI81" i="1"/>
  <c r="AH81" i="1" s="1"/>
  <c r="AI24" i="1"/>
  <c r="AH24" i="1" s="1"/>
  <c r="AI77" i="1"/>
  <c r="AH77" i="1" s="1"/>
  <c r="AI52" i="1"/>
  <c r="AH52" i="1" s="1"/>
  <c r="AI56" i="1"/>
  <c r="AH56" i="1" s="1"/>
  <c r="AI49" i="1"/>
  <c r="AH49" i="1" s="1"/>
  <c r="AI63" i="1"/>
  <c r="AH63" i="1" s="1"/>
  <c r="AI20" i="1"/>
  <c r="AH20" i="1" s="1"/>
  <c r="AI84" i="1"/>
  <c r="AH84" i="1" s="1"/>
  <c r="AI13" i="1"/>
  <c r="AH13" i="1" s="1"/>
  <c r="AI61" i="1"/>
  <c r="AH61" i="1" s="1"/>
  <c r="AI68" i="1"/>
  <c r="AH68" i="1" s="1"/>
  <c r="AI45" i="1"/>
  <c r="AH45" i="1" s="1"/>
  <c r="AI17" i="1"/>
  <c r="AH17" i="1" s="1"/>
  <c r="AI77" i="3"/>
  <c r="AH77" i="3" s="1"/>
  <c r="AI57" i="3"/>
  <c r="AH57" i="3" s="1"/>
  <c r="AI16" i="3"/>
  <c r="AH16" i="3" s="1"/>
  <c r="AI75" i="3"/>
  <c r="AH75" i="3" s="1"/>
  <c r="AI11" i="3"/>
  <c r="AH11" i="3" s="1"/>
  <c r="AI71" i="3"/>
  <c r="AH71" i="3" s="1"/>
  <c r="AI46" i="3"/>
  <c r="AH46" i="3" s="1"/>
  <c r="AI43" i="3"/>
  <c r="AH43" i="3" s="1"/>
  <c r="AI73" i="3"/>
  <c r="AH73" i="3" s="1"/>
  <c r="AI32" i="3"/>
  <c r="AH32" i="3" s="1"/>
  <c r="AI12" i="3"/>
  <c r="AH12" i="3" s="1"/>
  <c r="AI29" i="3"/>
  <c r="AH29" i="3" s="1"/>
  <c r="AI72" i="3"/>
  <c r="AH72" i="3" s="1"/>
  <c r="AI25" i="3"/>
  <c r="AH25" i="3" s="1"/>
  <c r="AI55" i="3"/>
  <c r="AH55" i="3" s="1"/>
  <c r="AI80" i="3"/>
  <c r="AH80" i="3" s="1"/>
  <c r="AI30" i="3"/>
  <c r="AH30" i="3" s="1"/>
  <c r="AI79" i="3"/>
  <c r="AH79" i="3" s="1"/>
  <c r="AI62" i="3"/>
  <c r="AH62" i="3" s="1"/>
  <c r="AI81" i="3"/>
  <c r="AH81" i="3" s="1"/>
  <c r="AI78" i="3"/>
  <c r="AH78" i="3" s="1"/>
  <c r="AI13" i="3"/>
  <c r="AH13" i="3" s="1"/>
  <c r="AI56" i="3"/>
  <c r="AH56" i="3" s="1"/>
  <c r="AI7" i="3"/>
  <c r="AH7" i="3" s="1"/>
  <c r="AI37" i="3"/>
  <c r="AH37" i="3" s="1"/>
  <c r="AI23" i="3"/>
  <c r="AH23" i="3" s="1"/>
  <c r="AI48" i="3"/>
  <c r="AH48" i="3" s="1"/>
  <c r="AI53" i="3"/>
  <c r="AH53" i="3" s="1"/>
  <c r="AI40" i="3"/>
  <c r="AH40" i="3" s="1"/>
  <c r="AI59" i="3"/>
  <c r="AH59" i="3" s="1"/>
  <c r="AI28" i="3"/>
  <c r="AH28" i="3" s="1"/>
  <c r="AI45" i="3"/>
  <c r="AH45" i="3" s="1"/>
  <c r="AI14" i="3"/>
  <c r="AH14" i="3" s="1"/>
  <c r="AI41" i="3"/>
  <c r="AH41" i="3" s="1"/>
  <c r="AI27" i="3"/>
  <c r="AH27" i="3" s="1"/>
  <c r="AI5" i="3"/>
  <c r="AH5" i="3" s="1"/>
  <c r="AI21" i="3"/>
  <c r="AH21" i="3" s="1"/>
  <c r="AI9" i="3"/>
  <c r="AH9" i="3" s="1"/>
  <c r="AI39" i="3"/>
  <c r="AH39" i="3" s="1"/>
  <c r="AI64" i="3"/>
  <c r="AH64" i="3" s="1"/>
  <c r="AI69" i="3"/>
  <c r="AH69" i="3" s="1"/>
  <c r="AI15" i="2"/>
  <c r="AH15" i="2" s="1"/>
  <c r="AI50" i="2"/>
  <c r="AH50" i="2" s="1"/>
  <c r="AI56" i="2"/>
  <c r="AH56" i="2" s="1"/>
  <c r="AI20" i="2"/>
  <c r="AH20" i="2" s="1"/>
  <c r="AI40" i="2"/>
  <c r="AH40" i="2" s="1"/>
  <c r="AI87" i="2"/>
  <c r="AH87" i="2" s="1"/>
  <c r="AI80" i="2"/>
  <c r="AH80" i="2" s="1"/>
  <c r="AI4" i="2"/>
  <c r="AH4" i="2" s="1"/>
  <c r="AI35" i="2"/>
  <c r="AH35" i="2" s="1"/>
  <c r="AI61" i="2"/>
  <c r="AH61" i="2" s="1"/>
  <c r="AI31" i="2"/>
  <c r="AH31" i="2" s="1"/>
  <c r="AI27" i="2"/>
  <c r="AH27" i="2" s="1"/>
  <c r="AI52" i="2"/>
  <c r="AH52" i="2" s="1"/>
  <c r="AI71" i="2"/>
  <c r="AH71" i="2" s="1"/>
  <c r="AI18" i="2"/>
  <c r="AH18" i="2" s="1"/>
  <c r="AI48" i="2"/>
  <c r="AH48" i="2" s="1"/>
  <c r="AI23" i="2"/>
  <c r="AH23" i="2" s="1"/>
  <c r="AI74" i="2"/>
  <c r="AH74" i="2" s="1"/>
  <c r="AI8" i="2"/>
  <c r="AH8" i="2" s="1"/>
  <c r="AI16" i="2"/>
  <c r="AH16" i="2" s="1"/>
  <c r="AI44" i="2"/>
  <c r="AH44" i="2" s="1"/>
  <c r="AI63" i="2"/>
  <c r="AH63" i="2" s="1"/>
  <c r="AI68" i="2"/>
  <c r="AH68" i="2" s="1"/>
  <c r="AI79" i="2"/>
  <c r="AH79" i="2" s="1"/>
  <c r="AI24" i="2"/>
  <c r="AH24" i="2" s="1"/>
  <c r="AI12" i="2"/>
  <c r="AH12" i="2" s="1"/>
  <c r="AI75" i="2"/>
  <c r="AH75" i="2" s="1"/>
  <c r="AI19" i="2"/>
  <c r="AH19" i="2" s="1"/>
  <c r="AI11" i="2"/>
  <c r="AH11" i="2" s="1"/>
  <c r="AI46" i="2"/>
  <c r="AH46" i="2" s="1"/>
  <c r="AI72" i="2"/>
  <c r="AH72" i="2" s="1"/>
  <c r="AI83" i="2"/>
  <c r="AH83" i="2" s="1"/>
  <c r="AI14" i="2"/>
  <c r="AH14" i="2" s="1"/>
  <c r="AI51" i="2"/>
  <c r="AH51" i="2" s="1"/>
  <c r="AI59" i="2"/>
  <c r="AH59" i="2" s="1"/>
  <c r="AI76" i="2"/>
  <c r="AH76" i="2" s="1"/>
  <c r="AI41" i="1"/>
  <c r="AH41" i="1" s="1"/>
  <c r="AI21" i="1"/>
  <c r="AH21" i="1" s="1"/>
  <c r="AI14" i="1"/>
  <c r="AH14" i="1" s="1"/>
  <c r="AI67" i="1"/>
  <c r="AH67" i="1" s="1"/>
  <c r="AI8" i="1"/>
  <c r="AH8" i="1" s="1"/>
  <c r="AI72" i="1"/>
  <c r="AH72" i="1" s="1"/>
  <c r="AI60" i="1"/>
  <c r="AH60" i="1" s="1"/>
  <c r="AI32" i="1"/>
  <c r="AH32" i="1" s="1"/>
  <c r="AI9" i="1"/>
  <c r="AH9" i="1" s="1"/>
  <c r="AI36" i="1"/>
  <c r="AH36" i="1" s="1"/>
  <c r="AI44" i="1"/>
  <c r="AH44" i="1" s="1"/>
  <c r="AI73" i="1"/>
  <c r="AH73" i="1" s="1"/>
  <c r="AI28" i="1"/>
  <c r="AH28" i="1" s="1"/>
  <c r="AI33" i="1"/>
  <c r="AH33" i="1" s="1"/>
  <c r="AI64" i="1"/>
  <c r="AH64" i="1" s="1"/>
  <c r="AI16" i="1"/>
  <c r="AH16" i="1" s="1"/>
  <c r="AI40" i="1"/>
  <c r="AH40" i="1" s="1"/>
  <c r="AI57" i="1"/>
  <c r="AH57" i="1" s="1"/>
  <c r="AI48" i="1"/>
  <c r="AH48" i="1" s="1"/>
  <c r="AI25" i="1"/>
  <c r="AH25" i="1" s="1"/>
  <c r="AI5" i="1"/>
  <c r="AH5" i="1" s="1"/>
  <c r="AI69" i="1"/>
  <c r="AH69" i="1" s="1"/>
  <c r="AI46" i="1"/>
  <c r="AH46" i="1" s="1"/>
  <c r="AI80" i="1"/>
  <c r="AH80" i="1" s="1"/>
  <c r="AI76" i="1"/>
  <c r="AH76" i="1" s="1"/>
  <c r="AI85" i="1"/>
  <c r="AH85" i="1" s="1"/>
  <c r="AI65" i="1"/>
  <c r="AH65" i="1" s="1"/>
  <c r="AI78" i="1"/>
  <c r="AH78" i="1" s="1"/>
  <c r="AI53" i="1"/>
  <c r="AH53" i="1" s="1"/>
  <c r="AI15" i="1"/>
  <c r="AH15" i="1" s="1"/>
  <c r="AI47" i="1"/>
  <c r="AH47" i="1" s="1"/>
  <c r="AI79" i="1"/>
  <c r="AH79" i="1" s="1"/>
  <c r="AI30" i="2"/>
  <c r="AH30" i="2" s="1"/>
  <c r="AI62" i="2"/>
  <c r="AH62" i="2" s="1"/>
  <c r="AI42" i="1"/>
  <c r="AH42" i="1" s="1"/>
  <c r="AI74" i="1"/>
  <c r="AH74" i="1" s="1"/>
  <c r="AI5" i="2"/>
  <c r="AH5" i="2" s="1"/>
  <c r="AI82" i="2"/>
  <c r="AH82" i="2" s="1"/>
  <c r="AI15" i="3"/>
  <c r="AH15" i="3" s="1"/>
  <c r="AI31" i="3"/>
  <c r="AH31" i="3" s="1"/>
  <c r="AI47" i="3"/>
  <c r="AH47" i="3" s="1"/>
  <c r="AI63" i="3"/>
  <c r="AH63" i="3" s="1"/>
  <c r="AI11" i="1"/>
  <c r="AH11" i="1" s="1"/>
  <c r="AI43" i="1"/>
  <c r="AH43" i="1" s="1"/>
  <c r="AI75" i="1"/>
  <c r="AH75" i="1" s="1"/>
  <c r="AI26" i="2"/>
  <c r="AH26" i="2" s="1"/>
  <c r="AI58" i="2"/>
  <c r="AH58" i="2" s="1"/>
  <c r="AI65" i="2"/>
  <c r="AH65" i="2" s="1"/>
  <c r="AI35" i="1"/>
  <c r="AH35" i="1" s="1"/>
  <c r="AI25" i="2"/>
  <c r="AH25" i="2" s="1"/>
  <c r="AI37" i="2"/>
  <c r="AH37" i="2" s="1"/>
  <c r="AI18" i="1"/>
  <c r="AH18" i="1" s="1"/>
  <c r="AI50" i="1"/>
  <c r="AH50" i="1" s="1"/>
  <c r="AI82" i="1"/>
  <c r="AH82" i="1" s="1"/>
  <c r="AI33" i="2"/>
  <c r="AH33" i="2" s="1"/>
  <c r="AI85" i="2"/>
  <c r="AH85" i="2" s="1"/>
  <c r="AI18" i="3"/>
  <c r="AH18" i="3" s="1"/>
  <c r="AI34" i="3"/>
  <c r="AH34" i="3" s="1"/>
  <c r="AI50" i="3"/>
  <c r="AH50" i="3" s="1"/>
  <c r="AI66" i="3"/>
  <c r="AH66" i="3" s="1"/>
  <c r="AI10" i="1"/>
  <c r="AH10" i="1" s="1"/>
  <c r="AI57" i="2"/>
  <c r="AH57" i="2" s="1"/>
  <c r="AI31" i="1"/>
  <c r="AH31" i="1" s="1"/>
  <c r="AI22" i="1"/>
  <c r="AH22" i="1" s="1"/>
  <c r="AI54" i="1"/>
  <c r="AH54" i="1" s="1"/>
  <c r="AI7" i="1"/>
  <c r="AH7" i="1" s="1"/>
  <c r="AI39" i="1"/>
  <c r="AH39" i="1" s="1"/>
  <c r="AI71" i="1"/>
  <c r="AH71" i="1" s="1"/>
  <c r="AI22" i="2"/>
  <c r="AH22" i="2" s="1"/>
  <c r="AI54" i="2"/>
  <c r="AH54" i="2" s="1"/>
  <c r="AI78" i="2"/>
  <c r="AH78" i="2" s="1"/>
  <c r="AI81" i="2"/>
  <c r="AH81" i="2" s="1"/>
  <c r="AI3" i="1"/>
  <c r="AH3" i="1" s="1"/>
  <c r="AI21" i="2"/>
  <c r="AH21" i="2" s="1"/>
  <c r="AI6" i="1"/>
  <c r="AH6" i="1" s="1"/>
  <c r="AI38" i="1"/>
  <c r="AH38" i="1" s="1"/>
  <c r="AI70" i="1"/>
  <c r="AH70" i="1" s="1"/>
  <c r="AI53" i="2"/>
  <c r="AH53" i="2" s="1"/>
  <c r="AI77" i="2"/>
  <c r="AH77" i="2" s="1"/>
  <c r="AI17" i="2"/>
  <c r="AH17" i="2" s="1"/>
  <c r="AI26" i="3"/>
  <c r="AH26" i="3" s="1"/>
  <c r="AI58" i="3"/>
  <c r="AH58" i="3" s="1"/>
  <c r="AI74" i="3"/>
  <c r="AH74" i="3" s="1"/>
  <c r="AI23" i="1"/>
  <c r="AH23" i="1" s="1"/>
  <c r="AI55" i="1"/>
  <c r="AH55" i="1" s="1"/>
  <c r="AI6" i="2"/>
  <c r="AH6" i="2" s="1"/>
  <c r="AI38" i="2"/>
  <c r="AH38" i="2" s="1"/>
  <c r="AI73" i="2"/>
  <c r="AH73" i="2" s="1"/>
  <c r="AI27" i="1"/>
  <c r="AH27" i="1" s="1"/>
  <c r="AI59" i="1"/>
  <c r="AH59" i="1" s="1"/>
  <c r="AI70" i="2"/>
  <c r="AH70" i="2" s="1"/>
  <c r="AI34" i="1"/>
  <c r="AH34" i="1" s="1"/>
  <c r="AI30" i="1"/>
  <c r="AH30" i="1" s="1"/>
  <c r="AI62" i="1"/>
  <c r="AH62" i="1" s="1"/>
  <c r="AI13" i="2"/>
  <c r="AH13" i="2" s="1"/>
  <c r="AI45" i="2"/>
  <c r="AH45" i="2" s="1"/>
  <c r="AI66" i="2"/>
  <c r="AH66" i="2" s="1"/>
  <c r="AI3" i="3"/>
  <c r="AH3" i="3" s="1"/>
  <c r="AI19" i="3"/>
  <c r="AH19" i="3" s="1"/>
  <c r="AI35" i="3"/>
  <c r="AH35" i="3" s="1"/>
  <c r="AI51" i="3"/>
  <c r="AH51" i="3" s="1"/>
  <c r="AI67" i="3"/>
  <c r="AH67" i="3" s="1"/>
  <c r="AI10" i="2"/>
  <c r="AH10" i="2" s="1"/>
  <c r="AI42" i="2"/>
  <c r="AH42" i="2" s="1"/>
  <c r="AI66" i="1"/>
  <c r="AH66" i="1" s="1"/>
  <c r="AI51" i="1"/>
  <c r="AH51" i="1" s="1"/>
  <c r="AI83" i="1"/>
  <c r="AH83" i="1" s="1"/>
  <c r="AI34" i="2"/>
  <c r="AH34" i="2" s="1"/>
  <c r="AI86" i="2"/>
  <c r="AH86" i="2" s="1"/>
  <c r="AI49" i="2"/>
  <c r="AH49" i="2" s="1"/>
  <c r="AI10" i="3"/>
  <c r="AH10" i="3" s="1"/>
  <c r="AI42" i="3"/>
  <c r="AH42" i="3" s="1"/>
  <c r="AI19" i="1"/>
  <c r="AH19" i="1" s="1"/>
  <c r="AI26" i="1"/>
  <c r="AH26" i="1" s="1"/>
  <c r="AI58" i="1"/>
  <c r="AH58" i="1" s="1"/>
  <c r="AI9" i="2"/>
  <c r="AH9" i="2" s="1"/>
  <c r="AI41" i="2"/>
  <c r="AH41" i="2" s="1"/>
  <c r="AI69" i="2"/>
  <c r="AH69" i="2" s="1"/>
  <c r="AI6" i="3"/>
  <c r="AH6" i="3" s="1"/>
  <c r="AI22" i="3"/>
  <c r="AH22" i="3" s="1"/>
  <c r="AI38" i="3"/>
  <c r="AH38" i="3" s="1"/>
  <c r="AI54" i="3"/>
  <c r="AH54" i="3" s="1"/>
  <c r="AI70" i="3"/>
  <c r="AH70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6" authorId="0" shapeId="0" xr:uid="{867946F0-2B5C-46DE-A4A3-B5C8B25E2E59}">
      <text>
        <r>
          <rPr>
            <sz val="10"/>
            <color rgb="FF000000"/>
            <rFont val="Arial"/>
            <scheme val="minor"/>
          </rPr>
          <t xml:space="preserve">balance of 12 wfh after June
</t>
        </r>
      </text>
    </comment>
    <comment ref="AF7" authorId="0" shapeId="0" xr:uid="{00000000-0006-0000-0000-000002000000}">
      <text>
        <r>
          <rPr>
            <sz val="10"/>
            <color rgb="FF000000"/>
            <rFont val="Arial"/>
            <scheme val="minor"/>
          </rPr>
          <t>01st Jul Floater</t>
        </r>
      </text>
    </comment>
    <comment ref="AF12" authorId="0" shapeId="0" xr:uid="{00000000-0006-0000-0000-000003000000}">
      <text>
        <r>
          <rPr>
            <sz val="10"/>
            <color rgb="FF000000"/>
            <rFont val="Arial"/>
            <scheme val="minor"/>
          </rPr>
          <t>1, 4 &amp; 5 PL</t>
        </r>
      </text>
    </comment>
    <comment ref="AF30" authorId="0" shapeId="0" xr:uid="{00000000-0006-0000-0000-000004000000}">
      <text>
        <r>
          <rPr>
            <sz val="10"/>
            <color rgb="FF000000"/>
            <rFont val="Arial"/>
            <scheme val="minor"/>
          </rPr>
          <t xml:space="preserve">WFH till 3rd June </t>
        </r>
      </text>
    </comment>
    <comment ref="AF36" authorId="0" shapeId="0" xr:uid="{00000000-0006-0000-0000-000005000000}">
      <text>
        <r>
          <rPr>
            <sz val="10"/>
            <color rgb="FF000000"/>
            <rFont val="Arial"/>
            <scheme val="minor"/>
          </rPr>
          <t xml:space="preserve">6 &amp; 7 June PL
</t>
        </r>
      </text>
    </comment>
    <comment ref="Z50" authorId="0" shapeId="0" xr:uid="{00000000-0006-0000-0000-000006000000}">
      <text>
        <r>
          <rPr>
            <sz val="10"/>
            <color rgb="FF000000"/>
            <rFont val="Arial"/>
            <scheme val="minor"/>
          </rPr>
          <t>0.5 WFH</t>
        </r>
      </text>
    </comment>
    <comment ref="R52" authorId="0" shapeId="0" xr:uid="{00000000-0006-0000-0000-000007000000}">
      <text>
        <r>
          <rPr>
            <sz val="10"/>
            <color rgb="FF000000"/>
            <rFont val="Arial"/>
            <scheme val="minor"/>
          </rPr>
          <t xml:space="preserve">0.5 WFH
</t>
        </r>
      </text>
    </comment>
    <comment ref="AF52" authorId="0" shapeId="0" xr:uid="{00000000-0006-0000-0000-000008000000}">
      <text>
        <r>
          <rPr>
            <sz val="10"/>
            <color rgb="FF000000"/>
            <rFont val="Arial"/>
            <scheme val="minor"/>
          </rPr>
          <t>9 &amp; 10 June PL</t>
        </r>
      </text>
    </comment>
    <comment ref="Y64" authorId="0" shapeId="0" xr:uid="{00000000-0006-0000-0000-000009000000}">
      <text>
        <r>
          <rPr>
            <sz val="10"/>
            <color rgb="FF000000"/>
            <rFont val="Arial"/>
            <scheme val="minor"/>
          </rPr>
          <t>not well</t>
        </r>
      </text>
    </comment>
    <comment ref="B71" authorId="0" shapeId="0" xr:uid="{2258D901-99AA-40FA-B184-7B9CFBAC4B7F}">
      <text>
        <r>
          <rPr>
            <sz val="10"/>
            <color rgb="FF000000"/>
            <rFont val="Arial"/>
            <scheme val="minor"/>
          </rPr>
          <t>end on 11-Feb-2022 | 29-Apr-2022 | 31-AUG-2022</t>
        </r>
      </text>
    </comment>
    <comment ref="J73" authorId="0" shapeId="0" xr:uid="{00000000-0006-0000-0000-00000B000000}">
      <text>
        <r>
          <rPr>
            <sz val="10"/>
            <color rgb="FF000000"/>
            <rFont val="Arial"/>
            <scheme val="minor"/>
          </rPr>
          <t>HWFH</t>
        </r>
      </text>
    </comment>
    <comment ref="AF73" authorId="0" shapeId="0" xr:uid="{00000000-0006-0000-0000-00000C000000}">
      <text>
        <r>
          <rPr>
            <sz val="10"/>
            <color rgb="FF000000"/>
            <rFont val="Arial"/>
            <scheme val="minor"/>
          </rPr>
          <t>LWP 1st July</t>
        </r>
      </text>
    </comment>
    <comment ref="Y77" authorId="0" shapeId="0" xr:uid="{00000000-0006-0000-0000-00000D000000}">
      <text>
        <r>
          <rPr>
            <sz val="10"/>
            <color rgb="FF000000"/>
            <rFont val="Arial"/>
            <scheme val="minor"/>
          </rPr>
          <t>He has compensated his two day's work on the last weekend (14th &amp; 15th May)</t>
        </r>
      </text>
    </comment>
    <comment ref="B85" authorId="0" shapeId="0" xr:uid="{47DF6691-B13A-4AB9-BAB7-201C27A2B413}">
      <text>
        <r>
          <rPr>
            <sz val="10"/>
            <color rgb="FF000000"/>
            <rFont val="Arial"/>
            <scheme val="minor"/>
          </rPr>
          <t>End on 31-Aug-2022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M12" authorId="0" shapeId="0" xr:uid="{00000000-0006-0000-0100-000001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M22" authorId="0" shapeId="0" xr:uid="{00000000-0006-0000-0100-000002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M28" authorId="0" shapeId="0" xr:uid="{00000000-0006-0000-0100-000003000000}">
      <text>
        <r>
          <rPr>
            <sz val="10"/>
            <color rgb="FF000000"/>
            <rFont val="Arial"/>
            <scheme val="minor"/>
          </rPr>
          <t xml:space="preserve">Half Day WFH
</t>
        </r>
      </text>
    </comment>
    <comment ref="AF30" authorId="0" shapeId="0" xr:uid="{00000000-0006-0000-0100-000004000000}">
      <text>
        <r>
          <rPr>
            <sz val="10"/>
            <color rgb="FF000000"/>
            <rFont val="Arial"/>
            <scheme val="minor"/>
          </rPr>
          <t xml:space="preserve">WFH till 3rd June </t>
        </r>
      </text>
    </comment>
    <comment ref="M31" authorId="0" shapeId="0" xr:uid="{00000000-0006-0000-0100-000005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AB36" authorId="0" shapeId="0" xr:uid="{00000000-0006-0000-0100-000006000000}">
      <text>
        <r>
          <rPr>
            <sz val="10"/>
            <color rgb="FF000000"/>
            <rFont val="Arial"/>
            <scheme val="minor"/>
          </rPr>
          <t>He has worked on 22nd May (Sunday) so we will not count his leave</t>
        </r>
      </text>
    </comment>
    <comment ref="R37" authorId="0" shapeId="0" xr:uid="{00000000-0006-0000-0100-000007000000}">
      <text>
        <r>
          <rPr>
            <sz val="10"/>
            <color rgb="FF000000"/>
            <rFont val="Arial"/>
            <scheme val="minor"/>
          </rPr>
          <t xml:space="preserve">Half Day PL
</t>
        </r>
      </text>
    </comment>
    <comment ref="M53" authorId="0" shapeId="0" xr:uid="{00000000-0006-0000-0100-000008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Z53" authorId="0" shapeId="0" xr:uid="{00000000-0006-0000-0100-000009000000}">
      <text>
        <r>
          <rPr>
            <sz val="10"/>
            <color rgb="FF000000"/>
            <rFont val="Arial"/>
            <scheme val="minor"/>
          </rPr>
          <t>0.5 WFH</t>
        </r>
      </text>
    </comment>
    <comment ref="Y59" authorId="0" shapeId="0" xr:uid="{00000000-0006-0000-0100-00000A000000}">
      <text>
        <r>
          <rPr>
            <sz val="10"/>
            <color rgb="FF000000"/>
            <rFont val="Arial"/>
            <scheme val="minor"/>
          </rPr>
          <t>personal reason</t>
        </r>
      </text>
    </comment>
    <comment ref="Y67" authorId="0" shapeId="0" xr:uid="{00000000-0006-0000-0100-00000B000000}">
      <text>
        <r>
          <rPr>
            <sz val="10"/>
            <color rgb="FF000000"/>
            <rFont val="Arial"/>
            <scheme val="minor"/>
          </rPr>
          <t>not well</t>
        </r>
      </text>
    </comment>
    <comment ref="N68" authorId="0" shapeId="0" xr:uid="{00000000-0006-0000-0100-00000C000000}">
      <text>
        <r>
          <rPr>
            <sz val="10"/>
            <color rgb="FF000000"/>
            <rFont val="Arial"/>
            <scheme val="minor"/>
          </rPr>
          <t>Unwell</t>
        </r>
      </text>
    </comment>
    <comment ref="U68" authorId="0" shapeId="0" xr:uid="{00000000-0006-0000-0100-00000D000000}">
      <text>
        <r>
          <rPr>
            <sz val="10"/>
            <color rgb="FF000000"/>
            <rFont val="Arial"/>
            <scheme val="minor"/>
          </rPr>
          <t>Menstrual Cycle</t>
        </r>
      </text>
    </comment>
    <comment ref="B71" authorId="0" shapeId="0" xr:uid="{00000000-0006-0000-0100-00000E000000}">
      <text>
        <r>
          <rPr>
            <sz val="10"/>
            <color rgb="FF000000"/>
            <rFont val="Arial"/>
            <scheme val="minor"/>
          </rPr>
          <t>end on 11-Feb-2022 | 29-Apr-2022 | 31-AUG-2022</t>
        </r>
      </text>
    </comment>
    <comment ref="Y81" authorId="0" shapeId="0" xr:uid="{00000000-0006-0000-0100-00000F000000}">
      <text>
        <r>
          <rPr>
            <sz val="10"/>
            <color rgb="FF000000"/>
            <rFont val="Arial"/>
            <scheme val="minor"/>
          </rPr>
          <t>He has compensated his two day's work on the last weekend (14th &amp; 15th May)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16" authorId="0" shapeId="0" xr:uid="{00000000-0006-0000-0200-000001000000}">
      <text>
        <r>
          <rPr>
            <sz val="10"/>
            <color rgb="FF000000"/>
            <rFont val="Arial"/>
            <scheme val="minor"/>
          </rPr>
          <t>0.5 WFH</t>
        </r>
      </text>
    </comment>
    <comment ref="I17" authorId="0" shapeId="0" xr:uid="{00000000-0006-0000-0200-000002000000}">
      <text>
        <r>
          <rPr>
            <sz val="10"/>
            <color rgb="FF000000"/>
            <rFont val="Arial"/>
            <scheme val="minor"/>
          </rPr>
          <t>Half Day at office</t>
        </r>
      </text>
    </comment>
    <comment ref="H31" authorId="0" shapeId="0" xr:uid="{00000000-0006-0000-0200-000003000000}">
      <text>
        <r>
          <rPr>
            <sz val="10"/>
            <color rgb="FF000000"/>
            <rFont val="Arial"/>
            <scheme val="minor"/>
          </rPr>
          <t xml:space="preserve">0.5 WFH
</t>
        </r>
      </text>
    </comment>
    <comment ref="I40" authorId="0" shapeId="0" xr:uid="{00000000-0006-0000-0200-000004000000}">
      <text>
        <r>
          <rPr>
            <sz val="10"/>
            <color rgb="FF000000"/>
            <rFont val="Arial"/>
            <scheme val="minor"/>
          </rPr>
          <t>Full day sick leave, according to our policy if someone has resigned they will be eligible to take leave on pro-rata basis, thus half day deduct</t>
        </r>
      </text>
    </comment>
    <comment ref="T57" authorId="0" shapeId="0" xr:uid="{00000000-0006-0000-0200-000005000000}">
      <text>
        <r>
          <rPr>
            <sz val="10"/>
            <color rgb="FF000000"/>
            <rFont val="Arial"/>
            <scheme val="minor"/>
          </rPr>
          <t xml:space="preserve">She came late after 11:30
</t>
        </r>
      </text>
    </comment>
    <comment ref="W58" authorId="0" shapeId="0" xr:uid="{00000000-0006-0000-0200-000006000000}">
      <text>
        <r>
          <rPr>
            <sz val="10"/>
            <color rgb="FF000000"/>
            <rFont val="Arial"/>
            <scheme val="minor"/>
          </rPr>
          <t>Not well</t>
        </r>
      </text>
    </comment>
    <comment ref="AE76" authorId="0" shapeId="0" xr:uid="{00000000-0006-0000-0200-000007000000}">
      <text>
        <r>
          <rPr>
            <sz val="10"/>
            <color rgb="FF000000"/>
            <rFont val="Arial"/>
            <scheme val="minor"/>
          </rPr>
          <t>till 6th May</t>
        </r>
      </text>
    </comment>
  </commentList>
</comments>
</file>

<file path=xl/sharedStrings.xml><?xml version="1.0" encoding="utf-8"?>
<sst xmlns="http://schemas.openxmlformats.org/spreadsheetml/2006/main" count="7077" uniqueCount="218">
  <si>
    <t>AtliQ</t>
  </si>
  <si>
    <t>Total Present Days</t>
  </si>
  <si>
    <t>Present</t>
  </si>
  <si>
    <t xml:space="preserve">Work from home </t>
  </si>
  <si>
    <t xml:space="preserve">Paid Leave </t>
  </si>
  <si>
    <t xml:space="preserve">Sick Leave </t>
  </si>
  <si>
    <t xml:space="preserve">Birthday Leave </t>
  </si>
  <si>
    <t xml:space="preserve">Floting festival leave </t>
  </si>
  <si>
    <t>Bereavement Leave</t>
  </si>
  <si>
    <t>Leave without pay</t>
  </si>
  <si>
    <t>Weekly Off</t>
  </si>
  <si>
    <t>Holidays Off</t>
  </si>
  <si>
    <t>Menstrual Leave</t>
  </si>
  <si>
    <t xml:space="preserve">Employee Code </t>
  </si>
  <si>
    <t>Name</t>
  </si>
  <si>
    <t>TPD</t>
  </si>
  <si>
    <t>WO</t>
  </si>
  <si>
    <t>HO</t>
  </si>
  <si>
    <t>P</t>
  </si>
  <si>
    <t>SL</t>
  </si>
  <si>
    <t>WFH</t>
  </si>
  <si>
    <t>PL</t>
  </si>
  <si>
    <t>HPL</t>
  </si>
  <si>
    <t xml:space="preserve">BRL </t>
  </si>
  <si>
    <t>ML</t>
  </si>
  <si>
    <t>LWP</t>
  </si>
  <si>
    <t>HLWP</t>
  </si>
  <si>
    <t xml:space="preserve">BL </t>
  </si>
  <si>
    <t>HSL</t>
  </si>
  <si>
    <t>HWFH</t>
  </si>
  <si>
    <t>FFL</t>
  </si>
  <si>
    <t>HML</t>
  </si>
  <si>
    <t>ATTENDANCE KEY</t>
  </si>
  <si>
    <t xml:space="preserve">Present </t>
  </si>
  <si>
    <t xml:space="preserve">Half day PL </t>
  </si>
  <si>
    <t>Half day SL</t>
  </si>
  <si>
    <t>HFFL</t>
  </si>
  <si>
    <t xml:space="preserve">Half Day Floting festival leave </t>
  </si>
  <si>
    <t>Half day Leave without pay</t>
  </si>
  <si>
    <t xml:space="preserve">HBRL </t>
  </si>
  <si>
    <t>Half Bereavement Leave</t>
  </si>
  <si>
    <t>Half Work From Home</t>
  </si>
  <si>
    <t>Holiday Off</t>
  </si>
  <si>
    <t>Half Day ML</t>
  </si>
  <si>
    <t>Nevaeh Waller</t>
  </si>
  <si>
    <t>Bo Cordova</t>
  </si>
  <si>
    <t>Mekhi Singleton</t>
  </si>
  <si>
    <t>Thanos Thakur</t>
  </si>
  <si>
    <t>Peter Pandey</t>
  </si>
  <si>
    <t>Loki Lal</t>
  </si>
  <si>
    <t>Jarvis Singh</t>
  </si>
  <si>
    <t>Atq -406</t>
  </si>
  <si>
    <t>Atq -462</t>
  </si>
  <si>
    <t>Atq -411</t>
  </si>
  <si>
    <t>Atq -398</t>
  </si>
  <si>
    <t>Atq -438</t>
  </si>
  <si>
    <t>Atq -366</t>
  </si>
  <si>
    <t>Atq -441</t>
  </si>
  <si>
    <t>Phoenix Brady</t>
  </si>
  <si>
    <t>Atq -436</t>
  </si>
  <si>
    <t>Ana Little</t>
  </si>
  <si>
    <t>Atq -404</t>
  </si>
  <si>
    <t>Grace Stone</t>
  </si>
  <si>
    <t>Atq -397</t>
  </si>
  <si>
    <t>Tori Shannon</t>
  </si>
  <si>
    <t>Atq -335</t>
  </si>
  <si>
    <t>Lyric Bartlett</t>
  </si>
  <si>
    <t>Atq -443</t>
  </si>
  <si>
    <t>Kaylah Schultz</t>
  </si>
  <si>
    <t>Atq -419</t>
  </si>
  <si>
    <t>Cason David</t>
  </si>
  <si>
    <t>Atq -467</t>
  </si>
  <si>
    <t>Miya Hampton</t>
  </si>
  <si>
    <t>Atq -450</t>
  </si>
  <si>
    <t>Sofia Solis</t>
  </si>
  <si>
    <t>Atq -405</t>
  </si>
  <si>
    <t>Mckayla Parker</t>
  </si>
  <si>
    <t>Atq -440</t>
  </si>
  <si>
    <t>Madelynn Gray</t>
  </si>
  <si>
    <t>Myla Klein</t>
  </si>
  <si>
    <t>Atq -343</t>
  </si>
  <si>
    <t>Boston Morse</t>
  </si>
  <si>
    <t>Atq -334</t>
  </si>
  <si>
    <t>April Ayers</t>
  </si>
  <si>
    <t>Atq -446</t>
  </si>
  <si>
    <t>Faith Hamilton</t>
  </si>
  <si>
    <t>Joel Cruz</t>
  </si>
  <si>
    <t>Atq -396</t>
  </si>
  <si>
    <t>Iris Woodard</t>
  </si>
  <si>
    <t>Atq -459</t>
  </si>
  <si>
    <t>Trystan Ortega</t>
  </si>
  <si>
    <t>Atq -349</t>
  </si>
  <si>
    <t>Miles Fields</t>
  </si>
  <si>
    <t>Rodrigo Price</t>
  </si>
  <si>
    <t>Atq -423</t>
  </si>
  <si>
    <t>Ella Roth</t>
  </si>
  <si>
    <t>Atq -370</t>
  </si>
  <si>
    <t>Jayce Fuentes</t>
  </si>
  <si>
    <t>Atq -433</t>
  </si>
  <si>
    <t>Hailee Fitzpatrick</t>
  </si>
  <si>
    <t>Atq -375</t>
  </si>
  <si>
    <t>Rey Novak</t>
  </si>
  <si>
    <t>Atq -475</t>
  </si>
  <si>
    <t>Macie Callahan</t>
  </si>
  <si>
    <t>Atq -368</t>
  </si>
  <si>
    <t>Xiomara Ruiz</t>
  </si>
  <si>
    <t>Atq -468</t>
  </si>
  <si>
    <t>Weston Horton</t>
  </si>
  <si>
    <t>Atq -348</t>
  </si>
  <si>
    <t>Chris Frye</t>
  </si>
  <si>
    <t>London Kim</t>
  </si>
  <si>
    <t>Kenley Marsh</t>
  </si>
  <si>
    <t>Adriel Pace</t>
  </si>
  <si>
    <t>Atq -456</t>
  </si>
  <si>
    <t>Jase Ingram</t>
  </si>
  <si>
    <t>Atq -385</t>
  </si>
  <si>
    <t>Adyson Moyer</t>
  </si>
  <si>
    <t>Atq -484</t>
  </si>
  <si>
    <t>Tucker Austin</t>
  </si>
  <si>
    <t>Atq -412</t>
  </si>
  <si>
    <t>Cristofer Bernard</t>
  </si>
  <si>
    <t>Atq -472</t>
  </si>
  <si>
    <t>Karma Reeves</t>
  </si>
  <si>
    <t>Esperanza Irwin</t>
  </si>
  <si>
    <t>Demarcus Gordon</t>
  </si>
  <si>
    <t>Ryann Guerrero</t>
  </si>
  <si>
    <t>Atq -432</t>
  </si>
  <si>
    <t>Rylee Mullins</t>
  </si>
  <si>
    <t>Atq -421</t>
  </si>
  <si>
    <t>Ayanna Atkins</t>
  </si>
  <si>
    <t>Atq -452</t>
  </si>
  <si>
    <t>Briley Orr</t>
  </si>
  <si>
    <t>Atq -367</t>
  </si>
  <si>
    <t>Emma Freeman</t>
  </si>
  <si>
    <t>Atq -393</t>
  </si>
  <si>
    <t>Will Mahoney</t>
  </si>
  <si>
    <t>Atq -403</t>
  </si>
  <si>
    <t>Titus Andersen</t>
  </si>
  <si>
    <t>Atq -414</t>
  </si>
  <si>
    <t>Marquis Wyatt</t>
  </si>
  <si>
    <t>Atq -418</t>
  </si>
  <si>
    <t>Nick Orozco</t>
  </si>
  <si>
    <t>Atq -408</t>
  </si>
  <si>
    <t>Gustavo Ritter</t>
  </si>
  <si>
    <t>Atq -382</t>
  </si>
  <si>
    <t>Isiah Small</t>
  </si>
  <si>
    <t>Atq -373</t>
  </si>
  <si>
    <t>Hillary Kirk</t>
  </si>
  <si>
    <t>Dominique Benjamin</t>
  </si>
  <si>
    <t>Atq -376</t>
  </si>
  <si>
    <t>Nehemiah Diaz</t>
  </si>
  <si>
    <t>Atq -453</t>
  </si>
  <si>
    <t>Josh Sharp</t>
  </si>
  <si>
    <t>Atq -461</t>
  </si>
  <si>
    <t>Samuel Murray</t>
  </si>
  <si>
    <t>Quincy Mendez</t>
  </si>
  <si>
    <t>Athena Rios</t>
  </si>
  <si>
    <t>Atq -448</t>
  </si>
  <si>
    <t>Keaton Nixon</t>
  </si>
  <si>
    <t>Atq -364</t>
  </si>
  <si>
    <t>Kayleigh Kennedy</t>
  </si>
  <si>
    <t>Atq -371</t>
  </si>
  <si>
    <t>Makai Hardy</t>
  </si>
  <si>
    <t>Atq -361</t>
  </si>
  <si>
    <t>Leslie Navarro</t>
  </si>
  <si>
    <t>Piper Carroll</t>
  </si>
  <si>
    <t>Atq -401</t>
  </si>
  <si>
    <t>Alexander Davenport</t>
  </si>
  <si>
    <t>Atq -350</t>
  </si>
  <si>
    <t>Jovani Pope</t>
  </si>
  <si>
    <t>Atq -470</t>
  </si>
  <si>
    <t>Kaley Fitzpatrick</t>
  </si>
  <si>
    <t>Atq -374</t>
  </si>
  <si>
    <t>Miley Combs</t>
  </si>
  <si>
    <t>Atq -372</t>
  </si>
  <si>
    <t>Dallas Weeks</t>
  </si>
  <si>
    <t>Atq -437</t>
  </si>
  <si>
    <t>Jessie Carrillo</t>
  </si>
  <si>
    <t>Atq -458</t>
  </si>
  <si>
    <t>Aditya Walls</t>
  </si>
  <si>
    <t>Atq -455</t>
  </si>
  <si>
    <t>Kane Malone</t>
  </si>
  <si>
    <t>Atq -476</t>
  </si>
  <si>
    <t>Kiana Mcmillan</t>
  </si>
  <si>
    <t>Atq -362</t>
  </si>
  <si>
    <t>Jaime Ritter</t>
  </si>
  <si>
    <t>Charity Singleton</t>
  </si>
  <si>
    <t>Mckayla Miles</t>
  </si>
  <si>
    <t>Julien Hamilton</t>
  </si>
  <si>
    <t>Atq -389</t>
  </si>
  <si>
    <t>Alyson Huber</t>
  </si>
  <si>
    <t>Zaiden Wheeler</t>
  </si>
  <si>
    <t>Dean Mclaughlin</t>
  </si>
  <si>
    <t>Jonah Hamilton</t>
  </si>
  <si>
    <t>Salvatore Hendrix</t>
  </si>
  <si>
    <t>Maximus Mckenzie</t>
  </si>
  <si>
    <t>Konner Henson</t>
  </si>
  <si>
    <t>Finnegan Gilbert</t>
  </si>
  <si>
    <t>Caylee Meadows</t>
  </si>
  <si>
    <t>Chad Macias</t>
  </si>
  <si>
    <t>Isabella Pittman</t>
  </si>
  <si>
    <t>Shea Zuniga</t>
  </si>
  <si>
    <t>Atq -435</t>
  </si>
  <si>
    <t>Atq -331</t>
  </si>
  <si>
    <t>Atq -430</t>
  </si>
  <si>
    <t>Atq -387</t>
  </si>
  <si>
    <t>Atq -400</t>
  </si>
  <si>
    <t>Atq -426</t>
  </si>
  <si>
    <t>Employee Code</t>
  </si>
  <si>
    <t>Janelle Raymond</t>
  </si>
  <si>
    <t>Roman Colon</t>
  </si>
  <si>
    <t>Ciara Allison</t>
  </si>
  <si>
    <t>Gregory Carr</t>
  </si>
  <si>
    <t>Andrew Cummings</t>
  </si>
  <si>
    <t>Greta Horton</t>
  </si>
  <si>
    <t>Atq -428</t>
  </si>
  <si>
    <t>Atq -485</t>
  </si>
  <si>
    <t>Atq -369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</si>
</sst>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 \-\ mmm"/>
    <numFmt numFmtId="165" formatCode="ddd"/>
  </numFmts>
  <fonts count="15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9"/>
      <color rgb="FF303F9F"/>
      <name val="Roboto"/>
    </font>
    <font>
      <sz val="10"/>
      <color rgb="FF434343"/>
      <name val="Roboto"/>
    </font>
    <font>
      <sz val="10"/>
      <color theme="1"/>
      <name val="Arial"/>
    </font>
    <font>
      <b/>
      <sz val="10"/>
      <color rgb="FF0000FF"/>
      <name val="Roboto"/>
    </font>
    <font>
      <b/>
      <sz val="10"/>
      <color rgb="FF4285F4"/>
      <name val="Roboto"/>
    </font>
    <font>
      <b/>
      <sz val="10"/>
      <color theme="4"/>
      <name val="Roboto"/>
    </font>
    <font>
      <sz val="11"/>
      <color theme="1"/>
      <name val="Calibri"/>
    </font>
    <font>
      <b/>
      <sz val="10"/>
      <color rgb="FF434343"/>
      <name val="Roboto"/>
    </font>
    <font>
      <sz val="11"/>
      <color rgb="FF1155CC"/>
      <name val="Inconsolata"/>
    </font>
    <font>
      <sz val="11"/>
      <color rgb="FF000000"/>
      <name val="Inconsolata"/>
    </font>
    <font>
      <sz val="11"/>
      <color theme="1"/>
      <name val="Inconsolata"/>
    </font>
    <font>
      <b/>
      <sz val="10"/>
      <color rgb="FF303F9F"/>
      <name val="Roboto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0E0E3"/>
        <bgColor rgb="FFD0E0E3"/>
      </patternFill>
    </fill>
    <fill>
      <patternFill patternType="solid">
        <fgColor rgb="FFFFE599"/>
        <bgColor rgb="FFFFE599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8">
    <xf numFmtId="0" fontId="0" fillId="0" borderId="0" xfId="0"/>
    <xf numFmtId="16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3" fillId="0" borderId="0" xfId="0" applyFont="1"/>
    <xf numFmtId="0" fontId="4" fillId="0" borderId="0" xfId="0" applyFont="1" applyAlignment="1">
      <alignment horizontal="center" vertical="center"/>
    </xf>
    <xf numFmtId="165" fontId="5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9" fillId="0" borderId="0" xfId="0" applyFont="1"/>
    <xf numFmtId="0" fontId="10" fillId="2" borderId="0" xfId="0" applyFont="1" applyFill="1"/>
    <xf numFmtId="0" fontId="11" fillId="2" borderId="0" xfId="0" applyFont="1" applyFill="1"/>
    <xf numFmtId="0" fontId="9" fillId="3" borderId="0" xfId="0" applyFont="1" applyFill="1"/>
    <xf numFmtId="0" fontId="9" fillId="4" borderId="0" xfId="0" applyFont="1" applyFill="1"/>
    <xf numFmtId="0" fontId="10" fillId="0" borderId="0" xfId="0" applyFont="1"/>
    <xf numFmtId="0" fontId="11" fillId="0" borderId="0" xfId="0" applyFont="1"/>
    <xf numFmtId="0" fontId="4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12" fillId="0" borderId="0" xfId="0" applyFont="1" applyAlignment="1">
      <alignment horizontal="right"/>
    </xf>
    <xf numFmtId="0" fontId="4" fillId="0" borderId="0" xfId="0" applyFont="1"/>
    <xf numFmtId="0" fontId="1" fillId="4" borderId="0" xfId="0" applyFont="1" applyFill="1"/>
    <xf numFmtId="0" fontId="4" fillId="4" borderId="0" xfId="0" applyFont="1" applyFill="1"/>
    <xf numFmtId="0" fontId="14" fillId="0" borderId="1" xfId="0" applyFont="1" applyBorder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0" xfId="0"/>
    <xf numFmtId="0" fontId="1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S1006"/>
  <sheetViews>
    <sheetView tabSelected="1" zoomScaleNormal="100" workbookViewId="0">
      <pane xSplit="1" ySplit="2" topLeftCell="B3" activePane="bottomRight" state="frozen"/>
      <selection pane="topRight" activeCell="C1" sqref="C1"/>
      <selection pane="bottomLeft" activeCell="A3" sqref="A3"/>
      <selection pane="bottomRight" activeCell="B36" sqref="B36"/>
    </sheetView>
  </sheetViews>
  <sheetFormatPr defaultColWidth="12.5546875" defaultRowHeight="15.75" customHeight="1" x14ac:dyDescent="0.25"/>
  <cols>
    <col min="1" max="1" width="15.109375" customWidth="1"/>
    <col min="2" max="2" width="16.109375" customWidth="1"/>
    <col min="33" max="33" width="12.5546875" hidden="1"/>
    <col min="36" max="36" width="13.6640625" customWidth="1"/>
    <col min="42" max="42" width="14.44140625" customWidth="1"/>
    <col min="45" max="45" width="14.109375" customWidth="1"/>
  </cols>
  <sheetData>
    <row r="1" spans="1:45" ht="13.2" x14ac:dyDescent="0.25">
      <c r="A1" s="25" t="s">
        <v>0</v>
      </c>
      <c r="B1" s="26"/>
      <c r="C1" s="1">
        <v>44713</v>
      </c>
      <c r="D1" s="1">
        <v>44714</v>
      </c>
      <c r="E1" s="1">
        <v>44715</v>
      </c>
      <c r="F1" s="1">
        <v>44716</v>
      </c>
      <c r="G1" s="1">
        <v>44717</v>
      </c>
      <c r="H1" s="1">
        <v>44718</v>
      </c>
      <c r="I1" s="1">
        <v>44719</v>
      </c>
      <c r="J1" s="1">
        <v>44720</v>
      </c>
      <c r="K1" s="1">
        <v>44721</v>
      </c>
      <c r="L1" s="1">
        <v>44722</v>
      </c>
      <c r="M1" s="1">
        <v>44723</v>
      </c>
      <c r="N1" s="1">
        <v>44724</v>
      </c>
      <c r="O1" s="1">
        <v>44725</v>
      </c>
      <c r="P1" s="1">
        <v>44726</v>
      </c>
      <c r="Q1" s="1">
        <v>44727</v>
      </c>
      <c r="R1" s="1">
        <v>44728</v>
      </c>
      <c r="S1" s="1">
        <v>44729</v>
      </c>
      <c r="T1" s="1">
        <v>44730</v>
      </c>
      <c r="U1" s="1">
        <v>44731</v>
      </c>
      <c r="V1" s="1">
        <v>44732</v>
      </c>
      <c r="W1" s="1">
        <v>44733</v>
      </c>
      <c r="X1" s="1">
        <v>44734</v>
      </c>
      <c r="Y1" s="1">
        <v>44735</v>
      </c>
      <c r="Z1" s="1">
        <v>44736</v>
      </c>
      <c r="AA1" s="1">
        <v>44737</v>
      </c>
      <c r="AB1" s="1">
        <v>44738</v>
      </c>
      <c r="AC1" s="1">
        <v>44739</v>
      </c>
      <c r="AD1" s="1">
        <v>44740</v>
      </c>
      <c r="AE1" s="1">
        <v>44741</v>
      </c>
      <c r="AF1" s="1">
        <v>44742</v>
      </c>
      <c r="AG1" s="1">
        <v>44713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14.4" x14ac:dyDescent="0.25">
      <c r="A2" s="23" t="s">
        <v>208</v>
      </c>
      <c r="B2" s="24" t="s">
        <v>14</v>
      </c>
      <c r="C2" s="6">
        <f t="shared" ref="C2:AG2" si="0">C1</f>
        <v>44713</v>
      </c>
      <c r="D2" s="6">
        <f t="shared" si="0"/>
        <v>44714</v>
      </c>
      <c r="E2" s="6">
        <f t="shared" si="0"/>
        <v>44715</v>
      </c>
      <c r="F2" s="6">
        <f t="shared" si="0"/>
        <v>44716</v>
      </c>
      <c r="G2" s="6">
        <f t="shared" si="0"/>
        <v>44717</v>
      </c>
      <c r="H2" s="6">
        <f t="shared" si="0"/>
        <v>44718</v>
      </c>
      <c r="I2" s="6">
        <f t="shared" si="0"/>
        <v>44719</v>
      </c>
      <c r="J2" s="6">
        <f t="shared" si="0"/>
        <v>44720</v>
      </c>
      <c r="K2" s="6">
        <f t="shared" si="0"/>
        <v>44721</v>
      </c>
      <c r="L2" s="6">
        <f t="shared" si="0"/>
        <v>44722</v>
      </c>
      <c r="M2" s="6">
        <f t="shared" si="0"/>
        <v>44723</v>
      </c>
      <c r="N2" s="6">
        <f t="shared" si="0"/>
        <v>44724</v>
      </c>
      <c r="O2" s="6">
        <f t="shared" si="0"/>
        <v>44725</v>
      </c>
      <c r="P2" s="6">
        <f t="shared" si="0"/>
        <v>44726</v>
      </c>
      <c r="Q2" s="6">
        <f t="shared" si="0"/>
        <v>44727</v>
      </c>
      <c r="R2" s="6">
        <f t="shared" si="0"/>
        <v>44728</v>
      </c>
      <c r="S2" s="6">
        <f t="shared" si="0"/>
        <v>44729</v>
      </c>
      <c r="T2" s="6">
        <f t="shared" si="0"/>
        <v>44730</v>
      </c>
      <c r="U2" s="6">
        <f t="shared" si="0"/>
        <v>44731</v>
      </c>
      <c r="V2" s="6">
        <f t="shared" si="0"/>
        <v>44732</v>
      </c>
      <c r="W2" s="6">
        <f t="shared" si="0"/>
        <v>44733</v>
      </c>
      <c r="X2" s="6">
        <f t="shared" si="0"/>
        <v>44734</v>
      </c>
      <c r="Y2" s="6">
        <f t="shared" si="0"/>
        <v>44735</v>
      </c>
      <c r="Z2" s="6">
        <f t="shared" si="0"/>
        <v>44736</v>
      </c>
      <c r="AA2" s="6">
        <f t="shared" si="0"/>
        <v>44737</v>
      </c>
      <c r="AB2" s="6">
        <f t="shared" si="0"/>
        <v>44738</v>
      </c>
      <c r="AC2" s="6">
        <f t="shared" si="0"/>
        <v>44739</v>
      </c>
      <c r="AD2" s="6">
        <f t="shared" si="0"/>
        <v>44740</v>
      </c>
      <c r="AE2" s="6">
        <f t="shared" si="0"/>
        <v>44741</v>
      </c>
      <c r="AF2" s="6">
        <f t="shared" si="0"/>
        <v>44742</v>
      </c>
      <c r="AG2" s="6">
        <f t="shared" si="0"/>
        <v>44713</v>
      </c>
      <c r="AH2" s="7" t="s">
        <v>15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8" t="str">
        <f>'Attendance Key '!A11</f>
        <v>LWP</v>
      </c>
      <c r="AQ2" s="7" t="s">
        <v>16</v>
      </c>
      <c r="AR2" s="7" t="s">
        <v>17</v>
      </c>
      <c r="AS2" s="7" t="str">
        <f>'Attendance Key '!A18</f>
        <v>ML</v>
      </c>
    </row>
    <row r="3" spans="1:45" ht="14.4" x14ac:dyDescent="0.3">
      <c r="A3" s="9" t="s">
        <v>51</v>
      </c>
      <c r="B3" s="9" t="s">
        <v>47</v>
      </c>
      <c r="C3" s="10" t="s">
        <v>18</v>
      </c>
      <c r="D3" s="10" t="s">
        <v>18</v>
      </c>
      <c r="E3" s="10" t="s">
        <v>18</v>
      </c>
      <c r="F3" s="10" t="s">
        <v>16</v>
      </c>
      <c r="G3" s="10" t="s">
        <v>16</v>
      </c>
      <c r="H3" s="10" t="s">
        <v>18</v>
      </c>
      <c r="I3" s="10" t="s">
        <v>18</v>
      </c>
      <c r="J3" s="10" t="s">
        <v>18</v>
      </c>
      <c r="K3" s="10" t="s">
        <v>18</v>
      </c>
      <c r="L3" s="10" t="s">
        <v>18</v>
      </c>
      <c r="M3" s="10" t="s">
        <v>16</v>
      </c>
      <c r="N3" s="10" t="s">
        <v>16</v>
      </c>
      <c r="O3" s="10" t="s">
        <v>18</v>
      </c>
      <c r="P3" s="10" t="s">
        <v>18</v>
      </c>
      <c r="Q3" s="10" t="s">
        <v>18</v>
      </c>
      <c r="R3" s="10" t="s">
        <v>18</v>
      </c>
      <c r="S3" s="10" t="s">
        <v>18</v>
      </c>
      <c r="T3" s="10" t="s">
        <v>16</v>
      </c>
      <c r="U3" s="10" t="s">
        <v>16</v>
      </c>
      <c r="V3" s="10"/>
      <c r="W3" s="10"/>
      <c r="X3" s="10"/>
      <c r="Y3" s="10"/>
      <c r="Z3" s="10"/>
      <c r="AA3" s="10" t="s">
        <v>16</v>
      </c>
      <c r="AB3" s="10" t="s">
        <v>16</v>
      </c>
      <c r="AC3" s="10"/>
      <c r="AD3" s="10"/>
      <c r="AE3" s="10"/>
      <c r="AF3" s="10"/>
      <c r="AG3" s="10"/>
      <c r="AH3" s="3">
        <f t="shared" ref="AH3:AH85" si="1">AI3+AJ3</f>
        <v>13</v>
      </c>
      <c r="AI3" s="3">
        <f t="shared" ref="AI3:AI85" si="2">COUNTA(C3:AG3)-AK3-AL3-AJ3-AM3-AN3-AO3-AP3-AQ3-AR3</f>
        <v>13</v>
      </c>
      <c r="AJ3" s="11">
        <f>COUNTIF(C3:AG3,'Attendance Key '!$A$7) + COUNTIF(C3:AG3,'Attendance Key '!$A$15)*0.5</f>
        <v>0</v>
      </c>
      <c r="AK3" s="3">
        <f>COUNTIF(C3:AG3,'Attendance Key '!$A$3) + COUNTIF(C3:AG3,'Attendance Key '!$A$5)*0.5</f>
        <v>0</v>
      </c>
      <c r="AL3" s="12">
        <f>COUNTIF(C3:AG3,'Attendance Key '!$A$4) + COUNTIF(C3:AG3,'Attendance Key '!$A$6)*0.5</f>
        <v>0</v>
      </c>
      <c r="AM3" s="3">
        <f>COUNTIF(C3:AG3,'Attendance Key '!$A$10)</f>
        <v>0</v>
      </c>
      <c r="AN3" s="3">
        <f>COUNTIF(C3:AG3,'Attendance Key '!$A$8) + COUNTIF(C3:AG3,'Attendance Key '!$A$9)*0.5</f>
        <v>0</v>
      </c>
      <c r="AO3" s="3">
        <f>COUNTIF(C3:AG3,'Attendance Key '!$A$13) + COUNTIF(C3:AG3,'Attendance Key '!$A$14)*0.5</f>
        <v>0</v>
      </c>
      <c r="AP3" s="3">
        <f>COUNTIF(C3:AG3,'Attendance Key '!$A$11) + COUNTIF(C3:AF3,'Attendance Key '!$A$12)*0.5</f>
        <v>0</v>
      </c>
      <c r="AQ3" s="12">
        <f>COUNTIF(C3:AG3,'Attendance Key '!$A$16)</f>
        <v>8</v>
      </c>
      <c r="AR3" s="12">
        <f>COUNTIF(C3:AG3,'Attendance Key '!$A$17)</f>
        <v>0</v>
      </c>
      <c r="AS3" s="3">
        <f>COUNTIF(C3:AG3,'Attendance Key '!$A$18) + COUNTIF(C3:AG3,'Attendance Key '!$A$19)*0.5</f>
        <v>0</v>
      </c>
    </row>
    <row r="4" spans="1:45" ht="14.4" x14ac:dyDescent="0.3">
      <c r="A4" s="9" t="s">
        <v>52</v>
      </c>
      <c r="B4" s="9" t="s">
        <v>50</v>
      </c>
      <c r="C4" s="10" t="s">
        <v>18</v>
      </c>
      <c r="D4" s="10" t="s">
        <v>18</v>
      </c>
      <c r="E4" s="10" t="s">
        <v>18</v>
      </c>
      <c r="F4" s="10" t="s">
        <v>16</v>
      </c>
      <c r="G4" s="10" t="s">
        <v>16</v>
      </c>
      <c r="H4" s="10" t="s">
        <v>18</v>
      </c>
      <c r="I4" s="10" t="s">
        <v>18</v>
      </c>
      <c r="J4" s="10" t="s">
        <v>18</v>
      </c>
      <c r="K4" s="10" t="s">
        <v>18</v>
      </c>
      <c r="L4" s="10" t="s">
        <v>18</v>
      </c>
      <c r="M4" s="10" t="s">
        <v>16</v>
      </c>
      <c r="N4" s="10" t="s">
        <v>16</v>
      </c>
      <c r="O4" s="10" t="s">
        <v>18</v>
      </c>
      <c r="P4" s="10" t="s">
        <v>18</v>
      </c>
      <c r="Q4" s="10" t="s">
        <v>18</v>
      </c>
      <c r="R4" s="10" t="s">
        <v>18</v>
      </c>
      <c r="S4" s="10" t="s">
        <v>18</v>
      </c>
      <c r="T4" s="10" t="s">
        <v>16</v>
      </c>
      <c r="U4" s="10" t="s">
        <v>16</v>
      </c>
      <c r="V4" s="10"/>
      <c r="W4" s="10"/>
      <c r="X4" s="10"/>
      <c r="Y4" s="10"/>
      <c r="Z4" s="10"/>
      <c r="AA4" s="10" t="s">
        <v>16</v>
      </c>
      <c r="AB4" s="10" t="s">
        <v>16</v>
      </c>
      <c r="AC4" s="10"/>
      <c r="AD4" s="10"/>
      <c r="AE4" s="10"/>
      <c r="AF4" s="10"/>
      <c r="AG4" s="10"/>
      <c r="AH4" s="3">
        <f t="shared" si="1"/>
        <v>13</v>
      </c>
      <c r="AI4" s="3">
        <f t="shared" si="2"/>
        <v>13</v>
      </c>
      <c r="AJ4" s="11">
        <f>COUNTIF(C4:AG4,'Attendance Key '!$A$7) + COUNTIF(C4:AG4,'Attendance Key '!$A$15)*0.5</f>
        <v>0</v>
      </c>
      <c r="AK4" s="3">
        <f>COUNTIF(C4:AG4,'Attendance Key '!$A$3) + COUNTIF(C4:AG4,'Attendance Key '!$A$5)*0.5</f>
        <v>0</v>
      </c>
      <c r="AL4" s="12">
        <f>COUNTIF(C4:AG4,'Attendance Key '!$A$4) + COUNTIF(C4:AG4,'Attendance Key '!$A$6)*0.5</f>
        <v>0</v>
      </c>
      <c r="AM4" s="3">
        <f>COUNTIF(C4:AG4,'Attendance Key '!$A$10)</f>
        <v>0</v>
      </c>
      <c r="AN4" s="3">
        <f>COUNTIF(C4:AG4,'Attendance Key '!$A$8) + COUNTIF(C4:AG4,'Attendance Key '!$A$9)*0.5</f>
        <v>0</v>
      </c>
      <c r="AO4" s="3">
        <f>COUNTIF(C4:AG4,'Attendance Key '!$A$13) + COUNTIF(C4:AG4,'Attendance Key '!$A$14)*0.5</f>
        <v>0</v>
      </c>
      <c r="AP4" s="3">
        <f>COUNTIF(C4:AG4,'Attendance Key '!$A$11) + COUNTIF(C4:AF4,'Attendance Key '!$A$12)*0.5</f>
        <v>0</v>
      </c>
      <c r="AQ4" s="12">
        <f>COUNTIF(C4:AG4,'Attendance Key '!$A$16)</f>
        <v>8</v>
      </c>
      <c r="AR4" s="12">
        <f>COUNTIF(C4:AG4,'Attendance Key '!$A$17)</f>
        <v>0</v>
      </c>
      <c r="AS4" s="3">
        <f>COUNTIF(C4:AG4,'Attendance Key '!$A$18) + COUNTIF(C4:AG4,'Attendance Key '!$A$19)*0.5</f>
        <v>0</v>
      </c>
    </row>
    <row r="5" spans="1:45" ht="14.4" x14ac:dyDescent="0.3">
      <c r="A5" s="9" t="s">
        <v>53</v>
      </c>
      <c r="B5" s="9" t="s">
        <v>44</v>
      </c>
      <c r="C5" s="10" t="s">
        <v>18</v>
      </c>
      <c r="D5" s="10" t="s">
        <v>18</v>
      </c>
      <c r="E5" s="10" t="s">
        <v>18</v>
      </c>
      <c r="F5" s="10" t="s">
        <v>16</v>
      </c>
      <c r="G5" s="10" t="s">
        <v>16</v>
      </c>
      <c r="H5" s="10" t="s">
        <v>18</v>
      </c>
      <c r="I5" s="10" t="s">
        <v>18</v>
      </c>
      <c r="J5" s="10" t="s">
        <v>18</v>
      </c>
      <c r="K5" s="10" t="s">
        <v>18</v>
      </c>
      <c r="L5" s="10" t="s">
        <v>18</v>
      </c>
      <c r="M5" s="10" t="s">
        <v>16</v>
      </c>
      <c r="N5" s="10" t="s">
        <v>16</v>
      </c>
      <c r="O5" s="10" t="s">
        <v>18</v>
      </c>
      <c r="P5" s="10" t="s">
        <v>18</v>
      </c>
      <c r="Q5" s="10" t="s">
        <v>18</v>
      </c>
      <c r="R5" s="10" t="s">
        <v>18</v>
      </c>
      <c r="S5" s="10" t="s">
        <v>18</v>
      </c>
      <c r="T5" s="10" t="s">
        <v>16</v>
      </c>
      <c r="U5" s="10" t="s">
        <v>16</v>
      </c>
      <c r="V5" s="10"/>
      <c r="W5" s="10"/>
      <c r="X5" s="10"/>
      <c r="Y5" s="10"/>
      <c r="Z5" s="10"/>
      <c r="AA5" s="10" t="s">
        <v>16</v>
      </c>
      <c r="AB5" s="10" t="s">
        <v>16</v>
      </c>
      <c r="AC5" s="10"/>
      <c r="AD5" s="10"/>
      <c r="AE5" s="10"/>
      <c r="AF5" s="10"/>
      <c r="AG5" s="10"/>
      <c r="AH5" s="3">
        <f t="shared" si="1"/>
        <v>13</v>
      </c>
      <c r="AI5" s="3">
        <f t="shared" si="2"/>
        <v>13</v>
      </c>
      <c r="AJ5" s="11">
        <f>COUNTIF(C5:AG5,'Attendance Key '!$A$7) + COUNTIF(C5:AG5,'Attendance Key '!$A$15)*0.5</f>
        <v>0</v>
      </c>
      <c r="AK5" s="3">
        <f>COUNTIF(C5:AG5,'Attendance Key '!$A$3) + COUNTIF(C5:AG5,'Attendance Key '!$A$5)*0.5</f>
        <v>0</v>
      </c>
      <c r="AL5" s="12">
        <f>COUNTIF(C5:AG5,'Attendance Key '!$A$4) + COUNTIF(C5:AG5,'Attendance Key '!$A$6)*0.5</f>
        <v>0</v>
      </c>
      <c r="AM5" s="3">
        <f>COUNTIF(C5:AG5,'Attendance Key '!$A$10)</f>
        <v>0</v>
      </c>
      <c r="AN5" s="3">
        <f>COUNTIF(C5:AG5,'Attendance Key '!$A$8) + COUNTIF(C5:AG5,'Attendance Key '!$A$9)*0.5</f>
        <v>0</v>
      </c>
      <c r="AO5" s="3">
        <f>COUNTIF(C5:AG5,'Attendance Key '!$A$13) + COUNTIF(C5:AG5,'Attendance Key '!$A$14)*0.5</f>
        <v>0</v>
      </c>
      <c r="AP5" s="3">
        <f>COUNTIF(C5:AG5,'Attendance Key '!$A$11) + COUNTIF(C5:AF5,'Attendance Key '!$A$12)*0.5</f>
        <v>0</v>
      </c>
      <c r="AQ5" s="12">
        <f>COUNTIF(C5:AG5,'Attendance Key '!$A$16)</f>
        <v>8</v>
      </c>
      <c r="AR5" s="12">
        <f>COUNTIF(C5:AG5,'Attendance Key '!$A$17)</f>
        <v>0</v>
      </c>
      <c r="AS5" s="3">
        <f>COUNTIF(C5:AG5,'Attendance Key '!$A$18) + COUNTIF(C5:AG5,'Attendance Key '!$A$19)*0.5</f>
        <v>0</v>
      </c>
    </row>
    <row r="6" spans="1:45" ht="14.4" x14ac:dyDescent="0.3">
      <c r="A6" s="9" t="s">
        <v>54</v>
      </c>
      <c r="B6" s="9" t="s">
        <v>45</v>
      </c>
      <c r="C6" s="10" t="s">
        <v>19</v>
      </c>
      <c r="D6" s="10" t="s">
        <v>18</v>
      </c>
      <c r="E6" s="10" t="s">
        <v>18</v>
      </c>
      <c r="F6" s="10" t="s">
        <v>16</v>
      </c>
      <c r="G6" s="10" t="s">
        <v>16</v>
      </c>
      <c r="H6" s="10" t="s">
        <v>18</v>
      </c>
      <c r="I6" s="10" t="s">
        <v>18</v>
      </c>
      <c r="J6" s="10" t="s">
        <v>18</v>
      </c>
      <c r="K6" s="10" t="s">
        <v>18</v>
      </c>
      <c r="L6" s="10" t="s">
        <v>18</v>
      </c>
      <c r="M6" s="10" t="s">
        <v>16</v>
      </c>
      <c r="N6" s="10" t="s">
        <v>16</v>
      </c>
      <c r="O6" s="10" t="s">
        <v>20</v>
      </c>
      <c r="P6" s="10" t="s">
        <v>20</v>
      </c>
      <c r="Q6" s="10" t="s">
        <v>20</v>
      </c>
      <c r="R6" s="10" t="s">
        <v>20</v>
      </c>
      <c r="S6" s="10" t="s">
        <v>20</v>
      </c>
      <c r="T6" s="10" t="s">
        <v>16</v>
      </c>
      <c r="U6" s="10" t="s">
        <v>16</v>
      </c>
      <c r="V6" s="10" t="s">
        <v>20</v>
      </c>
      <c r="W6" s="10" t="s">
        <v>20</v>
      </c>
      <c r="X6" s="10" t="s">
        <v>20</v>
      </c>
      <c r="Y6" s="10" t="s">
        <v>20</v>
      </c>
      <c r="Z6" s="10" t="s">
        <v>20</v>
      </c>
      <c r="AA6" s="10" t="s">
        <v>16</v>
      </c>
      <c r="AB6" s="10" t="s">
        <v>16</v>
      </c>
      <c r="AC6" s="10" t="s">
        <v>20</v>
      </c>
      <c r="AD6" s="10" t="s">
        <v>20</v>
      </c>
      <c r="AE6" s="10"/>
      <c r="AF6" s="10"/>
      <c r="AG6" s="10"/>
      <c r="AH6" s="3">
        <f t="shared" si="1"/>
        <v>19</v>
      </c>
      <c r="AI6" s="3">
        <f t="shared" si="2"/>
        <v>7</v>
      </c>
      <c r="AJ6" s="11">
        <f>COUNTIF(C6:AG6,'Attendance Key '!$A$7) + COUNTIF(C6:AG6,'Attendance Key '!$A$15)*0.5</f>
        <v>12</v>
      </c>
      <c r="AK6" s="3">
        <f>COUNTIF(C6:AG6,'Attendance Key '!$A$3) + COUNTIF(C6:AG6,'Attendance Key '!$A$5)*0.5</f>
        <v>0</v>
      </c>
      <c r="AL6" s="12">
        <f>COUNTIF(C6:AG6,'Attendance Key '!$A$4) + COUNTIF(C6:AG6,'Attendance Key '!$A$6)*0.5</f>
        <v>1</v>
      </c>
      <c r="AM6" s="3">
        <f>COUNTIF(C6:AG6,'Attendance Key '!$A$10)</f>
        <v>0</v>
      </c>
      <c r="AN6" s="3">
        <f>COUNTIF(C6:AG6,'Attendance Key '!$A$8) + COUNTIF(C6:AG6,'Attendance Key '!$A$9)*0.5</f>
        <v>0</v>
      </c>
      <c r="AO6" s="3">
        <f>COUNTIF(C6:AG6,'Attendance Key '!$A$13) + COUNTIF(C6:AG6,'Attendance Key '!$A$14)*0.5</f>
        <v>0</v>
      </c>
      <c r="AP6" s="3">
        <f>COUNTIF(C6:AG6,'Attendance Key '!$A$11) + COUNTIF(C6:AF6,'Attendance Key '!$A$12)*0.5</f>
        <v>0</v>
      </c>
      <c r="AQ6" s="12">
        <f>COUNTIF(C6:AG6,'Attendance Key '!$A$16)</f>
        <v>8</v>
      </c>
      <c r="AR6" s="12">
        <f>COUNTIF(C6:AG6,'Attendance Key '!$A$17)</f>
        <v>0</v>
      </c>
      <c r="AS6" s="3">
        <f>COUNTIF(C6:AG6,'Attendance Key '!$A$18) + COUNTIF(C6:AG6,'Attendance Key '!$A$19)*0.5</f>
        <v>0</v>
      </c>
    </row>
    <row r="7" spans="1:45" ht="14.4" x14ac:dyDescent="0.3">
      <c r="A7" s="9" t="s">
        <v>55</v>
      </c>
      <c r="B7" s="9" t="s">
        <v>46</v>
      </c>
      <c r="C7" s="10" t="s">
        <v>18</v>
      </c>
      <c r="D7" s="10" t="s">
        <v>18</v>
      </c>
      <c r="E7" s="10" t="s">
        <v>18</v>
      </c>
      <c r="F7" s="10" t="s">
        <v>16</v>
      </c>
      <c r="G7" s="10" t="s">
        <v>16</v>
      </c>
      <c r="H7" s="10" t="s">
        <v>18</v>
      </c>
      <c r="I7" s="10" t="s">
        <v>18</v>
      </c>
      <c r="J7" s="10" t="s">
        <v>18</v>
      </c>
      <c r="K7" s="10" t="s">
        <v>18</v>
      </c>
      <c r="L7" s="10" t="s">
        <v>21</v>
      </c>
      <c r="M7" s="10" t="s">
        <v>16</v>
      </c>
      <c r="N7" s="10" t="s">
        <v>16</v>
      </c>
      <c r="O7" s="10" t="s">
        <v>18</v>
      </c>
      <c r="P7" s="10" t="s">
        <v>18</v>
      </c>
      <c r="Q7" s="10" t="s">
        <v>18</v>
      </c>
      <c r="R7" s="10" t="s">
        <v>18</v>
      </c>
      <c r="S7" s="10" t="s">
        <v>18</v>
      </c>
      <c r="T7" s="10" t="s">
        <v>16</v>
      </c>
      <c r="U7" s="10" t="s">
        <v>16</v>
      </c>
      <c r="V7" s="10"/>
      <c r="W7" s="10"/>
      <c r="X7" s="10"/>
      <c r="Y7" s="10"/>
      <c r="Z7" s="10"/>
      <c r="AA7" s="10" t="s">
        <v>16</v>
      </c>
      <c r="AB7" s="10" t="s">
        <v>16</v>
      </c>
      <c r="AC7" s="10"/>
      <c r="AD7" s="10"/>
      <c r="AE7" s="10"/>
      <c r="AF7" s="10"/>
      <c r="AG7" s="10"/>
      <c r="AH7" s="3">
        <f t="shared" si="1"/>
        <v>12</v>
      </c>
      <c r="AI7" s="3">
        <f t="shared" si="2"/>
        <v>12</v>
      </c>
      <c r="AJ7" s="11">
        <f>COUNTIF(C7:AG7,'Attendance Key '!$A$7) + COUNTIF(C7:AG7,'Attendance Key '!$A$15)*0.5</f>
        <v>0</v>
      </c>
      <c r="AK7" s="3">
        <f>COUNTIF(C7:AG7,'Attendance Key '!$A$3) + COUNTIF(C7:AG7,'Attendance Key '!$A$5)*0.5</f>
        <v>1</v>
      </c>
      <c r="AL7" s="12">
        <f>COUNTIF(C7:AG7,'Attendance Key '!$A$4) + COUNTIF(C7:AG7,'Attendance Key '!$A$6)*0.5</f>
        <v>0</v>
      </c>
      <c r="AM7" s="3">
        <f>COUNTIF(C7:AG7,'Attendance Key '!$A$10)</f>
        <v>0</v>
      </c>
      <c r="AN7" s="3">
        <f>COUNTIF(C7:AG7,'Attendance Key '!$A$8) + COUNTIF(C7:AG7,'Attendance Key '!$A$9)*0.5</f>
        <v>0</v>
      </c>
      <c r="AO7" s="3">
        <f>COUNTIF(C7:AG7,'Attendance Key '!$A$13) + COUNTIF(C7:AG7,'Attendance Key '!$A$14)*0.5</f>
        <v>0</v>
      </c>
      <c r="AP7" s="3">
        <f>COUNTIF(C7:AG7,'Attendance Key '!$A$11) + COUNTIF(C7:AF7,'Attendance Key '!$A$12)*0.5</f>
        <v>0</v>
      </c>
      <c r="AQ7" s="12">
        <f>COUNTIF(C7:AG7,'Attendance Key '!$A$16)</f>
        <v>8</v>
      </c>
      <c r="AR7" s="12">
        <f>COUNTIF(C7:AG7,'Attendance Key '!$A$17)</f>
        <v>0</v>
      </c>
      <c r="AS7" s="3">
        <f>COUNTIF(C7:AG7,'Attendance Key '!$A$18) + COUNTIF(C7:AG7,'Attendance Key '!$A$19)*0.5</f>
        <v>0</v>
      </c>
    </row>
    <row r="8" spans="1:45" ht="14.4" x14ac:dyDescent="0.3">
      <c r="A8" s="9" t="s">
        <v>56</v>
      </c>
      <c r="B8" s="9" t="s">
        <v>48</v>
      </c>
      <c r="C8" s="10" t="s">
        <v>18</v>
      </c>
      <c r="D8" s="10" t="s">
        <v>18</v>
      </c>
      <c r="E8" s="10" t="s">
        <v>18</v>
      </c>
      <c r="F8" s="10" t="s">
        <v>16</v>
      </c>
      <c r="G8" s="10" t="s">
        <v>16</v>
      </c>
      <c r="H8" s="10" t="s">
        <v>18</v>
      </c>
      <c r="I8" s="10" t="s">
        <v>18</v>
      </c>
      <c r="J8" s="10" t="s">
        <v>18</v>
      </c>
      <c r="K8" s="10" t="s">
        <v>18</v>
      </c>
      <c r="L8" s="10" t="s">
        <v>18</v>
      </c>
      <c r="M8" s="10" t="s">
        <v>16</v>
      </c>
      <c r="N8" s="10" t="s">
        <v>16</v>
      </c>
      <c r="O8" s="10" t="s">
        <v>18</v>
      </c>
      <c r="P8" s="10" t="s">
        <v>18</v>
      </c>
      <c r="Q8" s="10" t="s">
        <v>18</v>
      </c>
      <c r="R8" s="10" t="s">
        <v>18</v>
      </c>
      <c r="S8" s="10" t="s">
        <v>18</v>
      </c>
      <c r="T8" s="10" t="s">
        <v>16</v>
      </c>
      <c r="U8" s="10" t="s">
        <v>16</v>
      </c>
      <c r="V8" s="10"/>
      <c r="W8" s="10"/>
      <c r="X8" s="10"/>
      <c r="Y8" s="10"/>
      <c r="Z8" s="10"/>
      <c r="AA8" s="10" t="s">
        <v>16</v>
      </c>
      <c r="AB8" s="10" t="s">
        <v>16</v>
      </c>
      <c r="AC8" s="10"/>
      <c r="AD8" s="10"/>
      <c r="AE8" s="10"/>
      <c r="AF8" s="10"/>
      <c r="AG8" s="10"/>
      <c r="AH8" s="3">
        <f t="shared" si="1"/>
        <v>13</v>
      </c>
      <c r="AI8" s="3">
        <f t="shared" si="2"/>
        <v>13</v>
      </c>
      <c r="AJ8" s="11">
        <f>COUNTIF(C8:AG8,'Attendance Key '!$A$7) + COUNTIF(C8:AG8,'Attendance Key '!$A$15)*0.5</f>
        <v>0</v>
      </c>
      <c r="AK8" s="3">
        <f>COUNTIF(C8:AG8,'Attendance Key '!$A$3) + COUNTIF(C8:AG8,'Attendance Key '!$A$5)*0.5</f>
        <v>0</v>
      </c>
      <c r="AL8" s="12">
        <f>COUNTIF(C8:AG8,'Attendance Key '!$A$4) + COUNTIF(C8:AG8,'Attendance Key '!$A$6)*0.5</f>
        <v>0</v>
      </c>
      <c r="AM8" s="3">
        <f>COUNTIF(C8:AG8,'Attendance Key '!$A$10)</f>
        <v>0</v>
      </c>
      <c r="AN8" s="3">
        <f>COUNTIF(C8:AG8,'Attendance Key '!$A$8) + COUNTIF(C8:AG8,'Attendance Key '!$A$9)*0.5</f>
        <v>0</v>
      </c>
      <c r="AO8" s="3">
        <f>COUNTIF(C8:AG8,'Attendance Key '!$A$13) + COUNTIF(C8:AG8,'Attendance Key '!$A$14)*0.5</f>
        <v>0</v>
      </c>
      <c r="AP8" s="3">
        <f>COUNTIF(C8:AG8,'Attendance Key '!$A$11) + COUNTIF(C8:AF8,'Attendance Key '!$A$12)*0.5</f>
        <v>0</v>
      </c>
      <c r="AQ8" s="12">
        <f>COUNTIF(C8:AG8,'Attendance Key '!$A$16)</f>
        <v>8</v>
      </c>
      <c r="AR8" s="12">
        <f>COUNTIF(C8:AG8,'Attendance Key '!$A$17)</f>
        <v>0</v>
      </c>
      <c r="AS8" s="3">
        <f>COUNTIF(C8:AG8,'Attendance Key '!$A$18) + COUNTIF(C8:AG8,'Attendance Key '!$A$19)*0.5</f>
        <v>0</v>
      </c>
    </row>
    <row r="9" spans="1:45" ht="14.4" x14ac:dyDescent="0.3">
      <c r="A9" s="9" t="s">
        <v>57</v>
      </c>
      <c r="B9" s="9" t="s">
        <v>49</v>
      </c>
      <c r="C9" s="10" t="s">
        <v>18</v>
      </c>
      <c r="D9" s="10" t="s">
        <v>18</v>
      </c>
      <c r="E9" s="10" t="s">
        <v>18</v>
      </c>
      <c r="F9" s="10" t="s">
        <v>16</v>
      </c>
      <c r="G9" s="10" t="s">
        <v>16</v>
      </c>
      <c r="H9" s="10" t="s">
        <v>18</v>
      </c>
      <c r="I9" s="10" t="s">
        <v>18</v>
      </c>
      <c r="J9" s="10" t="s">
        <v>18</v>
      </c>
      <c r="K9" s="10" t="s">
        <v>18</v>
      </c>
      <c r="L9" s="10" t="s">
        <v>18</v>
      </c>
      <c r="M9" s="10" t="s">
        <v>16</v>
      </c>
      <c r="N9" s="10" t="s">
        <v>16</v>
      </c>
      <c r="O9" s="10" t="s">
        <v>18</v>
      </c>
      <c r="P9" s="10" t="s">
        <v>18</v>
      </c>
      <c r="Q9" s="10" t="s">
        <v>18</v>
      </c>
      <c r="R9" s="10" t="s">
        <v>18</v>
      </c>
      <c r="S9" s="10" t="s">
        <v>18</v>
      </c>
      <c r="T9" s="10" t="s">
        <v>16</v>
      </c>
      <c r="U9" s="10" t="s">
        <v>16</v>
      </c>
      <c r="V9" s="10"/>
      <c r="W9" s="10"/>
      <c r="X9" s="10"/>
      <c r="Y9" s="10"/>
      <c r="Z9" s="10"/>
      <c r="AA9" s="10" t="s">
        <v>16</v>
      </c>
      <c r="AB9" s="10" t="s">
        <v>16</v>
      </c>
      <c r="AC9" s="10"/>
      <c r="AD9" s="10"/>
      <c r="AE9" s="10"/>
      <c r="AF9" s="10"/>
      <c r="AG9" s="10"/>
      <c r="AH9" s="3">
        <f t="shared" si="1"/>
        <v>13</v>
      </c>
      <c r="AI9" s="3">
        <f t="shared" si="2"/>
        <v>13</v>
      </c>
      <c r="AJ9" s="11">
        <f>COUNTIF(C9:AG9,'Attendance Key '!$A$7) + COUNTIF(C9:AG9,'Attendance Key '!$A$15)*0.5</f>
        <v>0</v>
      </c>
      <c r="AK9" s="3">
        <f>COUNTIF(C9:AG9,'Attendance Key '!$A$3) + COUNTIF(C9:AG9,'Attendance Key '!$A$5)*0.5</f>
        <v>0</v>
      </c>
      <c r="AL9" s="12">
        <f>COUNTIF(C9:AG9,'Attendance Key '!$A$4) + COUNTIF(C9:AG9,'Attendance Key '!$A$6)*0.5</f>
        <v>0</v>
      </c>
      <c r="AM9" s="3">
        <f>COUNTIF(C9:AG9,'Attendance Key '!$A$10)</f>
        <v>0</v>
      </c>
      <c r="AN9" s="3">
        <f>COUNTIF(C9:AG9,'Attendance Key '!$A$8) + COUNTIF(C9:AG9,'Attendance Key '!$A$9)*0.5</f>
        <v>0</v>
      </c>
      <c r="AO9" s="3">
        <f>COUNTIF(C9:AG9,'Attendance Key '!$A$13) + COUNTIF(C9:AG9,'Attendance Key '!$A$14)*0.5</f>
        <v>0</v>
      </c>
      <c r="AP9" s="3">
        <f>COUNTIF(C9:AG9,'Attendance Key '!$A$11) + COUNTIF(C9:AF9,'Attendance Key '!$A$12)*0.5</f>
        <v>0</v>
      </c>
      <c r="AQ9" s="12">
        <f>COUNTIF(C9:AG9,'Attendance Key '!$A$16)</f>
        <v>8</v>
      </c>
      <c r="AR9" s="12">
        <f>COUNTIF(C9:AG9,'Attendance Key '!$A$17)</f>
        <v>0</v>
      </c>
      <c r="AS9" s="3">
        <f>COUNTIF(C9:AG9,'Attendance Key '!$A$18) + COUNTIF(C9:AG9,'Attendance Key '!$A$19)*0.5</f>
        <v>0</v>
      </c>
    </row>
    <row r="10" spans="1:45" ht="14.4" x14ac:dyDescent="0.3">
      <c r="A10" s="9" t="s">
        <v>59</v>
      </c>
      <c r="B10" s="9" t="s">
        <v>58</v>
      </c>
      <c r="C10" s="10" t="s">
        <v>18</v>
      </c>
      <c r="D10" s="10" t="s">
        <v>18</v>
      </c>
      <c r="E10" s="10" t="s">
        <v>18</v>
      </c>
      <c r="F10" s="10" t="s">
        <v>16</v>
      </c>
      <c r="G10" s="10" t="s">
        <v>16</v>
      </c>
      <c r="H10" s="10" t="s">
        <v>18</v>
      </c>
      <c r="I10" s="10" t="s">
        <v>18</v>
      </c>
      <c r="J10" s="10" t="s">
        <v>18</v>
      </c>
      <c r="K10" s="10" t="s">
        <v>21</v>
      </c>
      <c r="L10" s="10" t="s">
        <v>21</v>
      </c>
      <c r="M10" s="10" t="s">
        <v>16</v>
      </c>
      <c r="N10" s="10" t="s">
        <v>16</v>
      </c>
      <c r="O10" s="10" t="s">
        <v>18</v>
      </c>
      <c r="P10" s="10" t="s">
        <v>18</v>
      </c>
      <c r="Q10" s="10" t="s">
        <v>18</v>
      </c>
      <c r="R10" s="10" t="s">
        <v>18</v>
      </c>
      <c r="S10" s="10" t="s">
        <v>18</v>
      </c>
      <c r="T10" s="10" t="s">
        <v>16</v>
      </c>
      <c r="U10" s="10" t="s">
        <v>16</v>
      </c>
      <c r="V10" s="10"/>
      <c r="W10" s="10"/>
      <c r="X10" s="10"/>
      <c r="Y10" s="10"/>
      <c r="Z10" s="10"/>
      <c r="AA10" s="10" t="s">
        <v>16</v>
      </c>
      <c r="AB10" s="10" t="s">
        <v>16</v>
      </c>
      <c r="AC10" s="10"/>
      <c r="AD10" s="10"/>
      <c r="AE10" s="10"/>
      <c r="AF10" s="10"/>
      <c r="AG10" s="10"/>
      <c r="AH10" s="3">
        <f t="shared" si="1"/>
        <v>11</v>
      </c>
      <c r="AI10" s="3">
        <f t="shared" si="2"/>
        <v>11</v>
      </c>
      <c r="AJ10" s="11">
        <f>COUNTIF(C10:AG10,'Attendance Key '!$A$7) + COUNTIF(C10:AG10,'Attendance Key '!$A$15)*0.5</f>
        <v>0</v>
      </c>
      <c r="AK10" s="3">
        <f>COUNTIF(C10:AG10,'Attendance Key '!$A$3) + COUNTIF(C10:AG10,'Attendance Key '!$A$5)*0.5</f>
        <v>2</v>
      </c>
      <c r="AL10" s="12">
        <f>COUNTIF(C10:AG10,'Attendance Key '!$A$4) + COUNTIF(C10:AG10,'Attendance Key '!$A$6)*0.5</f>
        <v>0</v>
      </c>
      <c r="AM10" s="3">
        <f>COUNTIF(C10:AG10,'Attendance Key '!$A$10)</f>
        <v>0</v>
      </c>
      <c r="AN10" s="3">
        <f>COUNTIF(C10:AG10,'Attendance Key '!$A$8) + COUNTIF(C10:AG10,'Attendance Key '!$A$9)*0.5</f>
        <v>0</v>
      </c>
      <c r="AO10" s="3">
        <f>COUNTIF(C10:AG10,'Attendance Key '!$A$13) + COUNTIF(C10:AG10,'Attendance Key '!$A$14)*0.5</f>
        <v>0</v>
      </c>
      <c r="AP10" s="3">
        <f>COUNTIF(C10:AG10,'Attendance Key '!$A$11) + COUNTIF(C10:AF10,'Attendance Key '!$A$12)*0.5</f>
        <v>0</v>
      </c>
      <c r="AQ10" s="12">
        <f>COUNTIF(C10:AG10,'Attendance Key '!$A$16)</f>
        <v>8</v>
      </c>
      <c r="AR10" s="12">
        <f>COUNTIF(C10:AG10,'Attendance Key '!$A$17)</f>
        <v>0</v>
      </c>
      <c r="AS10" s="3">
        <f>COUNTIF(C10:AG10,'Attendance Key '!$A$18) + COUNTIF(C10:AG10,'Attendance Key '!$A$19)*0.5</f>
        <v>0</v>
      </c>
    </row>
    <row r="11" spans="1:45" ht="14.4" x14ac:dyDescent="0.3">
      <c r="A11" s="9" t="s">
        <v>61</v>
      </c>
      <c r="B11" s="9" t="s">
        <v>60</v>
      </c>
      <c r="C11" s="13" t="s">
        <v>21</v>
      </c>
      <c r="D11" s="13" t="s">
        <v>18</v>
      </c>
      <c r="E11" s="13" t="s">
        <v>18</v>
      </c>
      <c r="F11" s="13" t="s">
        <v>16</v>
      </c>
      <c r="G11" s="13" t="s">
        <v>16</v>
      </c>
      <c r="H11" s="13" t="s">
        <v>18</v>
      </c>
      <c r="I11" s="13" t="s">
        <v>18</v>
      </c>
      <c r="J11" s="13" t="s">
        <v>18</v>
      </c>
      <c r="K11" s="13" t="s">
        <v>18</v>
      </c>
      <c r="L11" s="13" t="s">
        <v>18</v>
      </c>
      <c r="M11" s="13" t="s">
        <v>16</v>
      </c>
      <c r="N11" s="13" t="s">
        <v>16</v>
      </c>
      <c r="O11" s="13" t="s">
        <v>18</v>
      </c>
      <c r="P11" s="13" t="s">
        <v>21</v>
      </c>
      <c r="Q11" s="13" t="s">
        <v>22</v>
      </c>
      <c r="R11" s="13" t="s">
        <v>21</v>
      </c>
      <c r="S11" s="13"/>
      <c r="T11" s="13" t="s">
        <v>16</v>
      </c>
      <c r="U11" s="13" t="s">
        <v>16</v>
      </c>
      <c r="V11" s="13"/>
      <c r="W11" s="13"/>
      <c r="X11" s="13"/>
      <c r="Y11" s="13"/>
      <c r="Z11" s="13"/>
      <c r="AA11" s="13" t="s">
        <v>16</v>
      </c>
      <c r="AB11" s="13" t="s">
        <v>16</v>
      </c>
      <c r="AC11" s="13"/>
      <c r="AD11" s="13"/>
      <c r="AE11" s="13"/>
      <c r="AF11" s="13"/>
      <c r="AG11" s="10"/>
      <c r="AH11" s="3">
        <f t="shared" si="1"/>
        <v>8.5</v>
      </c>
      <c r="AI11" s="3">
        <f t="shared" si="2"/>
        <v>8.5</v>
      </c>
      <c r="AJ11" s="11">
        <f>COUNTIF(C11:AG11,'Attendance Key '!$A$7) + COUNTIF(C11:AG11,'Attendance Key '!$A$15)*0.5</f>
        <v>0</v>
      </c>
      <c r="AK11" s="3">
        <f>COUNTIF(C11:AG11,'Attendance Key '!$A$3) + COUNTIF(C11:AG11,'Attendance Key '!$A$5)*0.5</f>
        <v>3.5</v>
      </c>
      <c r="AL11" s="12">
        <f>COUNTIF(C11:AG11,'Attendance Key '!$A$4) + COUNTIF(C11:AG11,'Attendance Key '!$A$6)*0.5</f>
        <v>0</v>
      </c>
      <c r="AM11" s="3">
        <f>COUNTIF(C11:AG11,'Attendance Key '!$A$10)</f>
        <v>0</v>
      </c>
      <c r="AN11" s="3">
        <f>COUNTIF(C11:AG11,'Attendance Key '!$A$8) + COUNTIF(C11:AG11,'Attendance Key '!$A$9)*0.5</f>
        <v>0</v>
      </c>
      <c r="AO11" s="3">
        <f>COUNTIF(C11:AG11,'Attendance Key '!$A$13) + COUNTIF(C11:AG11,'Attendance Key '!$A$14)*0.5</f>
        <v>0</v>
      </c>
      <c r="AP11" s="3">
        <f>COUNTIF(C11:AG11,'Attendance Key '!$A$11) + COUNTIF(C11:AF11,'Attendance Key '!$A$12)*0.5</f>
        <v>0</v>
      </c>
      <c r="AQ11" s="12">
        <f>COUNTIF(C11:AG11,'Attendance Key '!$A$16)</f>
        <v>8</v>
      </c>
      <c r="AR11" s="12">
        <f>COUNTIF(C11:AG11,'Attendance Key '!$A$17)</f>
        <v>0</v>
      </c>
      <c r="AS11" s="3">
        <f>COUNTIF(C11:AG11,'Attendance Key '!$A$18) + COUNTIF(C11:AG11,'Attendance Key '!$A$19)*0.5</f>
        <v>0</v>
      </c>
    </row>
    <row r="12" spans="1:45" ht="14.4" x14ac:dyDescent="0.3">
      <c r="A12" s="9" t="s">
        <v>63</v>
      </c>
      <c r="B12" s="9" t="s">
        <v>62</v>
      </c>
      <c r="C12" s="10" t="s">
        <v>18</v>
      </c>
      <c r="D12" s="10" t="s">
        <v>18</v>
      </c>
      <c r="E12" s="10" t="s">
        <v>18</v>
      </c>
      <c r="F12" s="10" t="s">
        <v>16</v>
      </c>
      <c r="G12" s="10" t="s">
        <v>16</v>
      </c>
      <c r="H12" s="10" t="s">
        <v>18</v>
      </c>
      <c r="I12" s="10" t="s">
        <v>18</v>
      </c>
      <c r="J12" s="10" t="s">
        <v>18</v>
      </c>
      <c r="K12" s="10" t="s">
        <v>18</v>
      </c>
      <c r="L12" s="10" t="s">
        <v>18</v>
      </c>
      <c r="M12" s="10" t="s">
        <v>16</v>
      </c>
      <c r="N12" s="10" t="s">
        <v>16</v>
      </c>
      <c r="O12" s="10" t="s">
        <v>18</v>
      </c>
      <c r="P12" s="10" t="s">
        <v>18</v>
      </c>
      <c r="Q12" s="10" t="s">
        <v>18</v>
      </c>
      <c r="R12" s="10" t="s">
        <v>18</v>
      </c>
      <c r="S12" s="10" t="s">
        <v>18</v>
      </c>
      <c r="T12" s="10" t="s">
        <v>16</v>
      </c>
      <c r="U12" s="10" t="s">
        <v>16</v>
      </c>
      <c r="V12" s="10"/>
      <c r="W12" s="10"/>
      <c r="X12" s="10"/>
      <c r="Y12" s="10"/>
      <c r="Z12" s="10"/>
      <c r="AA12" s="10" t="s">
        <v>16</v>
      </c>
      <c r="AB12" s="10" t="s">
        <v>16</v>
      </c>
      <c r="AC12" s="10"/>
      <c r="AD12" s="10"/>
      <c r="AE12" s="10"/>
      <c r="AF12" s="10"/>
      <c r="AG12" s="10"/>
      <c r="AH12" s="3">
        <f t="shared" si="1"/>
        <v>13</v>
      </c>
      <c r="AI12" s="3">
        <f t="shared" si="2"/>
        <v>13</v>
      </c>
      <c r="AJ12" s="11">
        <f>COUNTIF(C12:AG12,'Attendance Key '!$A$7) + COUNTIF(C12:AG12,'Attendance Key '!$A$15)*0.5</f>
        <v>0</v>
      </c>
      <c r="AK12" s="3">
        <f>COUNTIF(C12:AG12,'Attendance Key '!$A$3) + COUNTIF(C12:AG12,'Attendance Key '!$A$5)*0.5</f>
        <v>0</v>
      </c>
      <c r="AL12" s="12">
        <f>COUNTIF(C12:AG12,'Attendance Key '!$A$4) + COUNTIF(C12:AG12,'Attendance Key '!$A$6)*0.5</f>
        <v>0</v>
      </c>
      <c r="AM12" s="3">
        <f>COUNTIF(C12:AG12,'Attendance Key '!$A$10)</f>
        <v>0</v>
      </c>
      <c r="AN12" s="3">
        <f>COUNTIF(C12:AG12,'Attendance Key '!$A$8) + COUNTIF(C12:AG12,'Attendance Key '!$A$9)*0.5</f>
        <v>0</v>
      </c>
      <c r="AO12" s="3">
        <f>COUNTIF(C12:AG12,'Attendance Key '!$A$13) + COUNTIF(C12:AG12,'Attendance Key '!$A$14)*0.5</f>
        <v>0</v>
      </c>
      <c r="AP12" s="3">
        <f>COUNTIF(C12:AG12,'Attendance Key '!$A$11) + COUNTIF(C12:AF12,'Attendance Key '!$A$12)*0.5</f>
        <v>0</v>
      </c>
      <c r="AQ12" s="12">
        <f>COUNTIF(C12:AG12,'Attendance Key '!$A$16)</f>
        <v>8</v>
      </c>
      <c r="AR12" s="12">
        <f>COUNTIF(C12:AG12,'Attendance Key '!$A$17)</f>
        <v>0</v>
      </c>
      <c r="AS12" s="3">
        <f>COUNTIF(C12:AG12,'Attendance Key '!$A$18) + COUNTIF(C12:AG12,'Attendance Key '!$A$19)*0.5</f>
        <v>0</v>
      </c>
    </row>
    <row r="13" spans="1:45" ht="14.4" x14ac:dyDescent="0.3">
      <c r="A13" s="9" t="s">
        <v>65</v>
      </c>
      <c r="B13" s="9" t="s">
        <v>64</v>
      </c>
      <c r="C13" s="10" t="s">
        <v>18</v>
      </c>
      <c r="D13" s="10" t="s">
        <v>18</v>
      </c>
      <c r="E13" s="10" t="s">
        <v>18</v>
      </c>
      <c r="F13" s="10" t="s">
        <v>16</v>
      </c>
      <c r="G13" s="10" t="s">
        <v>16</v>
      </c>
      <c r="H13" s="10" t="s">
        <v>18</v>
      </c>
      <c r="I13" s="10" t="s">
        <v>18</v>
      </c>
      <c r="J13" s="10" t="s">
        <v>18</v>
      </c>
      <c r="K13" s="10" t="s">
        <v>18</v>
      </c>
      <c r="L13" s="10" t="s">
        <v>18</v>
      </c>
      <c r="M13" s="10" t="s">
        <v>16</v>
      </c>
      <c r="N13" s="10" t="s">
        <v>16</v>
      </c>
      <c r="O13" s="10" t="s">
        <v>18</v>
      </c>
      <c r="P13" s="10" t="s">
        <v>18</v>
      </c>
      <c r="Q13" s="10" t="s">
        <v>18</v>
      </c>
      <c r="R13" s="10" t="s">
        <v>18</v>
      </c>
      <c r="S13" s="10" t="s">
        <v>21</v>
      </c>
      <c r="T13" s="10" t="s">
        <v>16</v>
      </c>
      <c r="U13" s="10" t="s">
        <v>16</v>
      </c>
      <c r="V13" s="10"/>
      <c r="W13" s="10"/>
      <c r="X13" s="10"/>
      <c r="Y13" s="10"/>
      <c r="Z13" s="10"/>
      <c r="AA13" s="10" t="s">
        <v>16</v>
      </c>
      <c r="AB13" s="10" t="s">
        <v>16</v>
      </c>
      <c r="AC13" s="10"/>
      <c r="AD13" s="10"/>
      <c r="AE13" s="10"/>
      <c r="AF13" s="10"/>
      <c r="AG13" s="10"/>
      <c r="AH13" s="3">
        <f t="shared" si="1"/>
        <v>12</v>
      </c>
      <c r="AI13" s="3">
        <f t="shared" si="2"/>
        <v>12</v>
      </c>
      <c r="AJ13" s="11">
        <f>COUNTIF(C13:AG13,'Attendance Key '!$A$7) + COUNTIF(C13:AG13,'Attendance Key '!$A$15)*0.5</f>
        <v>0</v>
      </c>
      <c r="AK13" s="3">
        <f>COUNTIF(C13:AG13,'Attendance Key '!$A$3) + COUNTIF(C13:AG13,'Attendance Key '!$A$5)*0.5</f>
        <v>1</v>
      </c>
      <c r="AL13" s="12">
        <f>COUNTIF(C13:AG13,'Attendance Key '!$A$4) + COUNTIF(C13:AG13,'Attendance Key '!$A$6)*0.5</f>
        <v>0</v>
      </c>
      <c r="AM13" s="3">
        <f>COUNTIF(C13:AG13,'Attendance Key '!$A$10)</f>
        <v>0</v>
      </c>
      <c r="AN13" s="3">
        <f>COUNTIF(C13:AG13,'Attendance Key '!$A$8) + COUNTIF(C13:AG13,'Attendance Key '!$A$9)*0.5</f>
        <v>0</v>
      </c>
      <c r="AO13" s="3">
        <f>COUNTIF(C13:AG13,'Attendance Key '!$A$13) + COUNTIF(C13:AG13,'Attendance Key '!$A$14)*0.5</f>
        <v>0</v>
      </c>
      <c r="AP13" s="3">
        <f>COUNTIF(C13:AG13,'Attendance Key '!$A$11) + COUNTIF(C13:AF13,'Attendance Key '!$A$12)*0.5</f>
        <v>0</v>
      </c>
      <c r="AQ13" s="12">
        <f>COUNTIF(C13:AG13,'Attendance Key '!$A$16)</f>
        <v>8</v>
      </c>
      <c r="AR13" s="12">
        <f>COUNTIF(C13:AG13,'Attendance Key '!$A$17)</f>
        <v>0</v>
      </c>
      <c r="AS13" s="3">
        <f>COUNTIF(C13:AG13,'Attendance Key '!$A$18) + COUNTIF(C13:AG13,'Attendance Key '!$A$19)*0.5</f>
        <v>0</v>
      </c>
    </row>
    <row r="14" spans="1:45" ht="14.4" x14ac:dyDescent="0.3">
      <c r="A14" s="9" t="s">
        <v>67</v>
      </c>
      <c r="B14" s="9" t="s">
        <v>66</v>
      </c>
      <c r="C14" s="10" t="s">
        <v>18</v>
      </c>
      <c r="D14" s="10" t="s">
        <v>18</v>
      </c>
      <c r="E14" s="10" t="s">
        <v>18</v>
      </c>
      <c r="F14" s="10" t="s">
        <v>16</v>
      </c>
      <c r="G14" s="10" t="s">
        <v>16</v>
      </c>
      <c r="H14" s="10" t="s">
        <v>18</v>
      </c>
      <c r="I14" s="10" t="s">
        <v>18</v>
      </c>
      <c r="J14" s="10" t="s">
        <v>18</v>
      </c>
      <c r="K14" s="10" t="s">
        <v>18</v>
      </c>
      <c r="L14" s="10" t="s">
        <v>18</v>
      </c>
      <c r="M14" s="10" t="s">
        <v>16</v>
      </c>
      <c r="N14" s="10" t="s">
        <v>16</v>
      </c>
      <c r="O14" s="10" t="s">
        <v>18</v>
      </c>
      <c r="P14" s="10" t="s">
        <v>18</v>
      </c>
      <c r="Q14" s="10" t="s">
        <v>18</v>
      </c>
      <c r="R14" s="10" t="s">
        <v>18</v>
      </c>
      <c r="S14" s="10" t="s">
        <v>18</v>
      </c>
      <c r="T14" s="10" t="s">
        <v>16</v>
      </c>
      <c r="U14" s="10" t="s">
        <v>16</v>
      </c>
      <c r="V14" s="10"/>
      <c r="W14" s="10"/>
      <c r="X14" s="10"/>
      <c r="Y14" s="10"/>
      <c r="Z14" s="10"/>
      <c r="AA14" s="10" t="s">
        <v>16</v>
      </c>
      <c r="AB14" s="10" t="s">
        <v>16</v>
      </c>
      <c r="AC14" s="10"/>
      <c r="AD14" s="10"/>
      <c r="AE14" s="10"/>
      <c r="AF14" s="10"/>
      <c r="AG14" s="10"/>
      <c r="AH14" s="3">
        <f t="shared" si="1"/>
        <v>13</v>
      </c>
      <c r="AI14" s="3">
        <f t="shared" si="2"/>
        <v>13</v>
      </c>
      <c r="AJ14" s="11">
        <f>COUNTIF(C14:AG14,'Attendance Key '!$A$7) + COUNTIF(C14:AG14,'Attendance Key '!$A$15)*0.5</f>
        <v>0</v>
      </c>
      <c r="AK14" s="3">
        <f>COUNTIF(C14:AG14,'Attendance Key '!$A$3) + COUNTIF(C14:AG14,'Attendance Key '!$A$5)*0.5</f>
        <v>0</v>
      </c>
      <c r="AL14" s="12">
        <f>COUNTIF(C14:AG14,'Attendance Key '!$A$4) + COUNTIF(C14:AG14,'Attendance Key '!$A$6)*0.5</f>
        <v>0</v>
      </c>
      <c r="AM14" s="3">
        <f>COUNTIF(C14:AG14,'Attendance Key '!$A$10)</f>
        <v>0</v>
      </c>
      <c r="AN14" s="3">
        <f>COUNTIF(C14:AG14,'Attendance Key '!$A$8) + COUNTIF(C14:AG14,'Attendance Key '!$A$9)*0.5</f>
        <v>0</v>
      </c>
      <c r="AO14" s="3">
        <f>COUNTIF(C14:AG14,'Attendance Key '!$A$13) + COUNTIF(C14:AG14,'Attendance Key '!$A$14)*0.5</f>
        <v>0</v>
      </c>
      <c r="AP14" s="3">
        <f>COUNTIF(C14:AG14,'Attendance Key '!$A$11) + COUNTIF(C14:AF14,'Attendance Key '!$A$12)*0.5</f>
        <v>0</v>
      </c>
      <c r="AQ14" s="12">
        <f>COUNTIF(C14:AG14,'Attendance Key '!$A$16)</f>
        <v>8</v>
      </c>
      <c r="AR14" s="12">
        <f>COUNTIF(C14:AG14,'Attendance Key '!$A$17)</f>
        <v>0</v>
      </c>
      <c r="AS14" s="3">
        <f>COUNTIF(C14:AG14,'Attendance Key '!$A$18) + COUNTIF(C14:AG14,'Attendance Key '!$A$19)*0.5</f>
        <v>0</v>
      </c>
    </row>
    <row r="15" spans="1:45" ht="14.4" x14ac:dyDescent="0.3">
      <c r="A15" s="9" t="s">
        <v>69</v>
      </c>
      <c r="B15" s="9" t="s">
        <v>68</v>
      </c>
      <c r="C15" s="10" t="s">
        <v>18</v>
      </c>
      <c r="D15" s="10" t="s">
        <v>18</v>
      </c>
      <c r="E15" s="10" t="s">
        <v>18</v>
      </c>
      <c r="F15" s="10" t="s">
        <v>16</v>
      </c>
      <c r="G15" s="10" t="s">
        <v>16</v>
      </c>
      <c r="H15" s="10" t="s">
        <v>18</v>
      </c>
      <c r="I15" s="10" t="s">
        <v>18</v>
      </c>
      <c r="J15" s="10" t="s">
        <v>18</v>
      </c>
      <c r="K15" s="10" t="s">
        <v>18</v>
      </c>
      <c r="L15" s="10" t="s">
        <v>18</v>
      </c>
      <c r="M15" s="10" t="s">
        <v>16</v>
      </c>
      <c r="N15" s="10" t="s">
        <v>16</v>
      </c>
      <c r="O15" s="10" t="s">
        <v>20</v>
      </c>
      <c r="P15" s="10" t="s">
        <v>20</v>
      </c>
      <c r="Q15" s="10" t="s">
        <v>20</v>
      </c>
      <c r="R15" s="10" t="s">
        <v>20</v>
      </c>
      <c r="S15" s="10" t="s">
        <v>20</v>
      </c>
      <c r="T15" s="10" t="s">
        <v>16</v>
      </c>
      <c r="U15" s="10" t="s">
        <v>16</v>
      </c>
      <c r="V15" s="10"/>
      <c r="W15" s="10"/>
      <c r="X15" s="10"/>
      <c r="Y15" s="10"/>
      <c r="Z15" s="10"/>
      <c r="AA15" s="10" t="s">
        <v>16</v>
      </c>
      <c r="AB15" s="10" t="s">
        <v>16</v>
      </c>
      <c r="AC15" s="10"/>
      <c r="AD15" s="10"/>
      <c r="AE15" s="10"/>
      <c r="AF15" s="10"/>
      <c r="AG15" s="10"/>
      <c r="AH15" s="3">
        <f t="shared" si="1"/>
        <v>13</v>
      </c>
      <c r="AI15" s="3">
        <f t="shared" si="2"/>
        <v>8</v>
      </c>
      <c r="AJ15" s="11">
        <f>COUNTIF(C15:AG15,'Attendance Key '!$A$7) + COUNTIF(C15:AG15,'Attendance Key '!$A$15)*0.5</f>
        <v>5</v>
      </c>
      <c r="AK15" s="3">
        <f>COUNTIF(C15:AG15,'Attendance Key '!$A$3) + COUNTIF(C15:AG15,'Attendance Key '!$A$5)*0.5</f>
        <v>0</v>
      </c>
      <c r="AL15" s="12">
        <f>COUNTIF(C15:AG15,'Attendance Key '!$A$4) + COUNTIF(C15:AG15,'Attendance Key '!$A$6)*0.5</f>
        <v>0</v>
      </c>
      <c r="AM15" s="3">
        <f>COUNTIF(C15:AG15,'Attendance Key '!$A$10)</f>
        <v>0</v>
      </c>
      <c r="AN15" s="3">
        <f>COUNTIF(C15:AG15,'Attendance Key '!$A$8) + COUNTIF(C15:AG15,'Attendance Key '!$A$9)*0.5</f>
        <v>0</v>
      </c>
      <c r="AO15" s="3">
        <f>COUNTIF(C15:AG15,'Attendance Key '!$A$13) + COUNTIF(C15:AG15,'Attendance Key '!$A$14)*0.5</f>
        <v>0</v>
      </c>
      <c r="AP15" s="3">
        <f>COUNTIF(C15:AG15,'Attendance Key '!$A$11) + COUNTIF(C15:AF15,'Attendance Key '!$A$12)*0.5</f>
        <v>0</v>
      </c>
      <c r="AQ15" s="12">
        <f>COUNTIF(C15:AG15,'Attendance Key '!$A$16)</f>
        <v>8</v>
      </c>
      <c r="AR15" s="12">
        <f>COUNTIF(C15:AG15,'Attendance Key '!$A$17)</f>
        <v>0</v>
      </c>
      <c r="AS15" s="3">
        <f>COUNTIF(C15:AG15,'Attendance Key '!$A$18) + COUNTIF(C15:AG15,'Attendance Key '!$A$19)*0.5</f>
        <v>0</v>
      </c>
    </row>
    <row r="16" spans="1:45" ht="14.4" x14ac:dyDescent="0.3">
      <c r="A16" s="9" t="s">
        <v>71</v>
      </c>
      <c r="B16" s="9" t="s">
        <v>70</v>
      </c>
      <c r="C16" s="10" t="s">
        <v>18</v>
      </c>
      <c r="D16" s="10" t="s">
        <v>18</v>
      </c>
      <c r="E16" s="10" t="s">
        <v>21</v>
      </c>
      <c r="F16" s="10" t="s">
        <v>16</v>
      </c>
      <c r="G16" s="10" t="s">
        <v>16</v>
      </c>
      <c r="H16" s="10" t="s">
        <v>18</v>
      </c>
      <c r="I16" s="10" t="s">
        <v>18</v>
      </c>
      <c r="J16" s="10" t="s">
        <v>18</v>
      </c>
      <c r="K16" s="10" t="s">
        <v>18</v>
      </c>
      <c r="L16" s="10" t="s">
        <v>18</v>
      </c>
      <c r="M16" s="10" t="s">
        <v>16</v>
      </c>
      <c r="N16" s="10" t="s">
        <v>16</v>
      </c>
      <c r="O16" s="10" t="s">
        <v>18</v>
      </c>
      <c r="P16" s="10" t="s">
        <v>18</v>
      </c>
      <c r="Q16" s="10" t="s">
        <v>18</v>
      </c>
      <c r="R16" s="10" t="s">
        <v>19</v>
      </c>
      <c r="S16" s="10" t="s">
        <v>18</v>
      </c>
      <c r="T16" s="10" t="s">
        <v>16</v>
      </c>
      <c r="U16" s="10" t="s">
        <v>16</v>
      </c>
      <c r="V16" s="10"/>
      <c r="W16" s="10"/>
      <c r="X16" s="10"/>
      <c r="Y16" s="10"/>
      <c r="Z16" s="10"/>
      <c r="AA16" s="10" t="s">
        <v>16</v>
      </c>
      <c r="AB16" s="10" t="s">
        <v>16</v>
      </c>
      <c r="AC16" s="10"/>
      <c r="AD16" s="10"/>
      <c r="AE16" s="10"/>
      <c r="AF16" s="10"/>
      <c r="AG16" s="10"/>
      <c r="AH16" s="3">
        <f t="shared" si="1"/>
        <v>11</v>
      </c>
      <c r="AI16" s="3">
        <f t="shared" si="2"/>
        <v>11</v>
      </c>
      <c r="AJ16" s="11">
        <f>COUNTIF(C16:AG16,'Attendance Key '!$A$7) + COUNTIF(C16:AG16,'Attendance Key '!$A$15)*0.5</f>
        <v>0</v>
      </c>
      <c r="AK16" s="3">
        <f>COUNTIF(C16:AG16,'Attendance Key '!$A$3) + COUNTIF(C16:AG16,'Attendance Key '!$A$5)*0.5</f>
        <v>1</v>
      </c>
      <c r="AL16" s="12">
        <f>COUNTIF(C16:AG16,'Attendance Key '!$A$4) + COUNTIF(C16:AG16,'Attendance Key '!$A$6)*0.5</f>
        <v>1</v>
      </c>
      <c r="AM16" s="3">
        <f>COUNTIF(C16:AG16,'Attendance Key '!$A$10)</f>
        <v>0</v>
      </c>
      <c r="AN16" s="3">
        <f>COUNTIF(C16:AG16,'Attendance Key '!$A$8) + COUNTIF(C16:AG16,'Attendance Key '!$A$9)*0.5</f>
        <v>0</v>
      </c>
      <c r="AO16" s="3">
        <f>COUNTIF(C16:AG16,'Attendance Key '!$A$13) + COUNTIF(C16:AG16,'Attendance Key '!$A$14)*0.5</f>
        <v>0</v>
      </c>
      <c r="AP16" s="3">
        <f>COUNTIF(C16:AG16,'Attendance Key '!$A$11) + COUNTIF(C16:AF16,'Attendance Key '!$A$12)*0.5</f>
        <v>0</v>
      </c>
      <c r="AQ16" s="12">
        <f>COUNTIF(C16:AG16,'Attendance Key '!$A$16)</f>
        <v>8</v>
      </c>
      <c r="AR16" s="12">
        <f>COUNTIF(C16:AG16,'Attendance Key '!$A$17)</f>
        <v>0</v>
      </c>
      <c r="AS16" s="3">
        <f>COUNTIF(C16:AG16,'Attendance Key '!$A$18) + COUNTIF(C16:AG16,'Attendance Key '!$A$19)*0.5</f>
        <v>0</v>
      </c>
    </row>
    <row r="17" spans="1:45" ht="14.4" x14ac:dyDescent="0.3">
      <c r="A17" s="9" t="s">
        <v>73</v>
      </c>
      <c r="B17" s="9" t="s">
        <v>72</v>
      </c>
      <c r="C17" s="10" t="s">
        <v>18</v>
      </c>
      <c r="D17" s="10" t="s">
        <v>18</v>
      </c>
      <c r="E17" s="10" t="s">
        <v>18</v>
      </c>
      <c r="F17" s="10" t="s">
        <v>16</v>
      </c>
      <c r="G17" s="10" t="s">
        <v>16</v>
      </c>
      <c r="H17" s="10" t="s">
        <v>23</v>
      </c>
      <c r="I17" s="10" t="s">
        <v>18</v>
      </c>
      <c r="J17" s="10" t="s">
        <v>23</v>
      </c>
      <c r="K17" s="10" t="s">
        <v>23</v>
      </c>
      <c r="L17" s="10" t="s">
        <v>23</v>
      </c>
      <c r="M17" s="10" t="s">
        <v>16</v>
      </c>
      <c r="N17" s="10" t="s">
        <v>16</v>
      </c>
      <c r="O17" s="10" t="s">
        <v>18</v>
      </c>
      <c r="P17" s="10" t="s">
        <v>18</v>
      </c>
      <c r="Q17" s="10" t="s">
        <v>18</v>
      </c>
      <c r="R17" s="10" t="s">
        <v>18</v>
      </c>
      <c r="S17" s="10" t="s">
        <v>18</v>
      </c>
      <c r="T17" s="10" t="s">
        <v>16</v>
      </c>
      <c r="U17" s="10" t="s">
        <v>16</v>
      </c>
      <c r="V17" s="10"/>
      <c r="W17" s="10"/>
      <c r="X17" s="10"/>
      <c r="Y17" s="10"/>
      <c r="Z17" s="10"/>
      <c r="AA17" s="10" t="s">
        <v>16</v>
      </c>
      <c r="AB17" s="10" t="s">
        <v>16</v>
      </c>
      <c r="AC17" s="10"/>
      <c r="AD17" s="10"/>
      <c r="AE17" s="10"/>
      <c r="AF17" s="10"/>
      <c r="AG17" s="10"/>
      <c r="AH17" s="3">
        <f t="shared" si="1"/>
        <v>9</v>
      </c>
      <c r="AI17" s="3">
        <f t="shared" si="2"/>
        <v>9</v>
      </c>
      <c r="AJ17" s="11">
        <f>COUNTIF(C17:AG17,'Attendance Key '!$A$7) + COUNTIF(C17:AG17,'Attendance Key '!$A$15)*0.5</f>
        <v>0</v>
      </c>
      <c r="AK17" s="3">
        <f>COUNTIF(C17:AG17,'Attendance Key '!$A$3) + COUNTIF(C17:AG17,'Attendance Key '!$A$5)*0.5</f>
        <v>0</v>
      </c>
      <c r="AL17" s="12">
        <f>COUNTIF(C17:AG17,'Attendance Key '!$A$4) + COUNTIF(C17:AG17,'Attendance Key '!$A$6)*0.5</f>
        <v>0</v>
      </c>
      <c r="AM17" s="3">
        <f>COUNTIF(C17:AG17,'Attendance Key '!$A$10)</f>
        <v>0</v>
      </c>
      <c r="AN17" s="3">
        <f>COUNTIF(C17:AG17,'Attendance Key '!$A$8) + COUNTIF(C17:AG17,'Attendance Key '!$A$9)*0.5</f>
        <v>0</v>
      </c>
      <c r="AO17" s="3">
        <f>COUNTIF(C17:AG17,'Attendance Key '!$A$13) + COUNTIF(C17:AG17,'Attendance Key '!$A$14)*0.5</f>
        <v>4</v>
      </c>
      <c r="AP17" s="3">
        <f>COUNTIF(C17:AG17,'Attendance Key '!$A$11) + COUNTIF(C17:AF17,'Attendance Key '!$A$12)*0.5</f>
        <v>0</v>
      </c>
      <c r="AQ17" s="12">
        <f>COUNTIF(C17:AG17,'Attendance Key '!$A$16)</f>
        <v>8</v>
      </c>
      <c r="AR17" s="12">
        <f>COUNTIF(C17:AG17,'Attendance Key '!$A$17)</f>
        <v>0</v>
      </c>
      <c r="AS17" s="3">
        <f>COUNTIF(C17:AG17,'Attendance Key '!$A$18) + COUNTIF(C17:AG17,'Attendance Key '!$A$19)*0.5</f>
        <v>0</v>
      </c>
    </row>
    <row r="18" spans="1:45" ht="14.4" x14ac:dyDescent="0.3">
      <c r="A18" s="9" t="s">
        <v>75</v>
      </c>
      <c r="B18" s="9" t="s">
        <v>74</v>
      </c>
      <c r="C18" s="10" t="s">
        <v>18</v>
      </c>
      <c r="D18" s="10" t="s">
        <v>18</v>
      </c>
      <c r="E18" s="10" t="s">
        <v>18</v>
      </c>
      <c r="F18" s="10" t="s">
        <v>16</v>
      </c>
      <c r="G18" s="10" t="s">
        <v>16</v>
      </c>
      <c r="H18" s="10" t="s">
        <v>18</v>
      </c>
      <c r="I18" s="10" t="s">
        <v>18</v>
      </c>
      <c r="J18" s="10" t="s">
        <v>18</v>
      </c>
      <c r="K18" s="10" t="s">
        <v>18</v>
      </c>
      <c r="L18" s="10" t="s">
        <v>18</v>
      </c>
      <c r="M18" s="10" t="s">
        <v>16</v>
      </c>
      <c r="N18" s="10" t="s">
        <v>16</v>
      </c>
      <c r="O18" s="10" t="s">
        <v>18</v>
      </c>
      <c r="P18" s="10" t="s">
        <v>18</v>
      </c>
      <c r="Q18" s="10" t="s">
        <v>18</v>
      </c>
      <c r="R18" s="10" t="s">
        <v>18</v>
      </c>
      <c r="S18" s="10" t="s">
        <v>22</v>
      </c>
      <c r="T18" s="10" t="s">
        <v>16</v>
      </c>
      <c r="U18" s="10" t="s">
        <v>16</v>
      </c>
      <c r="V18" s="10"/>
      <c r="W18" s="10"/>
      <c r="X18" s="10"/>
      <c r="Y18" s="10"/>
      <c r="Z18" s="10"/>
      <c r="AA18" s="10" t="s">
        <v>16</v>
      </c>
      <c r="AB18" s="10" t="s">
        <v>16</v>
      </c>
      <c r="AC18" s="10"/>
      <c r="AD18" s="10"/>
      <c r="AE18" s="10"/>
      <c r="AF18" s="10"/>
      <c r="AG18" s="10"/>
      <c r="AH18" s="3">
        <f t="shared" si="1"/>
        <v>12.5</v>
      </c>
      <c r="AI18" s="3">
        <f t="shared" si="2"/>
        <v>12.5</v>
      </c>
      <c r="AJ18" s="11">
        <f>COUNTIF(C18:AG18,'Attendance Key '!$A$7) + COUNTIF(C18:AG18,'Attendance Key '!$A$15)*0.5</f>
        <v>0</v>
      </c>
      <c r="AK18" s="3">
        <f>COUNTIF(C18:AG18,'Attendance Key '!$A$3) + COUNTIF(C18:AG18,'Attendance Key '!$A$5)*0.5</f>
        <v>0.5</v>
      </c>
      <c r="AL18" s="12">
        <f>COUNTIF(C18:AG18,'Attendance Key '!$A$4) + COUNTIF(C18:AG18,'Attendance Key '!$A$6)*0.5</f>
        <v>0</v>
      </c>
      <c r="AM18" s="3">
        <f>COUNTIF(C18:AG18,'Attendance Key '!$A$10)</f>
        <v>0</v>
      </c>
      <c r="AN18" s="3">
        <f>COUNTIF(C18:AG18,'Attendance Key '!$A$8) + COUNTIF(C18:AG18,'Attendance Key '!$A$9)*0.5</f>
        <v>0</v>
      </c>
      <c r="AO18" s="3">
        <f>COUNTIF(C18:AG18,'Attendance Key '!$A$13) + COUNTIF(C18:AG18,'Attendance Key '!$A$14)*0.5</f>
        <v>0</v>
      </c>
      <c r="AP18" s="3">
        <f>COUNTIF(C18:AG18,'Attendance Key '!$A$11) + COUNTIF(C18:AF18,'Attendance Key '!$A$12)*0.5</f>
        <v>0</v>
      </c>
      <c r="AQ18" s="12">
        <f>COUNTIF(C18:AG18,'Attendance Key '!$A$16)</f>
        <v>8</v>
      </c>
      <c r="AR18" s="12">
        <f>COUNTIF(C18:AG18,'Attendance Key '!$A$17)</f>
        <v>0</v>
      </c>
      <c r="AS18" s="3">
        <f>COUNTIF(C18:AG18,'Attendance Key '!$A$18) + COUNTIF(C18:AG18,'Attendance Key '!$A$19)*0.5</f>
        <v>0</v>
      </c>
    </row>
    <row r="19" spans="1:45" ht="14.4" x14ac:dyDescent="0.3">
      <c r="A19" s="9" t="s">
        <v>77</v>
      </c>
      <c r="B19" s="9" t="s">
        <v>76</v>
      </c>
      <c r="C19" s="10" t="s">
        <v>18</v>
      </c>
      <c r="D19" s="10" t="s">
        <v>18</v>
      </c>
      <c r="E19" s="10" t="s">
        <v>18</v>
      </c>
      <c r="F19" s="10" t="s">
        <v>16</v>
      </c>
      <c r="G19" s="10" t="s">
        <v>16</v>
      </c>
      <c r="H19" s="10" t="s">
        <v>18</v>
      </c>
      <c r="I19" s="10" t="s">
        <v>18</v>
      </c>
      <c r="J19" s="10" t="s">
        <v>18</v>
      </c>
      <c r="K19" s="10" t="s">
        <v>18</v>
      </c>
      <c r="L19" s="10" t="s">
        <v>18</v>
      </c>
      <c r="M19" s="10" t="s">
        <v>16</v>
      </c>
      <c r="N19" s="10" t="s">
        <v>16</v>
      </c>
      <c r="O19" s="10" t="s">
        <v>19</v>
      </c>
      <c r="P19" s="10" t="s">
        <v>18</v>
      </c>
      <c r="Q19" s="10" t="s">
        <v>18</v>
      </c>
      <c r="R19" s="10" t="s">
        <v>18</v>
      </c>
      <c r="S19" s="10" t="s">
        <v>18</v>
      </c>
      <c r="T19" s="10" t="s">
        <v>16</v>
      </c>
      <c r="U19" s="10" t="s">
        <v>16</v>
      </c>
      <c r="V19" s="10"/>
      <c r="W19" s="10"/>
      <c r="X19" s="10"/>
      <c r="Y19" s="10"/>
      <c r="Z19" s="10"/>
      <c r="AA19" s="10" t="s">
        <v>16</v>
      </c>
      <c r="AB19" s="10" t="s">
        <v>16</v>
      </c>
      <c r="AC19" s="10" t="s">
        <v>21</v>
      </c>
      <c r="AD19" s="10"/>
      <c r="AE19" s="10"/>
      <c r="AF19" s="10"/>
      <c r="AG19" s="10"/>
      <c r="AH19" s="3">
        <f t="shared" si="1"/>
        <v>12</v>
      </c>
      <c r="AI19" s="3">
        <f t="shared" si="2"/>
        <v>12</v>
      </c>
      <c r="AJ19" s="11">
        <f>COUNTIF(C19:AG19,'Attendance Key '!$A$7) + COUNTIF(C19:AG19,'Attendance Key '!$A$15)*0.5</f>
        <v>0</v>
      </c>
      <c r="AK19" s="3">
        <f>COUNTIF(C19:AG19,'Attendance Key '!$A$3) + COUNTIF(C19:AG19,'Attendance Key '!$A$5)*0.5</f>
        <v>1</v>
      </c>
      <c r="AL19" s="12">
        <f>COUNTIF(C19:AG19,'Attendance Key '!$A$4) + COUNTIF(C19:AG19,'Attendance Key '!$A$6)*0.5</f>
        <v>1</v>
      </c>
      <c r="AM19" s="3">
        <f>COUNTIF(C19:AG19,'Attendance Key '!$A$10)</f>
        <v>0</v>
      </c>
      <c r="AN19" s="3">
        <f>COUNTIF(C19:AG19,'Attendance Key '!$A$8) + COUNTIF(C19:AG19,'Attendance Key '!$A$9)*0.5</f>
        <v>0</v>
      </c>
      <c r="AO19" s="3">
        <f>COUNTIF(C19:AG19,'Attendance Key '!$A$13) + COUNTIF(C19:AG19,'Attendance Key '!$A$14)*0.5</f>
        <v>0</v>
      </c>
      <c r="AP19" s="3">
        <f>COUNTIF(C19:AG19,'Attendance Key '!$A$11) + COUNTIF(C19:AF19,'Attendance Key '!$A$12)*0.5</f>
        <v>0</v>
      </c>
      <c r="AQ19" s="12">
        <f>COUNTIF(C19:AG19,'Attendance Key '!$A$16)</f>
        <v>8</v>
      </c>
      <c r="AR19" s="12">
        <f>COUNTIF(C19:AG19,'Attendance Key '!$A$17)</f>
        <v>0</v>
      </c>
      <c r="AS19" s="3">
        <f>COUNTIF(C19:AG19,'Attendance Key '!$A$18) + COUNTIF(C19:AG19,'Attendance Key '!$A$19)*0.5</f>
        <v>0</v>
      </c>
    </row>
    <row r="20" spans="1:45" ht="14.4" x14ac:dyDescent="0.3">
      <c r="A20" s="9" t="s">
        <v>65</v>
      </c>
      <c r="B20" s="9" t="s">
        <v>78</v>
      </c>
      <c r="C20" s="10" t="s">
        <v>18</v>
      </c>
      <c r="D20" s="10" t="s">
        <v>20</v>
      </c>
      <c r="E20" s="10" t="s">
        <v>24</v>
      </c>
      <c r="F20" s="10" t="s">
        <v>16</v>
      </c>
      <c r="G20" s="10" t="s">
        <v>16</v>
      </c>
      <c r="H20" s="10" t="s">
        <v>18</v>
      </c>
      <c r="I20" s="10" t="s">
        <v>18</v>
      </c>
      <c r="J20" s="14"/>
      <c r="K20" s="14"/>
      <c r="L20" s="14"/>
      <c r="M20" s="14" t="s">
        <v>16</v>
      </c>
      <c r="N20" s="14" t="s">
        <v>16</v>
      </c>
      <c r="O20" s="14"/>
      <c r="P20" s="14"/>
      <c r="Q20" s="14"/>
      <c r="R20" s="14"/>
      <c r="S20" s="14"/>
      <c r="T20" s="14" t="s">
        <v>16</v>
      </c>
      <c r="U20" s="14" t="s">
        <v>16</v>
      </c>
      <c r="V20" s="14"/>
      <c r="W20" s="14"/>
      <c r="X20" s="14"/>
      <c r="Y20" s="14"/>
      <c r="Z20" s="14"/>
      <c r="AA20" s="14" t="s">
        <v>16</v>
      </c>
      <c r="AB20" s="14" t="s">
        <v>16</v>
      </c>
      <c r="AC20" s="14"/>
      <c r="AD20" s="14"/>
      <c r="AE20" s="14"/>
      <c r="AF20" s="14"/>
      <c r="AG20" s="10"/>
      <c r="AH20" s="3">
        <f t="shared" si="1"/>
        <v>5</v>
      </c>
      <c r="AI20" s="3">
        <f t="shared" si="2"/>
        <v>4</v>
      </c>
      <c r="AJ20" s="11">
        <f>COUNTIF(C20:AG20,'Attendance Key '!$A$7) + COUNTIF(C20:AG20,'Attendance Key '!$A$15)*0.5</f>
        <v>1</v>
      </c>
      <c r="AK20" s="3">
        <f>COUNTIF(C20:AG20,'Attendance Key '!$A$3) + COUNTIF(C20:AG20,'Attendance Key '!$A$5)*0.5</f>
        <v>0</v>
      </c>
      <c r="AL20" s="12">
        <f>COUNTIF(C20:AG20,'Attendance Key '!$A$4) + COUNTIF(C20:AG20,'Attendance Key '!$A$6)*0.5</f>
        <v>0</v>
      </c>
      <c r="AM20" s="3">
        <f>COUNTIF(C20:AG20,'Attendance Key '!$A$10)</f>
        <v>0</v>
      </c>
      <c r="AN20" s="3">
        <f>COUNTIF(C20:AG20,'Attendance Key '!$A$8) + COUNTIF(C20:AG20,'Attendance Key '!$A$9)*0.5</f>
        <v>0</v>
      </c>
      <c r="AO20" s="3">
        <f>COUNTIF(C20:AG20,'Attendance Key '!$A$13) + COUNTIF(C20:AG20,'Attendance Key '!$A$14)*0.5</f>
        <v>0</v>
      </c>
      <c r="AP20" s="3">
        <f>COUNTIF(C20:AG20,'Attendance Key '!$A$11) + COUNTIF(C20:AF20,'Attendance Key '!$A$12)*0.5</f>
        <v>0</v>
      </c>
      <c r="AQ20" s="12">
        <f>COUNTIF(C20:AG20,'Attendance Key '!$A$16)</f>
        <v>8</v>
      </c>
      <c r="AR20" s="12">
        <f>COUNTIF(C20:AG20,'Attendance Key '!$A$17)</f>
        <v>0</v>
      </c>
      <c r="AS20" s="3">
        <f>COUNTIF(C20:AG20,'Attendance Key '!$A$18) + COUNTIF(C20:AG20,'Attendance Key '!$A$19)*0.5</f>
        <v>1</v>
      </c>
    </row>
    <row r="21" spans="1:45" ht="14.4" x14ac:dyDescent="0.3">
      <c r="A21" s="9" t="s">
        <v>80</v>
      </c>
      <c r="B21" s="9" t="s">
        <v>79</v>
      </c>
      <c r="C21" s="10" t="s">
        <v>18</v>
      </c>
      <c r="D21" s="10" t="s">
        <v>18</v>
      </c>
      <c r="E21" s="10" t="s">
        <v>20</v>
      </c>
      <c r="F21" s="10" t="s">
        <v>16</v>
      </c>
      <c r="G21" s="10" t="s">
        <v>16</v>
      </c>
      <c r="H21" s="10" t="s">
        <v>18</v>
      </c>
      <c r="I21" s="10" t="s">
        <v>18</v>
      </c>
      <c r="J21" s="10" t="s">
        <v>18</v>
      </c>
      <c r="K21" s="10" t="s">
        <v>18</v>
      </c>
      <c r="L21" s="10" t="s">
        <v>18</v>
      </c>
      <c r="M21" s="10" t="s">
        <v>16</v>
      </c>
      <c r="N21" s="10" t="s">
        <v>16</v>
      </c>
      <c r="O21" s="10" t="s">
        <v>20</v>
      </c>
      <c r="P21" s="10" t="s">
        <v>18</v>
      </c>
      <c r="Q21" s="10" t="s">
        <v>18</v>
      </c>
      <c r="R21" s="10" t="s">
        <v>18</v>
      </c>
      <c r="S21" s="10" t="s">
        <v>18</v>
      </c>
      <c r="T21" s="10" t="s">
        <v>16</v>
      </c>
      <c r="U21" s="10" t="s">
        <v>16</v>
      </c>
      <c r="V21" s="10"/>
      <c r="W21" s="10"/>
      <c r="X21" s="10"/>
      <c r="Y21" s="10"/>
      <c r="Z21" s="10"/>
      <c r="AA21" s="10" t="s">
        <v>16</v>
      </c>
      <c r="AB21" s="10" t="s">
        <v>16</v>
      </c>
      <c r="AC21" s="10"/>
      <c r="AD21" s="10"/>
      <c r="AE21" s="10"/>
      <c r="AF21" s="10"/>
      <c r="AG21" s="10"/>
      <c r="AH21" s="3">
        <f t="shared" si="1"/>
        <v>13</v>
      </c>
      <c r="AI21" s="3">
        <f t="shared" si="2"/>
        <v>11</v>
      </c>
      <c r="AJ21" s="11">
        <f>COUNTIF(C21:AG21,'Attendance Key '!$A$7) + COUNTIF(C21:AG21,'Attendance Key '!$A$15)*0.5</f>
        <v>2</v>
      </c>
      <c r="AK21" s="3">
        <f>COUNTIF(C21:AG21,'Attendance Key '!$A$3) + COUNTIF(C21:AG21,'Attendance Key '!$A$5)*0.5</f>
        <v>0</v>
      </c>
      <c r="AL21" s="12">
        <f>COUNTIF(C21:AG21,'Attendance Key '!$A$4) + COUNTIF(C21:AG21,'Attendance Key '!$A$6)*0.5</f>
        <v>0</v>
      </c>
      <c r="AM21" s="3">
        <f>COUNTIF(C21:AG21,'Attendance Key '!$A$10)</f>
        <v>0</v>
      </c>
      <c r="AN21" s="3">
        <f>COUNTIF(C21:AG21,'Attendance Key '!$A$8) + COUNTIF(C21:AG21,'Attendance Key '!$A$9)*0.5</f>
        <v>0</v>
      </c>
      <c r="AO21" s="3">
        <f>COUNTIF(C21:AG21,'Attendance Key '!$A$13) + COUNTIF(C21:AG21,'Attendance Key '!$A$14)*0.5</f>
        <v>0</v>
      </c>
      <c r="AP21" s="3">
        <f>COUNTIF(C21:AG21,'Attendance Key '!$A$11) + COUNTIF(C21:AF21,'Attendance Key '!$A$12)*0.5</f>
        <v>0</v>
      </c>
      <c r="AQ21" s="12">
        <f>COUNTIF(C21:AG21,'Attendance Key '!$A$16)</f>
        <v>8</v>
      </c>
      <c r="AR21" s="12">
        <f>COUNTIF(C21:AG21,'Attendance Key '!$A$17)</f>
        <v>0</v>
      </c>
      <c r="AS21" s="3">
        <f>COUNTIF(C21:AG21,'Attendance Key '!$A$18) + COUNTIF(C21:AG21,'Attendance Key '!$A$19)*0.5</f>
        <v>0</v>
      </c>
    </row>
    <row r="22" spans="1:45" ht="14.4" x14ac:dyDescent="0.3">
      <c r="A22" s="9" t="s">
        <v>82</v>
      </c>
      <c r="B22" s="9" t="s">
        <v>81</v>
      </c>
      <c r="C22" s="10" t="s">
        <v>18</v>
      </c>
      <c r="D22" s="10" t="s">
        <v>18</v>
      </c>
      <c r="E22" s="10" t="s">
        <v>18</v>
      </c>
      <c r="F22" s="10" t="s">
        <v>16</v>
      </c>
      <c r="G22" s="10" t="s">
        <v>16</v>
      </c>
      <c r="H22" s="10" t="s">
        <v>18</v>
      </c>
      <c r="I22" s="10" t="s">
        <v>18</v>
      </c>
      <c r="J22" s="10" t="s">
        <v>18</v>
      </c>
      <c r="K22" s="10" t="s">
        <v>18</v>
      </c>
      <c r="L22" s="10" t="s">
        <v>18</v>
      </c>
      <c r="M22" s="10" t="s">
        <v>16</v>
      </c>
      <c r="N22" s="10" t="s">
        <v>16</v>
      </c>
      <c r="O22" s="10" t="s">
        <v>18</v>
      </c>
      <c r="P22" s="10" t="s">
        <v>18</v>
      </c>
      <c r="Q22" s="10" t="s">
        <v>18</v>
      </c>
      <c r="R22" s="10" t="s">
        <v>18</v>
      </c>
      <c r="S22" s="10" t="s">
        <v>18</v>
      </c>
      <c r="T22" s="10" t="s">
        <v>16</v>
      </c>
      <c r="U22" s="10" t="s">
        <v>16</v>
      </c>
      <c r="V22" s="10"/>
      <c r="W22" s="10"/>
      <c r="X22" s="10"/>
      <c r="Y22" s="10"/>
      <c r="Z22" s="10"/>
      <c r="AA22" s="10" t="s">
        <v>16</v>
      </c>
      <c r="AB22" s="10" t="s">
        <v>16</v>
      </c>
      <c r="AC22" s="10"/>
      <c r="AD22" s="10"/>
      <c r="AE22" s="10"/>
      <c r="AF22" s="10"/>
      <c r="AG22" s="10"/>
      <c r="AH22" s="3">
        <f t="shared" si="1"/>
        <v>13</v>
      </c>
      <c r="AI22" s="3">
        <f t="shared" si="2"/>
        <v>13</v>
      </c>
      <c r="AJ22" s="11">
        <f>COUNTIF(C22:AG22,'Attendance Key '!$A$7) + COUNTIF(C22:AG22,'Attendance Key '!$A$15)*0.5</f>
        <v>0</v>
      </c>
      <c r="AK22" s="3">
        <f>COUNTIF(C22:AG22,'Attendance Key '!$A$3) + COUNTIF(C22:AG22,'Attendance Key '!$A$5)*0.5</f>
        <v>0</v>
      </c>
      <c r="AL22" s="12">
        <f>COUNTIF(C22:AG22,'Attendance Key '!$A$4) + COUNTIF(C22:AG22,'Attendance Key '!$A$6)*0.5</f>
        <v>0</v>
      </c>
      <c r="AM22" s="3">
        <f>COUNTIF(C22:AG22,'Attendance Key '!$A$10)</f>
        <v>0</v>
      </c>
      <c r="AN22" s="3">
        <f>COUNTIF(C22:AG22,'Attendance Key '!$A$8) + COUNTIF(C22:AG22,'Attendance Key '!$A$9)*0.5</f>
        <v>0</v>
      </c>
      <c r="AO22" s="3">
        <f>COUNTIF(C22:AG22,'Attendance Key '!$A$13) + COUNTIF(C22:AG22,'Attendance Key '!$A$14)*0.5</f>
        <v>0</v>
      </c>
      <c r="AP22" s="3">
        <f>COUNTIF(C22:AG22,'Attendance Key '!$A$11) + COUNTIF(C22:AF22,'Attendance Key '!$A$12)*0.5</f>
        <v>0</v>
      </c>
      <c r="AQ22" s="12">
        <f>COUNTIF(C22:AG22,'Attendance Key '!$A$16)</f>
        <v>8</v>
      </c>
      <c r="AR22" s="12">
        <f>COUNTIF(C22:AG22,'Attendance Key '!$A$17)</f>
        <v>0</v>
      </c>
      <c r="AS22" s="3">
        <f>COUNTIF(C22:AG22,'Attendance Key '!$A$18) + COUNTIF(C22:AG22,'Attendance Key '!$A$19)*0.5</f>
        <v>0</v>
      </c>
    </row>
    <row r="23" spans="1:45" ht="14.4" x14ac:dyDescent="0.3">
      <c r="A23" s="9" t="s">
        <v>84</v>
      </c>
      <c r="B23" s="9" t="s">
        <v>83</v>
      </c>
      <c r="C23" s="10" t="s">
        <v>18</v>
      </c>
      <c r="D23" s="10" t="s">
        <v>18</v>
      </c>
      <c r="E23" s="10" t="s">
        <v>18</v>
      </c>
      <c r="F23" s="10" t="s">
        <v>16</v>
      </c>
      <c r="G23" s="10" t="s">
        <v>16</v>
      </c>
      <c r="H23" s="10" t="s">
        <v>18</v>
      </c>
      <c r="I23" s="10" t="s">
        <v>18</v>
      </c>
      <c r="J23" s="10" t="s">
        <v>18</v>
      </c>
      <c r="K23" s="10" t="s">
        <v>18</v>
      </c>
      <c r="L23" s="10" t="s">
        <v>18</v>
      </c>
      <c r="M23" s="10" t="s">
        <v>16</v>
      </c>
      <c r="N23" s="10" t="s">
        <v>16</v>
      </c>
      <c r="O23" s="10" t="s">
        <v>18</v>
      </c>
      <c r="P23" s="10" t="s">
        <v>18</v>
      </c>
      <c r="Q23" s="10" t="s">
        <v>18</v>
      </c>
      <c r="R23" s="10" t="s">
        <v>18</v>
      </c>
      <c r="S23" s="10" t="s">
        <v>18</v>
      </c>
      <c r="T23" s="10" t="s">
        <v>16</v>
      </c>
      <c r="U23" s="10" t="s">
        <v>16</v>
      </c>
      <c r="V23" s="10"/>
      <c r="W23" s="10"/>
      <c r="X23" s="10"/>
      <c r="Y23" s="10"/>
      <c r="Z23" s="10"/>
      <c r="AA23" s="10" t="s">
        <v>16</v>
      </c>
      <c r="AB23" s="10" t="s">
        <v>16</v>
      </c>
      <c r="AC23" s="10"/>
      <c r="AD23" s="10"/>
      <c r="AE23" s="10"/>
      <c r="AF23" s="10"/>
      <c r="AG23" s="10"/>
      <c r="AH23" s="3">
        <f t="shared" si="1"/>
        <v>13</v>
      </c>
      <c r="AI23" s="3">
        <f t="shared" si="2"/>
        <v>13</v>
      </c>
      <c r="AJ23" s="11">
        <f>COUNTIF(C23:AG23,'Attendance Key '!$A$7) + COUNTIF(C23:AG23,'Attendance Key '!$A$15)*0.5</f>
        <v>0</v>
      </c>
      <c r="AK23" s="3">
        <f>COUNTIF(C23:AG23,'Attendance Key '!$A$3) + COUNTIF(C23:AG23,'Attendance Key '!$A$5)*0.5</f>
        <v>0</v>
      </c>
      <c r="AL23" s="12">
        <f>COUNTIF(C23:AG23,'Attendance Key '!$A$4) + COUNTIF(C23:AG23,'Attendance Key '!$A$6)*0.5</f>
        <v>0</v>
      </c>
      <c r="AM23" s="3">
        <f>COUNTIF(C23:AG23,'Attendance Key '!$A$10)</f>
        <v>0</v>
      </c>
      <c r="AN23" s="3">
        <f>COUNTIF(C23:AG23,'Attendance Key '!$A$8) + COUNTIF(C23:AG23,'Attendance Key '!$A$9)*0.5</f>
        <v>0</v>
      </c>
      <c r="AO23" s="3">
        <f>COUNTIF(C23:AG23,'Attendance Key '!$A$13) + COUNTIF(C23:AG23,'Attendance Key '!$A$14)*0.5</f>
        <v>0</v>
      </c>
      <c r="AP23" s="3">
        <f>COUNTIF(C23:AG23,'Attendance Key '!$A$11) + COUNTIF(C23:AF23,'Attendance Key '!$A$12)*0.5</f>
        <v>0</v>
      </c>
      <c r="AQ23" s="12">
        <f>COUNTIF(C23:AG23,'Attendance Key '!$A$16)</f>
        <v>8</v>
      </c>
      <c r="AR23" s="12">
        <f>COUNTIF(C23:AG23,'Attendance Key '!$A$17)</f>
        <v>0</v>
      </c>
      <c r="AS23" s="3">
        <f>COUNTIF(C23:AG23,'Attendance Key '!$A$18) + COUNTIF(C23:AG23,'Attendance Key '!$A$19)*0.5</f>
        <v>0</v>
      </c>
    </row>
    <row r="24" spans="1:45" ht="14.4" x14ac:dyDescent="0.3">
      <c r="A24" s="9" t="s">
        <v>69</v>
      </c>
      <c r="B24" s="9" t="s">
        <v>85</v>
      </c>
      <c r="C24" s="10" t="s">
        <v>18</v>
      </c>
      <c r="D24" s="10" t="s">
        <v>18</v>
      </c>
      <c r="E24" s="10" t="s">
        <v>18</v>
      </c>
      <c r="F24" s="10" t="s">
        <v>16</v>
      </c>
      <c r="G24" s="10" t="s">
        <v>16</v>
      </c>
      <c r="H24" s="10" t="s">
        <v>18</v>
      </c>
      <c r="I24" s="10" t="s">
        <v>18</v>
      </c>
      <c r="J24" s="10" t="s">
        <v>18</v>
      </c>
      <c r="K24" s="10" t="s">
        <v>18</v>
      </c>
      <c r="L24" s="10" t="s">
        <v>18</v>
      </c>
      <c r="M24" s="10" t="s">
        <v>16</v>
      </c>
      <c r="N24" s="10" t="s">
        <v>16</v>
      </c>
      <c r="O24" s="10" t="s">
        <v>18</v>
      </c>
      <c r="P24" s="10" t="s">
        <v>18</v>
      </c>
      <c r="Q24" s="10" t="s">
        <v>18</v>
      </c>
      <c r="R24" s="10" t="s">
        <v>24</v>
      </c>
      <c r="S24" s="10" t="s">
        <v>18</v>
      </c>
      <c r="T24" s="10" t="s">
        <v>16</v>
      </c>
      <c r="U24" s="10" t="s">
        <v>16</v>
      </c>
      <c r="V24" s="10"/>
      <c r="W24" s="10"/>
      <c r="X24" s="10"/>
      <c r="Y24" s="10"/>
      <c r="Z24" s="10"/>
      <c r="AA24" s="10" t="s">
        <v>16</v>
      </c>
      <c r="AB24" s="10" t="s">
        <v>16</v>
      </c>
      <c r="AC24" s="10"/>
      <c r="AD24" s="10"/>
      <c r="AE24" s="10"/>
      <c r="AF24" s="10"/>
      <c r="AG24" s="10"/>
      <c r="AH24" s="3">
        <f t="shared" si="1"/>
        <v>13</v>
      </c>
      <c r="AI24" s="3">
        <f t="shared" si="2"/>
        <v>13</v>
      </c>
      <c r="AJ24" s="11">
        <f>COUNTIF(C24:AG24,'Attendance Key '!$A$7) + COUNTIF(C24:AG24,'Attendance Key '!$A$15)*0.5</f>
        <v>0</v>
      </c>
      <c r="AK24" s="3">
        <f>COUNTIF(C24:AG24,'Attendance Key '!$A$3) + COUNTIF(C24:AG24,'Attendance Key '!$A$5)*0.5</f>
        <v>0</v>
      </c>
      <c r="AL24" s="12">
        <f>COUNTIF(C24:AG24,'Attendance Key '!$A$4) + COUNTIF(C24:AG24,'Attendance Key '!$A$6)*0.5</f>
        <v>0</v>
      </c>
      <c r="AM24" s="3">
        <f>COUNTIF(C24:AG24,'Attendance Key '!$A$10)</f>
        <v>0</v>
      </c>
      <c r="AN24" s="3">
        <f>COUNTIF(C24:AG24,'Attendance Key '!$A$8) + COUNTIF(C24:AG24,'Attendance Key '!$A$9)*0.5</f>
        <v>0</v>
      </c>
      <c r="AO24" s="3">
        <f>COUNTIF(C24:AG24,'Attendance Key '!$A$13) + COUNTIF(C24:AG24,'Attendance Key '!$A$14)*0.5</f>
        <v>0</v>
      </c>
      <c r="AP24" s="3">
        <f>COUNTIF(C24:AG24,'Attendance Key '!$A$11) + COUNTIF(C24:AF24,'Attendance Key '!$A$12)*0.5</f>
        <v>0</v>
      </c>
      <c r="AQ24" s="12">
        <f>COUNTIF(C24:AG24,'Attendance Key '!$A$16)</f>
        <v>8</v>
      </c>
      <c r="AR24" s="12">
        <f>COUNTIF(C24:AG24,'Attendance Key '!$A$17)</f>
        <v>0</v>
      </c>
      <c r="AS24" s="3">
        <f>COUNTIF(C24:AG24,'Attendance Key '!$A$18) + COUNTIF(C24:AG24,'Attendance Key '!$A$19)*0.5</f>
        <v>1</v>
      </c>
    </row>
    <row r="25" spans="1:45" ht="14.4" x14ac:dyDescent="0.3">
      <c r="A25" s="9" t="s">
        <v>87</v>
      </c>
      <c r="B25" s="9" t="s">
        <v>86</v>
      </c>
      <c r="C25" s="10" t="s">
        <v>18</v>
      </c>
      <c r="D25" s="10" t="s">
        <v>18</v>
      </c>
      <c r="E25" s="10" t="s">
        <v>18</v>
      </c>
      <c r="F25" s="10" t="s">
        <v>16</v>
      </c>
      <c r="G25" s="10" t="s">
        <v>16</v>
      </c>
      <c r="H25" s="10" t="s">
        <v>18</v>
      </c>
      <c r="I25" s="10" t="s">
        <v>18</v>
      </c>
      <c r="J25" s="10" t="s">
        <v>18</v>
      </c>
      <c r="K25" s="10" t="s">
        <v>18</v>
      </c>
      <c r="L25" s="10" t="s">
        <v>18</v>
      </c>
      <c r="M25" s="10" t="s">
        <v>16</v>
      </c>
      <c r="N25" s="10" t="s">
        <v>16</v>
      </c>
      <c r="O25" s="10" t="s">
        <v>18</v>
      </c>
      <c r="P25" s="10" t="s">
        <v>18</v>
      </c>
      <c r="Q25" s="10" t="s">
        <v>18</v>
      </c>
      <c r="R25" s="10" t="s">
        <v>18</v>
      </c>
      <c r="S25" s="10" t="s">
        <v>18</v>
      </c>
      <c r="T25" s="10" t="s">
        <v>16</v>
      </c>
      <c r="U25" s="10" t="s">
        <v>16</v>
      </c>
      <c r="V25" s="10" t="s">
        <v>21</v>
      </c>
      <c r="W25" s="10"/>
      <c r="X25" s="10" t="s">
        <v>21</v>
      </c>
      <c r="Y25" s="10"/>
      <c r="Z25" s="10"/>
      <c r="AA25" s="10" t="s">
        <v>16</v>
      </c>
      <c r="AB25" s="10" t="s">
        <v>16</v>
      </c>
      <c r="AC25" s="10"/>
      <c r="AD25" s="10"/>
      <c r="AE25" s="10"/>
      <c r="AF25" s="10"/>
      <c r="AG25" s="10"/>
      <c r="AH25" s="3">
        <f t="shared" si="1"/>
        <v>13</v>
      </c>
      <c r="AI25" s="3">
        <f t="shared" si="2"/>
        <v>13</v>
      </c>
      <c r="AJ25" s="11">
        <f>COUNTIF(C25:AG25,'Attendance Key '!$A$7) + COUNTIF(C25:AG25,'Attendance Key '!$A$15)*0.5</f>
        <v>0</v>
      </c>
      <c r="AK25" s="3">
        <f>COUNTIF(C25:AG25,'Attendance Key '!$A$3) + COUNTIF(C25:AG25,'Attendance Key '!$A$5)*0.5</f>
        <v>2</v>
      </c>
      <c r="AL25" s="12">
        <f>COUNTIF(C25:AG25,'Attendance Key '!$A$4) + COUNTIF(C25:AG25,'Attendance Key '!$A$6)*0.5</f>
        <v>0</v>
      </c>
      <c r="AM25" s="3">
        <f>COUNTIF(C25:AG25,'Attendance Key '!$A$10)</f>
        <v>0</v>
      </c>
      <c r="AN25" s="3">
        <f>COUNTIF(C25:AG25,'Attendance Key '!$A$8) + COUNTIF(C25:AG25,'Attendance Key '!$A$9)*0.5</f>
        <v>0</v>
      </c>
      <c r="AO25" s="3">
        <f>COUNTIF(C25:AG25,'Attendance Key '!$A$13) + COUNTIF(C25:AG25,'Attendance Key '!$A$14)*0.5</f>
        <v>0</v>
      </c>
      <c r="AP25" s="3">
        <f>COUNTIF(C25:AG25,'Attendance Key '!$A$11) + COUNTIF(C25:AF25,'Attendance Key '!$A$12)*0.5</f>
        <v>0</v>
      </c>
      <c r="AQ25" s="12">
        <f>COUNTIF(C25:AG25,'Attendance Key '!$A$16)</f>
        <v>8</v>
      </c>
      <c r="AR25" s="12">
        <f>COUNTIF(C25:AG25,'Attendance Key '!$A$17)</f>
        <v>0</v>
      </c>
      <c r="AS25" s="3">
        <f>COUNTIF(C25:AG25,'Attendance Key '!$A$18) + COUNTIF(C25:AG25,'Attendance Key '!$A$19)*0.5</f>
        <v>0</v>
      </c>
    </row>
    <row r="26" spans="1:45" ht="14.4" x14ac:dyDescent="0.3">
      <c r="A26" s="9" t="s">
        <v>89</v>
      </c>
      <c r="B26" s="9" t="s">
        <v>88</v>
      </c>
      <c r="C26" s="10" t="s">
        <v>18</v>
      </c>
      <c r="D26" s="10" t="s">
        <v>18</v>
      </c>
      <c r="E26" s="10" t="s">
        <v>18</v>
      </c>
      <c r="F26" s="10" t="s">
        <v>16</v>
      </c>
      <c r="G26" s="10" t="s">
        <v>16</v>
      </c>
      <c r="H26" s="10" t="s">
        <v>18</v>
      </c>
      <c r="I26" s="10" t="s">
        <v>18</v>
      </c>
      <c r="J26" s="10" t="s">
        <v>18</v>
      </c>
      <c r="K26" s="10" t="s">
        <v>18</v>
      </c>
      <c r="L26" s="10" t="s">
        <v>18</v>
      </c>
      <c r="M26" s="10" t="s">
        <v>16</v>
      </c>
      <c r="N26" s="10" t="s">
        <v>16</v>
      </c>
      <c r="O26" s="10" t="s">
        <v>18</v>
      </c>
      <c r="P26" s="10" t="s">
        <v>18</v>
      </c>
      <c r="Q26" s="10" t="s">
        <v>18</v>
      </c>
      <c r="R26" s="10" t="s">
        <v>18</v>
      </c>
      <c r="S26" s="10" t="s">
        <v>18</v>
      </c>
      <c r="T26" s="10" t="s">
        <v>16</v>
      </c>
      <c r="U26" s="10" t="s">
        <v>16</v>
      </c>
      <c r="V26" s="10"/>
      <c r="W26" s="10"/>
      <c r="X26" s="10"/>
      <c r="Y26" s="10"/>
      <c r="Z26" s="10"/>
      <c r="AA26" s="10" t="s">
        <v>16</v>
      </c>
      <c r="AB26" s="10" t="s">
        <v>16</v>
      </c>
      <c r="AC26" s="10"/>
      <c r="AD26" s="10"/>
      <c r="AE26" s="10"/>
      <c r="AF26" s="10"/>
      <c r="AG26" s="10"/>
      <c r="AH26" s="3">
        <f t="shared" si="1"/>
        <v>13</v>
      </c>
      <c r="AI26" s="3">
        <f t="shared" si="2"/>
        <v>13</v>
      </c>
      <c r="AJ26" s="11">
        <f>COUNTIF(C26:AG26,'Attendance Key '!$A$7) + COUNTIF(C26:AG26,'Attendance Key '!$A$15)*0.5</f>
        <v>0</v>
      </c>
      <c r="AK26" s="3">
        <f>COUNTIF(C26:AG26,'Attendance Key '!$A$3) + COUNTIF(C26:AG26,'Attendance Key '!$A$5)*0.5</f>
        <v>0</v>
      </c>
      <c r="AL26" s="12">
        <f>COUNTIF(C26:AG26,'Attendance Key '!$A$4) + COUNTIF(C26:AG26,'Attendance Key '!$A$6)*0.5</f>
        <v>0</v>
      </c>
      <c r="AM26" s="3">
        <f>COUNTIF(C26:AG26,'Attendance Key '!$A$10)</f>
        <v>0</v>
      </c>
      <c r="AN26" s="3">
        <f>COUNTIF(C26:AG26,'Attendance Key '!$A$8) + COUNTIF(C26:AG26,'Attendance Key '!$A$9)*0.5</f>
        <v>0</v>
      </c>
      <c r="AO26" s="3">
        <f>COUNTIF(C26:AG26,'Attendance Key '!$A$13) + COUNTIF(C26:AG26,'Attendance Key '!$A$14)*0.5</f>
        <v>0</v>
      </c>
      <c r="AP26" s="3">
        <f>COUNTIF(C26:AG26,'Attendance Key '!$A$11) + COUNTIF(C26:AF26,'Attendance Key '!$A$12)*0.5</f>
        <v>0</v>
      </c>
      <c r="AQ26" s="12">
        <f>COUNTIF(C26:AG26,'Attendance Key '!$A$16)</f>
        <v>8</v>
      </c>
      <c r="AR26" s="12">
        <f>COUNTIF(C26:AG26,'Attendance Key '!$A$17)</f>
        <v>0</v>
      </c>
      <c r="AS26" s="3">
        <f>COUNTIF(C26:AG26,'Attendance Key '!$A$18) + COUNTIF(C26:AG26,'Attendance Key '!$A$19)*0.5</f>
        <v>0</v>
      </c>
    </row>
    <row r="27" spans="1:45" ht="14.4" x14ac:dyDescent="0.3">
      <c r="A27" s="9" t="s">
        <v>91</v>
      </c>
      <c r="B27" s="9" t="s">
        <v>90</v>
      </c>
      <c r="C27" s="10" t="s">
        <v>18</v>
      </c>
      <c r="D27" s="10" t="s">
        <v>25</v>
      </c>
      <c r="E27" s="10" t="s">
        <v>25</v>
      </c>
      <c r="F27" s="10" t="s">
        <v>16</v>
      </c>
      <c r="G27" s="10" t="s">
        <v>16</v>
      </c>
      <c r="H27" s="10" t="s">
        <v>18</v>
      </c>
      <c r="I27" s="10" t="s">
        <v>18</v>
      </c>
      <c r="J27" s="10" t="s">
        <v>25</v>
      </c>
      <c r="K27" s="10" t="s">
        <v>25</v>
      </c>
      <c r="L27" s="10" t="s">
        <v>25</v>
      </c>
      <c r="M27" s="10" t="s">
        <v>16</v>
      </c>
      <c r="N27" s="10" t="s">
        <v>16</v>
      </c>
      <c r="O27" s="10" t="s">
        <v>18</v>
      </c>
      <c r="P27" s="10" t="s">
        <v>18</v>
      </c>
      <c r="Q27" s="10" t="s">
        <v>26</v>
      </c>
      <c r="R27" s="14"/>
      <c r="S27" s="14"/>
      <c r="T27" s="14" t="s">
        <v>16</v>
      </c>
      <c r="U27" s="14" t="s">
        <v>16</v>
      </c>
      <c r="V27" s="14"/>
      <c r="W27" s="14"/>
      <c r="X27" s="14"/>
      <c r="Y27" s="14"/>
      <c r="Z27" s="14"/>
      <c r="AA27" s="14" t="s">
        <v>16</v>
      </c>
      <c r="AB27" s="14" t="s">
        <v>16</v>
      </c>
      <c r="AC27" s="14"/>
      <c r="AD27" s="14"/>
      <c r="AE27" s="14"/>
      <c r="AF27" s="14"/>
      <c r="AG27" s="10"/>
      <c r="AH27" s="3">
        <f t="shared" si="1"/>
        <v>5.5</v>
      </c>
      <c r="AI27" s="3">
        <f t="shared" si="2"/>
        <v>5.5</v>
      </c>
      <c r="AJ27" s="11">
        <f>COUNTIF(C27:AG27,'Attendance Key '!$A$7) + COUNTIF(C27:AG27,'Attendance Key '!$A$15)*0.5</f>
        <v>0</v>
      </c>
      <c r="AK27" s="3">
        <f>COUNTIF(C27:AG27,'Attendance Key '!$A$3) + COUNTIF(C27:AG27,'Attendance Key '!$A$5)*0.5</f>
        <v>0</v>
      </c>
      <c r="AL27" s="12">
        <f>COUNTIF(C27:AG27,'Attendance Key '!$A$4) + COUNTIF(C27:AG27,'Attendance Key '!$A$6)*0.5</f>
        <v>0</v>
      </c>
      <c r="AM27" s="3">
        <f>COUNTIF(C27:AG27,'Attendance Key '!$A$10)</f>
        <v>0</v>
      </c>
      <c r="AN27" s="3">
        <f>COUNTIF(C27:AG27,'Attendance Key '!$A$8) + COUNTIF(C27:AG27,'Attendance Key '!$A$9)*0.5</f>
        <v>0</v>
      </c>
      <c r="AO27" s="3">
        <f>COUNTIF(C27:AG27,'Attendance Key '!$A$13) + COUNTIF(C27:AG27,'Attendance Key '!$A$14)*0.5</f>
        <v>0</v>
      </c>
      <c r="AP27" s="3">
        <f>COUNTIF(C27:AG27,'Attendance Key '!$A$11) + COUNTIF(C27:AF27,'Attendance Key '!$A$12)*0.5</f>
        <v>5.5</v>
      </c>
      <c r="AQ27" s="12">
        <f>COUNTIF(C27:AG27,'Attendance Key '!$A$16)</f>
        <v>8</v>
      </c>
      <c r="AR27" s="12">
        <f>COUNTIF(C27:AG27,'Attendance Key '!$A$17)</f>
        <v>0</v>
      </c>
      <c r="AS27" s="3">
        <f>COUNTIF(C27:AG27,'Attendance Key '!$A$18) + COUNTIF(C27:AG27,'Attendance Key '!$A$19)*0.5</f>
        <v>0</v>
      </c>
    </row>
    <row r="28" spans="1:45" ht="14.4" x14ac:dyDescent="0.3">
      <c r="A28" s="9" t="s">
        <v>55</v>
      </c>
      <c r="B28" s="9" t="s">
        <v>92</v>
      </c>
      <c r="C28" s="10" t="s">
        <v>18</v>
      </c>
      <c r="D28" s="10" t="s">
        <v>18</v>
      </c>
      <c r="E28" s="10" t="s">
        <v>18</v>
      </c>
      <c r="F28" s="10" t="s">
        <v>16</v>
      </c>
      <c r="G28" s="10" t="s">
        <v>16</v>
      </c>
      <c r="H28" s="10" t="s">
        <v>18</v>
      </c>
      <c r="I28" s="10" t="s">
        <v>18</v>
      </c>
      <c r="J28" s="10" t="s">
        <v>18</v>
      </c>
      <c r="K28" s="10" t="s">
        <v>18</v>
      </c>
      <c r="L28" s="10" t="s">
        <v>18</v>
      </c>
      <c r="M28" s="10" t="s">
        <v>16</v>
      </c>
      <c r="N28" s="10" t="s">
        <v>16</v>
      </c>
      <c r="O28" s="10" t="s">
        <v>18</v>
      </c>
      <c r="P28" s="10" t="s">
        <v>18</v>
      </c>
      <c r="Q28" s="10" t="s">
        <v>18</v>
      </c>
      <c r="R28" s="10" t="s">
        <v>18</v>
      </c>
      <c r="S28" s="10" t="s">
        <v>18</v>
      </c>
      <c r="T28" s="10" t="s">
        <v>16</v>
      </c>
      <c r="U28" s="10" t="s">
        <v>16</v>
      </c>
      <c r="V28" s="10"/>
      <c r="W28" s="10"/>
      <c r="X28" s="10"/>
      <c r="Y28" s="10"/>
      <c r="Z28" s="10"/>
      <c r="AA28" s="10" t="s">
        <v>16</v>
      </c>
      <c r="AB28" s="10" t="s">
        <v>16</v>
      </c>
      <c r="AC28" s="10"/>
      <c r="AD28" s="10"/>
      <c r="AE28" s="10"/>
      <c r="AF28" s="10"/>
      <c r="AG28" s="10"/>
      <c r="AH28" s="3">
        <f t="shared" si="1"/>
        <v>13</v>
      </c>
      <c r="AI28" s="3">
        <f t="shared" si="2"/>
        <v>13</v>
      </c>
      <c r="AJ28" s="11">
        <f>COUNTIF(C28:AG28,'Attendance Key '!$A$7) + COUNTIF(C28:AG28,'Attendance Key '!$A$15)*0.5</f>
        <v>0</v>
      </c>
      <c r="AK28" s="3">
        <f>COUNTIF(C28:AG28,'Attendance Key '!$A$3) + COUNTIF(C28:AG28,'Attendance Key '!$A$5)*0.5</f>
        <v>0</v>
      </c>
      <c r="AL28" s="12">
        <f>COUNTIF(C28:AG28,'Attendance Key '!$A$4) + COUNTIF(C28:AG28,'Attendance Key '!$A$6)*0.5</f>
        <v>0</v>
      </c>
      <c r="AM28" s="3">
        <f>COUNTIF(C28:AG28,'Attendance Key '!$A$10)</f>
        <v>0</v>
      </c>
      <c r="AN28" s="3">
        <f>COUNTIF(C28:AG28,'Attendance Key '!$A$8) + COUNTIF(C28:AG28,'Attendance Key '!$A$9)*0.5</f>
        <v>0</v>
      </c>
      <c r="AO28" s="3">
        <f>COUNTIF(C28:AG28,'Attendance Key '!$A$13) + COUNTIF(C28:AG28,'Attendance Key '!$A$14)*0.5</f>
        <v>0</v>
      </c>
      <c r="AP28" s="3">
        <f>COUNTIF(C28:AG28,'Attendance Key '!$A$11) + COUNTIF(C28:AF28,'Attendance Key '!$A$12)*0.5</f>
        <v>0</v>
      </c>
      <c r="AQ28" s="12">
        <f>COUNTIF(C28:AG28,'Attendance Key '!$A$16)</f>
        <v>8</v>
      </c>
      <c r="AR28" s="12">
        <f>COUNTIF(C28:AG28,'Attendance Key '!$A$17)</f>
        <v>0</v>
      </c>
      <c r="AS28" s="3">
        <f>COUNTIF(C28:AG28,'Attendance Key '!$A$18) + COUNTIF(C28:AG28,'Attendance Key '!$A$19)*0.5</f>
        <v>0</v>
      </c>
    </row>
    <row r="29" spans="1:45" ht="14.4" x14ac:dyDescent="0.3">
      <c r="A29" s="9" t="s">
        <v>94</v>
      </c>
      <c r="B29" s="9" t="s">
        <v>93</v>
      </c>
      <c r="C29" s="10" t="s">
        <v>18</v>
      </c>
      <c r="D29" s="10" t="s">
        <v>18</v>
      </c>
      <c r="E29" s="10" t="s">
        <v>18</v>
      </c>
      <c r="F29" s="10" t="s">
        <v>16</v>
      </c>
      <c r="G29" s="10" t="s">
        <v>16</v>
      </c>
      <c r="H29" s="10" t="s">
        <v>18</v>
      </c>
      <c r="I29" s="10" t="s">
        <v>18</v>
      </c>
      <c r="J29" s="10" t="s">
        <v>20</v>
      </c>
      <c r="K29" s="10" t="s">
        <v>21</v>
      </c>
      <c r="L29" s="10" t="s">
        <v>21</v>
      </c>
      <c r="M29" s="10" t="s">
        <v>16</v>
      </c>
      <c r="N29" s="10" t="s">
        <v>16</v>
      </c>
      <c r="O29" s="10" t="s">
        <v>21</v>
      </c>
      <c r="P29" s="10" t="s">
        <v>18</v>
      </c>
      <c r="Q29" s="10" t="s">
        <v>18</v>
      </c>
      <c r="R29" s="10" t="s">
        <v>18</v>
      </c>
      <c r="S29" s="10" t="s">
        <v>19</v>
      </c>
      <c r="T29" s="10" t="s">
        <v>16</v>
      </c>
      <c r="U29" s="10" t="s">
        <v>16</v>
      </c>
      <c r="V29" s="10"/>
      <c r="W29" s="10"/>
      <c r="X29" s="10"/>
      <c r="Y29" s="10"/>
      <c r="Z29" s="10"/>
      <c r="AA29" s="10" t="s">
        <v>16</v>
      </c>
      <c r="AB29" s="10" t="s">
        <v>16</v>
      </c>
      <c r="AC29" s="10"/>
      <c r="AD29" s="10"/>
      <c r="AE29" s="10"/>
      <c r="AF29" s="10"/>
      <c r="AG29" s="10"/>
      <c r="AH29" s="3">
        <f t="shared" si="1"/>
        <v>9</v>
      </c>
      <c r="AI29" s="3">
        <f t="shared" si="2"/>
        <v>8</v>
      </c>
      <c r="AJ29" s="11">
        <f>COUNTIF(C29:AG29,'Attendance Key '!$A$7) + COUNTIF(C29:AG29,'Attendance Key '!$A$15)*0.5</f>
        <v>1</v>
      </c>
      <c r="AK29" s="3">
        <f>COUNTIF(C29:AG29,'Attendance Key '!$A$3) + COUNTIF(C29:AG29,'Attendance Key '!$A$5)*0.5</f>
        <v>3</v>
      </c>
      <c r="AL29" s="12">
        <f>COUNTIF(C29:AG29,'Attendance Key '!$A$4) + COUNTIF(C29:AG29,'Attendance Key '!$A$6)*0.5</f>
        <v>1</v>
      </c>
      <c r="AM29" s="3">
        <f>COUNTIF(C29:AG29,'Attendance Key '!$A$10)</f>
        <v>0</v>
      </c>
      <c r="AN29" s="3">
        <f>COUNTIF(C29:AG29,'Attendance Key '!$A$8) + COUNTIF(C29:AG29,'Attendance Key '!$A$9)*0.5</f>
        <v>0</v>
      </c>
      <c r="AO29" s="3">
        <f>COUNTIF(C29:AG29,'Attendance Key '!$A$13) + COUNTIF(C29:AG29,'Attendance Key '!$A$14)*0.5</f>
        <v>0</v>
      </c>
      <c r="AP29" s="3">
        <f>COUNTIF(C29:AG29,'Attendance Key '!$A$11) + COUNTIF(C29:AF29,'Attendance Key '!$A$12)*0.5</f>
        <v>0</v>
      </c>
      <c r="AQ29" s="12">
        <f>COUNTIF(C29:AG29,'Attendance Key '!$A$16)</f>
        <v>8</v>
      </c>
      <c r="AR29" s="12">
        <f>COUNTIF(C29:AG29,'Attendance Key '!$A$17)</f>
        <v>0</v>
      </c>
      <c r="AS29" s="3">
        <f>COUNTIF(C29:AG29,'Attendance Key '!$A$18) + COUNTIF(C29:AG29,'Attendance Key '!$A$19)*0.5</f>
        <v>0</v>
      </c>
    </row>
    <row r="30" spans="1:45" ht="14.4" x14ac:dyDescent="0.3">
      <c r="A30" s="9" t="s">
        <v>96</v>
      </c>
      <c r="B30" s="9" t="s">
        <v>95</v>
      </c>
      <c r="C30" s="10" t="s">
        <v>18</v>
      </c>
      <c r="D30" s="10" t="s">
        <v>22</v>
      </c>
      <c r="E30" s="10" t="s">
        <v>18</v>
      </c>
      <c r="F30" s="10" t="s">
        <v>16</v>
      </c>
      <c r="G30" s="10" t="s">
        <v>16</v>
      </c>
      <c r="H30" s="10" t="s">
        <v>18</v>
      </c>
      <c r="I30" s="10" t="s">
        <v>18</v>
      </c>
      <c r="J30" s="10" t="s">
        <v>18</v>
      </c>
      <c r="K30" s="10" t="s">
        <v>18</v>
      </c>
      <c r="L30" s="10" t="s">
        <v>18</v>
      </c>
      <c r="M30" s="10" t="s">
        <v>16</v>
      </c>
      <c r="N30" s="10" t="s">
        <v>16</v>
      </c>
      <c r="O30" s="10" t="s">
        <v>18</v>
      </c>
      <c r="P30" s="10" t="s">
        <v>18</v>
      </c>
      <c r="Q30" s="10" t="s">
        <v>18</v>
      </c>
      <c r="R30" s="10" t="s">
        <v>18</v>
      </c>
      <c r="S30" s="10" t="s">
        <v>18</v>
      </c>
      <c r="T30" s="10" t="s">
        <v>16</v>
      </c>
      <c r="U30" s="10" t="s">
        <v>16</v>
      </c>
      <c r="V30" s="10"/>
      <c r="W30" s="10" t="s">
        <v>21</v>
      </c>
      <c r="X30" s="10"/>
      <c r="Y30" s="10"/>
      <c r="Z30" s="10"/>
      <c r="AA30" s="10" t="s">
        <v>16</v>
      </c>
      <c r="AB30" s="10" t="s">
        <v>16</v>
      </c>
      <c r="AC30" s="10"/>
      <c r="AD30" s="10"/>
      <c r="AE30" s="10"/>
      <c r="AF30" s="10"/>
      <c r="AG30" s="10"/>
      <c r="AH30" s="3">
        <f t="shared" si="1"/>
        <v>12.5</v>
      </c>
      <c r="AI30" s="3">
        <f t="shared" si="2"/>
        <v>12.5</v>
      </c>
      <c r="AJ30" s="11">
        <f>COUNTIF(C30:AG30,'Attendance Key '!$A$7) + COUNTIF(C30:AG30,'Attendance Key '!$A$15)*0.5</f>
        <v>0</v>
      </c>
      <c r="AK30" s="3">
        <f>COUNTIF(C30:AG30,'Attendance Key '!$A$3) + COUNTIF(C30:AG30,'Attendance Key '!$A$5)*0.5</f>
        <v>1.5</v>
      </c>
      <c r="AL30" s="12">
        <f>COUNTIF(C30:AG30,'Attendance Key '!$A$4) + COUNTIF(C30:AG30,'Attendance Key '!$A$6)*0.5</f>
        <v>0</v>
      </c>
      <c r="AM30" s="3">
        <f>COUNTIF(C30:AG30,'Attendance Key '!$A$10)</f>
        <v>0</v>
      </c>
      <c r="AN30" s="3">
        <f>COUNTIF(C30:AG30,'Attendance Key '!$A$8) + COUNTIF(C30:AG30,'Attendance Key '!$A$9)*0.5</f>
        <v>0</v>
      </c>
      <c r="AO30" s="3">
        <f>COUNTIF(C30:AG30,'Attendance Key '!$A$13) + COUNTIF(C30:AG30,'Attendance Key '!$A$14)*0.5</f>
        <v>0</v>
      </c>
      <c r="AP30" s="3">
        <f>COUNTIF(C30:AG30,'Attendance Key '!$A$11) + COUNTIF(C30:AF30,'Attendance Key '!$A$12)*0.5</f>
        <v>0</v>
      </c>
      <c r="AQ30" s="12">
        <f>COUNTIF(C30:AG30,'Attendance Key '!$A$16)</f>
        <v>8</v>
      </c>
      <c r="AR30" s="12">
        <f>COUNTIF(C30:AG30,'Attendance Key '!$A$17)</f>
        <v>0</v>
      </c>
      <c r="AS30" s="3">
        <f>COUNTIF(C30:AG30,'Attendance Key '!$A$18) + COUNTIF(C30:AG30,'Attendance Key '!$A$19)*0.5</f>
        <v>0</v>
      </c>
    </row>
    <row r="31" spans="1:45" ht="14.4" x14ac:dyDescent="0.3">
      <c r="A31" s="9" t="s">
        <v>98</v>
      </c>
      <c r="B31" s="9" t="s">
        <v>97</v>
      </c>
      <c r="C31" s="10" t="s">
        <v>18</v>
      </c>
      <c r="D31" s="10" t="s">
        <v>18</v>
      </c>
      <c r="E31" s="10" t="s">
        <v>18</v>
      </c>
      <c r="F31" s="10" t="s">
        <v>16</v>
      </c>
      <c r="G31" s="10" t="s">
        <v>16</v>
      </c>
      <c r="H31" s="10" t="s">
        <v>18</v>
      </c>
      <c r="I31" s="10" t="s">
        <v>18</v>
      </c>
      <c r="J31" s="10" t="s">
        <v>18</v>
      </c>
      <c r="K31" s="10" t="s">
        <v>18</v>
      </c>
      <c r="L31" s="10" t="s">
        <v>18</v>
      </c>
      <c r="M31" s="10" t="s">
        <v>16</v>
      </c>
      <c r="N31" s="10" t="s">
        <v>16</v>
      </c>
      <c r="O31" s="10" t="s">
        <v>18</v>
      </c>
      <c r="P31" s="10" t="s">
        <v>18</v>
      </c>
      <c r="Q31" s="10" t="s">
        <v>18</v>
      </c>
      <c r="R31" s="10" t="s">
        <v>18</v>
      </c>
      <c r="S31" s="10" t="s">
        <v>18</v>
      </c>
      <c r="T31" s="10" t="s">
        <v>16</v>
      </c>
      <c r="U31" s="10" t="s">
        <v>16</v>
      </c>
      <c r="V31" s="10"/>
      <c r="W31" s="10"/>
      <c r="X31" s="10"/>
      <c r="Y31" s="10"/>
      <c r="Z31" s="10"/>
      <c r="AA31" s="10" t="s">
        <v>16</v>
      </c>
      <c r="AB31" s="10" t="s">
        <v>16</v>
      </c>
      <c r="AC31" s="10"/>
      <c r="AD31" s="10"/>
      <c r="AE31" s="10"/>
      <c r="AF31" s="10"/>
      <c r="AG31" s="10"/>
      <c r="AH31" s="3">
        <f t="shared" si="1"/>
        <v>13</v>
      </c>
      <c r="AI31" s="3">
        <f t="shared" si="2"/>
        <v>13</v>
      </c>
      <c r="AJ31" s="11">
        <f>COUNTIF(C31:AG31,'Attendance Key '!$A$7) + COUNTIF(C31:AG31,'Attendance Key '!$A$15)*0.5</f>
        <v>0</v>
      </c>
      <c r="AK31" s="3">
        <f>COUNTIF(C31:AG31,'Attendance Key '!$A$3) + COUNTIF(C31:AG31,'Attendance Key '!$A$5)*0.5</f>
        <v>0</v>
      </c>
      <c r="AL31" s="12">
        <f>COUNTIF(C31:AG31,'Attendance Key '!$A$4) + COUNTIF(C31:AG31,'Attendance Key '!$A$6)*0.5</f>
        <v>0</v>
      </c>
      <c r="AM31" s="3">
        <f>COUNTIF(C31:AG31,'Attendance Key '!$A$10)</f>
        <v>0</v>
      </c>
      <c r="AN31" s="3">
        <f>COUNTIF(C31:AG31,'Attendance Key '!$A$8) + COUNTIF(C31:AG31,'Attendance Key '!$A$9)*0.5</f>
        <v>0</v>
      </c>
      <c r="AO31" s="3">
        <f>COUNTIF(C31:AG31,'Attendance Key '!$A$13) + COUNTIF(C31:AG31,'Attendance Key '!$A$14)*0.5</f>
        <v>0</v>
      </c>
      <c r="AP31" s="3">
        <f>COUNTIF(C31:AG31,'Attendance Key '!$A$11) + COUNTIF(C31:AF31,'Attendance Key '!$A$12)*0.5</f>
        <v>0</v>
      </c>
      <c r="AQ31" s="12">
        <f>COUNTIF(C31:AG31,'Attendance Key '!$A$16)</f>
        <v>8</v>
      </c>
      <c r="AR31" s="12">
        <f>COUNTIF(C31:AG31,'Attendance Key '!$A$17)</f>
        <v>0</v>
      </c>
      <c r="AS31" s="3">
        <f>COUNTIF(C31:AG31,'Attendance Key '!$A$18) + COUNTIF(C31:AG31,'Attendance Key '!$A$19)*0.5</f>
        <v>0</v>
      </c>
    </row>
    <row r="32" spans="1:45" ht="14.4" x14ac:dyDescent="0.3">
      <c r="A32" s="9" t="s">
        <v>100</v>
      </c>
      <c r="B32" s="9" t="s">
        <v>99</v>
      </c>
      <c r="C32" s="10" t="s">
        <v>18</v>
      </c>
      <c r="D32" s="10" t="s">
        <v>18</v>
      </c>
      <c r="E32" s="10" t="s">
        <v>18</v>
      </c>
      <c r="F32" s="10" t="s">
        <v>16</v>
      </c>
      <c r="G32" s="10" t="s">
        <v>16</v>
      </c>
      <c r="H32" s="10" t="s">
        <v>21</v>
      </c>
      <c r="I32" s="10" t="s">
        <v>21</v>
      </c>
      <c r="J32" s="10" t="s">
        <v>18</v>
      </c>
      <c r="K32" s="10" t="s">
        <v>18</v>
      </c>
      <c r="L32" s="10" t="s">
        <v>18</v>
      </c>
      <c r="M32" s="10" t="s">
        <v>16</v>
      </c>
      <c r="N32" s="10" t="s">
        <v>16</v>
      </c>
      <c r="O32" s="10" t="s">
        <v>18</v>
      </c>
      <c r="P32" s="10" t="s">
        <v>18</v>
      </c>
      <c r="Q32" s="10" t="s">
        <v>18</v>
      </c>
      <c r="R32" s="10" t="s">
        <v>18</v>
      </c>
      <c r="S32" s="10" t="s">
        <v>18</v>
      </c>
      <c r="T32" s="10" t="s">
        <v>16</v>
      </c>
      <c r="U32" s="10" t="s">
        <v>16</v>
      </c>
      <c r="V32" s="10"/>
      <c r="W32" s="10"/>
      <c r="X32" s="10"/>
      <c r="Y32" s="10"/>
      <c r="Z32" s="10"/>
      <c r="AA32" s="10" t="s">
        <v>16</v>
      </c>
      <c r="AB32" s="10" t="s">
        <v>16</v>
      </c>
      <c r="AC32" s="10"/>
      <c r="AD32" s="10"/>
      <c r="AE32" s="10"/>
      <c r="AF32" s="10"/>
      <c r="AG32" s="10"/>
      <c r="AH32" s="3">
        <f t="shared" si="1"/>
        <v>11</v>
      </c>
      <c r="AI32" s="3">
        <f t="shared" si="2"/>
        <v>11</v>
      </c>
      <c r="AJ32" s="11">
        <f>COUNTIF(C32:AG32,'Attendance Key '!$A$7) + COUNTIF(C32:AG32,'Attendance Key '!$A$15)*0.5</f>
        <v>0</v>
      </c>
      <c r="AK32" s="3">
        <f>COUNTIF(C32:AG32,'Attendance Key '!$A$3) + COUNTIF(C32:AG32,'Attendance Key '!$A$5)*0.5</f>
        <v>2</v>
      </c>
      <c r="AL32" s="12">
        <f>COUNTIF(C32:AG32,'Attendance Key '!$A$4) + COUNTIF(C32:AG32,'Attendance Key '!$A$6)*0.5</f>
        <v>0</v>
      </c>
      <c r="AM32" s="3">
        <f>COUNTIF(C32:AG32,'Attendance Key '!$A$10)</f>
        <v>0</v>
      </c>
      <c r="AN32" s="3">
        <f>COUNTIF(C32:AG32,'Attendance Key '!$A$8) + COUNTIF(C32:AG32,'Attendance Key '!$A$9)*0.5</f>
        <v>0</v>
      </c>
      <c r="AO32" s="3">
        <f>COUNTIF(C32:AG32,'Attendance Key '!$A$13) + COUNTIF(C32:AG32,'Attendance Key '!$A$14)*0.5</f>
        <v>0</v>
      </c>
      <c r="AP32" s="3">
        <f>COUNTIF(C32:AG32,'Attendance Key '!$A$11) + COUNTIF(C32:AF32,'Attendance Key '!$A$12)*0.5</f>
        <v>0</v>
      </c>
      <c r="AQ32" s="12">
        <f>COUNTIF(C32:AG32,'Attendance Key '!$A$16)</f>
        <v>8</v>
      </c>
      <c r="AR32" s="12">
        <f>COUNTIF(C32:AG32,'Attendance Key '!$A$17)</f>
        <v>0</v>
      </c>
      <c r="AS32" s="3">
        <f>COUNTIF(C32:AG32,'Attendance Key '!$A$18) + COUNTIF(C32:AG32,'Attendance Key '!$A$19)*0.5</f>
        <v>0</v>
      </c>
    </row>
    <row r="33" spans="1:45" ht="14.4" x14ac:dyDescent="0.3">
      <c r="A33" s="9" t="s">
        <v>102</v>
      </c>
      <c r="B33" s="9" t="s">
        <v>101</v>
      </c>
      <c r="C33" s="10" t="s">
        <v>18</v>
      </c>
      <c r="D33" s="10" t="s">
        <v>18</v>
      </c>
      <c r="E33" s="10" t="s">
        <v>21</v>
      </c>
      <c r="F33" s="10" t="s">
        <v>16</v>
      </c>
      <c r="G33" s="10" t="s">
        <v>16</v>
      </c>
      <c r="H33" s="10" t="s">
        <v>18</v>
      </c>
      <c r="I33" s="10" t="s">
        <v>18</v>
      </c>
      <c r="J33" s="10" t="s">
        <v>18</v>
      </c>
      <c r="K33" s="10" t="s">
        <v>20</v>
      </c>
      <c r="L33" s="10" t="s">
        <v>20</v>
      </c>
      <c r="M33" s="10" t="s">
        <v>16</v>
      </c>
      <c r="N33" s="10" t="s">
        <v>16</v>
      </c>
      <c r="O33" s="10" t="s">
        <v>19</v>
      </c>
      <c r="P33" s="10" t="s">
        <v>18</v>
      </c>
      <c r="Q33" s="10" t="s">
        <v>18</v>
      </c>
      <c r="R33" s="10" t="s">
        <v>18</v>
      </c>
      <c r="S33" s="10" t="s">
        <v>18</v>
      </c>
      <c r="T33" s="10" t="s">
        <v>16</v>
      </c>
      <c r="U33" s="10" t="s">
        <v>16</v>
      </c>
      <c r="V33" s="10"/>
      <c r="W33" s="10"/>
      <c r="X33" s="10"/>
      <c r="Y33" s="10"/>
      <c r="Z33" s="10"/>
      <c r="AA33" s="10" t="s">
        <v>16</v>
      </c>
      <c r="AB33" s="10" t="s">
        <v>16</v>
      </c>
      <c r="AC33" s="10"/>
      <c r="AD33" s="10"/>
      <c r="AE33" s="10"/>
      <c r="AF33" s="10"/>
      <c r="AG33" s="10"/>
      <c r="AH33" s="3">
        <f t="shared" si="1"/>
        <v>11</v>
      </c>
      <c r="AI33" s="3">
        <f t="shared" si="2"/>
        <v>9</v>
      </c>
      <c r="AJ33" s="11">
        <f>COUNTIF(C33:AG33,'Attendance Key '!$A$7) + COUNTIF(C33:AG33,'Attendance Key '!$A$15)*0.5</f>
        <v>2</v>
      </c>
      <c r="AK33" s="3">
        <f>COUNTIF(C33:AG33,'Attendance Key '!$A$3) + COUNTIF(C33:AG33,'Attendance Key '!$A$5)*0.5</f>
        <v>1</v>
      </c>
      <c r="AL33" s="12">
        <f>COUNTIF(C33:AG33,'Attendance Key '!$A$4) + COUNTIF(C33:AG33,'Attendance Key '!$A$6)*0.5</f>
        <v>1</v>
      </c>
      <c r="AM33" s="3">
        <f>COUNTIF(C33:AG33,'Attendance Key '!$A$10)</f>
        <v>0</v>
      </c>
      <c r="AN33" s="3">
        <f>COUNTIF(C33:AG33,'Attendance Key '!$A$8) + COUNTIF(C33:AG33,'Attendance Key '!$A$9)*0.5</f>
        <v>0</v>
      </c>
      <c r="AO33" s="3">
        <f>COUNTIF(C33:AG33,'Attendance Key '!$A$13) + COUNTIF(C33:AG33,'Attendance Key '!$A$14)*0.5</f>
        <v>0</v>
      </c>
      <c r="AP33" s="3">
        <f>COUNTIF(C33:AG33,'Attendance Key '!$A$11) + COUNTIF(C33:AF33,'Attendance Key '!$A$12)*0.5</f>
        <v>0</v>
      </c>
      <c r="AQ33" s="12">
        <f>COUNTIF(C33:AG33,'Attendance Key '!$A$16)</f>
        <v>8</v>
      </c>
      <c r="AR33" s="12">
        <f>COUNTIF(C33:AG33,'Attendance Key '!$A$17)</f>
        <v>0</v>
      </c>
      <c r="AS33" s="3">
        <f>COUNTIF(C33:AG33,'Attendance Key '!$A$18) + COUNTIF(C33:AG33,'Attendance Key '!$A$19)*0.5</f>
        <v>0</v>
      </c>
    </row>
    <row r="34" spans="1:45" ht="14.4" x14ac:dyDescent="0.3">
      <c r="A34" s="9" t="s">
        <v>104</v>
      </c>
      <c r="B34" s="9" t="s">
        <v>103</v>
      </c>
      <c r="C34" s="10" t="s">
        <v>18</v>
      </c>
      <c r="D34" s="10" t="s">
        <v>18</v>
      </c>
      <c r="E34" s="10" t="s">
        <v>18</v>
      </c>
      <c r="F34" s="10" t="s">
        <v>16</v>
      </c>
      <c r="G34" s="10" t="s">
        <v>16</v>
      </c>
      <c r="H34" s="10" t="s">
        <v>18</v>
      </c>
      <c r="I34" s="10" t="s">
        <v>18</v>
      </c>
      <c r="J34" s="10" t="s">
        <v>18</v>
      </c>
      <c r="K34" s="10" t="s">
        <v>21</v>
      </c>
      <c r="L34" s="10" t="s">
        <v>21</v>
      </c>
      <c r="M34" s="10" t="s">
        <v>16</v>
      </c>
      <c r="N34" s="10" t="s">
        <v>16</v>
      </c>
      <c r="O34" s="10" t="s">
        <v>20</v>
      </c>
      <c r="P34" s="10" t="s">
        <v>20</v>
      </c>
      <c r="Q34" s="10" t="s">
        <v>20</v>
      </c>
      <c r="R34" s="10" t="s">
        <v>20</v>
      </c>
      <c r="S34" s="10" t="s">
        <v>20</v>
      </c>
      <c r="T34" s="10" t="s">
        <v>16</v>
      </c>
      <c r="U34" s="10" t="s">
        <v>16</v>
      </c>
      <c r="V34" s="10"/>
      <c r="W34" s="10"/>
      <c r="X34" s="10"/>
      <c r="Y34" s="10"/>
      <c r="Z34" s="10"/>
      <c r="AA34" s="10" t="s">
        <v>16</v>
      </c>
      <c r="AB34" s="10" t="s">
        <v>16</v>
      </c>
      <c r="AC34" s="10"/>
      <c r="AD34" s="10"/>
      <c r="AE34" s="10"/>
      <c r="AF34" s="10"/>
      <c r="AG34" s="10"/>
      <c r="AH34" s="3">
        <f t="shared" si="1"/>
        <v>11</v>
      </c>
      <c r="AI34" s="3">
        <f t="shared" si="2"/>
        <v>6</v>
      </c>
      <c r="AJ34" s="11">
        <f>COUNTIF(C34:AG34,'Attendance Key '!$A$7) + COUNTIF(C34:AG34,'Attendance Key '!$A$15)*0.5</f>
        <v>5</v>
      </c>
      <c r="AK34" s="3">
        <f>COUNTIF(C34:AG34,'Attendance Key '!$A$3) + COUNTIF(C34:AG34,'Attendance Key '!$A$5)*0.5</f>
        <v>2</v>
      </c>
      <c r="AL34" s="12">
        <f>COUNTIF(C34:AG34,'Attendance Key '!$A$4) + COUNTIF(C34:AG34,'Attendance Key '!$A$6)*0.5</f>
        <v>0</v>
      </c>
      <c r="AM34" s="3">
        <f>COUNTIF(C34:AG34,'Attendance Key '!$A$10)</f>
        <v>0</v>
      </c>
      <c r="AN34" s="3">
        <f>COUNTIF(C34:AG34,'Attendance Key '!$A$8) + COUNTIF(C34:AG34,'Attendance Key '!$A$9)*0.5</f>
        <v>0</v>
      </c>
      <c r="AO34" s="3">
        <f>COUNTIF(C34:AG34,'Attendance Key '!$A$13) + COUNTIF(C34:AG34,'Attendance Key '!$A$14)*0.5</f>
        <v>0</v>
      </c>
      <c r="AP34" s="3">
        <f>COUNTIF(C34:AG34,'Attendance Key '!$A$11) + COUNTIF(C34:AF34,'Attendance Key '!$A$12)*0.5</f>
        <v>0</v>
      </c>
      <c r="AQ34" s="12">
        <f>COUNTIF(C34:AG34,'Attendance Key '!$A$16)</f>
        <v>8</v>
      </c>
      <c r="AR34" s="12">
        <f>COUNTIF(C34:AG34,'Attendance Key '!$A$17)</f>
        <v>0</v>
      </c>
      <c r="AS34" s="3">
        <f>COUNTIF(C34:AG34,'Attendance Key '!$A$18) + COUNTIF(C34:AG34,'Attendance Key '!$A$19)*0.5</f>
        <v>0</v>
      </c>
    </row>
    <row r="35" spans="1:45" ht="14.4" x14ac:dyDescent="0.3">
      <c r="A35" s="9" t="s">
        <v>106</v>
      </c>
      <c r="B35" s="9" t="s">
        <v>105</v>
      </c>
      <c r="C35" s="10" t="s">
        <v>18</v>
      </c>
      <c r="D35" s="10" t="s">
        <v>18</v>
      </c>
      <c r="E35" s="10" t="s">
        <v>18</v>
      </c>
      <c r="F35" s="10" t="s">
        <v>16</v>
      </c>
      <c r="G35" s="10" t="s">
        <v>16</v>
      </c>
      <c r="H35" s="10" t="s">
        <v>19</v>
      </c>
      <c r="I35" s="10" t="s">
        <v>18</v>
      </c>
      <c r="J35" s="10" t="s">
        <v>18</v>
      </c>
      <c r="K35" s="10" t="s">
        <v>18</v>
      </c>
      <c r="L35" s="10" t="s">
        <v>18</v>
      </c>
      <c r="M35" s="10" t="s">
        <v>16</v>
      </c>
      <c r="N35" s="10" t="s">
        <v>16</v>
      </c>
      <c r="O35" s="10" t="s">
        <v>18</v>
      </c>
      <c r="P35" s="10" t="s">
        <v>18</v>
      </c>
      <c r="Q35" s="10" t="s">
        <v>18</v>
      </c>
      <c r="R35" s="10" t="s">
        <v>18</v>
      </c>
      <c r="S35" s="10" t="s">
        <v>18</v>
      </c>
      <c r="T35" s="10" t="s">
        <v>16</v>
      </c>
      <c r="U35" s="10" t="s">
        <v>16</v>
      </c>
      <c r="V35" s="10"/>
      <c r="W35" s="10"/>
      <c r="X35" s="10"/>
      <c r="Y35" s="10"/>
      <c r="Z35" s="10"/>
      <c r="AA35" s="10" t="s">
        <v>16</v>
      </c>
      <c r="AB35" s="10" t="s">
        <v>16</v>
      </c>
      <c r="AC35" s="10"/>
      <c r="AD35" s="10"/>
      <c r="AE35" s="10"/>
      <c r="AF35" s="10"/>
      <c r="AG35" s="10"/>
      <c r="AH35" s="3">
        <f t="shared" si="1"/>
        <v>12</v>
      </c>
      <c r="AI35" s="3">
        <f t="shared" si="2"/>
        <v>12</v>
      </c>
      <c r="AJ35" s="11">
        <f>COUNTIF(C35:AG35,'Attendance Key '!$A$7) + COUNTIF(C35:AG35,'Attendance Key '!$A$15)*0.5</f>
        <v>0</v>
      </c>
      <c r="AK35" s="3">
        <f>COUNTIF(C35:AG35,'Attendance Key '!$A$3) + COUNTIF(C35:AG35,'Attendance Key '!$A$5)*0.5</f>
        <v>0</v>
      </c>
      <c r="AL35" s="12">
        <f>COUNTIF(C35:AG35,'Attendance Key '!$A$4) + COUNTIF(C35:AG35,'Attendance Key '!$A$6)*0.5</f>
        <v>1</v>
      </c>
      <c r="AM35" s="3">
        <f>COUNTIF(C35:AG35,'Attendance Key '!$A$10)</f>
        <v>0</v>
      </c>
      <c r="AN35" s="3">
        <f>COUNTIF(C35:AG35,'Attendance Key '!$A$8) + COUNTIF(C35:AG35,'Attendance Key '!$A$9)*0.5</f>
        <v>0</v>
      </c>
      <c r="AO35" s="3">
        <f>COUNTIF(C35:AG35,'Attendance Key '!$A$13) + COUNTIF(C35:AG35,'Attendance Key '!$A$14)*0.5</f>
        <v>0</v>
      </c>
      <c r="AP35" s="3">
        <f>COUNTIF(C35:AG35,'Attendance Key '!$A$11) + COUNTIF(C35:AF35,'Attendance Key '!$A$12)*0.5</f>
        <v>0</v>
      </c>
      <c r="AQ35" s="12">
        <f>COUNTIF(C35:AG35,'Attendance Key '!$A$16)</f>
        <v>8</v>
      </c>
      <c r="AR35" s="12">
        <f>COUNTIF(C35:AG35,'Attendance Key '!$A$17)</f>
        <v>0</v>
      </c>
      <c r="AS35" s="3">
        <f>COUNTIF(C35:AG35,'Attendance Key '!$A$18) + COUNTIF(C35:AG35,'Attendance Key '!$A$19)*0.5</f>
        <v>0</v>
      </c>
    </row>
    <row r="36" spans="1:45" ht="14.4" x14ac:dyDescent="0.3">
      <c r="A36" s="9" t="s">
        <v>108</v>
      </c>
      <c r="B36" s="9" t="s">
        <v>107</v>
      </c>
      <c r="C36" s="10" t="s">
        <v>18</v>
      </c>
      <c r="D36" s="10" t="s">
        <v>18</v>
      </c>
      <c r="E36" s="10" t="s">
        <v>18</v>
      </c>
      <c r="F36" s="10" t="s">
        <v>16</v>
      </c>
      <c r="G36" s="10" t="s">
        <v>16</v>
      </c>
      <c r="H36" s="10" t="s">
        <v>18</v>
      </c>
      <c r="I36" s="10" t="s">
        <v>18</v>
      </c>
      <c r="J36" s="10" t="s">
        <v>18</v>
      </c>
      <c r="K36" s="10" t="s">
        <v>18</v>
      </c>
      <c r="L36" s="10" t="s">
        <v>18</v>
      </c>
      <c r="M36" s="10" t="s">
        <v>16</v>
      </c>
      <c r="N36" s="10" t="s">
        <v>16</v>
      </c>
      <c r="O36" s="10" t="s">
        <v>18</v>
      </c>
      <c r="P36" s="10" t="s">
        <v>18</v>
      </c>
      <c r="Q36" s="10" t="s">
        <v>18</v>
      </c>
      <c r="R36" s="10" t="s">
        <v>18</v>
      </c>
      <c r="S36" s="10" t="s">
        <v>18</v>
      </c>
      <c r="T36" s="10" t="s">
        <v>16</v>
      </c>
      <c r="U36" s="10" t="s">
        <v>16</v>
      </c>
      <c r="V36" s="10"/>
      <c r="W36" s="10"/>
      <c r="X36" s="10"/>
      <c r="Y36" s="10"/>
      <c r="Z36" s="10"/>
      <c r="AA36" s="10" t="s">
        <v>16</v>
      </c>
      <c r="AB36" s="10" t="s">
        <v>16</v>
      </c>
      <c r="AC36" s="10"/>
      <c r="AD36" s="10"/>
      <c r="AE36" s="10"/>
      <c r="AF36" s="10"/>
      <c r="AG36" s="10"/>
      <c r="AH36" s="3">
        <f t="shared" si="1"/>
        <v>13</v>
      </c>
      <c r="AI36" s="3">
        <f t="shared" si="2"/>
        <v>13</v>
      </c>
      <c r="AJ36" s="11">
        <f>COUNTIF(C36:AG36,'Attendance Key '!$A$7) + COUNTIF(C36:AG36,'Attendance Key '!$A$15)*0.5</f>
        <v>0</v>
      </c>
      <c r="AK36" s="3">
        <f>COUNTIF(C36:AG36,'Attendance Key '!$A$3) + COUNTIF(C36:AG36,'Attendance Key '!$A$5)*0.5</f>
        <v>0</v>
      </c>
      <c r="AL36" s="12">
        <f>COUNTIF(C36:AG36,'Attendance Key '!$A$4) + COUNTIF(C36:AG36,'Attendance Key '!$A$6)*0.5</f>
        <v>0</v>
      </c>
      <c r="AM36" s="3">
        <f>COUNTIF(C36:AG36,'Attendance Key '!$A$10)</f>
        <v>0</v>
      </c>
      <c r="AN36" s="3">
        <f>COUNTIF(C36:AG36,'Attendance Key '!$A$8) + COUNTIF(C36:AG36,'Attendance Key '!$A$9)*0.5</f>
        <v>0</v>
      </c>
      <c r="AO36" s="3">
        <f>COUNTIF(C36:AG36,'Attendance Key '!$A$13) + COUNTIF(C36:AG36,'Attendance Key '!$A$14)*0.5</f>
        <v>0</v>
      </c>
      <c r="AP36" s="3">
        <f>COUNTIF(C36:AG36,'Attendance Key '!$A$11) + COUNTIF(C36:AF36,'Attendance Key '!$A$12)*0.5</f>
        <v>0</v>
      </c>
      <c r="AQ36" s="12">
        <f>COUNTIF(C36:AG36,'Attendance Key '!$A$16)</f>
        <v>8</v>
      </c>
      <c r="AR36" s="12">
        <f>COUNTIF(C36:AG36,'Attendance Key '!$A$17)</f>
        <v>0</v>
      </c>
      <c r="AS36" s="3">
        <f>COUNTIF(C36:AG36,'Attendance Key '!$A$18) + COUNTIF(C36:AG36,'Attendance Key '!$A$19)*0.5</f>
        <v>0</v>
      </c>
    </row>
    <row r="37" spans="1:45" ht="14.4" x14ac:dyDescent="0.3">
      <c r="A37" s="9" t="s">
        <v>75</v>
      </c>
      <c r="B37" s="9" t="s">
        <v>109</v>
      </c>
      <c r="C37" s="10" t="s">
        <v>18</v>
      </c>
      <c r="D37" s="10" t="s">
        <v>20</v>
      </c>
      <c r="E37" s="10" t="s">
        <v>20</v>
      </c>
      <c r="F37" s="10" t="s">
        <v>16</v>
      </c>
      <c r="G37" s="10" t="s">
        <v>16</v>
      </c>
      <c r="H37" s="10" t="s">
        <v>18</v>
      </c>
      <c r="I37" s="10" t="s">
        <v>18</v>
      </c>
      <c r="J37" s="10" t="s">
        <v>18</v>
      </c>
      <c r="K37" s="10" t="s">
        <v>20</v>
      </c>
      <c r="L37" s="10" t="s">
        <v>20</v>
      </c>
      <c r="M37" s="10" t="s">
        <v>16</v>
      </c>
      <c r="N37" s="10" t="s">
        <v>16</v>
      </c>
      <c r="O37" s="10" t="s">
        <v>18</v>
      </c>
      <c r="P37" s="10" t="s">
        <v>18</v>
      </c>
      <c r="Q37" s="10" t="s">
        <v>18</v>
      </c>
      <c r="R37" s="10" t="s">
        <v>20</v>
      </c>
      <c r="S37" s="10" t="s">
        <v>20</v>
      </c>
      <c r="T37" s="10" t="s">
        <v>16</v>
      </c>
      <c r="U37" s="10" t="s">
        <v>16</v>
      </c>
      <c r="V37" s="10"/>
      <c r="W37" s="10"/>
      <c r="X37" s="10"/>
      <c r="Y37" s="10" t="s">
        <v>20</v>
      </c>
      <c r="Z37" s="10" t="s">
        <v>20</v>
      </c>
      <c r="AA37" s="10" t="s">
        <v>16</v>
      </c>
      <c r="AB37" s="10" t="s">
        <v>16</v>
      </c>
      <c r="AC37" s="10"/>
      <c r="AD37" s="10"/>
      <c r="AE37" s="10"/>
      <c r="AF37" s="10" t="s">
        <v>20</v>
      </c>
      <c r="AG37" s="10"/>
      <c r="AH37" s="3">
        <f t="shared" si="1"/>
        <v>16</v>
      </c>
      <c r="AI37" s="3">
        <f t="shared" si="2"/>
        <v>7</v>
      </c>
      <c r="AJ37" s="11">
        <f>COUNTIF(C37:AG37,'Attendance Key '!$A$7) + COUNTIF(C37:AG37,'Attendance Key '!$A$15)*0.5</f>
        <v>9</v>
      </c>
      <c r="AK37" s="3">
        <f>COUNTIF(C37:AG37,'Attendance Key '!$A$3) + COUNTIF(C37:AG37,'Attendance Key '!$A$5)*0.5</f>
        <v>0</v>
      </c>
      <c r="AL37" s="12">
        <f>COUNTIF(C37:AG37,'Attendance Key '!$A$4) + COUNTIF(C37:AG37,'Attendance Key '!$A$6)*0.5</f>
        <v>0</v>
      </c>
      <c r="AM37" s="3">
        <f>COUNTIF(C37:AG37,'Attendance Key '!$A$10)</f>
        <v>0</v>
      </c>
      <c r="AN37" s="3">
        <f>COUNTIF(C37:AG37,'Attendance Key '!$A$8) + COUNTIF(C37:AG37,'Attendance Key '!$A$9)*0.5</f>
        <v>0</v>
      </c>
      <c r="AO37" s="3">
        <f>COUNTIF(C37:AG37,'Attendance Key '!$A$13) + COUNTIF(C37:AG37,'Attendance Key '!$A$14)*0.5</f>
        <v>0</v>
      </c>
      <c r="AP37" s="3">
        <f>COUNTIF(C37:AG37,'Attendance Key '!$A$11) + COUNTIF(C37:AF37,'Attendance Key '!$A$12)*0.5</f>
        <v>0</v>
      </c>
      <c r="AQ37" s="12">
        <f>COUNTIF(C37:AG37,'Attendance Key '!$A$16)</f>
        <v>8</v>
      </c>
      <c r="AR37" s="12">
        <f>COUNTIF(C37:AG37,'Attendance Key '!$A$17)</f>
        <v>0</v>
      </c>
      <c r="AS37" s="3">
        <f>COUNTIF(C37:AG37,'Attendance Key '!$A$18) + COUNTIF(C37:AG37,'Attendance Key '!$A$19)*0.5</f>
        <v>0</v>
      </c>
    </row>
    <row r="38" spans="1:45" ht="14.4" x14ac:dyDescent="0.3">
      <c r="A38" s="9" t="s">
        <v>102</v>
      </c>
      <c r="B38" s="9" t="s">
        <v>110</v>
      </c>
      <c r="C38" s="10" t="s">
        <v>18</v>
      </c>
      <c r="D38" s="10" t="s">
        <v>18</v>
      </c>
      <c r="E38" s="10" t="s">
        <v>18</v>
      </c>
      <c r="F38" s="10" t="s">
        <v>16</v>
      </c>
      <c r="G38" s="10" t="s">
        <v>16</v>
      </c>
      <c r="H38" s="10" t="s">
        <v>18</v>
      </c>
      <c r="I38" s="10" t="s">
        <v>18</v>
      </c>
      <c r="J38" s="10" t="s">
        <v>18</v>
      </c>
      <c r="K38" s="10" t="s">
        <v>18</v>
      </c>
      <c r="L38" s="10" t="s">
        <v>18</v>
      </c>
      <c r="M38" s="10" t="s">
        <v>16</v>
      </c>
      <c r="N38" s="10" t="s">
        <v>16</v>
      </c>
      <c r="O38" s="10" t="s">
        <v>18</v>
      </c>
      <c r="P38" s="10" t="s">
        <v>18</v>
      </c>
      <c r="Q38" s="10" t="s">
        <v>18</v>
      </c>
      <c r="R38" s="10" t="s">
        <v>18</v>
      </c>
      <c r="S38" s="10" t="s">
        <v>18</v>
      </c>
      <c r="T38" s="10" t="s">
        <v>16</v>
      </c>
      <c r="U38" s="10" t="s">
        <v>16</v>
      </c>
      <c r="V38" s="10"/>
      <c r="W38" s="10"/>
      <c r="X38" s="10"/>
      <c r="Y38" s="10"/>
      <c r="Z38" s="10"/>
      <c r="AA38" s="10" t="s">
        <v>16</v>
      </c>
      <c r="AB38" s="10" t="s">
        <v>16</v>
      </c>
      <c r="AC38" s="10"/>
      <c r="AD38" s="10"/>
      <c r="AE38" s="10"/>
      <c r="AF38" s="10"/>
      <c r="AG38" s="10"/>
      <c r="AH38" s="3">
        <f t="shared" si="1"/>
        <v>13</v>
      </c>
      <c r="AI38" s="3">
        <f t="shared" si="2"/>
        <v>13</v>
      </c>
      <c r="AJ38" s="11">
        <f>COUNTIF(C38:AG38,'Attendance Key '!$A$7) + COUNTIF(C38:AG38,'Attendance Key '!$A$15)*0.5</f>
        <v>0</v>
      </c>
      <c r="AK38" s="3">
        <f>COUNTIF(C38:AG38,'Attendance Key '!$A$3) + COUNTIF(C38:AG38,'Attendance Key '!$A$5)*0.5</f>
        <v>0</v>
      </c>
      <c r="AL38" s="12">
        <f>COUNTIF(C38:AG38,'Attendance Key '!$A$4) + COUNTIF(C38:AG38,'Attendance Key '!$A$6)*0.5</f>
        <v>0</v>
      </c>
      <c r="AM38" s="3">
        <f>COUNTIF(C38:AG38,'Attendance Key '!$A$10)</f>
        <v>0</v>
      </c>
      <c r="AN38" s="3">
        <f>COUNTIF(C38:AG38,'Attendance Key '!$A$8) + COUNTIF(C38:AG38,'Attendance Key '!$A$9)*0.5</f>
        <v>0</v>
      </c>
      <c r="AO38" s="3">
        <f>COUNTIF(C38:AG38,'Attendance Key '!$A$13) + COUNTIF(C38:AG38,'Attendance Key '!$A$14)*0.5</f>
        <v>0</v>
      </c>
      <c r="AP38" s="3">
        <f>COUNTIF(C38:AG38,'Attendance Key '!$A$11) + COUNTIF(C38:AF38,'Attendance Key '!$A$12)*0.5</f>
        <v>0</v>
      </c>
      <c r="AQ38" s="12">
        <f>COUNTIF(C38:AG38,'Attendance Key '!$A$16)</f>
        <v>8</v>
      </c>
      <c r="AR38" s="12">
        <f>COUNTIF(C38:AG38,'Attendance Key '!$A$17)</f>
        <v>0</v>
      </c>
      <c r="AS38" s="3">
        <f>COUNTIF(C38:AG38,'Attendance Key '!$A$18) + COUNTIF(C38:AG38,'Attendance Key '!$A$19)*0.5</f>
        <v>0</v>
      </c>
    </row>
    <row r="39" spans="1:45" ht="14.4" x14ac:dyDescent="0.3">
      <c r="A39" s="9" t="s">
        <v>100</v>
      </c>
      <c r="B39" s="9" t="s">
        <v>111</v>
      </c>
      <c r="C39" s="10" t="s">
        <v>18</v>
      </c>
      <c r="D39" s="10" t="s">
        <v>20</v>
      </c>
      <c r="E39" s="10" t="s">
        <v>18</v>
      </c>
      <c r="F39" s="10" t="s">
        <v>16</v>
      </c>
      <c r="G39" s="10" t="s">
        <v>16</v>
      </c>
      <c r="H39" s="10" t="s">
        <v>18</v>
      </c>
      <c r="I39" s="10" t="s">
        <v>18</v>
      </c>
      <c r="J39" s="10" t="s">
        <v>18</v>
      </c>
      <c r="K39" s="10" t="s">
        <v>18</v>
      </c>
      <c r="L39" s="10" t="s">
        <v>18</v>
      </c>
      <c r="M39" s="10" t="s">
        <v>16</v>
      </c>
      <c r="N39" s="10" t="s">
        <v>16</v>
      </c>
      <c r="O39" s="10" t="s">
        <v>18</v>
      </c>
      <c r="P39" s="10" t="s">
        <v>18</v>
      </c>
      <c r="Q39" s="10" t="s">
        <v>18</v>
      </c>
      <c r="R39" s="10" t="s">
        <v>18</v>
      </c>
      <c r="S39" s="10" t="s">
        <v>18</v>
      </c>
      <c r="T39" s="10" t="s">
        <v>16</v>
      </c>
      <c r="U39" s="10" t="s">
        <v>16</v>
      </c>
      <c r="V39" s="10"/>
      <c r="W39" s="10"/>
      <c r="X39" s="10"/>
      <c r="Y39" s="10"/>
      <c r="Z39" s="10"/>
      <c r="AA39" s="10" t="s">
        <v>16</v>
      </c>
      <c r="AB39" s="10" t="s">
        <v>16</v>
      </c>
      <c r="AC39" s="10"/>
      <c r="AD39" s="10"/>
      <c r="AE39" s="10"/>
      <c r="AF39" s="10"/>
      <c r="AG39" s="10"/>
      <c r="AH39" s="3">
        <f t="shared" si="1"/>
        <v>13</v>
      </c>
      <c r="AI39" s="3">
        <f t="shared" si="2"/>
        <v>12</v>
      </c>
      <c r="AJ39" s="11">
        <f>COUNTIF(C39:AG39,'Attendance Key '!$A$7) + COUNTIF(C39:AG39,'Attendance Key '!$A$15)*0.5</f>
        <v>1</v>
      </c>
      <c r="AK39" s="3">
        <f>COUNTIF(C39:AG39,'Attendance Key '!$A$3) + COUNTIF(C39:AG39,'Attendance Key '!$A$5)*0.5</f>
        <v>0</v>
      </c>
      <c r="AL39" s="12">
        <f>COUNTIF(C39:AG39,'Attendance Key '!$A$4) + COUNTIF(C39:AG39,'Attendance Key '!$A$6)*0.5</f>
        <v>0</v>
      </c>
      <c r="AM39" s="3">
        <f>COUNTIF(C39:AG39,'Attendance Key '!$A$10)</f>
        <v>0</v>
      </c>
      <c r="AN39" s="3">
        <f>COUNTIF(C39:AG39,'Attendance Key '!$A$8) + COUNTIF(C39:AG39,'Attendance Key '!$A$9)*0.5</f>
        <v>0</v>
      </c>
      <c r="AO39" s="3">
        <f>COUNTIF(C39:AG39,'Attendance Key '!$A$13) + COUNTIF(C39:AG39,'Attendance Key '!$A$14)*0.5</f>
        <v>0</v>
      </c>
      <c r="AP39" s="3">
        <f>COUNTIF(C39:AG39,'Attendance Key '!$A$11) + COUNTIF(C39:AF39,'Attendance Key '!$A$12)*0.5</f>
        <v>0</v>
      </c>
      <c r="AQ39" s="12">
        <f>COUNTIF(C39:AG39,'Attendance Key '!$A$16)</f>
        <v>8</v>
      </c>
      <c r="AR39" s="12">
        <f>COUNTIF(C39:AG39,'Attendance Key '!$A$17)</f>
        <v>0</v>
      </c>
      <c r="AS39" s="3">
        <f>COUNTIF(C39:AG39,'Attendance Key '!$A$18) + COUNTIF(C39:AG39,'Attendance Key '!$A$19)*0.5</f>
        <v>0</v>
      </c>
    </row>
    <row r="40" spans="1:45" ht="14.4" x14ac:dyDescent="0.3">
      <c r="A40" s="9" t="s">
        <v>113</v>
      </c>
      <c r="B40" s="9" t="s">
        <v>112</v>
      </c>
      <c r="C40" s="10" t="s">
        <v>18</v>
      </c>
      <c r="D40" s="10" t="s">
        <v>18</v>
      </c>
      <c r="E40" s="10" t="s">
        <v>18</v>
      </c>
      <c r="F40" s="10" t="s">
        <v>16</v>
      </c>
      <c r="G40" s="10" t="s">
        <v>16</v>
      </c>
      <c r="H40" s="10" t="s">
        <v>20</v>
      </c>
      <c r="I40" s="10" t="s">
        <v>18</v>
      </c>
      <c r="J40" s="10" t="s">
        <v>18</v>
      </c>
      <c r="K40" s="10" t="s">
        <v>18</v>
      </c>
      <c r="L40" s="10" t="s">
        <v>18</v>
      </c>
      <c r="M40" s="10" t="s">
        <v>16</v>
      </c>
      <c r="N40" s="10" t="s">
        <v>16</v>
      </c>
      <c r="O40" s="10" t="s">
        <v>18</v>
      </c>
      <c r="P40" s="10" t="s">
        <v>18</v>
      </c>
      <c r="Q40" s="10" t="s">
        <v>18</v>
      </c>
      <c r="R40" s="10" t="s">
        <v>18</v>
      </c>
      <c r="S40" s="10" t="s">
        <v>18</v>
      </c>
      <c r="T40" s="10" t="s">
        <v>16</v>
      </c>
      <c r="U40" s="10" t="s">
        <v>16</v>
      </c>
      <c r="V40" s="10"/>
      <c r="W40" s="10"/>
      <c r="X40" s="10"/>
      <c r="Y40" s="10"/>
      <c r="Z40" s="10"/>
      <c r="AA40" s="10" t="s">
        <v>16</v>
      </c>
      <c r="AB40" s="10" t="s">
        <v>16</v>
      </c>
      <c r="AC40" s="10"/>
      <c r="AD40" s="10"/>
      <c r="AE40" s="10"/>
      <c r="AF40" s="10"/>
      <c r="AG40" s="10"/>
      <c r="AH40" s="3">
        <f t="shared" si="1"/>
        <v>13</v>
      </c>
      <c r="AI40" s="3">
        <f t="shared" si="2"/>
        <v>12</v>
      </c>
      <c r="AJ40" s="11">
        <f>COUNTIF(C40:AG40,'Attendance Key '!$A$7) + COUNTIF(C40:AG40,'Attendance Key '!$A$15)*0.5</f>
        <v>1</v>
      </c>
      <c r="AK40" s="3">
        <f>COUNTIF(C40:AG40,'Attendance Key '!$A$3) + COUNTIF(C40:AG40,'Attendance Key '!$A$5)*0.5</f>
        <v>0</v>
      </c>
      <c r="AL40" s="12">
        <f>COUNTIF(C40:AG40,'Attendance Key '!$A$4) + COUNTIF(C40:AG40,'Attendance Key '!$A$6)*0.5</f>
        <v>0</v>
      </c>
      <c r="AM40" s="3">
        <f>COUNTIF(C40:AG40,'Attendance Key '!$A$10)</f>
        <v>0</v>
      </c>
      <c r="AN40" s="3">
        <f>COUNTIF(C40:AG40,'Attendance Key '!$A$8) + COUNTIF(C40:AG40,'Attendance Key '!$A$9)*0.5</f>
        <v>0</v>
      </c>
      <c r="AO40" s="3">
        <f>COUNTIF(C40:AG40,'Attendance Key '!$A$13) + COUNTIF(C40:AG40,'Attendance Key '!$A$14)*0.5</f>
        <v>0</v>
      </c>
      <c r="AP40" s="3">
        <f>COUNTIF(C40:AG40,'Attendance Key '!$A$11) + COUNTIF(C40:AF40,'Attendance Key '!$A$12)*0.5</f>
        <v>0</v>
      </c>
      <c r="AQ40" s="12">
        <f>COUNTIF(C40:AG40,'Attendance Key '!$A$16)</f>
        <v>8</v>
      </c>
      <c r="AR40" s="12">
        <f>COUNTIF(C40:AG40,'Attendance Key '!$A$17)</f>
        <v>0</v>
      </c>
      <c r="AS40" s="3">
        <f>COUNTIF(C40:AG40,'Attendance Key '!$A$18) + COUNTIF(C40:AG40,'Attendance Key '!$A$19)*0.5</f>
        <v>0</v>
      </c>
    </row>
    <row r="41" spans="1:45" ht="14.4" x14ac:dyDescent="0.3">
      <c r="A41" s="9" t="s">
        <v>115</v>
      </c>
      <c r="B41" s="9" t="s">
        <v>114</v>
      </c>
      <c r="C41" s="10" t="s">
        <v>18</v>
      </c>
      <c r="D41" s="10" t="s">
        <v>18</v>
      </c>
      <c r="E41" s="10" t="s">
        <v>18</v>
      </c>
      <c r="F41" s="10" t="s">
        <v>16</v>
      </c>
      <c r="G41" s="10" t="s">
        <v>16</v>
      </c>
      <c r="H41" s="10" t="s">
        <v>18</v>
      </c>
      <c r="I41" s="10" t="s">
        <v>18</v>
      </c>
      <c r="J41" s="10" t="s">
        <v>21</v>
      </c>
      <c r="K41" s="10" t="s">
        <v>18</v>
      </c>
      <c r="L41" s="10" t="s">
        <v>18</v>
      </c>
      <c r="M41" s="10" t="s">
        <v>16</v>
      </c>
      <c r="N41" s="10" t="s">
        <v>16</v>
      </c>
      <c r="O41" s="10" t="s">
        <v>18</v>
      </c>
      <c r="P41" s="10" t="s">
        <v>18</v>
      </c>
      <c r="Q41" s="10" t="s">
        <v>18</v>
      </c>
      <c r="R41" s="10" t="s">
        <v>18</v>
      </c>
      <c r="S41" s="10" t="s">
        <v>18</v>
      </c>
      <c r="T41" s="10" t="s">
        <v>16</v>
      </c>
      <c r="U41" s="10" t="s">
        <v>16</v>
      </c>
      <c r="V41" s="10"/>
      <c r="W41" s="10"/>
      <c r="X41" s="10"/>
      <c r="Y41" s="10"/>
      <c r="Z41" s="10"/>
      <c r="AA41" s="10" t="s">
        <v>16</v>
      </c>
      <c r="AB41" s="10" t="s">
        <v>16</v>
      </c>
      <c r="AC41" s="10"/>
      <c r="AD41" s="10"/>
      <c r="AE41" s="10"/>
      <c r="AF41" s="10"/>
      <c r="AG41" s="10"/>
      <c r="AH41" s="3">
        <f t="shared" si="1"/>
        <v>12</v>
      </c>
      <c r="AI41" s="3">
        <f t="shared" si="2"/>
        <v>12</v>
      </c>
      <c r="AJ41" s="11">
        <f>COUNTIF(C41:AG41,'Attendance Key '!$A$7) + COUNTIF(C41:AG41,'Attendance Key '!$A$15)*0.5</f>
        <v>0</v>
      </c>
      <c r="AK41" s="3">
        <f>COUNTIF(C41:AG41,'Attendance Key '!$A$3) + COUNTIF(C41:AG41,'Attendance Key '!$A$5)*0.5</f>
        <v>1</v>
      </c>
      <c r="AL41" s="12">
        <f>COUNTIF(C41:AG41,'Attendance Key '!$A$4) + COUNTIF(C41:AG41,'Attendance Key '!$A$6)*0.5</f>
        <v>0</v>
      </c>
      <c r="AM41" s="3">
        <f>COUNTIF(C41:AG41,'Attendance Key '!$A$10)</f>
        <v>0</v>
      </c>
      <c r="AN41" s="3">
        <f>COUNTIF(C41:AG41,'Attendance Key '!$A$8) + COUNTIF(C41:AG41,'Attendance Key '!$A$9)*0.5</f>
        <v>0</v>
      </c>
      <c r="AO41" s="3">
        <f>COUNTIF(C41:AG41,'Attendance Key '!$A$13) + COUNTIF(C41:AG41,'Attendance Key '!$A$14)*0.5</f>
        <v>0</v>
      </c>
      <c r="AP41" s="3">
        <f>COUNTIF(C41:AG41,'Attendance Key '!$A$11) + COUNTIF(C41:AF41,'Attendance Key '!$A$12)*0.5</f>
        <v>0</v>
      </c>
      <c r="AQ41" s="12">
        <f>COUNTIF(C41:AG41,'Attendance Key '!$A$16)</f>
        <v>8</v>
      </c>
      <c r="AR41" s="12">
        <f>COUNTIF(C41:AG41,'Attendance Key '!$A$17)</f>
        <v>0</v>
      </c>
      <c r="AS41" s="3">
        <f>COUNTIF(C41:AG41,'Attendance Key '!$A$18) + COUNTIF(C41:AG41,'Attendance Key '!$A$19)*0.5</f>
        <v>0</v>
      </c>
    </row>
    <row r="42" spans="1:45" ht="14.4" x14ac:dyDescent="0.3">
      <c r="A42" s="9" t="s">
        <v>117</v>
      </c>
      <c r="B42" s="9" t="s">
        <v>116</v>
      </c>
      <c r="C42" s="10" t="s">
        <v>18</v>
      </c>
      <c r="D42" s="10" t="s">
        <v>18</v>
      </c>
      <c r="E42" s="10" t="s">
        <v>18</v>
      </c>
      <c r="F42" s="10" t="s">
        <v>16</v>
      </c>
      <c r="G42" s="10" t="s">
        <v>16</v>
      </c>
      <c r="H42" s="10" t="s">
        <v>18</v>
      </c>
      <c r="I42" s="10" t="s">
        <v>18</v>
      </c>
      <c r="J42" s="10" t="s">
        <v>18</v>
      </c>
      <c r="K42" s="10" t="s">
        <v>18</v>
      </c>
      <c r="L42" s="10" t="s">
        <v>18</v>
      </c>
      <c r="M42" s="10" t="s">
        <v>16</v>
      </c>
      <c r="N42" s="10" t="s">
        <v>16</v>
      </c>
      <c r="O42" s="10" t="s">
        <v>18</v>
      </c>
      <c r="P42" s="10" t="s">
        <v>18</v>
      </c>
      <c r="Q42" s="10" t="s">
        <v>18</v>
      </c>
      <c r="R42" s="10" t="s">
        <v>18</v>
      </c>
      <c r="S42" s="10" t="s">
        <v>18</v>
      </c>
      <c r="T42" s="10" t="s">
        <v>16</v>
      </c>
      <c r="U42" s="10" t="s">
        <v>16</v>
      </c>
      <c r="V42" s="10"/>
      <c r="W42" s="10"/>
      <c r="X42" s="10"/>
      <c r="Y42" s="10"/>
      <c r="Z42" s="10"/>
      <c r="AA42" s="10" t="s">
        <v>16</v>
      </c>
      <c r="AB42" s="10" t="s">
        <v>16</v>
      </c>
      <c r="AC42" s="10"/>
      <c r="AD42" s="10"/>
      <c r="AE42" s="10"/>
      <c r="AF42" s="10"/>
      <c r="AG42" s="10"/>
      <c r="AH42" s="3">
        <f t="shared" si="1"/>
        <v>13</v>
      </c>
      <c r="AI42" s="3">
        <f t="shared" si="2"/>
        <v>13</v>
      </c>
      <c r="AJ42" s="11">
        <f>COUNTIF(C42:AG42,'Attendance Key '!$A$7) + COUNTIF(C42:AG42,'Attendance Key '!$A$15)*0.5</f>
        <v>0</v>
      </c>
      <c r="AK42" s="3">
        <f>COUNTIF(C42:AG42,'Attendance Key '!$A$3) + COUNTIF(C42:AG42,'Attendance Key '!$A$5)*0.5</f>
        <v>0</v>
      </c>
      <c r="AL42" s="12">
        <f>COUNTIF(C42:AG42,'Attendance Key '!$A$4) + COUNTIF(C42:AG42,'Attendance Key '!$A$6)*0.5</f>
        <v>0</v>
      </c>
      <c r="AM42" s="3">
        <f>COUNTIF(C42:AG42,'Attendance Key '!$A$10)</f>
        <v>0</v>
      </c>
      <c r="AN42" s="3">
        <f>COUNTIF(C42:AG42,'Attendance Key '!$A$8) + COUNTIF(C42:AG42,'Attendance Key '!$A$9)*0.5</f>
        <v>0</v>
      </c>
      <c r="AO42" s="3">
        <f>COUNTIF(C42:AG42,'Attendance Key '!$A$13) + COUNTIF(C42:AG42,'Attendance Key '!$A$14)*0.5</f>
        <v>0</v>
      </c>
      <c r="AP42" s="3">
        <f>COUNTIF(C42:AG42,'Attendance Key '!$A$11) + COUNTIF(C42:AF42,'Attendance Key '!$A$12)*0.5</f>
        <v>0</v>
      </c>
      <c r="AQ42" s="12">
        <f>COUNTIF(C42:AG42,'Attendance Key '!$A$16)</f>
        <v>8</v>
      </c>
      <c r="AR42" s="12">
        <f>COUNTIF(C42:AG42,'Attendance Key '!$A$17)</f>
        <v>0</v>
      </c>
      <c r="AS42" s="3">
        <f>COUNTIF(C42:AG42,'Attendance Key '!$A$18) + COUNTIF(C42:AG42,'Attendance Key '!$A$19)*0.5</f>
        <v>0</v>
      </c>
    </row>
    <row r="43" spans="1:45" ht="14.4" x14ac:dyDescent="0.3">
      <c r="A43" s="9" t="s">
        <v>119</v>
      </c>
      <c r="B43" s="9" t="s">
        <v>118</v>
      </c>
      <c r="C43" s="10" t="s">
        <v>18</v>
      </c>
      <c r="D43" s="10" t="s">
        <v>18</v>
      </c>
      <c r="E43" s="10" t="s">
        <v>18</v>
      </c>
      <c r="F43" s="10" t="s">
        <v>16</v>
      </c>
      <c r="G43" s="10" t="s">
        <v>16</v>
      </c>
      <c r="H43" s="10" t="s">
        <v>18</v>
      </c>
      <c r="I43" s="10" t="s">
        <v>18</v>
      </c>
      <c r="J43" s="10" t="s">
        <v>18</v>
      </c>
      <c r="K43" s="10" t="s">
        <v>18</v>
      </c>
      <c r="L43" s="10" t="s">
        <v>20</v>
      </c>
      <c r="M43" s="10" t="s">
        <v>16</v>
      </c>
      <c r="N43" s="10" t="s">
        <v>16</v>
      </c>
      <c r="O43" s="10" t="s">
        <v>18</v>
      </c>
      <c r="P43" s="10" t="s">
        <v>18</v>
      </c>
      <c r="Q43" s="10" t="s">
        <v>18</v>
      </c>
      <c r="R43" s="10" t="s">
        <v>18</v>
      </c>
      <c r="S43" s="10" t="s">
        <v>18</v>
      </c>
      <c r="T43" s="10" t="s">
        <v>16</v>
      </c>
      <c r="U43" s="10" t="s">
        <v>16</v>
      </c>
      <c r="V43" s="10"/>
      <c r="W43" s="10"/>
      <c r="X43" s="10"/>
      <c r="Y43" s="10" t="s">
        <v>21</v>
      </c>
      <c r="Z43" s="10" t="s">
        <v>21</v>
      </c>
      <c r="AA43" s="10" t="s">
        <v>16</v>
      </c>
      <c r="AB43" s="10" t="s">
        <v>16</v>
      </c>
      <c r="AC43" s="10" t="s">
        <v>21</v>
      </c>
      <c r="AD43" s="10"/>
      <c r="AE43" s="10"/>
      <c r="AF43" s="10"/>
      <c r="AG43" s="10"/>
      <c r="AH43" s="3">
        <f t="shared" si="1"/>
        <v>13</v>
      </c>
      <c r="AI43" s="3">
        <f t="shared" si="2"/>
        <v>12</v>
      </c>
      <c r="AJ43" s="11">
        <f>COUNTIF(C43:AG43,'Attendance Key '!$A$7) + COUNTIF(C43:AG43,'Attendance Key '!$A$15)*0.5</f>
        <v>1</v>
      </c>
      <c r="AK43" s="3">
        <f>COUNTIF(C43:AG43,'Attendance Key '!$A$3) + COUNTIF(C43:AG43,'Attendance Key '!$A$5)*0.5</f>
        <v>3</v>
      </c>
      <c r="AL43" s="12">
        <f>COUNTIF(C43:AG43,'Attendance Key '!$A$4) + COUNTIF(C43:AG43,'Attendance Key '!$A$6)*0.5</f>
        <v>0</v>
      </c>
      <c r="AM43" s="3">
        <f>COUNTIF(C43:AG43,'Attendance Key '!$A$10)</f>
        <v>0</v>
      </c>
      <c r="AN43" s="3">
        <f>COUNTIF(C43:AG43,'Attendance Key '!$A$8) + COUNTIF(C43:AG43,'Attendance Key '!$A$9)*0.5</f>
        <v>0</v>
      </c>
      <c r="AO43" s="3">
        <f>COUNTIF(C43:AG43,'Attendance Key '!$A$13) + COUNTIF(C43:AG43,'Attendance Key '!$A$14)*0.5</f>
        <v>0</v>
      </c>
      <c r="AP43" s="3">
        <f>COUNTIF(C43:AG43,'Attendance Key '!$A$11) + COUNTIF(C43:AF43,'Attendance Key '!$A$12)*0.5</f>
        <v>0</v>
      </c>
      <c r="AQ43" s="12">
        <f>COUNTIF(C43:AG43,'Attendance Key '!$A$16)</f>
        <v>8</v>
      </c>
      <c r="AR43" s="12">
        <f>COUNTIF(C43:AG43,'Attendance Key '!$A$17)</f>
        <v>0</v>
      </c>
      <c r="AS43" s="3">
        <f>COUNTIF(C43:AG43,'Attendance Key '!$A$18) + COUNTIF(C43:AG43,'Attendance Key '!$A$19)*0.5</f>
        <v>0</v>
      </c>
    </row>
    <row r="44" spans="1:45" ht="14.4" x14ac:dyDescent="0.3">
      <c r="A44" s="9" t="s">
        <v>121</v>
      </c>
      <c r="B44" s="9" t="s">
        <v>120</v>
      </c>
      <c r="C44" s="10" t="s">
        <v>18</v>
      </c>
      <c r="D44" s="10" t="s">
        <v>18</v>
      </c>
      <c r="E44" s="10" t="s">
        <v>27</v>
      </c>
      <c r="F44" s="10" t="s">
        <v>16</v>
      </c>
      <c r="G44" s="10" t="s">
        <v>16</v>
      </c>
      <c r="H44" s="10" t="s">
        <v>18</v>
      </c>
      <c r="I44" s="10" t="s">
        <v>18</v>
      </c>
      <c r="J44" s="10" t="s">
        <v>18</v>
      </c>
      <c r="K44" s="10" t="s">
        <v>18</v>
      </c>
      <c r="L44" s="10" t="s">
        <v>18</v>
      </c>
      <c r="M44" s="10" t="s">
        <v>16</v>
      </c>
      <c r="N44" s="10" t="s">
        <v>16</v>
      </c>
      <c r="O44" s="10" t="s">
        <v>18</v>
      </c>
      <c r="P44" s="10" t="s">
        <v>18</v>
      </c>
      <c r="Q44" s="10" t="s">
        <v>18</v>
      </c>
      <c r="R44" s="10" t="s">
        <v>18</v>
      </c>
      <c r="S44" s="10" t="s">
        <v>18</v>
      </c>
      <c r="T44" s="10" t="s">
        <v>16</v>
      </c>
      <c r="U44" s="10" t="s">
        <v>16</v>
      </c>
      <c r="V44" s="10"/>
      <c r="W44" s="10"/>
      <c r="X44" s="10"/>
      <c r="Y44" s="10"/>
      <c r="Z44" s="10"/>
      <c r="AA44" s="10" t="s">
        <v>16</v>
      </c>
      <c r="AB44" s="10" t="s">
        <v>16</v>
      </c>
      <c r="AC44" s="10"/>
      <c r="AD44" s="10"/>
      <c r="AE44" s="10"/>
      <c r="AF44" s="10"/>
      <c r="AG44" s="10"/>
      <c r="AH44" s="3">
        <f t="shared" si="1"/>
        <v>12</v>
      </c>
      <c r="AI44" s="3">
        <f t="shared" si="2"/>
        <v>12</v>
      </c>
      <c r="AJ44" s="11">
        <f>COUNTIF(C44:AG44,'Attendance Key '!$A$7) + COUNTIF(C44:AG44,'Attendance Key '!$A$15)*0.5</f>
        <v>0</v>
      </c>
      <c r="AK44" s="3">
        <f>COUNTIF(C44:AG44,'Attendance Key '!$A$3) + COUNTIF(C44:AG44,'Attendance Key '!$A$5)*0.5</f>
        <v>0</v>
      </c>
      <c r="AL44" s="12">
        <f>COUNTIF(C44:AG44,'Attendance Key '!$A$4) + COUNTIF(C44:AG44,'Attendance Key '!$A$6)*0.5</f>
        <v>0</v>
      </c>
      <c r="AM44" s="3">
        <f>COUNTIF(C44:AG44,'Attendance Key '!$A$10)</f>
        <v>1</v>
      </c>
      <c r="AN44" s="3">
        <f>COUNTIF(C44:AG44,'Attendance Key '!$A$8) + COUNTIF(C44:AG44,'Attendance Key '!$A$9)*0.5</f>
        <v>0</v>
      </c>
      <c r="AO44" s="3">
        <f>COUNTIF(C44:AG44,'Attendance Key '!$A$13) + COUNTIF(C44:AG44,'Attendance Key '!$A$14)*0.5</f>
        <v>0</v>
      </c>
      <c r="AP44" s="3">
        <f>COUNTIF(C44:AG44,'Attendance Key '!$A$11) + COUNTIF(C44:AF44,'Attendance Key '!$A$12)*0.5</f>
        <v>0</v>
      </c>
      <c r="AQ44" s="12">
        <f>COUNTIF(C44:AG44,'Attendance Key '!$A$16)</f>
        <v>8</v>
      </c>
      <c r="AR44" s="12">
        <f>COUNTIF(C44:AG44,'Attendance Key '!$A$17)</f>
        <v>0</v>
      </c>
      <c r="AS44" s="3">
        <f>COUNTIF(C44:AG44,'Attendance Key '!$A$18) + COUNTIF(C44:AG44,'Attendance Key '!$A$19)*0.5</f>
        <v>0</v>
      </c>
    </row>
    <row r="45" spans="1:45" ht="14.4" x14ac:dyDescent="0.3">
      <c r="A45" s="9" t="s">
        <v>87</v>
      </c>
      <c r="B45" s="9" t="s">
        <v>122</v>
      </c>
      <c r="C45" s="10" t="s">
        <v>18</v>
      </c>
      <c r="D45" s="10" t="s">
        <v>18</v>
      </c>
      <c r="E45" s="10" t="s">
        <v>18</v>
      </c>
      <c r="F45" s="10" t="s">
        <v>16</v>
      </c>
      <c r="G45" s="10" t="s">
        <v>16</v>
      </c>
      <c r="H45" s="10" t="s">
        <v>18</v>
      </c>
      <c r="I45" s="10" t="s">
        <v>18</v>
      </c>
      <c r="J45" s="10" t="s">
        <v>18</v>
      </c>
      <c r="K45" s="10" t="s">
        <v>18</v>
      </c>
      <c r="L45" s="10" t="s">
        <v>18</v>
      </c>
      <c r="M45" s="10" t="s">
        <v>16</v>
      </c>
      <c r="N45" s="10" t="s">
        <v>16</v>
      </c>
      <c r="O45" s="10" t="s">
        <v>18</v>
      </c>
      <c r="P45" s="10" t="s">
        <v>18</v>
      </c>
      <c r="Q45" s="10" t="s">
        <v>18</v>
      </c>
      <c r="R45" s="10" t="s">
        <v>18</v>
      </c>
      <c r="S45" s="10" t="s">
        <v>18</v>
      </c>
      <c r="T45" s="10" t="s">
        <v>16</v>
      </c>
      <c r="U45" s="10" t="s">
        <v>16</v>
      </c>
      <c r="V45" s="10"/>
      <c r="W45" s="10"/>
      <c r="X45" s="10"/>
      <c r="Y45" s="10"/>
      <c r="Z45" s="10"/>
      <c r="AA45" s="10" t="s">
        <v>16</v>
      </c>
      <c r="AB45" s="10" t="s">
        <v>16</v>
      </c>
      <c r="AC45" s="10"/>
      <c r="AD45" s="10"/>
      <c r="AE45" s="10"/>
      <c r="AF45" s="10"/>
      <c r="AG45" s="10"/>
      <c r="AH45" s="3">
        <f t="shared" si="1"/>
        <v>13</v>
      </c>
      <c r="AI45" s="3">
        <f t="shared" si="2"/>
        <v>13</v>
      </c>
      <c r="AJ45" s="11">
        <f>COUNTIF(C45:AG45,'Attendance Key '!$A$7) + COUNTIF(C45:AG45,'Attendance Key '!$A$15)*0.5</f>
        <v>0</v>
      </c>
      <c r="AK45" s="3">
        <f>COUNTIF(C45:AG45,'Attendance Key '!$A$3) + COUNTIF(C45:AG45,'Attendance Key '!$A$5)*0.5</f>
        <v>0</v>
      </c>
      <c r="AL45" s="12">
        <f>COUNTIF(C45:AG45,'Attendance Key '!$A$4) + COUNTIF(C45:AG45,'Attendance Key '!$A$6)*0.5</f>
        <v>0</v>
      </c>
      <c r="AM45" s="3">
        <f>COUNTIF(C45:AG45,'Attendance Key '!$A$10)</f>
        <v>0</v>
      </c>
      <c r="AN45" s="3">
        <f>COUNTIF(C45:AG45,'Attendance Key '!$A$8) + COUNTIF(C45:AG45,'Attendance Key '!$A$9)*0.5</f>
        <v>0</v>
      </c>
      <c r="AO45" s="3">
        <f>COUNTIF(C45:AG45,'Attendance Key '!$A$13) + COUNTIF(C45:AG45,'Attendance Key '!$A$14)*0.5</f>
        <v>0</v>
      </c>
      <c r="AP45" s="3">
        <f>COUNTIF(C45:AG45,'Attendance Key '!$A$11) + COUNTIF(C45:AF45,'Attendance Key '!$A$12)*0.5</f>
        <v>0</v>
      </c>
      <c r="AQ45" s="12">
        <f>COUNTIF(C45:AG45,'Attendance Key '!$A$16)</f>
        <v>8</v>
      </c>
      <c r="AR45" s="12">
        <f>COUNTIF(C45:AG45,'Attendance Key '!$A$17)</f>
        <v>0</v>
      </c>
      <c r="AS45" s="3">
        <f>COUNTIF(C45:AG45,'Attendance Key '!$A$18) + COUNTIF(C45:AG45,'Attendance Key '!$A$19)*0.5</f>
        <v>0</v>
      </c>
    </row>
    <row r="46" spans="1:45" ht="14.4" x14ac:dyDescent="0.3">
      <c r="A46" s="9" t="s">
        <v>71</v>
      </c>
      <c r="B46" s="9" t="s">
        <v>123</v>
      </c>
      <c r="C46" s="10" t="s">
        <v>28</v>
      </c>
      <c r="D46" s="10" t="s">
        <v>18</v>
      </c>
      <c r="E46" s="10" t="s">
        <v>18</v>
      </c>
      <c r="F46" s="10" t="s">
        <v>16</v>
      </c>
      <c r="G46" s="10" t="s">
        <v>16</v>
      </c>
      <c r="H46" s="10" t="s">
        <v>18</v>
      </c>
      <c r="I46" s="10" t="s">
        <v>18</v>
      </c>
      <c r="J46" s="10" t="s">
        <v>18</v>
      </c>
      <c r="K46" s="10" t="s">
        <v>18</v>
      </c>
      <c r="L46" s="10" t="s">
        <v>18</v>
      </c>
      <c r="M46" s="10" t="s">
        <v>16</v>
      </c>
      <c r="N46" s="10" t="s">
        <v>16</v>
      </c>
      <c r="O46" s="10" t="s">
        <v>18</v>
      </c>
      <c r="P46" s="10" t="s">
        <v>18</v>
      </c>
      <c r="Q46" s="10" t="s">
        <v>18</v>
      </c>
      <c r="R46" s="10" t="s">
        <v>18</v>
      </c>
      <c r="S46" s="10" t="s">
        <v>18</v>
      </c>
      <c r="T46" s="10" t="s">
        <v>16</v>
      </c>
      <c r="U46" s="10" t="s">
        <v>16</v>
      </c>
      <c r="V46" s="10"/>
      <c r="W46" s="10"/>
      <c r="X46" s="10"/>
      <c r="Y46" s="10"/>
      <c r="Z46" s="10"/>
      <c r="AA46" s="10" t="s">
        <v>16</v>
      </c>
      <c r="AB46" s="10" t="s">
        <v>16</v>
      </c>
      <c r="AC46" s="10"/>
      <c r="AD46" s="10"/>
      <c r="AE46" s="10"/>
      <c r="AF46" s="10"/>
      <c r="AG46" s="10"/>
      <c r="AH46" s="3">
        <f t="shared" si="1"/>
        <v>12.5</v>
      </c>
      <c r="AI46" s="3">
        <f t="shared" si="2"/>
        <v>12.5</v>
      </c>
      <c r="AJ46" s="11">
        <f>COUNTIF(C46:AG46,'Attendance Key '!$A$7) + COUNTIF(C46:AG46,'Attendance Key '!$A$15)*0.5</f>
        <v>0</v>
      </c>
      <c r="AK46" s="3">
        <f>COUNTIF(C46:AG46,'Attendance Key '!$A$3) + COUNTIF(C46:AG46,'Attendance Key '!$A$5)*0.5</f>
        <v>0</v>
      </c>
      <c r="AL46" s="12">
        <f>COUNTIF(C46:AG46,'Attendance Key '!$A$4) + COUNTIF(C46:AG46,'Attendance Key '!$A$6)*0.5</f>
        <v>0.5</v>
      </c>
      <c r="AM46" s="3">
        <f>COUNTIF(C46:AG46,'Attendance Key '!$A$10)</f>
        <v>0</v>
      </c>
      <c r="AN46" s="3">
        <f>COUNTIF(C46:AG46,'Attendance Key '!$A$8) + COUNTIF(C46:AG46,'Attendance Key '!$A$9)*0.5</f>
        <v>0</v>
      </c>
      <c r="AO46" s="3">
        <f>COUNTIF(C46:AG46,'Attendance Key '!$A$13) + COUNTIF(C46:AG46,'Attendance Key '!$A$14)*0.5</f>
        <v>0</v>
      </c>
      <c r="AP46" s="3">
        <f>COUNTIF(C46:AG46,'Attendance Key '!$A$11) + COUNTIF(C46:AF46,'Attendance Key '!$A$12)*0.5</f>
        <v>0</v>
      </c>
      <c r="AQ46" s="12">
        <f>COUNTIF(C46:AG46,'Attendance Key '!$A$16)</f>
        <v>8</v>
      </c>
      <c r="AR46" s="12">
        <f>COUNTIF(C46:AG46,'Attendance Key '!$A$17)</f>
        <v>0</v>
      </c>
      <c r="AS46" s="3">
        <f>COUNTIF(C46:AG46,'Attendance Key '!$A$18) + COUNTIF(C46:AG46,'Attendance Key '!$A$19)*0.5</f>
        <v>0</v>
      </c>
    </row>
    <row r="47" spans="1:45" ht="14.4" x14ac:dyDescent="0.3">
      <c r="A47" s="9" t="s">
        <v>117</v>
      </c>
      <c r="B47" s="9" t="s">
        <v>124</v>
      </c>
      <c r="C47" s="10" t="s">
        <v>18</v>
      </c>
      <c r="D47" s="10" t="s">
        <v>18</v>
      </c>
      <c r="E47" s="10" t="s">
        <v>18</v>
      </c>
      <c r="F47" s="10" t="s">
        <v>16</v>
      </c>
      <c r="G47" s="10" t="s">
        <v>16</v>
      </c>
      <c r="H47" s="10" t="s">
        <v>18</v>
      </c>
      <c r="I47" s="10" t="s">
        <v>18</v>
      </c>
      <c r="J47" s="10" t="s">
        <v>18</v>
      </c>
      <c r="K47" s="10" t="s">
        <v>18</v>
      </c>
      <c r="L47" s="10" t="s">
        <v>18</v>
      </c>
      <c r="M47" s="10" t="s">
        <v>16</v>
      </c>
      <c r="N47" s="10" t="s">
        <v>16</v>
      </c>
      <c r="O47" s="10" t="s">
        <v>18</v>
      </c>
      <c r="P47" s="10" t="s">
        <v>18</v>
      </c>
      <c r="Q47" s="10" t="s">
        <v>18</v>
      </c>
      <c r="R47" s="10" t="s">
        <v>18</v>
      </c>
      <c r="S47" s="10" t="s">
        <v>18</v>
      </c>
      <c r="T47" s="10" t="s">
        <v>16</v>
      </c>
      <c r="U47" s="10" t="s">
        <v>16</v>
      </c>
      <c r="V47" s="10"/>
      <c r="W47" s="10"/>
      <c r="X47" s="10"/>
      <c r="Y47" s="10"/>
      <c r="Z47" s="10"/>
      <c r="AA47" s="10" t="s">
        <v>16</v>
      </c>
      <c r="AB47" s="10" t="s">
        <v>16</v>
      </c>
      <c r="AC47" s="10"/>
      <c r="AD47" s="10"/>
      <c r="AE47" s="10"/>
      <c r="AF47" s="10"/>
      <c r="AG47" s="10"/>
      <c r="AH47" s="3">
        <f t="shared" si="1"/>
        <v>13</v>
      </c>
      <c r="AI47" s="3">
        <f t="shared" si="2"/>
        <v>13</v>
      </c>
      <c r="AJ47" s="11">
        <f>COUNTIF(C47:AG47,'Attendance Key '!$A$7) + COUNTIF(C47:AG47,'Attendance Key '!$A$15)*0.5</f>
        <v>0</v>
      </c>
      <c r="AK47" s="3">
        <f>COUNTIF(C47:AG47,'Attendance Key '!$A$3) + COUNTIF(C47:AG47,'Attendance Key '!$A$5)*0.5</f>
        <v>0</v>
      </c>
      <c r="AL47" s="12">
        <f>COUNTIF(C47:AG47,'Attendance Key '!$A$4) + COUNTIF(C47:AG47,'Attendance Key '!$A$6)*0.5</f>
        <v>0</v>
      </c>
      <c r="AM47" s="3">
        <f>COUNTIF(C47:AG47,'Attendance Key '!$A$10)</f>
        <v>0</v>
      </c>
      <c r="AN47" s="3">
        <f>COUNTIF(C47:AG47,'Attendance Key '!$A$8) + COUNTIF(C47:AG47,'Attendance Key '!$A$9)*0.5</f>
        <v>0</v>
      </c>
      <c r="AO47" s="3">
        <f>COUNTIF(C47:AG47,'Attendance Key '!$A$13) + COUNTIF(C47:AG47,'Attendance Key '!$A$14)*0.5</f>
        <v>0</v>
      </c>
      <c r="AP47" s="3">
        <f>COUNTIF(C47:AG47,'Attendance Key '!$A$11) + COUNTIF(C47:AF47,'Attendance Key '!$A$12)*0.5</f>
        <v>0</v>
      </c>
      <c r="AQ47" s="12">
        <f>COUNTIF(C47:AG47,'Attendance Key '!$A$16)</f>
        <v>8</v>
      </c>
      <c r="AR47" s="12">
        <f>COUNTIF(C47:AG47,'Attendance Key '!$A$17)</f>
        <v>0</v>
      </c>
      <c r="AS47" s="3">
        <f>COUNTIF(C47:AG47,'Attendance Key '!$A$18) + COUNTIF(C47:AG47,'Attendance Key '!$A$19)*0.5</f>
        <v>0</v>
      </c>
    </row>
    <row r="48" spans="1:45" ht="14.4" x14ac:dyDescent="0.3">
      <c r="A48" s="9" t="s">
        <v>126</v>
      </c>
      <c r="B48" s="9" t="s">
        <v>125</v>
      </c>
      <c r="C48" s="10" t="s">
        <v>19</v>
      </c>
      <c r="D48" s="10" t="s">
        <v>18</v>
      </c>
      <c r="E48" s="10" t="s">
        <v>18</v>
      </c>
      <c r="F48" s="10" t="s">
        <v>16</v>
      </c>
      <c r="G48" s="10" t="s">
        <v>16</v>
      </c>
      <c r="H48" s="10" t="s">
        <v>18</v>
      </c>
      <c r="I48" s="10" t="s">
        <v>18</v>
      </c>
      <c r="J48" s="10" t="s">
        <v>18</v>
      </c>
      <c r="K48" s="10" t="s">
        <v>18</v>
      </c>
      <c r="L48" s="10" t="s">
        <v>18</v>
      </c>
      <c r="M48" s="10" t="s">
        <v>16</v>
      </c>
      <c r="N48" s="10" t="s">
        <v>16</v>
      </c>
      <c r="O48" s="10" t="s">
        <v>18</v>
      </c>
      <c r="P48" s="10" t="s">
        <v>18</v>
      </c>
      <c r="Q48" s="10" t="s">
        <v>28</v>
      </c>
      <c r="R48" s="10" t="s">
        <v>18</v>
      </c>
      <c r="S48" s="10" t="s">
        <v>18</v>
      </c>
      <c r="T48" s="10" t="s">
        <v>16</v>
      </c>
      <c r="U48" s="10" t="s">
        <v>16</v>
      </c>
      <c r="V48" s="10"/>
      <c r="W48" s="10"/>
      <c r="X48" s="10"/>
      <c r="Y48" s="10"/>
      <c r="Z48" s="10"/>
      <c r="AA48" s="10" t="s">
        <v>16</v>
      </c>
      <c r="AB48" s="10" t="s">
        <v>16</v>
      </c>
      <c r="AC48" s="10"/>
      <c r="AD48" s="10"/>
      <c r="AE48" s="10"/>
      <c r="AF48" s="10"/>
      <c r="AG48" s="10"/>
      <c r="AH48" s="3">
        <f t="shared" si="1"/>
        <v>11.5</v>
      </c>
      <c r="AI48" s="3">
        <f t="shared" si="2"/>
        <v>11.5</v>
      </c>
      <c r="AJ48" s="15">
        <f>COUNTIF(C48:AG48,'Attendance Key '!$A$7) + COUNTIF(C48:AG48,'Attendance Key '!$A$15)*0.5</f>
        <v>0</v>
      </c>
      <c r="AK48" s="3">
        <f>COUNTIF(C48:AG48,'Attendance Key '!$A$3) + COUNTIF(C48:AG48,'Attendance Key '!$A$5)*0.5</f>
        <v>0</v>
      </c>
      <c r="AL48" s="16">
        <f>COUNTIF(C48:AG48,'Attendance Key '!$A$4) + COUNTIF(C48:AG48,'Attendance Key '!$A$6)*0.5</f>
        <v>1.5</v>
      </c>
      <c r="AM48" s="3">
        <f>COUNTIF(C48:AG48,'Attendance Key '!$A$10)</f>
        <v>0</v>
      </c>
      <c r="AN48" s="3">
        <f>COUNTIF(C48:AG48,'Attendance Key '!$A$8) + COUNTIF(C48:AG48,'Attendance Key '!$A$9)*0.5</f>
        <v>0</v>
      </c>
      <c r="AO48" s="3">
        <f>COUNTIF(C48:AG48,'Attendance Key '!$A$13) + COUNTIF(C48:AG48,'Attendance Key '!$A$14)*0.5</f>
        <v>0</v>
      </c>
      <c r="AP48" s="3">
        <f>COUNTIF(C48:AG48,'Attendance Key '!$A$11) + COUNTIF(C48:AF48,'Attendance Key '!$A$12)*0.5</f>
        <v>0</v>
      </c>
      <c r="AQ48" s="16">
        <f>COUNTIF(C48:AG48,'Attendance Key '!$A$16)</f>
        <v>8</v>
      </c>
      <c r="AR48" s="16">
        <f>COUNTIF(C48:AG48,'Attendance Key '!$A$17)</f>
        <v>0</v>
      </c>
      <c r="AS48" s="3">
        <f>COUNTIF(C48:AG48,'Attendance Key '!$A$18) + COUNTIF(C48:AG48,'Attendance Key '!$A$19)*0.5</f>
        <v>0</v>
      </c>
    </row>
    <row r="49" spans="1:45" ht="14.4" x14ac:dyDescent="0.3">
      <c r="A49" s="9" t="s">
        <v>128</v>
      </c>
      <c r="B49" s="9" t="s">
        <v>127</v>
      </c>
      <c r="C49" s="10" t="s">
        <v>18</v>
      </c>
      <c r="D49" s="10" t="s">
        <v>18</v>
      </c>
      <c r="E49" s="10" t="s">
        <v>18</v>
      </c>
      <c r="F49" s="10" t="s">
        <v>16</v>
      </c>
      <c r="G49" s="10" t="s">
        <v>16</v>
      </c>
      <c r="H49" s="10" t="s">
        <v>18</v>
      </c>
      <c r="I49" s="10" t="s">
        <v>18</v>
      </c>
      <c r="J49" s="10" t="s">
        <v>18</v>
      </c>
      <c r="K49" s="10" t="s">
        <v>18</v>
      </c>
      <c r="L49" s="10" t="s">
        <v>20</v>
      </c>
      <c r="M49" s="10" t="s">
        <v>16</v>
      </c>
      <c r="N49" s="10" t="s">
        <v>16</v>
      </c>
      <c r="O49" s="10" t="s">
        <v>18</v>
      </c>
      <c r="P49" s="10" t="s">
        <v>28</v>
      </c>
      <c r="Q49" s="10" t="s">
        <v>18</v>
      </c>
      <c r="R49" s="10" t="s">
        <v>18</v>
      </c>
      <c r="S49" s="10" t="s">
        <v>18</v>
      </c>
      <c r="T49" s="10" t="s">
        <v>16</v>
      </c>
      <c r="U49" s="10" t="s">
        <v>16</v>
      </c>
      <c r="V49" s="10"/>
      <c r="W49" s="10"/>
      <c r="X49" s="10"/>
      <c r="Y49" s="10"/>
      <c r="Z49" s="10"/>
      <c r="AA49" s="10" t="s">
        <v>16</v>
      </c>
      <c r="AB49" s="10" t="s">
        <v>16</v>
      </c>
      <c r="AC49" s="10"/>
      <c r="AD49" s="10"/>
      <c r="AE49" s="10"/>
      <c r="AF49" s="10"/>
      <c r="AG49" s="10"/>
      <c r="AH49" s="3">
        <f t="shared" si="1"/>
        <v>12.5</v>
      </c>
      <c r="AI49" s="3">
        <f t="shared" si="2"/>
        <v>11.5</v>
      </c>
      <c r="AJ49" s="15">
        <f>COUNTIF(C49:AG49,'Attendance Key '!$A$7) + COUNTIF(C49:AG49,'Attendance Key '!$A$15)*0.5</f>
        <v>1</v>
      </c>
      <c r="AK49" s="3">
        <f>COUNTIF(C49:AG49,'Attendance Key '!$A$3) + COUNTIF(C49:AG49,'Attendance Key '!$A$5)*0.5</f>
        <v>0</v>
      </c>
      <c r="AL49" s="16">
        <f>COUNTIF(C49:AG49,'Attendance Key '!$A$4) + COUNTIF(C49:AG49,'Attendance Key '!$A$6)*0.5</f>
        <v>0.5</v>
      </c>
      <c r="AM49" s="3">
        <f>COUNTIF(C49:AG49,'Attendance Key '!$A$10)</f>
        <v>0</v>
      </c>
      <c r="AN49" s="3">
        <f>COUNTIF(C49:AG49,'Attendance Key '!$A$8) + COUNTIF(C49:AG49,'Attendance Key '!$A$9)*0.5</f>
        <v>0</v>
      </c>
      <c r="AO49" s="3">
        <f>COUNTIF(C49:AG49,'Attendance Key '!$A$13) + COUNTIF(C49:AG49,'Attendance Key '!$A$14)*0.5</f>
        <v>0</v>
      </c>
      <c r="AP49" s="3">
        <f>COUNTIF(C49:AG49,'Attendance Key '!$A$11) + COUNTIF(C49:AF49,'Attendance Key '!$A$12)*0.5</f>
        <v>0</v>
      </c>
      <c r="AQ49" s="16">
        <f>COUNTIF(C49:AG49,'Attendance Key '!$A$16)</f>
        <v>8</v>
      </c>
      <c r="AR49" s="16">
        <f>COUNTIF(C49:AG49,'Attendance Key '!$A$17)</f>
        <v>0</v>
      </c>
      <c r="AS49" s="3">
        <f>COUNTIF(C49:AG49,'Attendance Key '!$A$18) + COUNTIF(C49:AG49,'Attendance Key '!$A$19)*0.5</f>
        <v>0</v>
      </c>
    </row>
    <row r="50" spans="1:45" ht="14.4" x14ac:dyDescent="0.3">
      <c r="A50" s="9" t="s">
        <v>130</v>
      </c>
      <c r="B50" s="9" t="s">
        <v>129</v>
      </c>
      <c r="C50" s="10" t="s">
        <v>28</v>
      </c>
      <c r="D50" s="10" t="s">
        <v>28</v>
      </c>
      <c r="E50" s="10" t="s">
        <v>26</v>
      </c>
      <c r="F50" s="10" t="s">
        <v>16</v>
      </c>
      <c r="G50" s="10" t="s">
        <v>16</v>
      </c>
      <c r="H50" s="10" t="s">
        <v>26</v>
      </c>
      <c r="I50" s="10" t="s">
        <v>26</v>
      </c>
      <c r="J50" s="10" t="s">
        <v>26</v>
      </c>
      <c r="K50" s="10" t="s">
        <v>26</v>
      </c>
      <c r="L50" s="10" t="s">
        <v>26</v>
      </c>
      <c r="M50" s="10" t="s">
        <v>16</v>
      </c>
      <c r="N50" s="10" t="s">
        <v>16</v>
      </c>
      <c r="O50" s="10" t="s">
        <v>26</v>
      </c>
      <c r="P50" s="10" t="s">
        <v>26</v>
      </c>
      <c r="Q50" s="10" t="s">
        <v>26</v>
      </c>
      <c r="R50" s="10" t="s">
        <v>26</v>
      </c>
      <c r="S50" s="10" t="s">
        <v>26</v>
      </c>
      <c r="T50" s="10" t="s">
        <v>16</v>
      </c>
      <c r="U50" s="10" t="s">
        <v>16</v>
      </c>
      <c r="V50" s="10"/>
      <c r="W50" s="10"/>
      <c r="X50" s="10"/>
      <c r="Y50" s="10"/>
      <c r="Z50" s="10"/>
      <c r="AA50" s="10" t="s">
        <v>16</v>
      </c>
      <c r="AB50" s="10" t="s">
        <v>16</v>
      </c>
      <c r="AC50" s="10"/>
      <c r="AD50" s="10"/>
      <c r="AE50" s="10"/>
      <c r="AF50" s="10"/>
      <c r="AG50" s="10"/>
      <c r="AH50" s="3">
        <f t="shared" si="1"/>
        <v>6.5</v>
      </c>
      <c r="AI50" s="3">
        <f t="shared" si="2"/>
        <v>6.5</v>
      </c>
      <c r="AJ50" s="15">
        <f>COUNTIF(C50:AG50,'Attendance Key '!$A$7) + COUNTIF(C50:AG50,'Attendance Key '!$A$15)*0.5</f>
        <v>0</v>
      </c>
      <c r="AK50" s="3">
        <f>COUNTIF(C50:AG50,'Attendance Key '!$A$3) + COUNTIF(C50:AG50,'Attendance Key '!$A$5)*0.5</f>
        <v>0</v>
      </c>
      <c r="AL50" s="16">
        <f>COUNTIF(C50:AG50,'Attendance Key '!$A$4) + COUNTIF(C50:AG50,'Attendance Key '!$A$6)*0.5</f>
        <v>1</v>
      </c>
      <c r="AM50" s="3">
        <f>COUNTIF(C50:AG50,'Attendance Key '!$A$10)</f>
        <v>0</v>
      </c>
      <c r="AN50" s="3">
        <f>COUNTIF(C50:AG50,'Attendance Key '!$A$8) + COUNTIF(C50:AG50,'Attendance Key '!$A$9)*0.5</f>
        <v>0</v>
      </c>
      <c r="AO50" s="3">
        <f>COUNTIF(C50:AG50,'Attendance Key '!$A$13) + COUNTIF(C50:AG50,'Attendance Key '!$A$14)*0.5</f>
        <v>0</v>
      </c>
      <c r="AP50" s="3">
        <f>COUNTIF(C50:AG50,'Attendance Key '!$A$11) + COUNTIF(C50:AF50,'Attendance Key '!$A$12)*0.5</f>
        <v>5.5</v>
      </c>
      <c r="AQ50" s="16">
        <f>COUNTIF(C50:AG50,'Attendance Key '!$A$16)</f>
        <v>8</v>
      </c>
      <c r="AR50" s="16">
        <f>COUNTIF(C50:AG50,'Attendance Key '!$A$17)</f>
        <v>0</v>
      </c>
      <c r="AS50" s="3">
        <f>COUNTIF(C50:AG50,'Attendance Key '!$A$18) + COUNTIF(C50:AG50,'Attendance Key '!$A$19)*0.5</f>
        <v>0</v>
      </c>
    </row>
    <row r="51" spans="1:45" ht="14.4" x14ac:dyDescent="0.3">
      <c r="A51" s="9" t="s">
        <v>132</v>
      </c>
      <c r="B51" s="9" t="s">
        <v>131</v>
      </c>
      <c r="C51" s="10" t="s">
        <v>18</v>
      </c>
      <c r="D51" s="10" t="s">
        <v>18</v>
      </c>
      <c r="E51" s="10" t="s">
        <v>18</v>
      </c>
      <c r="F51" s="10" t="s">
        <v>16</v>
      </c>
      <c r="G51" s="10" t="s">
        <v>16</v>
      </c>
      <c r="H51" s="10" t="s">
        <v>21</v>
      </c>
      <c r="I51" s="10" t="s">
        <v>18</v>
      </c>
      <c r="J51" s="10" t="s">
        <v>18</v>
      </c>
      <c r="K51" s="10" t="s">
        <v>18</v>
      </c>
      <c r="L51" s="10" t="s">
        <v>18</v>
      </c>
      <c r="M51" s="10" t="s">
        <v>16</v>
      </c>
      <c r="N51" s="10" t="s">
        <v>16</v>
      </c>
      <c r="O51" s="10" t="s">
        <v>18</v>
      </c>
      <c r="P51" s="10" t="s">
        <v>18</v>
      </c>
      <c r="Q51" s="10" t="s">
        <v>18</v>
      </c>
      <c r="R51" s="10" t="s">
        <v>18</v>
      </c>
      <c r="S51" s="10" t="s">
        <v>18</v>
      </c>
      <c r="T51" s="10" t="s">
        <v>16</v>
      </c>
      <c r="U51" s="10" t="s">
        <v>16</v>
      </c>
      <c r="V51" s="10"/>
      <c r="W51" s="10"/>
      <c r="X51" s="10"/>
      <c r="Y51" s="10"/>
      <c r="Z51" s="10"/>
      <c r="AA51" s="10" t="s">
        <v>16</v>
      </c>
      <c r="AB51" s="10" t="s">
        <v>16</v>
      </c>
      <c r="AC51" s="10"/>
      <c r="AD51" s="10"/>
      <c r="AE51" s="10"/>
      <c r="AF51" s="10"/>
      <c r="AG51" s="10"/>
      <c r="AH51" s="3">
        <f t="shared" si="1"/>
        <v>12</v>
      </c>
      <c r="AI51" s="3">
        <f t="shared" si="2"/>
        <v>12</v>
      </c>
      <c r="AJ51" s="15">
        <f>COUNTIF(C51:AG51,'Attendance Key '!$A$7) + COUNTIF(C51:AG51,'Attendance Key '!$A$15)*0.5</f>
        <v>0</v>
      </c>
      <c r="AK51" s="3">
        <f>COUNTIF(C51:AG51,'Attendance Key '!$A$3) + COUNTIF(C51:AG51,'Attendance Key '!$A$5)*0.5</f>
        <v>1</v>
      </c>
      <c r="AL51" s="16">
        <f>COUNTIF(C51:AG51,'Attendance Key '!$A$4) + COUNTIF(C51:AG51,'Attendance Key '!$A$6)*0.5</f>
        <v>0</v>
      </c>
      <c r="AM51" s="3">
        <f>COUNTIF(C51:AG51,'Attendance Key '!$A$10)</f>
        <v>0</v>
      </c>
      <c r="AN51" s="3">
        <f>COUNTIF(C51:AG51,'Attendance Key '!$A$8) + COUNTIF(C51:AG51,'Attendance Key '!$A$9)*0.5</f>
        <v>0</v>
      </c>
      <c r="AO51" s="3">
        <f>COUNTIF(C51:AG51,'Attendance Key '!$A$13) + COUNTIF(C51:AG51,'Attendance Key '!$A$14)*0.5</f>
        <v>0</v>
      </c>
      <c r="AP51" s="3">
        <f>COUNTIF(C51:AG51,'Attendance Key '!$A$11) + COUNTIF(C51:AF51,'Attendance Key '!$A$12)*0.5</f>
        <v>0</v>
      </c>
      <c r="AQ51" s="16">
        <f>COUNTIF(C51:AG51,'Attendance Key '!$A$16)</f>
        <v>8</v>
      </c>
      <c r="AR51" s="16">
        <f>COUNTIF(C51:AG51,'Attendance Key '!$A$17)</f>
        <v>0</v>
      </c>
      <c r="AS51" s="3">
        <f>COUNTIF(C51:AG51,'Attendance Key '!$A$18) + COUNTIF(C51:AG51,'Attendance Key '!$A$19)*0.5</f>
        <v>0</v>
      </c>
    </row>
    <row r="52" spans="1:45" ht="14.4" x14ac:dyDescent="0.3">
      <c r="A52" s="9" t="s">
        <v>134</v>
      </c>
      <c r="B52" s="9" t="s">
        <v>133</v>
      </c>
      <c r="C52" s="10" t="s">
        <v>18</v>
      </c>
      <c r="D52" s="10" t="s">
        <v>18</v>
      </c>
      <c r="E52" s="10" t="s">
        <v>18</v>
      </c>
      <c r="F52" s="10" t="s">
        <v>16</v>
      </c>
      <c r="G52" s="10" t="s">
        <v>16</v>
      </c>
      <c r="H52" s="10" t="s">
        <v>18</v>
      </c>
      <c r="I52" s="10" t="s">
        <v>18</v>
      </c>
      <c r="J52" s="10" t="s">
        <v>18</v>
      </c>
      <c r="K52" s="10" t="s">
        <v>21</v>
      </c>
      <c r="L52" s="10" t="s">
        <v>21</v>
      </c>
      <c r="M52" s="10" t="s">
        <v>16</v>
      </c>
      <c r="N52" s="10" t="s">
        <v>16</v>
      </c>
      <c r="O52" s="10" t="s">
        <v>19</v>
      </c>
      <c r="P52" s="10" t="s">
        <v>18</v>
      </c>
      <c r="Q52" s="10" t="s">
        <v>18</v>
      </c>
      <c r="R52" s="10" t="s">
        <v>28</v>
      </c>
      <c r="S52" s="10" t="s">
        <v>19</v>
      </c>
      <c r="T52" s="10" t="s">
        <v>16</v>
      </c>
      <c r="U52" s="10" t="s">
        <v>16</v>
      </c>
      <c r="V52" s="10"/>
      <c r="W52" s="10"/>
      <c r="X52" s="10"/>
      <c r="Y52" s="10"/>
      <c r="Z52" s="10"/>
      <c r="AA52" s="10" t="s">
        <v>16</v>
      </c>
      <c r="AB52" s="10" t="s">
        <v>16</v>
      </c>
      <c r="AC52" s="10"/>
      <c r="AD52" s="10"/>
      <c r="AE52" s="10"/>
      <c r="AF52" s="10"/>
      <c r="AG52" s="10"/>
      <c r="AH52" s="3">
        <f t="shared" si="1"/>
        <v>8.5</v>
      </c>
      <c r="AI52" s="3">
        <f t="shared" si="2"/>
        <v>8.5</v>
      </c>
      <c r="AJ52" s="15">
        <f>COUNTIF(C52:AG52,'Attendance Key '!$A$7) + COUNTIF(C52:AG52,'Attendance Key '!$A$15)*0.5</f>
        <v>0</v>
      </c>
      <c r="AK52" s="3">
        <f>COUNTIF(C52:AG52,'Attendance Key '!$A$3) + COUNTIF(C52:AG52,'Attendance Key '!$A$5)*0.5</f>
        <v>2</v>
      </c>
      <c r="AL52" s="16">
        <f>COUNTIF(C52:AG52,'Attendance Key '!$A$4) + COUNTIF(C52:AG52,'Attendance Key '!$A$6)*0.5</f>
        <v>2.5</v>
      </c>
      <c r="AM52" s="3">
        <f>COUNTIF(C52:AG52,'Attendance Key '!$A$10)</f>
        <v>0</v>
      </c>
      <c r="AN52" s="3">
        <f>COUNTIF(C52:AG52,'Attendance Key '!$A$8) + COUNTIF(C52:AG52,'Attendance Key '!$A$9)*0.5</f>
        <v>0</v>
      </c>
      <c r="AO52" s="3">
        <f>COUNTIF(C52:AG52,'Attendance Key '!$A$13) + COUNTIF(C52:AG52,'Attendance Key '!$A$14)*0.5</f>
        <v>0</v>
      </c>
      <c r="AP52" s="3">
        <f>COUNTIF(C52:AG52,'Attendance Key '!$A$11) + COUNTIF(C52:AF52,'Attendance Key '!$A$12)*0.5</f>
        <v>0</v>
      </c>
      <c r="AQ52" s="16">
        <f>COUNTIF(C52:AG52,'Attendance Key '!$A$16)</f>
        <v>8</v>
      </c>
      <c r="AR52" s="16">
        <f>COUNTIF(C52:AG52,'Attendance Key '!$A$17)</f>
        <v>0</v>
      </c>
      <c r="AS52" s="3">
        <f>COUNTIF(C52:AG52,'Attendance Key '!$A$18) + COUNTIF(C52:AG52,'Attendance Key '!$A$19)*0.5</f>
        <v>0</v>
      </c>
    </row>
    <row r="53" spans="1:45" ht="14.4" x14ac:dyDescent="0.3">
      <c r="A53" s="9" t="s">
        <v>136</v>
      </c>
      <c r="B53" s="9" t="s">
        <v>135</v>
      </c>
      <c r="C53" s="10" t="s">
        <v>18</v>
      </c>
      <c r="D53" s="10" t="s">
        <v>18</v>
      </c>
      <c r="E53" s="10" t="s">
        <v>18</v>
      </c>
      <c r="F53" s="10" t="s">
        <v>16</v>
      </c>
      <c r="G53" s="10" t="s">
        <v>16</v>
      </c>
      <c r="H53" s="10" t="s">
        <v>18</v>
      </c>
      <c r="I53" s="10" t="s">
        <v>18</v>
      </c>
      <c r="J53" s="10" t="s">
        <v>18</v>
      </c>
      <c r="K53" s="10" t="s">
        <v>18</v>
      </c>
      <c r="L53" s="10" t="s">
        <v>18</v>
      </c>
      <c r="M53" s="10" t="s">
        <v>16</v>
      </c>
      <c r="N53" s="10" t="s">
        <v>16</v>
      </c>
      <c r="O53" s="10" t="s">
        <v>18</v>
      </c>
      <c r="P53" s="10" t="s">
        <v>18</v>
      </c>
      <c r="Q53" s="10" t="s">
        <v>18</v>
      </c>
      <c r="R53" s="10" t="s">
        <v>18</v>
      </c>
      <c r="S53" s="10" t="s">
        <v>18</v>
      </c>
      <c r="T53" s="10" t="s">
        <v>16</v>
      </c>
      <c r="U53" s="10" t="s">
        <v>16</v>
      </c>
      <c r="V53" s="10"/>
      <c r="W53" s="10"/>
      <c r="X53" s="10"/>
      <c r="Y53" s="10"/>
      <c r="Z53" s="10"/>
      <c r="AA53" s="10" t="s">
        <v>16</v>
      </c>
      <c r="AB53" s="10" t="s">
        <v>16</v>
      </c>
      <c r="AC53" s="10"/>
      <c r="AD53" s="10"/>
      <c r="AE53" s="10"/>
      <c r="AF53" s="10"/>
      <c r="AG53" s="10"/>
      <c r="AH53" s="3">
        <f t="shared" si="1"/>
        <v>13</v>
      </c>
      <c r="AI53" s="3">
        <f t="shared" si="2"/>
        <v>13</v>
      </c>
      <c r="AJ53" s="15">
        <f>COUNTIF(C53:AG53,'Attendance Key '!$A$7) + COUNTIF(C53:AG53,'Attendance Key '!$A$15)*0.5</f>
        <v>0</v>
      </c>
      <c r="AK53" s="3">
        <f>COUNTIF(C53:AG53,'Attendance Key '!$A$3) + COUNTIF(C53:AG53,'Attendance Key '!$A$5)*0.5</f>
        <v>0</v>
      </c>
      <c r="AL53" s="16">
        <f>COUNTIF(C53:AG53,'Attendance Key '!$A$4) + COUNTIF(C53:AG53,'Attendance Key '!$A$6)*0.5</f>
        <v>0</v>
      </c>
      <c r="AM53" s="3">
        <f>COUNTIF(C53:AG53,'Attendance Key '!$A$10)</f>
        <v>0</v>
      </c>
      <c r="AN53" s="3">
        <f>COUNTIF(C53:AG53,'Attendance Key '!$A$8) + COUNTIF(C53:AG53,'Attendance Key '!$A$9)*0.5</f>
        <v>0</v>
      </c>
      <c r="AO53" s="3">
        <f>COUNTIF(C53:AG53,'Attendance Key '!$A$13) + COUNTIF(C53:AG53,'Attendance Key '!$A$14)*0.5</f>
        <v>0</v>
      </c>
      <c r="AP53" s="3">
        <f>COUNTIF(C53:AG53,'Attendance Key '!$A$11) + COUNTIF(C53:AF53,'Attendance Key '!$A$12)*0.5</f>
        <v>0</v>
      </c>
      <c r="AQ53" s="16">
        <f>COUNTIF(C53:AG53,'Attendance Key '!$A$16)</f>
        <v>8</v>
      </c>
      <c r="AR53" s="16">
        <f>COUNTIF(C53:AG53,'Attendance Key '!$A$17)</f>
        <v>0</v>
      </c>
      <c r="AS53" s="3">
        <f>COUNTIF(C53:AG53,'Attendance Key '!$A$18) + COUNTIF(C53:AG53,'Attendance Key '!$A$19)*0.5</f>
        <v>0</v>
      </c>
    </row>
    <row r="54" spans="1:45" ht="14.4" x14ac:dyDescent="0.3">
      <c r="A54" s="9" t="s">
        <v>138</v>
      </c>
      <c r="B54" s="9" t="s">
        <v>137</v>
      </c>
      <c r="C54" s="10" t="s">
        <v>18</v>
      </c>
      <c r="D54" s="10" t="s">
        <v>18</v>
      </c>
      <c r="E54" s="10" t="s">
        <v>18</v>
      </c>
      <c r="F54" s="10" t="s">
        <v>16</v>
      </c>
      <c r="G54" s="10" t="s">
        <v>16</v>
      </c>
      <c r="H54" s="10" t="s">
        <v>18</v>
      </c>
      <c r="I54" s="10" t="s">
        <v>18</v>
      </c>
      <c r="J54" s="10" t="s">
        <v>18</v>
      </c>
      <c r="K54" s="10" t="s">
        <v>18</v>
      </c>
      <c r="L54" s="10" t="s">
        <v>18</v>
      </c>
      <c r="M54" s="10" t="s">
        <v>16</v>
      </c>
      <c r="N54" s="10" t="s">
        <v>16</v>
      </c>
      <c r="O54" s="10" t="s">
        <v>18</v>
      </c>
      <c r="P54" s="10" t="s">
        <v>18</v>
      </c>
      <c r="Q54" s="10" t="s">
        <v>18</v>
      </c>
      <c r="R54" s="10" t="s">
        <v>18</v>
      </c>
      <c r="S54" s="10" t="s">
        <v>18</v>
      </c>
      <c r="T54" s="10" t="s">
        <v>16</v>
      </c>
      <c r="U54" s="10" t="s">
        <v>16</v>
      </c>
      <c r="V54" s="10"/>
      <c r="W54" s="10"/>
      <c r="X54" s="10"/>
      <c r="Y54" s="10"/>
      <c r="Z54" s="10"/>
      <c r="AA54" s="10" t="s">
        <v>16</v>
      </c>
      <c r="AB54" s="10" t="s">
        <v>16</v>
      </c>
      <c r="AC54" s="10"/>
      <c r="AD54" s="10"/>
      <c r="AE54" s="10"/>
      <c r="AF54" s="10"/>
      <c r="AG54" s="10"/>
      <c r="AH54" s="3">
        <f t="shared" si="1"/>
        <v>13</v>
      </c>
      <c r="AI54" s="3">
        <f t="shared" si="2"/>
        <v>13</v>
      </c>
      <c r="AJ54" s="15">
        <f>COUNTIF(C54:AG54,'Attendance Key '!$A$7) + COUNTIF(C54:AG54,'Attendance Key '!$A$15)*0.5</f>
        <v>0</v>
      </c>
      <c r="AK54" s="3">
        <f>COUNTIF(C54:AG54,'Attendance Key '!$A$3) + COUNTIF(C54:AG54,'Attendance Key '!$A$5)*0.5</f>
        <v>0</v>
      </c>
      <c r="AL54" s="16">
        <f>COUNTIF(C54:AG54,'Attendance Key '!$A$4) + COUNTIF(C54:AG54,'Attendance Key '!$A$6)*0.5</f>
        <v>0</v>
      </c>
      <c r="AM54" s="3">
        <f>COUNTIF(C54:AG54,'Attendance Key '!$A$10)</f>
        <v>0</v>
      </c>
      <c r="AN54" s="3">
        <f>COUNTIF(C54:AG54,'Attendance Key '!$A$8) + COUNTIF(C54:AG54,'Attendance Key '!$A$9)*0.5</f>
        <v>0</v>
      </c>
      <c r="AO54" s="3">
        <f>COUNTIF(C54:AG54,'Attendance Key '!$A$13) + COUNTIF(C54:AG54,'Attendance Key '!$A$14)*0.5</f>
        <v>0</v>
      </c>
      <c r="AP54" s="3">
        <f>COUNTIF(C54:AG54,'Attendance Key '!$A$11) + COUNTIF(C54:AF54,'Attendance Key '!$A$12)*0.5</f>
        <v>0</v>
      </c>
      <c r="AQ54" s="16">
        <f>COUNTIF(C54:AG54,'Attendance Key '!$A$16)</f>
        <v>8</v>
      </c>
      <c r="AR54" s="16">
        <f>COUNTIF(C54:AG54,'Attendance Key '!$A$17)</f>
        <v>0</v>
      </c>
      <c r="AS54" s="3">
        <f>COUNTIF(C54:AG54,'Attendance Key '!$A$18) + COUNTIF(C54:AG54,'Attendance Key '!$A$19)*0.5</f>
        <v>0</v>
      </c>
    </row>
    <row r="55" spans="1:45" ht="14.4" x14ac:dyDescent="0.3">
      <c r="A55" s="9" t="s">
        <v>140</v>
      </c>
      <c r="B55" s="9" t="s">
        <v>139</v>
      </c>
      <c r="C55" s="10" t="s">
        <v>18</v>
      </c>
      <c r="D55" s="10" t="s">
        <v>18</v>
      </c>
      <c r="E55" s="10" t="s">
        <v>18</v>
      </c>
      <c r="F55" s="10" t="s">
        <v>16</v>
      </c>
      <c r="G55" s="10" t="s">
        <v>16</v>
      </c>
      <c r="H55" s="10" t="s">
        <v>18</v>
      </c>
      <c r="I55" s="10" t="s">
        <v>18</v>
      </c>
      <c r="J55" s="10" t="s">
        <v>18</v>
      </c>
      <c r="K55" s="10" t="s">
        <v>18</v>
      </c>
      <c r="L55" s="10" t="s">
        <v>18</v>
      </c>
      <c r="M55" s="10" t="s">
        <v>16</v>
      </c>
      <c r="N55" s="10" t="s">
        <v>16</v>
      </c>
      <c r="O55" s="10" t="s">
        <v>18</v>
      </c>
      <c r="P55" s="10" t="s">
        <v>18</v>
      </c>
      <c r="Q55" s="10" t="s">
        <v>18</v>
      </c>
      <c r="R55" s="10" t="s">
        <v>18</v>
      </c>
      <c r="S55" s="10" t="s">
        <v>18</v>
      </c>
      <c r="T55" s="10" t="s">
        <v>16</v>
      </c>
      <c r="U55" s="10" t="s">
        <v>16</v>
      </c>
      <c r="V55" s="10"/>
      <c r="W55" s="10"/>
      <c r="X55" s="10"/>
      <c r="Y55" s="10"/>
      <c r="Z55" s="10"/>
      <c r="AA55" s="10" t="s">
        <v>16</v>
      </c>
      <c r="AB55" s="10" t="s">
        <v>16</v>
      </c>
      <c r="AC55" s="10"/>
      <c r="AD55" s="10"/>
      <c r="AE55" s="10"/>
      <c r="AF55" s="10"/>
      <c r="AG55" s="10"/>
      <c r="AH55" s="3">
        <f t="shared" si="1"/>
        <v>13</v>
      </c>
      <c r="AI55" s="3">
        <f t="shared" si="2"/>
        <v>13</v>
      </c>
      <c r="AJ55" s="15">
        <f>COUNTIF(C55:AG55,'Attendance Key '!$A$7) + COUNTIF(C55:AG55,'Attendance Key '!$A$15)*0.5</f>
        <v>0</v>
      </c>
      <c r="AK55" s="3">
        <f>COUNTIF(C55:AG55,'Attendance Key '!$A$3) + COUNTIF(C55:AG55,'Attendance Key '!$A$5)*0.5</f>
        <v>0</v>
      </c>
      <c r="AL55" s="16">
        <f>COUNTIF(C55:AG55,'Attendance Key '!$A$4) + COUNTIF(C55:AG55,'Attendance Key '!$A$6)*0.5</f>
        <v>0</v>
      </c>
      <c r="AM55" s="3">
        <f>COUNTIF(C55:AG55,'Attendance Key '!$A$10)</f>
        <v>0</v>
      </c>
      <c r="AN55" s="3">
        <f>COUNTIF(C55:AG55,'Attendance Key '!$A$8) + COUNTIF(C55:AG55,'Attendance Key '!$A$9)*0.5</f>
        <v>0</v>
      </c>
      <c r="AO55" s="3">
        <f>COUNTIF(C55:AG55,'Attendance Key '!$A$13) + COUNTIF(C55:AG55,'Attendance Key '!$A$14)*0.5</f>
        <v>0</v>
      </c>
      <c r="AP55" s="3">
        <f>COUNTIF(C55:AG55,'Attendance Key '!$A$11) + COUNTIF(C55:AF55,'Attendance Key '!$A$12)*0.5</f>
        <v>0</v>
      </c>
      <c r="AQ55" s="16">
        <f>COUNTIF(C55:AG55,'Attendance Key '!$A$16)</f>
        <v>8</v>
      </c>
      <c r="AR55" s="16">
        <f>COUNTIF(C55:AG55,'Attendance Key '!$A$17)</f>
        <v>0</v>
      </c>
      <c r="AS55" s="3">
        <f>COUNTIF(C55:AG55,'Attendance Key '!$A$18) + COUNTIF(C55:AG55,'Attendance Key '!$A$19)*0.5</f>
        <v>0</v>
      </c>
    </row>
    <row r="56" spans="1:45" ht="15.75" customHeight="1" x14ac:dyDescent="0.3">
      <c r="A56" s="9" t="s">
        <v>142</v>
      </c>
      <c r="B56" s="9" t="s">
        <v>141</v>
      </c>
      <c r="C56" s="10" t="s">
        <v>29</v>
      </c>
      <c r="D56" s="10" t="s">
        <v>18</v>
      </c>
      <c r="E56" s="10" t="s">
        <v>18</v>
      </c>
      <c r="F56" s="10" t="s">
        <v>16</v>
      </c>
      <c r="G56" s="10" t="s">
        <v>16</v>
      </c>
      <c r="H56" s="10" t="s">
        <v>18</v>
      </c>
      <c r="I56" s="10" t="s">
        <v>18</v>
      </c>
      <c r="J56" s="10" t="s">
        <v>18</v>
      </c>
      <c r="K56" s="10" t="s">
        <v>18</v>
      </c>
      <c r="L56" s="10" t="s">
        <v>18</v>
      </c>
      <c r="M56" s="10" t="s">
        <v>16</v>
      </c>
      <c r="N56" s="10" t="s">
        <v>16</v>
      </c>
      <c r="O56" s="10" t="s">
        <v>18</v>
      </c>
      <c r="P56" s="10" t="s">
        <v>18</v>
      </c>
      <c r="Q56" s="10" t="s">
        <v>25</v>
      </c>
      <c r="R56" s="10" t="s">
        <v>25</v>
      </c>
      <c r="S56" s="10" t="s">
        <v>20</v>
      </c>
      <c r="T56" s="10" t="s">
        <v>16</v>
      </c>
      <c r="U56" s="10" t="s">
        <v>16</v>
      </c>
      <c r="V56" s="10"/>
      <c r="W56" s="10"/>
      <c r="X56" s="10"/>
      <c r="Y56" s="10"/>
      <c r="Z56" s="10"/>
      <c r="AA56" s="10" t="s">
        <v>16</v>
      </c>
      <c r="AB56" s="10" t="s">
        <v>16</v>
      </c>
      <c r="AC56" s="10"/>
      <c r="AD56" s="10"/>
      <c r="AE56" s="10"/>
      <c r="AF56" s="10"/>
      <c r="AG56" s="10"/>
      <c r="AH56" s="17">
        <f t="shared" si="1"/>
        <v>11</v>
      </c>
      <c r="AI56" s="17">
        <f t="shared" si="2"/>
        <v>9.5</v>
      </c>
      <c r="AJ56" s="18">
        <f>COUNTIF(C56:AG56,'Attendance Key '!$A$7) + COUNTIF(C56:AG56,'Attendance Key '!$A$15)*0.5</f>
        <v>1.5</v>
      </c>
      <c r="AK56" s="17">
        <f>COUNTIF(C56:AG56,'Attendance Key '!$A$3) + COUNTIF(C56:AG56,'Attendance Key '!$A$5)*0.5</f>
        <v>0</v>
      </c>
      <c r="AL56" s="19">
        <f>COUNTIF(C56:AG56,'Attendance Key '!$A$4) + COUNTIF(C56:AG56,'Attendance Key '!$A$6)*0.5</f>
        <v>0</v>
      </c>
      <c r="AM56" s="17">
        <f>COUNTIF(C56:AG56,'Attendance Key '!$A$10)</f>
        <v>0</v>
      </c>
      <c r="AN56" s="17">
        <f>COUNTIF(C56:AG56,'Attendance Key '!$A$8) + COUNTIF(C56:AG56,'Attendance Key '!$A$9)*0.5</f>
        <v>0</v>
      </c>
      <c r="AO56" s="17">
        <f>COUNTIF(C56:AG56,'Attendance Key '!$A$13) + COUNTIF(C56:AG56,'Attendance Key '!$A$14)*0.5</f>
        <v>0</v>
      </c>
      <c r="AP56" s="17">
        <f>COUNTIF(C56:AG56,'Attendance Key '!$A$11) + COUNTIF(C56:AF56,'Attendance Key '!$A$12)*0.5</f>
        <v>2</v>
      </c>
      <c r="AQ56" s="19">
        <f>COUNTIF(C56:AG56,'Attendance Key '!$A$16)</f>
        <v>8</v>
      </c>
      <c r="AR56" s="19">
        <f>COUNTIF(C56:AG56,'Attendance Key '!$A$17)</f>
        <v>0</v>
      </c>
      <c r="AS56" s="3">
        <f>COUNTIF(C56:AG56,'Attendance Key '!$A$18) + COUNTIF(C56:AG56,'Attendance Key '!$A$19)*0.5</f>
        <v>0</v>
      </c>
    </row>
    <row r="57" spans="1:45" ht="15.75" customHeight="1" x14ac:dyDescent="0.3">
      <c r="A57" s="9" t="s">
        <v>144</v>
      </c>
      <c r="B57" s="9" t="s">
        <v>143</v>
      </c>
      <c r="C57" s="10" t="s">
        <v>20</v>
      </c>
      <c r="D57" s="10" t="s">
        <v>20</v>
      </c>
      <c r="E57" s="10" t="s">
        <v>20</v>
      </c>
      <c r="F57" s="10" t="s">
        <v>16</v>
      </c>
      <c r="G57" s="10" t="s">
        <v>16</v>
      </c>
      <c r="H57" s="10" t="s">
        <v>20</v>
      </c>
      <c r="I57" s="10" t="s">
        <v>20</v>
      </c>
      <c r="J57" s="10" t="s">
        <v>20</v>
      </c>
      <c r="K57" s="10" t="s">
        <v>20</v>
      </c>
      <c r="L57" s="10" t="s">
        <v>20</v>
      </c>
      <c r="M57" s="10" t="s">
        <v>16</v>
      </c>
      <c r="N57" s="10" t="s">
        <v>16</v>
      </c>
      <c r="O57" s="10" t="s">
        <v>20</v>
      </c>
      <c r="P57" s="10" t="s">
        <v>20</v>
      </c>
      <c r="Q57" s="10" t="s">
        <v>20</v>
      </c>
      <c r="R57" s="10" t="s">
        <v>20</v>
      </c>
      <c r="S57" s="10" t="s">
        <v>20</v>
      </c>
      <c r="T57" s="10" t="s">
        <v>16</v>
      </c>
      <c r="U57" s="10" t="s">
        <v>16</v>
      </c>
      <c r="V57" s="10" t="s">
        <v>20</v>
      </c>
      <c r="W57" s="10" t="s">
        <v>20</v>
      </c>
      <c r="X57" s="10" t="s">
        <v>20</v>
      </c>
      <c r="Y57" s="10" t="s">
        <v>20</v>
      </c>
      <c r="Z57" s="10" t="s">
        <v>20</v>
      </c>
      <c r="AA57" s="14"/>
      <c r="AB57" s="14"/>
      <c r="AC57" s="14"/>
      <c r="AD57" s="14"/>
      <c r="AE57" s="14"/>
      <c r="AF57" s="14"/>
      <c r="AG57" s="10"/>
      <c r="AH57" s="17">
        <f t="shared" si="1"/>
        <v>18</v>
      </c>
      <c r="AI57" s="17">
        <f t="shared" si="2"/>
        <v>0</v>
      </c>
      <c r="AJ57" s="18">
        <f>COUNTIF(C57:AG57,'Attendance Key '!$A$7) + COUNTIF(C57:AG57,'Attendance Key '!$A$15)*0.5</f>
        <v>18</v>
      </c>
      <c r="AK57" s="17">
        <f>COUNTIF(C57:AG57,'Attendance Key '!$A$3) + COUNTIF(C57:AG57,'Attendance Key '!$A$5)*0.5</f>
        <v>0</v>
      </c>
      <c r="AL57" s="19">
        <f>COUNTIF(C57:AG57,'Attendance Key '!$A$4) + COUNTIF(C57:AG57,'Attendance Key '!$A$6)*0.5</f>
        <v>0</v>
      </c>
      <c r="AM57" s="17">
        <f>COUNTIF(C57:AG57,'Attendance Key '!$A$10)</f>
        <v>0</v>
      </c>
      <c r="AN57" s="17">
        <f>COUNTIF(C57:AG57,'Attendance Key '!$A$8) + COUNTIF(C57:AG57,'Attendance Key '!$A$9)*0.5</f>
        <v>0</v>
      </c>
      <c r="AO57" s="17">
        <f>COUNTIF(C57:AG57,'Attendance Key '!$A$13) + COUNTIF(C57:AG57,'Attendance Key '!$A$14)*0.5</f>
        <v>0</v>
      </c>
      <c r="AP57" s="17">
        <f>COUNTIF(C57:AG57,'Attendance Key '!$A$11) + COUNTIF(C57:AF57,'Attendance Key '!$A$12)*0.5</f>
        <v>0</v>
      </c>
      <c r="AQ57" s="19">
        <f>COUNTIF(C57:AG57,'Attendance Key '!$A$16)</f>
        <v>6</v>
      </c>
      <c r="AR57" s="19">
        <f>COUNTIF(C57:AG57,'Attendance Key '!$A$17)</f>
        <v>0</v>
      </c>
      <c r="AS57" s="3">
        <f>COUNTIF(C57:AG57,'Attendance Key '!$A$18) + COUNTIF(C57:AG57,'Attendance Key '!$A$19)*0.5</f>
        <v>0</v>
      </c>
    </row>
    <row r="58" spans="1:45" ht="15.75" customHeight="1" x14ac:dyDescent="0.3">
      <c r="A58" s="9" t="s">
        <v>146</v>
      </c>
      <c r="B58" s="9" t="s">
        <v>145</v>
      </c>
      <c r="C58" s="10" t="s">
        <v>18</v>
      </c>
      <c r="D58" s="10" t="s">
        <v>18</v>
      </c>
      <c r="E58" s="10" t="s">
        <v>18</v>
      </c>
      <c r="F58" s="10" t="s">
        <v>16</v>
      </c>
      <c r="G58" s="10" t="s">
        <v>16</v>
      </c>
      <c r="H58" s="10" t="s">
        <v>18</v>
      </c>
      <c r="I58" s="10" t="s">
        <v>18</v>
      </c>
      <c r="J58" s="10" t="s">
        <v>18</v>
      </c>
      <c r="K58" s="10" t="s">
        <v>18</v>
      </c>
      <c r="L58" s="10" t="s">
        <v>18</v>
      </c>
      <c r="M58" s="10" t="s">
        <v>16</v>
      </c>
      <c r="N58" s="10" t="s">
        <v>16</v>
      </c>
      <c r="O58" s="10" t="s">
        <v>18</v>
      </c>
      <c r="P58" s="10" t="s">
        <v>18</v>
      </c>
      <c r="Q58" s="10" t="s">
        <v>18</v>
      </c>
      <c r="R58" s="10" t="s">
        <v>18</v>
      </c>
      <c r="S58" s="10" t="s">
        <v>18</v>
      </c>
      <c r="T58" s="10" t="s">
        <v>16</v>
      </c>
      <c r="U58" s="10" t="s">
        <v>16</v>
      </c>
      <c r="V58" s="10"/>
      <c r="W58" s="10"/>
      <c r="X58" s="10"/>
      <c r="Y58" s="10"/>
      <c r="Z58" s="10"/>
      <c r="AA58" s="10" t="s">
        <v>16</v>
      </c>
      <c r="AB58" s="10" t="s">
        <v>16</v>
      </c>
      <c r="AC58" s="10"/>
      <c r="AD58" s="10"/>
      <c r="AE58" s="10"/>
      <c r="AF58" s="10"/>
      <c r="AG58" s="10"/>
      <c r="AH58" s="17">
        <f t="shared" si="1"/>
        <v>13</v>
      </c>
      <c r="AI58" s="17">
        <f t="shared" si="2"/>
        <v>13</v>
      </c>
      <c r="AJ58" s="18">
        <f>COUNTIF(C58:AG58,'Attendance Key '!$A$7) + COUNTIF(C58:AG58,'Attendance Key '!$A$15)*0.5</f>
        <v>0</v>
      </c>
      <c r="AK58" s="17">
        <f>COUNTIF(C58:AG58,'Attendance Key '!$A$3) + COUNTIF(C58:AG58,'Attendance Key '!$A$5)*0.5</f>
        <v>0</v>
      </c>
      <c r="AL58" s="19">
        <f>COUNTIF(C58:AG58,'Attendance Key '!$A$4) + COUNTIF(C58:AG58,'Attendance Key '!$A$6)*0.5</f>
        <v>0</v>
      </c>
      <c r="AM58" s="17">
        <f>COUNTIF(C58:AG58,'Attendance Key '!$A$10)</f>
        <v>0</v>
      </c>
      <c r="AN58" s="17">
        <f>COUNTIF(C58:AG58,'Attendance Key '!$A$8) + COUNTIF(C58:AG58,'Attendance Key '!$A$9)*0.5</f>
        <v>0</v>
      </c>
      <c r="AO58" s="17">
        <f>COUNTIF(C58:AG58,'Attendance Key '!$A$13) + COUNTIF(C58:AG58,'Attendance Key '!$A$14)*0.5</f>
        <v>0</v>
      </c>
      <c r="AP58" s="17">
        <f>COUNTIF(C58:AG58,'Attendance Key '!$A$11) + COUNTIF(C58:AF58,'Attendance Key '!$A$12)*0.5</f>
        <v>0</v>
      </c>
      <c r="AQ58" s="19">
        <f>COUNTIF(C58:AG58,'Attendance Key '!$A$16)</f>
        <v>8</v>
      </c>
      <c r="AR58" s="19">
        <f>COUNTIF(C58:AG58,'Attendance Key '!$A$17)</f>
        <v>0</v>
      </c>
      <c r="AS58" s="3">
        <f>COUNTIF(C58:AG58,'Attendance Key '!$A$18) + COUNTIF(C58:AG58,'Attendance Key '!$A$19)*0.5</f>
        <v>0</v>
      </c>
    </row>
    <row r="59" spans="1:45" ht="15.75" customHeight="1" x14ac:dyDescent="0.25">
      <c r="A59" s="9" t="s">
        <v>140</v>
      </c>
      <c r="B59" s="9" t="s">
        <v>147</v>
      </c>
      <c r="C59" s="10" t="s">
        <v>20</v>
      </c>
      <c r="D59" s="10" t="s">
        <v>20</v>
      </c>
      <c r="E59" s="10" t="s">
        <v>18</v>
      </c>
      <c r="F59" s="10" t="s">
        <v>16</v>
      </c>
      <c r="G59" s="10" t="s">
        <v>16</v>
      </c>
      <c r="H59" s="10" t="s">
        <v>20</v>
      </c>
      <c r="I59" s="10" t="s">
        <v>20</v>
      </c>
      <c r="J59" s="10" t="s">
        <v>18</v>
      </c>
      <c r="K59" s="10" t="s">
        <v>18</v>
      </c>
      <c r="L59" s="10" t="s">
        <v>18</v>
      </c>
      <c r="M59" s="10" t="s">
        <v>16</v>
      </c>
      <c r="N59" s="10" t="s">
        <v>16</v>
      </c>
      <c r="O59" s="10" t="s">
        <v>20</v>
      </c>
      <c r="P59" s="10" t="s">
        <v>18</v>
      </c>
      <c r="Q59" s="10" t="s">
        <v>18</v>
      </c>
      <c r="R59" s="10" t="s">
        <v>18</v>
      </c>
      <c r="S59" s="10" t="s">
        <v>20</v>
      </c>
      <c r="T59" s="10" t="s">
        <v>16</v>
      </c>
      <c r="U59" s="10" t="s">
        <v>16</v>
      </c>
      <c r="V59" s="10"/>
      <c r="W59" s="10"/>
      <c r="X59" s="10"/>
      <c r="Y59" s="10"/>
      <c r="Z59" s="10"/>
      <c r="AA59" s="10" t="s">
        <v>16</v>
      </c>
      <c r="AB59" s="10" t="s">
        <v>16</v>
      </c>
      <c r="AC59" s="10"/>
      <c r="AD59" s="10"/>
      <c r="AE59" s="10"/>
      <c r="AF59" s="10"/>
      <c r="AG59" s="10"/>
      <c r="AH59" s="20">
        <f t="shared" si="1"/>
        <v>13</v>
      </c>
      <c r="AI59" s="20">
        <f t="shared" si="2"/>
        <v>7</v>
      </c>
      <c r="AJ59" s="20">
        <f>COUNTIF(C59:AG59,'Attendance Key '!$A$7) + COUNTIF(C59:AG59,'Attendance Key '!$A$15)*0.5</f>
        <v>6</v>
      </c>
      <c r="AK59" s="20">
        <f>COUNTIF(C59:AG59,'Attendance Key '!$A$3) + COUNTIF(C59:AG59,'Attendance Key '!$A$5)*0.5</f>
        <v>0</v>
      </c>
      <c r="AL59" s="20">
        <f>COUNTIF(C59:AG59,'Attendance Key '!$A$4) + COUNTIF(C59:AG59,'Attendance Key '!$A$6)*0.5</f>
        <v>0</v>
      </c>
      <c r="AM59" s="20">
        <f>COUNTIF(C59:AG59,'Attendance Key '!$A$10)</f>
        <v>0</v>
      </c>
      <c r="AN59" s="20">
        <f>COUNTIF(C59:AG59,'Attendance Key '!$A$8) + COUNTIF(C59:AG59,'Attendance Key '!$A$9)*0.5</f>
        <v>0</v>
      </c>
      <c r="AO59" s="20">
        <f>COUNTIF(C59:AG59,'Attendance Key '!$A$13) + COUNTIF(C59:AG59,'Attendance Key '!$A$14)*0.5</f>
        <v>0</v>
      </c>
      <c r="AP59" s="20">
        <f>COUNTIF(C59:AG59,'Attendance Key '!$A$11) + COUNTIF(C59:AF59,'Attendance Key '!$A$12)*0.5</f>
        <v>0</v>
      </c>
      <c r="AQ59" s="20">
        <f>COUNTIF(C59:AG59,'Attendance Key '!$A$16)</f>
        <v>8</v>
      </c>
      <c r="AR59" s="20">
        <f>COUNTIF(C59:AG59,'Attendance Key '!$A$17)</f>
        <v>0</v>
      </c>
      <c r="AS59" s="3">
        <f>COUNTIF(C59:AG59,'Attendance Key '!$A$18) + COUNTIF(C59:AG59,'Attendance Key '!$A$19)*0.5</f>
        <v>0</v>
      </c>
    </row>
    <row r="60" spans="1:45" ht="15.75" customHeight="1" x14ac:dyDescent="0.25">
      <c r="A60" s="9" t="s">
        <v>149</v>
      </c>
      <c r="B60" s="9" t="s">
        <v>148</v>
      </c>
      <c r="C60" s="10" t="s">
        <v>18</v>
      </c>
      <c r="D60" s="10" t="s">
        <v>26</v>
      </c>
      <c r="E60" s="10" t="s">
        <v>18</v>
      </c>
      <c r="F60" s="10" t="s">
        <v>16</v>
      </c>
      <c r="G60" s="10" t="s">
        <v>16</v>
      </c>
      <c r="H60" s="10" t="s">
        <v>18</v>
      </c>
      <c r="I60" s="10" t="s">
        <v>18</v>
      </c>
      <c r="J60" s="10" t="s">
        <v>18</v>
      </c>
      <c r="K60" s="10" t="s">
        <v>18</v>
      </c>
      <c r="L60" s="10" t="s">
        <v>18</v>
      </c>
      <c r="M60" s="10" t="s">
        <v>16</v>
      </c>
      <c r="N60" s="10" t="s">
        <v>16</v>
      </c>
      <c r="O60" s="10" t="s">
        <v>18</v>
      </c>
      <c r="P60" s="10" t="s">
        <v>18</v>
      </c>
      <c r="Q60" s="10" t="s">
        <v>18</v>
      </c>
      <c r="R60" s="10" t="s">
        <v>18</v>
      </c>
      <c r="S60" s="10" t="s">
        <v>18</v>
      </c>
      <c r="T60" s="10" t="s">
        <v>16</v>
      </c>
      <c r="U60" s="10" t="s">
        <v>16</v>
      </c>
      <c r="V60" s="10"/>
      <c r="W60" s="10"/>
      <c r="X60" s="10"/>
      <c r="Y60" s="10"/>
      <c r="Z60" s="10"/>
      <c r="AA60" s="10" t="s">
        <v>16</v>
      </c>
      <c r="AB60" s="10" t="s">
        <v>16</v>
      </c>
      <c r="AC60" s="10"/>
      <c r="AD60" s="10"/>
      <c r="AE60" s="10"/>
      <c r="AF60" s="10"/>
      <c r="AG60" s="10"/>
      <c r="AH60" s="20">
        <f t="shared" si="1"/>
        <v>12.5</v>
      </c>
      <c r="AI60" s="20">
        <f t="shared" si="2"/>
        <v>12.5</v>
      </c>
      <c r="AJ60" s="20">
        <f>COUNTIF(C60:AG60,'Attendance Key '!$A$7) + COUNTIF(C60:AG60,'Attendance Key '!$A$15)*0.5</f>
        <v>0</v>
      </c>
      <c r="AK60" s="20">
        <f>COUNTIF(C60:AG60,'Attendance Key '!$A$3) + COUNTIF(C60:AG60,'Attendance Key '!$A$5)*0.5</f>
        <v>0</v>
      </c>
      <c r="AL60" s="20">
        <f>COUNTIF(C60:AG60,'Attendance Key '!$A$4) + COUNTIF(C60:AG60,'Attendance Key '!$A$6)*0.5</f>
        <v>0</v>
      </c>
      <c r="AM60" s="20">
        <f>COUNTIF(C60:AG60,'Attendance Key '!$A$10)</f>
        <v>0</v>
      </c>
      <c r="AN60" s="20">
        <f>COUNTIF(C60:AG60,'Attendance Key '!$A$8) + COUNTIF(C60:AG60,'Attendance Key '!$A$9)*0.5</f>
        <v>0</v>
      </c>
      <c r="AO60" s="20">
        <f>COUNTIF(C60:AG60,'Attendance Key '!$A$13) + COUNTIF(C60:AG60,'Attendance Key '!$A$14)*0.5</f>
        <v>0</v>
      </c>
      <c r="AP60" s="20">
        <f>COUNTIF(C60:AG60,'Attendance Key '!$A$11) + COUNTIF(C60:AF60,'Attendance Key '!$A$12)*0.5</f>
        <v>0.5</v>
      </c>
      <c r="AQ60" s="20">
        <f>COUNTIF(C60:AG60,'Attendance Key '!$A$16)</f>
        <v>8</v>
      </c>
      <c r="AR60" s="20">
        <f>COUNTIF(C60:AG60,'Attendance Key '!$A$17)</f>
        <v>0</v>
      </c>
      <c r="AS60" s="3">
        <f>COUNTIF(C60:AG60,'Attendance Key '!$A$18) + COUNTIF(C60:AG60,'Attendance Key '!$A$19)*0.5</f>
        <v>0</v>
      </c>
    </row>
    <row r="61" spans="1:45" ht="15.75" customHeight="1" x14ac:dyDescent="0.25">
      <c r="A61" s="9" t="s">
        <v>151</v>
      </c>
      <c r="B61" s="9" t="s">
        <v>150</v>
      </c>
      <c r="C61" s="10" t="s">
        <v>18</v>
      </c>
      <c r="D61" s="10" t="s">
        <v>18</v>
      </c>
      <c r="E61" s="10" t="s">
        <v>18</v>
      </c>
      <c r="F61" s="10" t="s">
        <v>16</v>
      </c>
      <c r="G61" s="10" t="s">
        <v>16</v>
      </c>
      <c r="H61" s="10" t="s">
        <v>20</v>
      </c>
      <c r="I61" s="10" t="s">
        <v>18</v>
      </c>
      <c r="J61" s="10" t="s">
        <v>20</v>
      </c>
      <c r="K61" s="10" t="s">
        <v>20</v>
      </c>
      <c r="L61" s="10" t="s">
        <v>20</v>
      </c>
      <c r="M61" s="10" t="s">
        <v>16</v>
      </c>
      <c r="N61" s="10" t="s">
        <v>16</v>
      </c>
      <c r="O61" s="10" t="s">
        <v>18</v>
      </c>
      <c r="P61" s="10" t="s">
        <v>18</v>
      </c>
      <c r="Q61" s="10" t="s">
        <v>21</v>
      </c>
      <c r="R61" s="10" t="s">
        <v>18</v>
      </c>
      <c r="S61" s="10" t="s">
        <v>18</v>
      </c>
      <c r="T61" s="10" t="s">
        <v>16</v>
      </c>
      <c r="U61" s="10" t="s">
        <v>16</v>
      </c>
      <c r="V61" s="10"/>
      <c r="W61" s="10"/>
      <c r="X61" s="10"/>
      <c r="Y61" s="10"/>
      <c r="Z61" s="10"/>
      <c r="AA61" s="10" t="s">
        <v>16</v>
      </c>
      <c r="AB61" s="10" t="s">
        <v>16</v>
      </c>
      <c r="AC61" s="10"/>
      <c r="AD61" s="10"/>
      <c r="AE61" s="10"/>
      <c r="AF61" s="10"/>
      <c r="AG61" s="10"/>
      <c r="AH61" s="20">
        <f t="shared" si="1"/>
        <v>12</v>
      </c>
      <c r="AI61" s="20">
        <f t="shared" si="2"/>
        <v>8</v>
      </c>
      <c r="AJ61" s="20">
        <f>COUNTIF(C61:AG61,'Attendance Key '!$A$7) + COUNTIF(C61:AG61,'Attendance Key '!$A$15)*0.5</f>
        <v>4</v>
      </c>
      <c r="AK61" s="20">
        <f>COUNTIF(C61:AG61,'Attendance Key '!$A$3) + COUNTIF(C61:AG61,'Attendance Key '!$A$5)*0.5</f>
        <v>1</v>
      </c>
      <c r="AL61" s="20">
        <f>COUNTIF(C61:AG61,'Attendance Key '!$A$4) + COUNTIF(C61:AG61,'Attendance Key '!$A$6)*0.5</f>
        <v>0</v>
      </c>
      <c r="AM61" s="20">
        <f>COUNTIF(C61:AG61,'Attendance Key '!$A$10)</f>
        <v>0</v>
      </c>
      <c r="AN61" s="20">
        <f>COUNTIF(C61:AG61,'Attendance Key '!$A$8) + COUNTIF(C61:AG61,'Attendance Key '!$A$9)*0.5</f>
        <v>0</v>
      </c>
      <c r="AO61" s="20">
        <f>COUNTIF(C61:AG61,'Attendance Key '!$A$13) + COUNTIF(C61:AG61,'Attendance Key '!$A$14)*0.5</f>
        <v>0</v>
      </c>
      <c r="AP61" s="20">
        <f>COUNTIF(C61:AG61,'Attendance Key '!$A$11) + COUNTIF(C61:AF61,'Attendance Key '!$A$12)*0.5</f>
        <v>0</v>
      </c>
      <c r="AQ61" s="20">
        <f>COUNTIF(C61:AG61,'Attendance Key '!$A$16)</f>
        <v>8</v>
      </c>
      <c r="AR61" s="20">
        <f>COUNTIF(C61:AG61,'Attendance Key '!$A$17)</f>
        <v>0</v>
      </c>
      <c r="AS61" s="3">
        <f>COUNTIF(C61:AG61,'Attendance Key '!$A$18) + COUNTIF(C61:AG61,'Attendance Key '!$A$19)*0.5</f>
        <v>0</v>
      </c>
    </row>
    <row r="62" spans="1:45" ht="15.75" customHeight="1" x14ac:dyDescent="0.25">
      <c r="A62" s="9" t="s">
        <v>153</v>
      </c>
      <c r="B62" s="9" t="s">
        <v>152</v>
      </c>
      <c r="C62" s="10" t="s">
        <v>24</v>
      </c>
      <c r="D62" s="10" t="s">
        <v>20</v>
      </c>
      <c r="E62" s="10" t="s">
        <v>18</v>
      </c>
      <c r="F62" s="10" t="s">
        <v>16</v>
      </c>
      <c r="G62" s="10" t="s">
        <v>16</v>
      </c>
      <c r="H62" s="10" t="s">
        <v>18</v>
      </c>
      <c r="I62" s="10" t="s">
        <v>18</v>
      </c>
      <c r="J62" s="10" t="s">
        <v>18</v>
      </c>
      <c r="K62" s="10" t="s">
        <v>18</v>
      </c>
      <c r="L62" s="10" t="s">
        <v>18</v>
      </c>
      <c r="M62" s="10" t="s">
        <v>16</v>
      </c>
      <c r="N62" s="10" t="s">
        <v>16</v>
      </c>
      <c r="O62" s="10" t="s">
        <v>18</v>
      </c>
      <c r="P62" s="10" t="s">
        <v>18</v>
      </c>
      <c r="Q62" s="10" t="s">
        <v>18</v>
      </c>
      <c r="R62" s="10" t="s">
        <v>18</v>
      </c>
      <c r="S62" s="10" t="s">
        <v>18</v>
      </c>
      <c r="T62" s="10" t="s">
        <v>16</v>
      </c>
      <c r="U62" s="10" t="s">
        <v>16</v>
      </c>
      <c r="V62" s="10"/>
      <c r="W62" s="10"/>
      <c r="X62" s="10"/>
      <c r="Y62" s="10"/>
      <c r="Z62" s="10"/>
      <c r="AA62" s="10" t="s">
        <v>16</v>
      </c>
      <c r="AB62" s="10" t="s">
        <v>16</v>
      </c>
      <c r="AC62" s="10"/>
      <c r="AD62" s="10"/>
      <c r="AE62" s="10"/>
      <c r="AF62" s="10"/>
      <c r="AG62" s="10"/>
      <c r="AH62" s="20">
        <f t="shared" si="1"/>
        <v>13</v>
      </c>
      <c r="AI62" s="20">
        <f t="shared" si="2"/>
        <v>12</v>
      </c>
      <c r="AJ62" s="20">
        <f>COUNTIF(C62:AG62,'Attendance Key '!$A$7) + COUNTIF(C62:AG62,'Attendance Key '!$A$15)*0.5</f>
        <v>1</v>
      </c>
      <c r="AK62" s="20">
        <f>COUNTIF(C62:AG62,'Attendance Key '!$A$3) + COUNTIF(C62:AG62,'Attendance Key '!$A$5)*0.5</f>
        <v>0</v>
      </c>
      <c r="AL62" s="20">
        <f>COUNTIF(C62:AG62,'Attendance Key '!$A$4) + COUNTIF(C62:AG62,'Attendance Key '!$A$6)*0.5</f>
        <v>0</v>
      </c>
      <c r="AM62" s="20">
        <f>COUNTIF(C62:AG62,'Attendance Key '!$A$10)</f>
        <v>0</v>
      </c>
      <c r="AN62" s="20">
        <f>COUNTIF(C62:AG62,'Attendance Key '!$A$8) + COUNTIF(C62:AG62,'Attendance Key '!$A$9)*0.5</f>
        <v>0</v>
      </c>
      <c r="AO62" s="20">
        <f>COUNTIF(C62:AG62,'Attendance Key '!$A$13) + COUNTIF(C62:AG62,'Attendance Key '!$A$14)*0.5</f>
        <v>0</v>
      </c>
      <c r="AP62" s="20">
        <f>COUNTIF(C62:AG62,'Attendance Key '!$A$11) + COUNTIF(C62:AF62,'Attendance Key '!$A$12)*0.5</f>
        <v>0</v>
      </c>
      <c r="AQ62" s="20">
        <f>COUNTIF(C62:AG62,'Attendance Key '!$A$16)</f>
        <v>8</v>
      </c>
      <c r="AR62" s="20">
        <f>COUNTIF(C62:AG62,'Attendance Key '!$A$17)</f>
        <v>0</v>
      </c>
      <c r="AS62" s="3">
        <f>COUNTIF(C62:AG62,'Attendance Key '!$A$18) + COUNTIF(C62:AG62,'Attendance Key '!$A$19)*0.5</f>
        <v>1</v>
      </c>
    </row>
    <row r="63" spans="1:45" ht="14.4" x14ac:dyDescent="0.3">
      <c r="A63" s="9" t="s">
        <v>53</v>
      </c>
      <c r="B63" s="9" t="s">
        <v>154</v>
      </c>
      <c r="C63" s="10" t="s">
        <v>18</v>
      </c>
      <c r="D63" s="10" t="s">
        <v>18</v>
      </c>
      <c r="E63" s="10" t="s">
        <v>18</v>
      </c>
      <c r="F63" s="10" t="s">
        <v>16</v>
      </c>
      <c r="G63" s="10" t="s">
        <v>16</v>
      </c>
      <c r="H63" s="10" t="s">
        <v>18</v>
      </c>
      <c r="I63" s="10" t="s">
        <v>18</v>
      </c>
      <c r="J63" s="10" t="s">
        <v>18</v>
      </c>
      <c r="K63" s="10" t="s">
        <v>18</v>
      </c>
      <c r="L63" s="10" t="s">
        <v>18</v>
      </c>
      <c r="M63" s="10" t="s">
        <v>16</v>
      </c>
      <c r="N63" s="10" t="s">
        <v>16</v>
      </c>
      <c r="O63" s="10" t="s">
        <v>18</v>
      </c>
      <c r="P63" s="10" t="s">
        <v>18</v>
      </c>
      <c r="Q63" s="10" t="s">
        <v>18</v>
      </c>
      <c r="R63" s="10" t="s">
        <v>18</v>
      </c>
      <c r="S63" s="10" t="s">
        <v>18</v>
      </c>
      <c r="T63" s="10" t="s">
        <v>16</v>
      </c>
      <c r="U63" s="10" t="s">
        <v>16</v>
      </c>
      <c r="V63" s="10"/>
      <c r="W63" s="10"/>
      <c r="X63" s="10"/>
      <c r="Y63" s="10"/>
      <c r="Z63" s="10"/>
      <c r="AA63" s="10" t="s">
        <v>16</v>
      </c>
      <c r="AB63" s="10" t="s">
        <v>16</v>
      </c>
      <c r="AC63" s="10"/>
      <c r="AD63" s="10"/>
      <c r="AE63" s="10"/>
      <c r="AF63" s="10"/>
      <c r="AG63" s="10"/>
      <c r="AH63" s="3">
        <f t="shared" si="1"/>
        <v>13</v>
      </c>
      <c r="AI63" s="3">
        <f t="shared" si="2"/>
        <v>13</v>
      </c>
      <c r="AJ63" s="15">
        <f>COUNTIF(C63:AG63,'Attendance Key '!$A$7) + COUNTIF(C63:AG63,'Attendance Key '!$A$15)*0.5</f>
        <v>0</v>
      </c>
      <c r="AK63" s="3">
        <f>COUNTIF(C63:AG63,'Attendance Key '!$A$3) + COUNTIF(C63:AG63,'Attendance Key '!$A$5)*0.5</f>
        <v>0</v>
      </c>
      <c r="AL63" s="16">
        <f>COUNTIF(C63:AG63,'Attendance Key '!$A$4) + COUNTIF(C63:AG63,'Attendance Key '!$A$6)*0.5</f>
        <v>0</v>
      </c>
      <c r="AM63" s="3">
        <f>COUNTIF(C63:AG63,'Attendance Key '!$A$10)</f>
        <v>0</v>
      </c>
      <c r="AN63" s="3">
        <f>COUNTIF(C63:AG63,'Attendance Key '!$A$8) + COUNTIF(C63:AG63,'Attendance Key '!$A$9)*0.5</f>
        <v>0</v>
      </c>
      <c r="AO63" s="3">
        <f>COUNTIF(C63:AG63,'Attendance Key '!$A$13) + COUNTIF(C63:AG63,'Attendance Key '!$A$14)*0.5</f>
        <v>0</v>
      </c>
      <c r="AP63" s="3">
        <f>COUNTIF(C63:AG63,'Attendance Key '!$A$11) + COUNTIF(C63:AF63,'Attendance Key '!$A$12)*0.5</f>
        <v>0</v>
      </c>
      <c r="AQ63" s="16">
        <f>COUNTIF(C63:AG63,'Attendance Key '!$A$16)</f>
        <v>8</v>
      </c>
      <c r="AR63" s="16">
        <f>COUNTIF(C63:AG63,'Attendance Key '!$A$17)</f>
        <v>0</v>
      </c>
      <c r="AS63" s="3">
        <f>COUNTIF(C63:AG63,'Attendance Key '!$A$18) + COUNTIF(C63:AG63,'Attendance Key '!$A$19)*0.5</f>
        <v>0</v>
      </c>
    </row>
    <row r="64" spans="1:45" ht="14.4" x14ac:dyDescent="0.3">
      <c r="A64" s="9" t="s">
        <v>121</v>
      </c>
      <c r="B64" s="9" t="s">
        <v>155</v>
      </c>
      <c r="C64" s="10" t="s">
        <v>18</v>
      </c>
      <c r="D64" s="10" t="s">
        <v>29</v>
      </c>
      <c r="E64" s="10" t="s">
        <v>24</v>
      </c>
      <c r="F64" s="10" t="s">
        <v>16</v>
      </c>
      <c r="G64" s="10" t="s">
        <v>16</v>
      </c>
      <c r="H64" s="10" t="s">
        <v>18</v>
      </c>
      <c r="I64" s="10" t="s">
        <v>18</v>
      </c>
      <c r="J64" s="10" t="s">
        <v>18</v>
      </c>
      <c r="K64" s="10" t="s">
        <v>18</v>
      </c>
      <c r="L64" s="10" t="s">
        <v>25</v>
      </c>
      <c r="M64" s="10" t="s">
        <v>16</v>
      </c>
      <c r="N64" s="10" t="s">
        <v>16</v>
      </c>
      <c r="O64" s="10" t="s">
        <v>18</v>
      </c>
      <c r="P64" s="10" t="s">
        <v>18</v>
      </c>
      <c r="Q64" s="10" t="s">
        <v>18</v>
      </c>
      <c r="R64" s="10" t="s">
        <v>18</v>
      </c>
      <c r="S64" s="10" t="s">
        <v>29</v>
      </c>
      <c r="T64" s="10" t="s">
        <v>16</v>
      </c>
      <c r="U64" s="10" t="s">
        <v>16</v>
      </c>
      <c r="V64" s="10"/>
      <c r="W64" s="10"/>
      <c r="X64" s="10"/>
      <c r="Y64" s="10"/>
      <c r="Z64" s="10"/>
      <c r="AA64" s="10" t="s">
        <v>16</v>
      </c>
      <c r="AB64" s="10" t="s">
        <v>16</v>
      </c>
      <c r="AC64" s="10"/>
      <c r="AD64" s="10"/>
      <c r="AE64" s="10"/>
      <c r="AF64" s="10"/>
      <c r="AG64" s="10"/>
      <c r="AH64" s="3">
        <f t="shared" si="1"/>
        <v>12</v>
      </c>
      <c r="AI64" s="3">
        <f t="shared" si="2"/>
        <v>11</v>
      </c>
      <c r="AJ64" s="15">
        <f>COUNTIF(C64:AG64,'Attendance Key '!$A$7) + COUNTIF(C64:AG64,'Attendance Key '!$A$15)*0.5</f>
        <v>1</v>
      </c>
      <c r="AK64" s="3">
        <f>COUNTIF(C64:AG64,'Attendance Key '!$A$3) + COUNTIF(C64:AG64,'Attendance Key '!$A$5)*0.5</f>
        <v>0</v>
      </c>
      <c r="AL64" s="16">
        <f>COUNTIF(C64:AG64,'Attendance Key '!$A$4) + COUNTIF(C64:AG64,'Attendance Key '!$A$6)*0.5</f>
        <v>0</v>
      </c>
      <c r="AM64" s="3">
        <f>COUNTIF(C64:AG64,'Attendance Key '!$A$10)</f>
        <v>0</v>
      </c>
      <c r="AN64" s="3">
        <f>COUNTIF(C64:AG64,'Attendance Key '!$A$8) + COUNTIF(C64:AG64,'Attendance Key '!$A$9)*0.5</f>
        <v>0</v>
      </c>
      <c r="AO64" s="3">
        <f>COUNTIF(C64:AG64,'Attendance Key '!$A$13) + COUNTIF(C64:AG64,'Attendance Key '!$A$14)*0.5</f>
        <v>0</v>
      </c>
      <c r="AP64" s="3">
        <f>COUNTIF(C64:AG64,'Attendance Key '!$A$11) + COUNTIF(C64:AF64,'Attendance Key '!$A$12)*0.5</f>
        <v>1</v>
      </c>
      <c r="AQ64" s="16">
        <f>COUNTIF(C64:AG64,'Attendance Key '!$A$16)</f>
        <v>8</v>
      </c>
      <c r="AR64" s="16">
        <f>COUNTIF(C64:AG64,'Attendance Key '!$A$17)</f>
        <v>0</v>
      </c>
      <c r="AS64" s="3">
        <f>COUNTIF(C64:AG64,'Attendance Key '!$A$18) + COUNTIF(C64:AG64,'Attendance Key '!$A$19)*0.5</f>
        <v>1</v>
      </c>
    </row>
    <row r="65" spans="1:45" ht="14.4" x14ac:dyDescent="0.3">
      <c r="A65" s="9" t="s">
        <v>157</v>
      </c>
      <c r="B65" s="9" t="s">
        <v>156</v>
      </c>
      <c r="C65" s="10" t="s">
        <v>18</v>
      </c>
      <c r="D65" s="10" t="s">
        <v>18</v>
      </c>
      <c r="E65" s="10" t="s">
        <v>18</v>
      </c>
      <c r="F65" s="10" t="s">
        <v>16</v>
      </c>
      <c r="G65" s="10" t="s">
        <v>16</v>
      </c>
      <c r="H65" s="10" t="s">
        <v>18</v>
      </c>
      <c r="I65" s="10" t="s">
        <v>18</v>
      </c>
      <c r="J65" s="10" t="s">
        <v>18</v>
      </c>
      <c r="K65" s="10" t="s">
        <v>25</v>
      </c>
      <c r="L65" s="10" t="s">
        <v>25</v>
      </c>
      <c r="M65" s="10" t="s">
        <v>16</v>
      </c>
      <c r="N65" s="10" t="s">
        <v>16</v>
      </c>
      <c r="O65" s="10" t="s">
        <v>20</v>
      </c>
      <c r="P65" s="10" t="s">
        <v>18</v>
      </c>
      <c r="Q65" s="10" t="s">
        <v>18</v>
      </c>
      <c r="R65" s="10" t="s">
        <v>18</v>
      </c>
      <c r="S65" s="10" t="s">
        <v>18</v>
      </c>
      <c r="T65" s="10" t="s">
        <v>16</v>
      </c>
      <c r="U65" s="10" t="s">
        <v>16</v>
      </c>
      <c r="V65" s="10"/>
      <c r="W65" s="10"/>
      <c r="X65" s="10"/>
      <c r="Y65" s="10"/>
      <c r="Z65" s="10"/>
      <c r="AA65" s="10" t="s">
        <v>16</v>
      </c>
      <c r="AB65" s="10" t="s">
        <v>16</v>
      </c>
      <c r="AC65" s="10"/>
      <c r="AD65" s="10"/>
      <c r="AE65" s="10"/>
      <c r="AF65" s="10"/>
      <c r="AG65" s="10"/>
      <c r="AH65" s="3">
        <f t="shared" si="1"/>
        <v>11</v>
      </c>
      <c r="AI65" s="3">
        <f t="shared" si="2"/>
        <v>10</v>
      </c>
      <c r="AJ65" s="15">
        <f>COUNTIF(C65:AG65,'Attendance Key '!$A$7) + COUNTIF(C65:AG65,'Attendance Key '!$A$15)*0.5</f>
        <v>1</v>
      </c>
      <c r="AK65" s="3">
        <f>COUNTIF(C65:AG65,'Attendance Key '!$A$3) + COUNTIF(C65:AG65,'Attendance Key '!$A$5)*0.5</f>
        <v>0</v>
      </c>
      <c r="AL65" s="16">
        <f>COUNTIF(C65:AG65,'Attendance Key '!$A$4) + COUNTIF(C65:AG65,'Attendance Key '!$A$6)*0.5</f>
        <v>0</v>
      </c>
      <c r="AM65" s="3">
        <f>COUNTIF(C65:AG65,'Attendance Key '!$A$10)</f>
        <v>0</v>
      </c>
      <c r="AN65" s="3">
        <f>COUNTIF(C65:AG65,'Attendance Key '!$A$8) + COUNTIF(C65:AG65,'Attendance Key '!$A$9)*0.5</f>
        <v>0</v>
      </c>
      <c r="AO65" s="3">
        <f>COUNTIF(C65:AG65,'Attendance Key '!$A$13) + COUNTIF(C65:AG65,'Attendance Key '!$A$14)*0.5</f>
        <v>0</v>
      </c>
      <c r="AP65" s="3">
        <f>COUNTIF(C65:AG65,'Attendance Key '!$A$11) + COUNTIF(C65:AF65,'Attendance Key '!$A$12)*0.5</f>
        <v>2</v>
      </c>
      <c r="AQ65" s="16">
        <f>COUNTIF(C65:AG65,'Attendance Key '!$A$16)</f>
        <v>8</v>
      </c>
      <c r="AR65" s="16">
        <f>COUNTIF(C65:AG65,'Attendance Key '!$A$17)</f>
        <v>0</v>
      </c>
      <c r="AS65" s="3">
        <f>COUNTIF(C65:AG65,'Attendance Key '!$A$18) + COUNTIF(C65:AG65,'Attendance Key '!$A$19)*0.5</f>
        <v>0</v>
      </c>
    </row>
    <row r="66" spans="1:45" ht="14.4" x14ac:dyDescent="0.3">
      <c r="A66" s="9" t="s">
        <v>159</v>
      </c>
      <c r="B66" s="9" t="s">
        <v>158</v>
      </c>
      <c r="C66" s="10" t="s">
        <v>18</v>
      </c>
      <c r="D66" s="10" t="s">
        <v>18</v>
      </c>
      <c r="E66" s="10" t="s">
        <v>18</v>
      </c>
      <c r="F66" s="10" t="s">
        <v>16</v>
      </c>
      <c r="G66" s="10" t="s">
        <v>16</v>
      </c>
      <c r="H66" s="10" t="s">
        <v>18</v>
      </c>
      <c r="I66" s="10" t="s">
        <v>18</v>
      </c>
      <c r="J66" s="10" t="s">
        <v>18</v>
      </c>
      <c r="K66" s="10" t="s">
        <v>18</v>
      </c>
      <c r="L66" s="10" t="s">
        <v>18</v>
      </c>
      <c r="M66" s="10" t="s">
        <v>16</v>
      </c>
      <c r="N66" s="10" t="s">
        <v>16</v>
      </c>
      <c r="O66" s="10" t="s">
        <v>18</v>
      </c>
      <c r="P66" s="10" t="s">
        <v>18</v>
      </c>
      <c r="Q66" s="10" t="s">
        <v>18</v>
      </c>
      <c r="R66" s="10" t="s">
        <v>18</v>
      </c>
      <c r="S66" s="10" t="s">
        <v>18</v>
      </c>
      <c r="T66" s="10" t="s">
        <v>16</v>
      </c>
      <c r="U66" s="10" t="s">
        <v>16</v>
      </c>
      <c r="V66" s="10"/>
      <c r="W66" s="10"/>
      <c r="X66" s="10"/>
      <c r="Y66" s="10"/>
      <c r="Z66" s="10"/>
      <c r="AA66" s="10" t="s">
        <v>16</v>
      </c>
      <c r="AB66" s="10" t="s">
        <v>16</v>
      </c>
      <c r="AC66" s="10"/>
      <c r="AD66" s="10"/>
      <c r="AE66" s="10"/>
      <c r="AF66" s="10"/>
      <c r="AG66" s="10"/>
      <c r="AH66" s="3">
        <f t="shared" si="1"/>
        <v>13</v>
      </c>
      <c r="AI66" s="3">
        <f t="shared" si="2"/>
        <v>13</v>
      </c>
      <c r="AJ66" s="15">
        <f>COUNTIF(C66:AG66,'Attendance Key '!$A$7) + COUNTIF(C66:AG66,'Attendance Key '!$A$15)*0.5</f>
        <v>0</v>
      </c>
      <c r="AK66" s="3">
        <f>COUNTIF(C66:AG66,'Attendance Key '!$A$3) + COUNTIF(C66:AG66,'Attendance Key '!$A$5)*0.5</f>
        <v>0</v>
      </c>
      <c r="AL66" s="16">
        <f>COUNTIF(C66:AG66,'Attendance Key '!$A$4) + COUNTIF(C66:AG66,'Attendance Key '!$A$6)*0.5</f>
        <v>0</v>
      </c>
      <c r="AM66" s="3">
        <f>COUNTIF(C66:AG66,'Attendance Key '!$A$10)</f>
        <v>0</v>
      </c>
      <c r="AN66" s="3">
        <f>COUNTIF(C66:AG66,'Attendance Key '!$A$8) + COUNTIF(C66:AG66,'Attendance Key '!$A$9)*0.5</f>
        <v>0</v>
      </c>
      <c r="AO66" s="3">
        <f>COUNTIF(C66:AG66,'Attendance Key '!$A$13) + COUNTIF(C66:AG66,'Attendance Key '!$A$14)*0.5</f>
        <v>0</v>
      </c>
      <c r="AP66" s="3">
        <f>COUNTIF(C66:AG66,'Attendance Key '!$A$11) + COUNTIF(C66:AF66,'Attendance Key '!$A$12)*0.5</f>
        <v>0</v>
      </c>
      <c r="AQ66" s="16">
        <f>COUNTIF(C66:AG66,'Attendance Key '!$A$16)</f>
        <v>8</v>
      </c>
      <c r="AR66" s="16">
        <f>COUNTIF(C66:AG66,'Attendance Key '!$A$17)</f>
        <v>0</v>
      </c>
      <c r="AS66" s="3">
        <f>COUNTIF(C66:AG66,'Attendance Key '!$A$18) + COUNTIF(C66:AG66,'Attendance Key '!$A$19)*0.5</f>
        <v>0</v>
      </c>
    </row>
    <row r="67" spans="1:45" ht="14.4" x14ac:dyDescent="0.3">
      <c r="A67" s="9" t="s">
        <v>161</v>
      </c>
      <c r="B67" s="9" t="s">
        <v>160</v>
      </c>
      <c r="C67" s="10" t="s">
        <v>18</v>
      </c>
      <c r="D67" s="10" t="s">
        <v>18</v>
      </c>
      <c r="E67" s="10" t="s">
        <v>18</v>
      </c>
      <c r="F67" s="10" t="s">
        <v>16</v>
      </c>
      <c r="G67" s="10" t="s">
        <v>16</v>
      </c>
      <c r="H67" s="10" t="s">
        <v>18</v>
      </c>
      <c r="I67" s="10" t="s">
        <v>18</v>
      </c>
      <c r="J67" s="10" t="s">
        <v>18</v>
      </c>
      <c r="K67" s="10" t="s">
        <v>18</v>
      </c>
      <c r="L67" s="10" t="s">
        <v>18</v>
      </c>
      <c r="M67" s="10" t="s">
        <v>16</v>
      </c>
      <c r="N67" s="10" t="s">
        <v>16</v>
      </c>
      <c r="O67" s="10" t="s">
        <v>18</v>
      </c>
      <c r="P67" s="10" t="s">
        <v>18</v>
      </c>
      <c r="Q67" s="10" t="s">
        <v>18</v>
      </c>
      <c r="R67" s="10" t="s">
        <v>25</v>
      </c>
      <c r="S67" s="10" t="s">
        <v>18</v>
      </c>
      <c r="T67" s="10" t="s">
        <v>16</v>
      </c>
      <c r="U67" s="10" t="s">
        <v>16</v>
      </c>
      <c r="V67" s="10"/>
      <c r="W67" s="10"/>
      <c r="X67" s="10"/>
      <c r="Y67" s="10"/>
      <c r="Z67" s="10"/>
      <c r="AA67" s="10" t="s">
        <v>16</v>
      </c>
      <c r="AB67" s="10" t="s">
        <v>16</v>
      </c>
      <c r="AC67" s="10"/>
      <c r="AD67" s="10"/>
      <c r="AE67" s="10"/>
      <c r="AF67" s="10"/>
      <c r="AG67" s="10"/>
      <c r="AH67" s="3">
        <f t="shared" si="1"/>
        <v>12</v>
      </c>
      <c r="AI67" s="3">
        <f t="shared" si="2"/>
        <v>12</v>
      </c>
      <c r="AJ67" s="15">
        <f>COUNTIF(C67:AG67,'Attendance Key '!$A$7) + COUNTIF(C67:AG67,'Attendance Key '!$A$15)*0.5</f>
        <v>0</v>
      </c>
      <c r="AK67" s="3">
        <f>COUNTIF(C67:AG67,'Attendance Key '!$A$3) + COUNTIF(C67:AG67,'Attendance Key '!$A$5)*0.5</f>
        <v>0</v>
      </c>
      <c r="AL67" s="16">
        <f>COUNTIF(C67:AG67,'Attendance Key '!$A$4) + COUNTIF(C67:AG67,'Attendance Key '!$A$6)*0.5</f>
        <v>0</v>
      </c>
      <c r="AM67" s="3">
        <f>COUNTIF(C67:AG67,'Attendance Key '!$A$10)</f>
        <v>0</v>
      </c>
      <c r="AN67" s="3">
        <f>COUNTIF(C67:AG67,'Attendance Key '!$A$8) + COUNTIF(C67:AG67,'Attendance Key '!$A$9)*0.5</f>
        <v>0</v>
      </c>
      <c r="AO67" s="3">
        <f>COUNTIF(C67:AG67,'Attendance Key '!$A$13) + COUNTIF(C67:AG67,'Attendance Key '!$A$14)*0.5</f>
        <v>0</v>
      </c>
      <c r="AP67" s="3">
        <f>COUNTIF(C67:AG67,'Attendance Key '!$A$11) + COUNTIF(C67:AF67,'Attendance Key '!$A$12)*0.5</f>
        <v>1</v>
      </c>
      <c r="AQ67" s="16">
        <f>COUNTIF(C67:AG67,'Attendance Key '!$A$16)</f>
        <v>8</v>
      </c>
      <c r="AR67" s="16">
        <f>COUNTIF(C67:AG67,'Attendance Key '!$A$17)</f>
        <v>0</v>
      </c>
      <c r="AS67" s="3">
        <f>COUNTIF(C67:AG67,'Attendance Key '!$A$18) + COUNTIF(C67:AG67,'Attendance Key '!$A$19)*0.5</f>
        <v>0</v>
      </c>
    </row>
    <row r="68" spans="1:45" ht="14.4" x14ac:dyDescent="0.3">
      <c r="A68" s="9" t="s">
        <v>163</v>
      </c>
      <c r="B68" s="9" t="s">
        <v>162</v>
      </c>
      <c r="C68" s="14"/>
      <c r="D68" s="14"/>
      <c r="E68" s="14"/>
      <c r="F68" s="14" t="s">
        <v>16</v>
      </c>
      <c r="G68" s="14" t="s">
        <v>16</v>
      </c>
      <c r="H68" s="14"/>
      <c r="I68" s="14"/>
      <c r="J68" s="14"/>
      <c r="K68" s="14"/>
      <c r="L68" s="14"/>
      <c r="M68" s="10" t="s">
        <v>16</v>
      </c>
      <c r="N68" s="10" t="s">
        <v>16</v>
      </c>
      <c r="O68" s="10" t="s">
        <v>20</v>
      </c>
      <c r="P68" s="10" t="s">
        <v>20</v>
      </c>
      <c r="Q68" s="10" t="s">
        <v>20</v>
      </c>
      <c r="R68" s="10" t="s">
        <v>20</v>
      </c>
      <c r="S68" s="10" t="s">
        <v>20</v>
      </c>
      <c r="T68" s="10" t="s">
        <v>16</v>
      </c>
      <c r="U68" s="10" t="s">
        <v>16</v>
      </c>
      <c r="V68" s="10" t="s">
        <v>20</v>
      </c>
      <c r="W68" s="10" t="s">
        <v>20</v>
      </c>
      <c r="X68" s="10" t="s">
        <v>20</v>
      </c>
      <c r="Y68" s="10" t="s">
        <v>20</v>
      </c>
      <c r="Z68" s="10" t="s">
        <v>20</v>
      </c>
      <c r="AA68" s="10" t="s">
        <v>16</v>
      </c>
      <c r="AB68" s="10" t="s">
        <v>16</v>
      </c>
      <c r="AC68" s="10"/>
      <c r="AD68" s="10"/>
      <c r="AE68" s="10"/>
      <c r="AF68" s="10"/>
      <c r="AG68" s="10"/>
      <c r="AH68" s="3">
        <f t="shared" si="1"/>
        <v>10</v>
      </c>
      <c r="AI68" s="3">
        <f t="shared" si="2"/>
        <v>0</v>
      </c>
      <c r="AJ68" s="15">
        <f>COUNTIF(C68:AG68,'Attendance Key '!$A$7) + COUNTIF(C68:AG68,'Attendance Key '!$A$15)*0.5</f>
        <v>10</v>
      </c>
      <c r="AK68" s="3">
        <f>COUNTIF(C68:AG68,'Attendance Key '!$A$3) + COUNTIF(C68:AG68,'Attendance Key '!$A$5)*0.5</f>
        <v>0</v>
      </c>
      <c r="AL68" s="16">
        <f>COUNTIF(C68:AG68,'Attendance Key '!$A$4) + COUNTIF(C68:AG68,'Attendance Key '!$A$6)*0.5</f>
        <v>0</v>
      </c>
      <c r="AM68" s="3">
        <f>COUNTIF(C68:AG68,'Attendance Key '!$A$10)</f>
        <v>0</v>
      </c>
      <c r="AN68" s="3">
        <f>COUNTIF(C68:AG68,'Attendance Key '!$A$8) + COUNTIF(C68:AG68,'Attendance Key '!$A$9)*0.5</f>
        <v>0</v>
      </c>
      <c r="AO68" s="3">
        <f>COUNTIF(C68:AG68,'Attendance Key '!$A$13) + COUNTIF(C68:AG68,'Attendance Key '!$A$14)*0.5</f>
        <v>0</v>
      </c>
      <c r="AP68" s="3">
        <f>COUNTIF(C68:AG68,'Attendance Key '!$A$11) + COUNTIF(C68:AF68,'Attendance Key '!$A$12)*0.5</f>
        <v>0</v>
      </c>
      <c r="AQ68" s="16">
        <f>COUNTIF(C68:AG68,'Attendance Key '!$A$16)</f>
        <v>8</v>
      </c>
      <c r="AR68" s="16">
        <f>COUNTIF(C68:AG68,'Attendance Key '!$A$17)</f>
        <v>0</v>
      </c>
      <c r="AS68" s="3">
        <f>COUNTIF(C68:AG68,'Attendance Key '!$A$18) + COUNTIF(C68:AG68,'Attendance Key '!$A$19)*0.5</f>
        <v>0</v>
      </c>
    </row>
    <row r="69" spans="1:45" ht="14.4" x14ac:dyDescent="0.3">
      <c r="A69" s="9" t="s">
        <v>89</v>
      </c>
      <c r="B69" s="9" t="s">
        <v>164</v>
      </c>
      <c r="C69" s="14"/>
      <c r="D69" s="14"/>
      <c r="E69" s="14"/>
      <c r="F69" s="14" t="s">
        <v>16</v>
      </c>
      <c r="G69" s="14" t="s">
        <v>16</v>
      </c>
      <c r="H69" s="14"/>
      <c r="I69" s="14"/>
      <c r="J69" s="14"/>
      <c r="K69" s="14"/>
      <c r="L69" s="14"/>
      <c r="M69" s="14" t="s">
        <v>16</v>
      </c>
      <c r="N69" s="14" t="s">
        <v>16</v>
      </c>
      <c r="O69" s="14"/>
      <c r="P69" s="14"/>
      <c r="Q69" s="14"/>
      <c r="R69" s="10" t="s">
        <v>20</v>
      </c>
      <c r="S69" s="10" t="s">
        <v>20</v>
      </c>
      <c r="T69" s="10" t="s">
        <v>16</v>
      </c>
      <c r="U69" s="10" t="s">
        <v>16</v>
      </c>
      <c r="V69" s="10" t="s">
        <v>20</v>
      </c>
      <c r="W69" s="10" t="s">
        <v>20</v>
      </c>
      <c r="X69" s="10" t="s">
        <v>20</v>
      </c>
      <c r="Y69" s="10" t="s">
        <v>20</v>
      </c>
      <c r="Z69" s="10" t="s">
        <v>20</v>
      </c>
      <c r="AA69" s="10" t="s">
        <v>16</v>
      </c>
      <c r="AB69" s="10" t="s">
        <v>16</v>
      </c>
      <c r="AC69" s="10" t="s">
        <v>20</v>
      </c>
      <c r="AD69" s="10" t="s">
        <v>20</v>
      </c>
      <c r="AE69" s="10" t="s">
        <v>20</v>
      </c>
      <c r="AF69" s="10" t="s">
        <v>20</v>
      </c>
      <c r="AG69" s="10"/>
      <c r="AH69" s="3">
        <f t="shared" si="1"/>
        <v>11</v>
      </c>
      <c r="AI69" s="3">
        <f t="shared" si="2"/>
        <v>0</v>
      </c>
      <c r="AJ69" s="15">
        <f>COUNTIF(C69:AG69,'Attendance Key '!$A$7) + COUNTIF(C69:AG69,'Attendance Key '!$A$15)*0.5</f>
        <v>11</v>
      </c>
      <c r="AK69" s="3">
        <f>COUNTIF(C69:AG69,'Attendance Key '!$A$3) + COUNTIF(C69:AG69,'Attendance Key '!$A$5)*0.5</f>
        <v>0</v>
      </c>
      <c r="AL69" s="16">
        <f>COUNTIF(C69:AG69,'Attendance Key '!$A$4) + COUNTIF(C69:AG69,'Attendance Key '!$A$6)*0.5</f>
        <v>0</v>
      </c>
      <c r="AM69" s="3">
        <f>COUNTIF(C69:AG69,'Attendance Key '!$A$10)</f>
        <v>0</v>
      </c>
      <c r="AN69" s="3">
        <f>COUNTIF(C69:AG69,'Attendance Key '!$A$8) + COUNTIF(C69:AG69,'Attendance Key '!$A$9)*0.5</f>
        <v>0</v>
      </c>
      <c r="AO69" s="3">
        <f>COUNTIF(C69:AG69,'Attendance Key '!$A$13) + COUNTIF(C69:AG69,'Attendance Key '!$A$14)*0.5</f>
        <v>0</v>
      </c>
      <c r="AP69" s="3">
        <f>COUNTIF(C69:AG69,'Attendance Key '!$A$11) + COUNTIF(C69:AF69,'Attendance Key '!$A$12)*0.5</f>
        <v>0</v>
      </c>
      <c r="AQ69" s="16">
        <f>COUNTIF(C69:AG69,'Attendance Key '!$A$16)</f>
        <v>8</v>
      </c>
      <c r="AR69" s="16">
        <f>COUNTIF(C69:AG69,'Attendance Key '!$A$17)</f>
        <v>0</v>
      </c>
      <c r="AS69" s="3">
        <f>COUNTIF(C69:AG69,'Attendance Key '!$A$18) + COUNTIF(C69:AG69,'Attendance Key '!$A$19)*0.5</f>
        <v>0</v>
      </c>
    </row>
    <row r="70" spans="1:45" ht="14.4" x14ac:dyDescent="0.3">
      <c r="A70" s="9" t="s">
        <v>166</v>
      </c>
      <c r="B70" s="9" t="s">
        <v>165</v>
      </c>
      <c r="C70" s="10" t="s">
        <v>18</v>
      </c>
      <c r="D70" s="10" t="s">
        <v>18</v>
      </c>
      <c r="E70" s="10" t="s">
        <v>18</v>
      </c>
      <c r="F70" s="10" t="s">
        <v>16</v>
      </c>
      <c r="G70" s="10" t="s">
        <v>16</v>
      </c>
      <c r="H70" s="14"/>
      <c r="I70" s="14"/>
      <c r="J70" s="14"/>
      <c r="K70" s="14"/>
      <c r="L70" s="14"/>
      <c r="M70" s="14" t="s">
        <v>16</v>
      </c>
      <c r="N70" s="14" t="s">
        <v>16</v>
      </c>
      <c r="O70" s="14"/>
      <c r="P70" s="14"/>
      <c r="Q70" s="14"/>
      <c r="R70" s="14"/>
      <c r="S70" s="14"/>
      <c r="T70" s="14" t="s">
        <v>16</v>
      </c>
      <c r="U70" s="14" t="s">
        <v>16</v>
      </c>
      <c r="V70" s="14"/>
      <c r="W70" s="14"/>
      <c r="X70" s="14"/>
      <c r="Y70" s="14"/>
      <c r="Z70" s="14"/>
      <c r="AA70" s="14" t="s">
        <v>16</v>
      </c>
      <c r="AB70" s="14" t="s">
        <v>16</v>
      </c>
      <c r="AC70" s="14"/>
      <c r="AD70" s="14"/>
      <c r="AE70" s="14"/>
      <c r="AF70" s="14"/>
      <c r="AG70" s="10"/>
      <c r="AH70" s="3">
        <f t="shared" si="1"/>
        <v>3</v>
      </c>
      <c r="AI70" s="3">
        <f t="shared" si="2"/>
        <v>3</v>
      </c>
      <c r="AJ70" s="15">
        <f>COUNTIF(C70:AG70,'Attendance Key '!$A$7) + COUNTIF(C70:AG70,'Attendance Key '!$A$15)*0.5</f>
        <v>0</v>
      </c>
      <c r="AK70" s="3">
        <f>COUNTIF(C70:AG70,'Attendance Key '!$A$3) + COUNTIF(C70:AG70,'Attendance Key '!$A$5)*0.5</f>
        <v>0</v>
      </c>
      <c r="AL70" s="16">
        <f>COUNTIF(C70:AG70,'Attendance Key '!$A$4) + COUNTIF(C70:AG70,'Attendance Key '!$A$6)*0.5</f>
        <v>0</v>
      </c>
      <c r="AM70" s="3">
        <f>COUNTIF(C70:AG70,'Attendance Key '!$A$10)</f>
        <v>0</v>
      </c>
      <c r="AN70" s="3">
        <f>COUNTIF(C70:AG70,'Attendance Key '!$A$8) + COUNTIF(C70:AG70,'Attendance Key '!$A$9)*0.5</f>
        <v>0</v>
      </c>
      <c r="AO70" s="3">
        <f>COUNTIF(C70:AG70,'Attendance Key '!$A$13) + COUNTIF(C70:AG70,'Attendance Key '!$A$14)*0.5</f>
        <v>0</v>
      </c>
      <c r="AP70" s="3">
        <f>COUNTIF(C70:AG70,'Attendance Key '!$A$11) + COUNTIF(C70:AF70,'Attendance Key '!$A$12)*0.5</f>
        <v>0</v>
      </c>
      <c r="AQ70" s="16">
        <f>COUNTIF(C70:AG70,'Attendance Key '!$A$16)</f>
        <v>8</v>
      </c>
      <c r="AR70" s="16">
        <f>COUNTIF(C70:AG70,'Attendance Key '!$A$17)</f>
        <v>0</v>
      </c>
      <c r="AS70" s="3">
        <f>COUNTIF(C70:AG70,'Attendance Key '!$A$18) + COUNTIF(C70:AG70,'Attendance Key '!$A$19)*0.5</f>
        <v>0</v>
      </c>
    </row>
    <row r="71" spans="1:45" ht="28.8" x14ac:dyDescent="0.3">
      <c r="A71" s="9" t="s">
        <v>168</v>
      </c>
      <c r="B71" s="9" t="s">
        <v>167</v>
      </c>
      <c r="C71" s="10" t="s">
        <v>20</v>
      </c>
      <c r="D71" s="10" t="s">
        <v>20</v>
      </c>
      <c r="E71" s="10" t="s">
        <v>20</v>
      </c>
      <c r="F71" s="10" t="s">
        <v>16</v>
      </c>
      <c r="G71" s="10" t="s">
        <v>16</v>
      </c>
      <c r="H71" s="10" t="s">
        <v>20</v>
      </c>
      <c r="I71" s="10" t="s">
        <v>20</v>
      </c>
      <c r="J71" s="10" t="s">
        <v>20</v>
      </c>
      <c r="K71" s="10" t="s">
        <v>20</v>
      </c>
      <c r="L71" s="10" t="s">
        <v>20</v>
      </c>
      <c r="M71" s="10" t="s">
        <v>16</v>
      </c>
      <c r="N71" s="10" t="s">
        <v>16</v>
      </c>
      <c r="O71" s="10" t="s">
        <v>20</v>
      </c>
      <c r="P71" s="10" t="s">
        <v>20</v>
      </c>
      <c r="Q71" s="10" t="s">
        <v>20</v>
      </c>
      <c r="R71" s="10" t="s">
        <v>20</v>
      </c>
      <c r="S71" s="10" t="s">
        <v>20</v>
      </c>
      <c r="T71" s="10" t="s">
        <v>16</v>
      </c>
      <c r="U71" s="10" t="s">
        <v>16</v>
      </c>
      <c r="V71" s="10" t="s">
        <v>20</v>
      </c>
      <c r="W71" s="10" t="s">
        <v>20</v>
      </c>
      <c r="X71" s="10" t="s">
        <v>20</v>
      </c>
      <c r="Y71" s="10" t="s">
        <v>20</v>
      </c>
      <c r="Z71" s="10" t="s">
        <v>20</v>
      </c>
      <c r="AA71" s="10" t="s">
        <v>16</v>
      </c>
      <c r="AB71" s="10" t="s">
        <v>16</v>
      </c>
      <c r="AC71" s="10" t="s">
        <v>20</v>
      </c>
      <c r="AD71" s="10" t="s">
        <v>20</v>
      </c>
      <c r="AE71" s="10" t="s">
        <v>20</v>
      </c>
      <c r="AF71" s="10" t="s">
        <v>20</v>
      </c>
      <c r="AG71" s="10"/>
      <c r="AH71" s="3">
        <f t="shared" si="1"/>
        <v>22</v>
      </c>
      <c r="AI71" s="3">
        <f t="shared" si="2"/>
        <v>0</v>
      </c>
      <c r="AJ71" s="15">
        <f>COUNTIF(C71:AG71,'Attendance Key '!$A$7) + COUNTIF(C71:AG71,'Attendance Key '!$A$15)*0.5</f>
        <v>22</v>
      </c>
      <c r="AK71" s="3">
        <f>COUNTIF(C71:AG71,'Attendance Key '!$A$3) + COUNTIF(C71:AG71,'Attendance Key '!$A$5)*0.5</f>
        <v>0</v>
      </c>
      <c r="AL71" s="16">
        <f>COUNTIF(C71:AG71,'Attendance Key '!$A$4) + COUNTIF(C71:AG71,'Attendance Key '!$A$6)*0.5</f>
        <v>0</v>
      </c>
      <c r="AM71" s="3">
        <f>COUNTIF(C71:AG71,'Attendance Key '!$A$10)</f>
        <v>0</v>
      </c>
      <c r="AN71" s="3">
        <f>COUNTIF(C71:AG71,'Attendance Key '!$A$8) + COUNTIF(C71:AG71,'Attendance Key '!$A$9)*0.5</f>
        <v>0</v>
      </c>
      <c r="AO71" s="3">
        <f>COUNTIF(C71:AG71,'Attendance Key '!$A$13) + COUNTIF(C71:AG71,'Attendance Key '!$A$14)*0.5</f>
        <v>0</v>
      </c>
      <c r="AP71" s="3">
        <f>COUNTIF(C71:AG71,'Attendance Key '!$A$11) + COUNTIF(C71:AF71,'Attendance Key '!$A$12)*0.5</f>
        <v>0</v>
      </c>
      <c r="AQ71" s="16">
        <f>COUNTIF(C71:AG71,'Attendance Key '!$A$16)</f>
        <v>8</v>
      </c>
      <c r="AR71" s="16">
        <f>COUNTIF(C71:AG71,'Attendance Key '!$A$17)</f>
        <v>0</v>
      </c>
      <c r="AS71" s="3">
        <f>COUNTIF(C71:AG71,'Attendance Key '!$A$18) + COUNTIF(C71:AG71,'Attendance Key '!$A$19)*0.5</f>
        <v>0</v>
      </c>
    </row>
    <row r="72" spans="1:45" ht="14.4" x14ac:dyDescent="0.3">
      <c r="A72" s="9" t="s">
        <v>170</v>
      </c>
      <c r="B72" s="9" t="s">
        <v>169</v>
      </c>
      <c r="C72" s="10" t="s">
        <v>25</v>
      </c>
      <c r="D72" s="10" t="s">
        <v>18</v>
      </c>
      <c r="E72" s="10" t="s">
        <v>18</v>
      </c>
      <c r="F72" s="14" t="s">
        <v>16</v>
      </c>
      <c r="G72" s="14" t="s">
        <v>16</v>
      </c>
      <c r="H72" s="14"/>
      <c r="I72" s="14"/>
      <c r="J72" s="14"/>
      <c r="K72" s="14"/>
      <c r="L72" s="14"/>
      <c r="M72" s="14" t="s">
        <v>16</v>
      </c>
      <c r="N72" s="14" t="s">
        <v>16</v>
      </c>
      <c r="O72" s="14"/>
      <c r="P72" s="14"/>
      <c r="Q72" s="14"/>
      <c r="R72" s="14"/>
      <c r="S72" s="14"/>
      <c r="T72" s="14" t="s">
        <v>16</v>
      </c>
      <c r="U72" s="14" t="s">
        <v>16</v>
      </c>
      <c r="V72" s="14"/>
      <c r="W72" s="14"/>
      <c r="X72" s="14"/>
      <c r="Y72" s="14"/>
      <c r="Z72" s="14"/>
      <c r="AA72" s="14" t="s">
        <v>16</v>
      </c>
      <c r="AB72" s="14" t="s">
        <v>16</v>
      </c>
      <c r="AC72" s="14"/>
      <c r="AD72" s="14"/>
      <c r="AE72" s="14"/>
      <c r="AF72" s="14"/>
      <c r="AG72" s="10"/>
      <c r="AH72" s="3">
        <f t="shared" si="1"/>
        <v>2</v>
      </c>
      <c r="AI72" s="3">
        <f t="shared" si="2"/>
        <v>2</v>
      </c>
      <c r="AJ72" s="15">
        <f>COUNTIF(C72:AG72,'Attendance Key '!$A$7) + COUNTIF(C72:AG72,'Attendance Key '!$A$15)*0.5</f>
        <v>0</v>
      </c>
      <c r="AK72" s="3">
        <f>COUNTIF(C72:AG72,'Attendance Key '!$A$3) + COUNTIF(C72:AG72,'Attendance Key '!$A$5)*0.5</f>
        <v>0</v>
      </c>
      <c r="AL72" s="16">
        <f>COUNTIF(C72:AG72,'Attendance Key '!$A$4) + COUNTIF(C72:AG72,'Attendance Key '!$A$6)*0.5</f>
        <v>0</v>
      </c>
      <c r="AM72" s="3">
        <f>COUNTIF(C72:AG72,'Attendance Key '!$A$10)</f>
        <v>0</v>
      </c>
      <c r="AN72" s="3">
        <f>COUNTIF(C72:AG72,'Attendance Key '!$A$8) + COUNTIF(C72:AG72,'Attendance Key '!$A$9)*0.5</f>
        <v>0</v>
      </c>
      <c r="AO72" s="3">
        <f>COUNTIF(C72:AG72,'Attendance Key '!$A$13) + COUNTIF(C72:AG72,'Attendance Key '!$A$14)*0.5</f>
        <v>0</v>
      </c>
      <c r="AP72" s="3">
        <f>COUNTIF(C72:AG72,'Attendance Key '!$A$11) + COUNTIF(C72:AF72,'Attendance Key '!$A$12)*0.5</f>
        <v>1</v>
      </c>
      <c r="AQ72" s="16">
        <f>COUNTIF(C72:AG72,'Attendance Key '!$A$16)</f>
        <v>8</v>
      </c>
      <c r="AR72" s="16">
        <f>COUNTIF(C72:AG72,'Attendance Key '!$A$17)</f>
        <v>0</v>
      </c>
      <c r="AS72" s="3">
        <f>COUNTIF(C72:AG72,'Attendance Key '!$A$18) + COUNTIF(C72:AG72,'Attendance Key '!$A$19)*0.5</f>
        <v>0</v>
      </c>
    </row>
    <row r="73" spans="1:45" ht="14.4" x14ac:dyDescent="0.3">
      <c r="A73" s="9" t="s">
        <v>172</v>
      </c>
      <c r="B73" s="9" t="s">
        <v>171</v>
      </c>
      <c r="C73" s="10" t="s">
        <v>18</v>
      </c>
      <c r="D73" s="10" t="s">
        <v>18</v>
      </c>
      <c r="E73" s="10" t="s">
        <v>18</v>
      </c>
      <c r="F73" s="10" t="s">
        <v>16</v>
      </c>
      <c r="G73" s="10" t="s">
        <v>16</v>
      </c>
      <c r="H73" s="10" t="s">
        <v>18</v>
      </c>
      <c r="I73" s="10" t="s">
        <v>18</v>
      </c>
      <c r="J73" s="10" t="s">
        <v>26</v>
      </c>
      <c r="K73" s="10" t="s">
        <v>18</v>
      </c>
      <c r="L73" s="10" t="s">
        <v>26</v>
      </c>
      <c r="M73" s="10" t="s">
        <v>16</v>
      </c>
      <c r="N73" s="10" t="s">
        <v>16</v>
      </c>
      <c r="O73" s="10" t="s">
        <v>20</v>
      </c>
      <c r="P73" s="10" t="s">
        <v>20</v>
      </c>
      <c r="Q73" s="10" t="s">
        <v>20</v>
      </c>
      <c r="R73" s="10" t="s">
        <v>20</v>
      </c>
      <c r="S73" s="10" t="s">
        <v>20</v>
      </c>
      <c r="T73" s="10" t="s">
        <v>16</v>
      </c>
      <c r="U73" s="10" t="s">
        <v>16</v>
      </c>
      <c r="V73" s="10" t="s">
        <v>20</v>
      </c>
      <c r="W73" s="10" t="s">
        <v>20</v>
      </c>
      <c r="X73" s="10" t="s">
        <v>20</v>
      </c>
      <c r="Y73" s="10" t="s">
        <v>20</v>
      </c>
      <c r="Z73" s="10" t="s">
        <v>20</v>
      </c>
      <c r="AA73" s="10" t="s">
        <v>16</v>
      </c>
      <c r="AB73" s="10" t="s">
        <v>16</v>
      </c>
      <c r="AC73" s="10" t="s">
        <v>25</v>
      </c>
      <c r="AD73" s="10" t="s">
        <v>25</v>
      </c>
      <c r="AE73" s="10" t="s">
        <v>25</v>
      </c>
      <c r="AF73" s="10" t="s">
        <v>25</v>
      </c>
      <c r="AG73" s="10"/>
      <c r="AH73" s="3">
        <f t="shared" si="1"/>
        <v>17</v>
      </c>
      <c r="AI73" s="3">
        <f t="shared" si="2"/>
        <v>7</v>
      </c>
      <c r="AJ73" s="15">
        <f>COUNTIF(C73:AG73,'Attendance Key '!$A$7) + COUNTIF(C73:AG73,'Attendance Key '!$A$15)*0.5</f>
        <v>10</v>
      </c>
      <c r="AK73" s="3">
        <f>COUNTIF(C73:AG73,'Attendance Key '!$A$3) + COUNTIF(C73:AG73,'Attendance Key '!$A$5)*0.5</f>
        <v>0</v>
      </c>
      <c r="AL73" s="16">
        <f>COUNTIF(C73:AG73,'Attendance Key '!$A$4) + COUNTIF(C73:AG73,'Attendance Key '!$A$6)*0.5</f>
        <v>0</v>
      </c>
      <c r="AM73" s="3">
        <f>COUNTIF(C73:AG73,'Attendance Key '!$A$10)</f>
        <v>0</v>
      </c>
      <c r="AN73" s="3">
        <f>COUNTIF(C73:AG73,'Attendance Key '!$A$8) + COUNTIF(C73:AG73,'Attendance Key '!$A$9)*0.5</f>
        <v>0</v>
      </c>
      <c r="AO73" s="3">
        <f>COUNTIF(C73:AG73,'Attendance Key '!$A$13) + COUNTIF(C73:AG73,'Attendance Key '!$A$14)*0.5</f>
        <v>0</v>
      </c>
      <c r="AP73" s="3">
        <f>COUNTIF(C73:AG73,'Attendance Key '!$A$11) + COUNTIF(C73:AF73,'Attendance Key '!$A$12)*0.5</f>
        <v>5</v>
      </c>
      <c r="AQ73" s="16">
        <f>COUNTIF(C73:AG73,'Attendance Key '!$A$16)</f>
        <v>8</v>
      </c>
      <c r="AR73" s="16">
        <f>COUNTIF(C73:AG73,'Attendance Key '!$A$17)</f>
        <v>0</v>
      </c>
      <c r="AS73" s="3">
        <f>COUNTIF(C73:AG73,'Attendance Key '!$A$18) + COUNTIF(C73:AG73,'Attendance Key '!$A$19)*0.5</f>
        <v>0</v>
      </c>
    </row>
    <row r="74" spans="1:45" ht="14.4" x14ac:dyDescent="0.3">
      <c r="A74" s="9" t="s">
        <v>174</v>
      </c>
      <c r="B74" s="9" t="s">
        <v>173</v>
      </c>
      <c r="C74" s="10" t="s">
        <v>18</v>
      </c>
      <c r="D74" s="10" t="s">
        <v>18</v>
      </c>
      <c r="E74" s="10" t="s">
        <v>18</v>
      </c>
      <c r="F74" s="10" t="s">
        <v>16</v>
      </c>
      <c r="G74" s="10" t="s">
        <v>16</v>
      </c>
      <c r="H74" s="10" t="s">
        <v>18</v>
      </c>
      <c r="I74" s="10" t="s">
        <v>18</v>
      </c>
      <c r="J74" s="10" t="s">
        <v>18</v>
      </c>
      <c r="K74" s="10" t="s">
        <v>18</v>
      </c>
      <c r="L74" s="10" t="s">
        <v>18</v>
      </c>
      <c r="M74" s="10" t="s">
        <v>16</v>
      </c>
      <c r="N74" s="10" t="s">
        <v>16</v>
      </c>
      <c r="O74" s="10" t="s">
        <v>25</v>
      </c>
      <c r="P74" s="10" t="s">
        <v>25</v>
      </c>
      <c r="Q74" s="10" t="s">
        <v>25</v>
      </c>
      <c r="R74" s="10" t="s">
        <v>25</v>
      </c>
      <c r="S74" s="10" t="s">
        <v>25</v>
      </c>
      <c r="T74" s="10" t="s">
        <v>16</v>
      </c>
      <c r="U74" s="10" t="s">
        <v>16</v>
      </c>
      <c r="V74" s="10" t="s">
        <v>25</v>
      </c>
      <c r="W74" s="10" t="s">
        <v>25</v>
      </c>
      <c r="X74" s="10" t="s">
        <v>25</v>
      </c>
      <c r="Y74" s="10" t="s">
        <v>25</v>
      </c>
      <c r="Z74" s="10" t="s">
        <v>25</v>
      </c>
      <c r="AA74" s="10" t="s">
        <v>16</v>
      </c>
      <c r="AB74" s="10" t="s">
        <v>16</v>
      </c>
      <c r="AC74" s="10" t="s">
        <v>25</v>
      </c>
      <c r="AD74" s="10" t="s">
        <v>25</v>
      </c>
      <c r="AE74" s="10"/>
      <c r="AF74" s="10"/>
      <c r="AG74" s="10"/>
      <c r="AH74" s="3">
        <f t="shared" si="1"/>
        <v>8</v>
      </c>
      <c r="AI74" s="3">
        <f t="shared" si="2"/>
        <v>8</v>
      </c>
      <c r="AJ74" s="15">
        <f>COUNTIF(C74:AG74,'Attendance Key '!$A$7) + COUNTIF(C74:AG74,'Attendance Key '!$A$15)*0.5</f>
        <v>0</v>
      </c>
      <c r="AK74" s="3">
        <f>COUNTIF(C74:AG74,'Attendance Key '!$A$3) + COUNTIF(C74:AG74,'Attendance Key '!$A$5)*0.5</f>
        <v>0</v>
      </c>
      <c r="AL74" s="16">
        <f>COUNTIF(C74:AG74,'Attendance Key '!$A$4) + COUNTIF(C74:AG74,'Attendance Key '!$A$6)*0.5</f>
        <v>0</v>
      </c>
      <c r="AM74" s="3">
        <f>COUNTIF(C74:AG74,'Attendance Key '!$A$10)</f>
        <v>0</v>
      </c>
      <c r="AN74" s="3">
        <f>COUNTIF(C74:AG74,'Attendance Key '!$A$8) + COUNTIF(C74:AG74,'Attendance Key '!$A$9)*0.5</f>
        <v>0</v>
      </c>
      <c r="AO74" s="3">
        <f>COUNTIF(C74:AG74,'Attendance Key '!$A$13) + COUNTIF(C74:AG74,'Attendance Key '!$A$14)*0.5</f>
        <v>0</v>
      </c>
      <c r="AP74" s="3">
        <f>COUNTIF(C74:AG74,'Attendance Key '!$A$11) + COUNTIF(C74:AF74,'Attendance Key '!$A$12)*0.5</f>
        <v>12</v>
      </c>
      <c r="AQ74" s="16">
        <f>COUNTIF(C74:AG74,'Attendance Key '!$A$16)</f>
        <v>8</v>
      </c>
      <c r="AR74" s="16">
        <f>COUNTIF(C74:AG74,'Attendance Key '!$A$17)</f>
        <v>0</v>
      </c>
      <c r="AS74" s="3">
        <f>COUNTIF(C74:AG74,'Attendance Key '!$A$18) + COUNTIF(C74:AG74,'Attendance Key '!$A$19)*0.5</f>
        <v>0</v>
      </c>
    </row>
    <row r="75" spans="1:45" ht="14.4" x14ac:dyDescent="0.3">
      <c r="A75" s="9" t="s">
        <v>176</v>
      </c>
      <c r="B75" s="9" t="s">
        <v>175</v>
      </c>
      <c r="C75" s="10" t="s">
        <v>18</v>
      </c>
      <c r="D75" s="10" t="s">
        <v>18</v>
      </c>
      <c r="E75" s="10" t="s">
        <v>18</v>
      </c>
      <c r="F75" s="10" t="s">
        <v>16</v>
      </c>
      <c r="G75" s="10" t="s">
        <v>16</v>
      </c>
      <c r="H75" s="10" t="s">
        <v>18</v>
      </c>
      <c r="I75" s="10" t="s">
        <v>18</v>
      </c>
      <c r="J75" s="10" t="s">
        <v>18</v>
      </c>
      <c r="K75" s="10" t="s">
        <v>18</v>
      </c>
      <c r="L75" s="10" t="s">
        <v>18</v>
      </c>
      <c r="M75" s="10" t="s">
        <v>16</v>
      </c>
      <c r="N75" s="10" t="s">
        <v>16</v>
      </c>
      <c r="O75" s="10" t="s">
        <v>18</v>
      </c>
      <c r="P75" s="10" t="s">
        <v>18</v>
      </c>
      <c r="Q75" s="10" t="s">
        <v>18</v>
      </c>
      <c r="R75" s="10" t="s">
        <v>18</v>
      </c>
      <c r="S75" s="10" t="s">
        <v>18</v>
      </c>
      <c r="T75" s="10" t="s">
        <v>16</v>
      </c>
      <c r="U75" s="10" t="s">
        <v>16</v>
      </c>
      <c r="V75" s="10"/>
      <c r="W75" s="10"/>
      <c r="X75" s="10"/>
      <c r="Y75" s="10"/>
      <c r="Z75" s="10"/>
      <c r="AA75" s="10" t="s">
        <v>16</v>
      </c>
      <c r="AB75" s="10" t="s">
        <v>16</v>
      </c>
      <c r="AC75" s="10"/>
      <c r="AD75" s="10"/>
      <c r="AE75" s="10"/>
      <c r="AF75" s="10"/>
      <c r="AG75" s="10"/>
      <c r="AH75" s="3">
        <f t="shared" si="1"/>
        <v>13</v>
      </c>
      <c r="AI75" s="3">
        <f t="shared" si="2"/>
        <v>13</v>
      </c>
      <c r="AJ75" s="15">
        <f>COUNTIF(C75:AG75,'Attendance Key '!$A$7) + COUNTIF(C75:AG75,'Attendance Key '!$A$15)*0.5</f>
        <v>0</v>
      </c>
      <c r="AK75" s="3">
        <f>COUNTIF(C75:AG75,'Attendance Key '!$A$3) + COUNTIF(C75:AG75,'Attendance Key '!$A$5)*0.5</f>
        <v>0</v>
      </c>
      <c r="AL75" s="16">
        <f>COUNTIF(C75:AG75,'Attendance Key '!$A$4) + COUNTIF(C75:AG75,'Attendance Key '!$A$6)*0.5</f>
        <v>0</v>
      </c>
      <c r="AM75" s="3">
        <f>COUNTIF(C75:AG75,'Attendance Key '!$A$10)</f>
        <v>0</v>
      </c>
      <c r="AN75" s="3">
        <f>COUNTIF(C75:AG75,'Attendance Key '!$A$8) + COUNTIF(C75:AG75,'Attendance Key '!$A$9)*0.5</f>
        <v>0</v>
      </c>
      <c r="AO75" s="3">
        <f>COUNTIF(C75:AG75,'Attendance Key '!$A$13) + COUNTIF(C75:AG75,'Attendance Key '!$A$14)*0.5</f>
        <v>0</v>
      </c>
      <c r="AP75" s="3">
        <f>COUNTIF(C75:AG75,'Attendance Key '!$A$11) + COUNTIF(C75:AF75,'Attendance Key '!$A$12)*0.5</f>
        <v>0</v>
      </c>
      <c r="AQ75" s="16">
        <f>COUNTIF(C75:AG75,'Attendance Key '!$A$16)</f>
        <v>8</v>
      </c>
      <c r="AR75" s="16">
        <f>COUNTIF(C75:AG75,'Attendance Key '!$A$17)</f>
        <v>0</v>
      </c>
      <c r="AS75" s="3">
        <f>COUNTIF(C75:AG75,'Attendance Key '!$A$18) + COUNTIF(C75:AG75,'Attendance Key '!$A$19)*0.5</f>
        <v>0</v>
      </c>
    </row>
    <row r="76" spans="1:45" ht="14.4" x14ac:dyDescent="0.3">
      <c r="A76" s="9" t="s">
        <v>178</v>
      </c>
      <c r="B76" s="9" t="s">
        <v>177</v>
      </c>
      <c r="C76" s="10" t="s">
        <v>18</v>
      </c>
      <c r="D76" s="10" t="s">
        <v>18</v>
      </c>
      <c r="E76" s="10" t="s">
        <v>18</v>
      </c>
      <c r="F76" s="10" t="s">
        <v>16</v>
      </c>
      <c r="G76" s="10" t="s">
        <v>16</v>
      </c>
      <c r="H76" s="10" t="s">
        <v>18</v>
      </c>
      <c r="I76" s="10" t="s">
        <v>18</v>
      </c>
      <c r="J76" s="10" t="s">
        <v>18</v>
      </c>
      <c r="K76" s="10" t="s">
        <v>18</v>
      </c>
      <c r="L76" s="10" t="s">
        <v>18</v>
      </c>
      <c r="M76" s="10" t="s">
        <v>16</v>
      </c>
      <c r="N76" s="10" t="s">
        <v>16</v>
      </c>
      <c r="O76" s="10" t="s">
        <v>18</v>
      </c>
      <c r="P76" s="10" t="s">
        <v>18</v>
      </c>
      <c r="Q76" s="10" t="s">
        <v>18</v>
      </c>
      <c r="R76" s="10" t="s">
        <v>18</v>
      </c>
      <c r="S76" s="10" t="s">
        <v>18</v>
      </c>
      <c r="T76" s="10" t="s">
        <v>16</v>
      </c>
      <c r="U76" s="10" t="s">
        <v>16</v>
      </c>
      <c r="V76" s="10"/>
      <c r="W76" s="10"/>
      <c r="X76" s="10"/>
      <c r="Y76" s="10"/>
      <c r="Z76" s="10"/>
      <c r="AA76" s="10" t="s">
        <v>16</v>
      </c>
      <c r="AB76" s="10" t="s">
        <v>16</v>
      </c>
      <c r="AC76" s="10"/>
      <c r="AD76" s="10"/>
      <c r="AE76" s="10"/>
      <c r="AF76" s="10"/>
      <c r="AG76" s="10"/>
      <c r="AH76" s="3">
        <f t="shared" si="1"/>
        <v>13</v>
      </c>
      <c r="AI76" s="3">
        <f t="shared" si="2"/>
        <v>13</v>
      </c>
      <c r="AJ76" s="15">
        <f>COUNTIF(C76:AG76,'Attendance Key '!$A$7) + COUNTIF(C76:AG76,'Attendance Key '!$A$15)*0.5</f>
        <v>0</v>
      </c>
      <c r="AK76" s="3">
        <f>COUNTIF(C76:AG76,'Attendance Key '!$A$3) + COUNTIF(C76:AG76,'Attendance Key '!$A$5)*0.5</f>
        <v>0</v>
      </c>
      <c r="AL76" s="16">
        <f>COUNTIF(C76:AG76,'Attendance Key '!$A$4) + COUNTIF(C76:AG76,'Attendance Key '!$A$6)*0.5</f>
        <v>0</v>
      </c>
      <c r="AM76" s="3">
        <f>COUNTIF(C76:AG76,'Attendance Key '!$A$10)</f>
        <v>0</v>
      </c>
      <c r="AN76" s="3">
        <f>COUNTIF(C76:AG76,'Attendance Key '!$A$8) + COUNTIF(C76:AG76,'Attendance Key '!$A$9)*0.5</f>
        <v>0</v>
      </c>
      <c r="AO76" s="3">
        <f>COUNTIF(C76:AG76,'Attendance Key '!$A$13) + COUNTIF(C76:AG76,'Attendance Key '!$A$14)*0.5</f>
        <v>0</v>
      </c>
      <c r="AP76" s="3">
        <f>COUNTIF(C76:AG76,'Attendance Key '!$A$11) + COUNTIF(C76:AF76,'Attendance Key '!$A$12)*0.5</f>
        <v>0</v>
      </c>
      <c r="AQ76" s="16">
        <f>COUNTIF(C76:AG76,'Attendance Key '!$A$16)</f>
        <v>8</v>
      </c>
      <c r="AR76" s="16">
        <f>COUNTIF(C76:AG76,'Attendance Key '!$A$17)</f>
        <v>0</v>
      </c>
      <c r="AS76" s="3">
        <f>COUNTIF(C76:AG76,'Attendance Key '!$A$18) + COUNTIF(C76:AG76,'Attendance Key '!$A$19)*0.5</f>
        <v>0</v>
      </c>
    </row>
    <row r="77" spans="1:45" ht="14.4" x14ac:dyDescent="0.3">
      <c r="A77" s="9" t="s">
        <v>180</v>
      </c>
      <c r="B77" s="9" t="s">
        <v>179</v>
      </c>
      <c r="C77" s="10" t="s">
        <v>18</v>
      </c>
      <c r="D77" s="10" t="s">
        <v>18</v>
      </c>
      <c r="E77" s="10" t="s">
        <v>18</v>
      </c>
      <c r="F77" s="10" t="s">
        <v>16</v>
      </c>
      <c r="G77" s="10" t="s">
        <v>16</v>
      </c>
      <c r="H77" s="10" t="s">
        <v>18</v>
      </c>
      <c r="I77" s="10" t="s">
        <v>18</v>
      </c>
      <c r="J77" s="10" t="s">
        <v>18</v>
      </c>
      <c r="K77" s="10" t="s">
        <v>18</v>
      </c>
      <c r="L77" s="10" t="s">
        <v>18</v>
      </c>
      <c r="M77" s="10" t="s">
        <v>16</v>
      </c>
      <c r="N77" s="10" t="s">
        <v>16</v>
      </c>
      <c r="O77" s="10" t="s">
        <v>18</v>
      </c>
      <c r="P77" s="10" t="s">
        <v>18</v>
      </c>
      <c r="Q77" s="10" t="s">
        <v>18</v>
      </c>
      <c r="R77" s="10" t="s">
        <v>18</v>
      </c>
      <c r="S77" s="10" t="s">
        <v>18</v>
      </c>
      <c r="T77" s="10" t="s">
        <v>16</v>
      </c>
      <c r="U77" s="10" t="s">
        <v>16</v>
      </c>
      <c r="V77" s="10"/>
      <c r="W77" s="10"/>
      <c r="X77" s="10"/>
      <c r="Y77" s="10"/>
      <c r="Z77" s="10"/>
      <c r="AA77" s="10" t="s">
        <v>16</v>
      </c>
      <c r="AB77" s="10" t="s">
        <v>16</v>
      </c>
      <c r="AC77" s="10"/>
      <c r="AD77" s="10"/>
      <c r="AE77" s="10"/>
      <c r="AF77" s="10"/>
      <c r="AG77" s="10"/>
      <c r="AH77" s="3">
        <f t="shared" si="1"/>
        <v>13</v>
      </c>
      <c r="AI77" s="3">
        <f t="shared" si="2"/>
        <v>13</v>
      </c>
      <c r="AJ77" s="15">
        <f>COUNTIF(C77:AG77,'Attendance Key '!$A$7) + COUNTIF(C77:AG77,'Attendance Key '!$A$15)*0.5</f>
        <v>0</v>
      </c>
      <c r="AK77" s="3">
        <f>COUNTIF(C77:AG77,'Attendance Key '!$A$3) + COUNTIF(C77:AG77,'Attendance Key '!$A$5)*0.5</f>
        <v>0</v>
      </c>
      <c r="AL77" s="16">
        <f>COUNTIF(C77:AG77,'Attendance Key '!$A$4) + COUNTIF(C77:AG77,'Attendance Key '!$A$6)*0.5</f>
        <v>0</v>
      </c>
      <c r="AM77" s="3">
        <f>COUNTIF(C77:AG77,'Attendance Key '!$A$10)</f>
        <v>0</v>
      </c>
      <c r="AN77" s="3">
        <f>COUNTIF(C77:AG77,'Attendance Key '!$A$8) + COUNTIF(C77:AG77,'Attendance Key '!$A$9)*0.5</f>
        <v>0</v>
      </c>
      <c r="AO77" s="3">
        <f>COUNTIF(C77:AG77,'Attendance Key '!$A$13) + COUNTIF(C77:AG77,'Attendance Key '!$A$14)*0.5</f>
        <v>0</v>
      </c>
      <c r="AP77" s="3">
        <f>COUNTIF(C77:AG77,'Attendance Key '!$A$11) + COUNTIF(C77:AF77,'Attendance Key '!$A$12)*0.5</f>
        <v>0</v>
      </c>
      <c r="AQ77" s="16">
        <f>COUNTIF(C77:AG77,'Attendance Key '!$A$16)</f>
        <v>8</v>
      </c>
      <c r="AR77" s="16">
        <f>COUNTIF(C77:AG77,'Attendance Key '!$A$17)</f>
        <v>0</v>
      </c>
      <c r="AS77" s="3">
        <f>COUNTIF(C77:AG77,'Attendance Key '!$A$18) + COUNTIF(C77:AG77,'Attendance Key '!$A$19)*0.5</f>
        <v>0</v>
      </c>
    </row>
    <row r="78" spans="1:45" ht="14.4" x14ac:dyDescent="0.3">
      <c r="A78" s="9" t="s">
        <v>182</v>
      </c>
      <c r="B78" s="9" t="s">
        <v>181</v>
      </c>
      <c r="C78" s="10" t="s">
        <v>18</v>
      </c>
      <c r="D78" s="10" t="s">
        <v>18</v>
      </c>
      <c r="E78" s="10" t="s">
        <v>18</v>
      </c>
      <c r="F78" s="10" t="s">
        <v>16</v>
      </c>
      <c r="G78" s="10" t="s">
        <v>16</v>
      </c>
      <c r="H78" s="10" t="s">
        <v>18</v>
      </c>
      <c r="I78" s="10" t="s">
        <v>18</v>
      </c>
      <c r="J78" s="10" t="s">
        <v>18</v>
      </c>
      <c r="K78" s="10" t="s">
        <v>18</v>
      </c>
      <c r="L78" s="10" t="s">
        <v>18</v>
      </c>
      <c r="M78" s="10" t="s">
        <v>16</v>
      </c>
      <c r="N78" s="10" t="s">
        <v>16</v>
      </c>
      <c r="O78" s="10" t="s">
        <v>18</v>
      </c>
      <c r="P78" s="10" t="s">
        <v>18</v>
      </c>
      <c r="Q78" s="10" t="s">
        <v>20</v>
      </c>
      <c r="R78" s="10" t="s">
        <v>18</v>
      </c>
      <c r="S78" s="10" t="s">
        <v>18</v>
      </c>
      <c r="T78" s="10" t="s">
        <v>16</v>
      </c>
      <c r="U78" s="10" t="s">
        <v>16</v>
      </c>
      <c r="V78" s="10"/>
      <c r="W78" s="10"/>
      <c r="X78" s="10"/>
      <c r="Y78" s="10"/>
      <c r="Z78" s="10"/>
      <c r="AA78" s="10" t="s">
        <v>16</v>
      </c>
      <c r="AB78" s="10" t="s">
        <v>16</v>
      </c>
      <c r="AC78" s="10"/>
      <c r="AD78" s="10"/>
      <c r="AE78" s="10"/>
      <c r="AF78" s="10"/>
      <c r="AG78" s="10"/>
      <c r="AH78" s="3">
        <f t="shared" si="1"/>
        <v>13</v>
      </c>
      <c r="AI78" s="3">
        <f t="shared" si="2"/>
        <v>12</v>
      </c>
      <c r="AJ78" s="15">
        <f>COUNTIF(C78:AG78,'Attendance Key '!$A$7) + COUNTIF(C78:AG78,'Attendance Key '!$A$15)*0.5</f>
        <v>1</v>
      </c>
      <c r="AK78" s="3">
        <f>COUNTIF(C78:AG78,'Attendance Key '!$A$3) + COUNTIF(C78:AG78,'Attendance Key '!$A$5)*0.5</f>
        <v>0</v>
      </c>
      <c r="AL78" s="16">
        <f>COUNTIF(C78:AG78,'Attendance Key '!$A$4) + COUNTIF(C78:AG78,'Attendance Key '!$A$6)*0.5</f>
        <v>0</v>
      </c>
      <c r="AM78" s="3">
        <f>COUNTIF(C78:AG78,'Attendance Key '!$A$10)</f>
        <v>0</v>
      </c>
      <c r="AN78" s="3">
        <f>COUNTIF(C78:AG78,'Attendance Key '!$A$8) + COUNTIF(C78:AG78,'Attendance Key '!$A$9)*0.5</f>
        <v>0</v>
      </c>
      <c r="AO78" s="3">
        <f>COUNTIF(C78:AG78,'Attendance Key '!$A$13) + COUNTIF(C78:AG78,'Attendance Key '!$A$14)*0.5</f>
        <v>0</v>
      </c>
      <c r="AP78" s="3">
        <f>COUNTIF(C78:AG78,'Attendance Key '!$A$11) + COUNTIF(C78:AF78,'Attendance Key '!$A$12)*0.5</f>
        <v>0</v>
      </c>
      <c r="AQ78" s="16">
        <f>COUNTIF(C78:AG78,'Attendance Key '!$A$16)</f>
        <v>8</v>
      </c>
      <c r="AR78" s="16">
        <f>COUNTIF(C78:AG78,'Attendance Key '!$A$17)</f>
        <v>0</v>
      </c>
      <c r="AS78" s="3">
        <f>COUNTIF(C78:AG78,'Attendance Key '!$A$18) + COUNTIF(C78:AG78,'Attendance Key '!$A$19)*0.5</f>
        <v>0</v>
      </c>
    </row>
    <row r="79" spans="1:45" ht="14.4" x14ac:dyDescent="0.3">
      <c r="A79" s="9" t="s">
        <v>184</v>
      </c>
      <c r="B79" s="9" t="s">
        <v>183</v>
      </c>
      <c r="C79" s="10" t="s">
        <v>18</v>
      </c>
      <c r="D79" s="10" t="s">
        <v>18</v>
      </c>
      <c r="E79" s="10" t="s">
        <v>18</v>
      </c>
      <c r="F79" s="10" t="s">
        <v>16</v>
      </c>
      <c r="G79" s="10" t="s">
        <v>16</v>
      </c>
      <c r="H79" s="10" t="s">
        <v>18</v>
      </c>
      <c r="I79" s="10" t="s">
        <v>18</v>
      </c>
      <c r="J79" s="10" t="s">
        <v>18</v>
      </c>
      <c r="K79" s="10" t="s">
        <v>18</v>
      </c>
      <c r="L79" s="10" t="s">
        <v>18</v>
      </c>
      <c r="M79" s="10" t="s">
        <v>16</v>
      </c>
      <c r="N79" s="10" t="s">
        <v>16</v>
      </c>
      <c r="O79" s="10" t="s">
        <v>18</v>
      </c>
      <c r="P79" s="10" t="s">
        <v>26</v>
      </c>
      <c r="Q79" s="10" t="s">
        <v>18</v>
      </c>
      <c r="R79" s="10" t="s">
        <v>18</v>
      </c>
      <c r="S79" s="10" t="s">
        <v>18</v>
      </c>
      <c r="T79" s="10" t="s">
        <v>16</v>
      </c>
      <c r="U79" s="10" t="s">
        <v>16</v>
      </c>
      <c r="V79" s="10"/>
      <c r="W79" s="10"/>
      <c r="X79" s="10"/>
      <c r="Y79" s="10"/>
      <c r="Z79" s="10"/>
      <c r="AA79" s="10" t="s">
        <v>16</v>
      </c>
      <c r="AB79" s="10" t="s">
        <v>16</v>
      </c>
      <c r="AC79" s="10"/>
      <c r="AD79" s="10"/>
      <c r="AE79" s="10"/>
      <c r="AF79" s="10"/>
      <c r="AG79" s="10"/>
      <c r="AH79" s="3">
        <f t="shared" si="1"/>
        <v>12.5</v>
      </c>
      <c r="AI79" s="3">
        <f t="shared" si="2"/>
        <v>12.5</v>
      </c>
      <c r="AJ79" s="15">
        <f>COUNTIF(C79:AG79,'Attendance Key '!$A$7) + COUNTIF(C79:AG79,'Attendance Key '!$A$15)*0.5</f>
        <v>0</v>
      </c>
      <c r="AK79" s="3">
        <f>COUNTIF(C79:AG79,'Attendance Key '!$A$3) + COUNTIF(C79:AG79,'Attendance Key '!$A$5)*0.5</f>
        <v>0</v>
      </c>
      <c r="AL79" s="16">
        <f>COUNTIF(C79:AG79,'Attendance Key '!$A$4) + COUNTIF(C79:AG79,'Attendance Key '!$A$6)*0.5</f>
        <v>0</v>
      </c>
      <c r="AM79" s="3">
        <f>COUNTIF(C79:AG79,'Attendance Key '!$A$10)</f>
        <v>0</v>
      </c>
      <c r="AN79" s="3">
        <f>COUNTIF(C79:AG79,'Attendance Key '!$A$8) + COUNTIF(C79:AG79,'Attendance Key '!$A$9)*0.5</f>
        <v>0</v>
      </c>
      <c r="AO79" s="3">
        <f>COUNTIF(C79:AG79,'Attendance Key '!$A$13) + COUNTIF(C79:AG79,'Attendance Key '!$A$14)*0.5</f>
        <v>0</v>
      </c>
      <c r="AP79" s="3">
        <f>COUNTIF(C79:AG79,'Attendance Key '!$A$11) + COUNTIF(C79:AF79,'Attendance Key '!$A$12)*0.5</f>
        <v>0.5</v>
      </c>
      <c r="AQ79" s="16">
        <f>COUNTIF(C79:AG79,'Attendance Key '!$A$16)</f>
        <v>8</v>
      </c>
      <c r="AR79" s="16">
        <f>COUNTIF(C79:AG79,'Attendance Key '!$A$17)</f>
        <v>0</v>
      </c>
      <c r="AS79" s="3">
        <f>COUNTIF(C79:AG79,'Attendance Key '!$A$18) + COUNTIF(C79:AG79,'Attendance Key '!$A$19)*0.5</f>
        <v>0</v>
      </c>
    </row>
    <row r="80" spans="1:45" ht="14.4" x14ac:dyDescent="0.3">
      <c r="A80" s="9" t="s">
        <v>130</v>
      </c>
      <c r="B80" s="9" t="s">
        <v>185</v>
      </c>
      <c r="C80" s="10" t="s">
        <v>18</v>
      </c>
      <c r="D80" s="10" t="s">
        <v>18</v>
      </c>
      <c r="E80" s="10" t="s">
        <v>18</v>
      </c>
      <c r="F80" s="10" t="s">
        <v>16</v>
      </c>
      <c r="G80" s="10" t="s">
        <v>16</v>
      </c>
      <c r="H80" s="10" t="s">
        <v>18</v>
      </c>
      <c r="I80" s="10" t="s">
        <v>18</v>
      </c>
      <c r="J80" s="10" t="s">
        <v>18</v>
      </c>
      <c r="K80" s="10" t="s">
        <v>18</v>
      </c>
      <c r="L80" s="10" t="s">
        <v>18</v>
      </c>
      <c r="M80" s="10" t="s">
        <v>16</v>
      </c>
      <c r="N80" s="10" t="s">
        <v>16</v>
      </c>
      <c r="O80" s="10" t="s">
        <v>18</v>
      </c>
      <c r="P80" s="10" t="s">
        <v>18</v>
      </c>
      <c r="Q80" s="10" t="s">
        <v>18</v>
      </c>
      <c r="R80" s="10" t="s">
        <v>18</v>
      </c>
      <c r="S80" s="10" t="s">
        <v>18</v>
      </c>
      <c r="T80" s="10" t="s">
        <v>16</v>
      </c>
      <c r="U80" s="10" t="s">
        <v>16</v>
      </c>
      <c r="V80" s="10"/>
      <c r="W80" s="10"/>
      <c r="X80" s="10"/>
      <c r="Y80" s="10"/>
      <c r="Z80" s="10"/>
      <c r="AA80" s="10" t="s">
        <v>16</v>
      </c>
      <c r="AB80" s="10" t="s">
        <v>16</v>
      </c>
      <c r="AC80" s="10"/>
      <c r="AD80" s="10"/>
      <c r="AE80" s="3"/>
      <c r="AF80" s="3"/>
      <c r="AG80" s="3"/>
      <c r="AH80" s="3">
        <f t="shared" si="1"/>
        <v>13</v>
      </c>
      <c r="AI80" s="3">
        <f t="shared" si="2"/>
        <v>13</v>
      </c>
      <c r="AJ80" s="15">
        <f>COUNTIF(C80:AG80,'Attendance Key '!$A$7) + COUNTIF(C80:AG80,'Attendance Key '!$A$15)*0.5</f>
        <v>0</v>
      </c>
      <c r="AK80" s="3">
        <f>COUNTIF(C80:AG80,'Attendance Key '!$A$3) + COUNTIF(C80:AG80,'Attendance Key '!$A$5)*0.5</f>
        <v>0</v>
      </c>
      <c r="AL80" s="16">
        <f>COUNTIF(C80:AG80,'Attendance Key '!$A$4) + COUNTIF(C80:AG80,'Attendance Key '!$A$6)*0.5</f>
        <v>0</v>
      </c>
      <c r="AM80" s="3">
        <f>COUNTIF(C80:AG80,'Attendance Key '!$A$10)</f>
        <v>0</v>
      </c>
      <c r="AN80" s="3">
        <f>COUNTIF(C80:AG80,'Attendance Key '!$A$8) + COUNTIF(C80:AG80,'Attendance Key '!$A$9)*0.5</f>
        <v>0</v>
      </c>
      <c r="AO80" s="3">
        <f>COUNTIF(C80:AG80,'Attendance Key '!$A$13) + COUNTIF(C80:AG80,'Attendance Key '!$A$14)*0.5</f>
        <v>0</v>
      </c>
      <c r="AP80" s="3">
        <f>COUNTIF(C80:AG80,'Attendance Key '!$A$11) + COUNTIF(C80:AF80,'Attendance Key '!$A$12)*0.5</f>
        <v>0</v>
      </c>
      <c r="AQ80" s="16">
        <f>COUNTIF(C80:AG80,'Attendance Key '!$A$16)</f>
        <v>8</v>
      </c>
      <c r="AR80" s="16">
        <f>COUNTIF(C80:AG80,'Attendance Key '!$A$17)</f>
        <v>0</v>
      </c>
      <c r="AS80" s="3">
        <f>COUNTIF(C80:AG80,'Attendance Key '!$A$18) + COUNTIF(C80:AG80,'Attendance Key '!$A$19)*0.5</f>
        <v>0</v>
      </c>
    </row>
    <row r="81" spans="1:45" ht="14.4" x14ac:dyDescent="0.3">
      <c r="A81" s="9" t="s">
        <v>82</v>
      </c>
      <c r="B81" s="9" t="s">
        <v>186</v>
      </c>
      <c r="C81" s="10" t="s">
        <v>18</v>
      </c>
      <c r="D81" s="10" t="s">
        <v>18</v>
      </c>
      <c r="E81" s="10" t="s">
        <v>18</v>
      </c>
      <c r="F81" s="10" t="s">
        <v>16</v>
      </c>
      <c r="G81" s="10" t="s">
        <v>16</v>
      </c>
      <c r="H81" s="10" t="s">
        <v>18</v>
      </c>
      <c r="I81" s="10" t="s">
        <v>18</v>
      </c>
      <c r="J81" s="10" t="s">
        <v>18</v>
      </c>
      <c r="K81" s="10" t="s">
        <v>18</v>
      </c>
      <c r="L81" s="10" t="s">
        <v>18</v>
      </c>
      <c r="M81" s="10" t="s">
        <v>16</v>
      </c>
      <c r="N81" s="10" t="s">
        <v>16</v>
      </c>
      <c r="O81" s="10" t="s">
        <v>18</v>
      </c>
      <c r="P81" s="10" t="s">
        <v>18</v>
      </c>
      <c r="Q81" s="10" t="s">
        <v>18</v>
      </c>
      <c r="R81" s="10" t="s">
        <v>18</v>
      </c>
      <c r="S81" s="10" t="s">
        <v>18</v>
      </c>
      <c r="T81" s="10" t="s">
        <v>16</v>
      </c>
      <c r="U81" s="10" t="s">
        <v>16</v>
      </c>
      <c r="V81" s="10"/>
      <c r="W81" s="10"/>
      <c r="X81" s="10"/>
      <c r="Y81" s="10"/>
      <c r="Z81" s="10"/>
      <c r="AA81" s="10" t="s">
        <v>16</v>
      </c>
      <c r="AB81" s="10" t="s">
        <v>16</v>
      </c>
      <c r="AC81" s="10"/>
      <c r="AD81" s="10"/>
      <c r="AE81" s="3"/>
      <c r="AF81" s="3"/>
      <c r="AG81" s="3"/>
      <c r="AH81" s="3">
        <f t="shared" si="1"/>
        <v>13</v>
      </c>
      <c r="AI81" s="3">
        <f t="shared" si="2"/>
        <v>13</v>
      </c>
      <c r="AJ81" s="15">
        <f>COUNTIF(C81:AG81,'Attendance Key '!$A$7) + COUNTIF(C81:AG81,'Attendance Key '!$A$15)*0.5</f>
        <v>0</v>
      </c>
      <c r="AK81" s="3">
        <f>COUNTIF(C81:AG81,'Attendance Key '!$A$3) + COUNTIF(C81:AG81,'Attendance Key '!$A$5)*0.5</f>
        <v>0</v>
      </c>
      <c r="AL81" s="16">
        <f>COUNTIF(C81:AG81,'Attendance Key '!$A$4) + COUNTIF(C81:AG81,'Attendance Key '!$A$6)*0.5</f>
        <v>0</v>
      </c>
      <c r="AM81" s="3">
        <f>COUNTIF(C81:AG81,'Attendance Key '!$A$10)</f>
        <v>0</v>
      </c>
      <c r="AN81" s="3">
        <f>COUNTIF(C81:AG81,'Attendance Key '!$A$8) + COUNTIF(C81:AG81,'Attendance Key '!$A$9)*0.5</f>
        <v>0</v>
      </c>
      <c r="AO81" s="3">
        <f>COUNTIF(C81:AG81,'Attendance Key '!$A$13) + COUNTIF(C81:AG81,'Attendance Key '!$A$14)*0.5</f>
        <v>0</v>
      </c>
      <c r="AP81" s="3">
        <f>COUNTIF(C81:AG81,'Attendance Key '!$A$11) + COUNTIF(C81:AF81,'Attendance Key '!$A$12)*0.5</f>
        <v>0</v>
      </c>
      <c r="AQ81" s="16">
        <f>COUNTIF(C81:AG81,'Attendance Key '!$A$16)</f>
        <v>8</v>
      </c>
      <c r="AR81" s="16">
        <f>COUNTIF(C81:AG81,'Attendance Key '!$A$17)</f>
        <v>0</v>
      </c>
      <c r="AS81" s="3">
        <f>COUNTIF(C81:AG81,'Attendance Key '!$A$18) + COUNTIF(C81:AG81,'Attendance Key '!$A$19)*0.5</f>
        <v>0</v>
      </c>
    </row>
    <row r="82" spans="1:45" ht="14.4" x14ac:dyDescent="0.3">
      <c r="A82" s="9" t="s">
        <v>138</v>
      </c>
      <c r="B82" s="9" t="s">
        <v>187</v>
      </c>
      <c r="C82" s="10" t="s">
        <v>18</v>
      </c>
      <c r="D82" s="10" t="s">
        <v>18</v>
      </c>
      <c r="E82" s="10" t="s">
        <v>18</v>
      </c>
      <c r="F82" s="10" t="s">
        <v>16</v>
      </c>
      <c r="G82" s="10" t="s">
        <v>16</v>
      </c>
      <c r="H82" s="10" t="s">
        <v>18</v>
      </c>
      <c r="I82" s="10" t="s">
        <v>18</v>
      </c>
      <c r="J82" s="10" t="s">
        <v>18</v>
      </c>
      <c r="K82" s="10" t="s">
        <v>18</v>
      </c>
      <c r="L82" s="10" t="s">
        <v>18</v>
      </c>
      <c r="M82" s="10" t="s">
        <v>16</v>
      </c>
      <c r="N82" s="10" t="s">
        <v>16</v>
      </c>
      <c r="O82" s="10" t="s">
        <v>18</v>
      </c>
      <c r="P82" s="10" t="s">
        <v>18</v>
      </c>
      <c r="Q82" s="10" t="s">
        <v>18</v>
      </c>
      <c r="R82" s="10" t="s">
        <v>18</v>
      </c>
      <c r="S82" s="10" t="s">
        <v>18</v>
      </c>
      <c r="T82" s="10" t="s">
        <v>16</v>
      </c>
      <c r="U82" s="10" t="s">
        <v>16</v>
      </c>
      <c r="V82" s="10"/>
      <c r="W82" s="10"/>
      <c r="X82" s="10"/>
      <c r="Y82" s="10"/>
      <c r="Z82" s="10"/>
      <c r="AA82" s="10" t="s">
        <v>16</v>
      </c>
      <c r="AB82" s="10" t="s">
        <v>16</v>
      </c>
      <c r="AC82" s="10"/>
      <c r="AD82" s="10"/>
      <c r="AE82" s="3"/>
      <c r="AF82" s="3"/>
      <c r="AG82" s="3"/>
      <c r="AH82" s="3">
        <f t="shared" si="1"/>
        <v>13</v>
      </c>
      <c r="AI82" s="3">
        <f t="shared" si="2"/>
        <v>13</v>
      </c>
      <c r="AJ82" s="15">
        <f>COUNTIF(C82:AG82,'Attendance Key '!$A$7) + COUNTIF(C82:AG82,'Attendance Key '!$A$15)*0.5</f>
        <v>0</v>
      </c>
      <c r="AK82" s="3">
        <f>COUNTIF(C82:AG82,'Attendance Key '!$A$3) + COUNTIF(C82:AG82,'Attendance Key '!$A$5)*0.5</f>
        <v>0</v>
      </c>
      <c r="AL82" s="16">
        <f>COUNTIF(C82:AG82,'Attendance Key '!$A$4) + COUNTIF(C82:AG82,'Attendance Key '!$A$6)*0.5</f>
        <v>0</v>
      </c>
      <c r="AM82" s="3">
        <f>COUNTIF(C82:AG82,'Attendance Key '!$A$10)</f>
        <v>0</v>
      </c>
      <c r="AN82" s="3">
        <f>COUNTIF(C82:AG82,'Attendance Key '!$A$8) + COUNTIF(C82:AG82,'Attendance Key '!$A$9)*0.5</f>
        <v>0</v>
      </c>
      <c r="AO82" s="3">
        <f>COUNTIF(C82:AG82,'Attendance Key '!$A$13) + COUNTIF(C82:AG82,'Attendance Key '!$A$14)*0.5</f>
        <v>0</v>
      </c>
      <c r="AP82" s="3">
        <f>COUNTIF(C82:AG82,'Attendance Key '!$A$11) + COUNTIF(C82:AF82,'Attendance Key '!$A$12)*0.5</f>
        <v>0</v>
      </c>
      <c r="AQ82" s="16">
        <f>COUNTIF(C82:AG82,'Attendance Key '!$A$16)</f>
        <v>8</v>
      </c>
      <c r="AR82" s="16">
        <f>COUNTIF(C82:AG82,'Attendance Key '!$A$17)</f>
        <v>0</v>
      </c>
      <c r="AS82" s="3">
        <f>COUNTIF(C82:AG82,'Attendance Key '!$A$18) + COUNTIF(C82:AG82,'Attendance Key '!$A$19)*0.5</f>
        <v>0</v>
      </c>
    </row>
    <row r="83" spans="1:45" ht="14.4" x14ac:dyDescent="0.3">
      <c r="A83" s="9" t="s">
        <v>189</v>
      </c>
      <c r="B83" s="9" t="s">
        <v>188</v>
      </c>
      <c r="C83" s="10" t="s">
        <v>18</v>
      </c>
      <c r="D83" s="10" t="s">
        <v>18</v>
      </c>
      <c r="E83" s="10" t="s">
        <v>18</v>
      </c>
      <c r="F83" s="10" t="s">
        <v>16</v>
      </c>
      <c r="G83" s="10" t="s">
        <v>16</v>
      </c>
      <c r="H83" s="10" t="s">
        <v>18</v>
      </c>
      <c r="I83" s="10" t="s">
        <v>18</v>
      </c>
      <c r="J83" s="10" t="s">
        <v>18</v>
      </c>
      <c r="K83" s="10" t="s">
        <v>18</v>
      </c>
      <c r="L83" s="10" t="s">
        <v>18</v>
      </c>
      <c r="M83" s="10" t="s">
        <v>16</v>
      </c>
      <c r="N83" s="10" t="s">
        <v>16</v>
      </c>
      <c r="O83" s="10" t="s">
        <v>18</v>
      </c>
      <c r="P83" s="10" t="s">
        <v>18</v>
      </c>
      <c r="Q83" s="10" t="s">
        <v>18</v>
      </c>
      <c r="R83" s="10" t="s">
        <v>18</v>
      </c>
      <c r="S83" s="10" t="s">
        <v>18</v>
      </c>
      <c r="T83" s="10" t="s">
        <v>16</v>
      </c>
      <c r="U83" s="10" t="s">
        <v>16</v>
      </c>
      <c r="V83" s="10"/>
      <c r="W83" s="10"/>
      <c r="X83" s="10"/>
      <c r="Y83" s="10"/>
      <c r="Z83" s="10"/>
      <c r="AA83" s="10" t="s">
        <v>16</v>
      </c>
      <c r="AB83" s="10" t="s">
        <v>16</v>
      </c>
      <c r="AC83" s="10"/>
      <c r="AD83" s="10"/>
      <c r="AE83" s="3"/>
      <c r="AF83" s="3"/>
      <c r="AG83" s="3"/>
      <c r="AH83" s="3">
        <f t="shared" si="1"/>
        <v>13</v>
      </c>
      <c r="AI83" s="3">
        <f t="shared" si="2"/>
        <v>13</v>
      </c>
      <c r="AJ83" s="15">
        <f>COUNTIF(C83:AG83,'Attendance Key '!$A$7) + COUNTIF(C83:AG83,'Attendance Key '!$A$15)*0.5</f>
        <v>0</v>
      </c>
      <c r="AK83" s="3">
        <f>COUNTIF(C83:AG83,'Attendance Key '!$A$3) + COUNTIF(C83:AG83,'Attendance Key '!$A$5)*0.5</f>
        <v>0</v>
      </c>
      <c r="AL83" s="16">
        <f>COUNTIF(C83:AG83,'Attendance Key '!$A$4) + COUNTIF(C83:AG83,'Attendance Key '!$A$6)*0.5</f>
        <v>0</v>
      </c>
      <c r="AM83" s="3">
        <f>COUNTIF(C83:AG83,'Attendance Key '!$A$10)</f>
        <v>0</v>
      </c>
      <c r="AN83" s="3">
        <f>COUNTIF(C83:AG83,'Attendance Key '!$A$8) + COUNTIF(C83:AG83,'Attendance Key '!$A$9)*0.5</f>
        <v>0</v>
      </c>
      <c r="AO83" s="3">
        <f>COUNTIF(C83:AG83,'Attendance Key '!$A$13) + COUNTIF(C83:AG83,'Attendance Key '!$A$14)*0.5</f>
        <v>0</v>
      </c>
      <c r="AP83" s="3">
        <f>COUNTIF(C83:AG83,'Attendance Key '!$A$11) + COUNTIF(C83:AF83,'Attendance Key '!$A$12)*0.5</f>
        <v>0</v>
      </c>
      <c r="AQ83" s="16">
        <f>COUNTIF(C83:AG83,'Attendance Key '!$A$16)</f>
        <v>8</v>
      </c>
      <c r="AR83" s="16">
        <f>COUNTIF(C83:AG83,'Attendance Key '!$A$17)</f>
        <v>0</v>
      </c>
      <c r="AS83" s="3">
        <f>COUNTIF(C83:AG83,'Attendance Key '!$A$18) + COUNTIF(C83:AG83,'Attendance Key '!$A$19)*0.5</f>
        <v>0</v>
      </c>
    </row>
    <row r="84" spans="1:45" ht="14.4" x14ac:dyDescent="0.3">
      <c r="A84" s="9" t="s">
        <v>115</v>
      </c>
      <c r="B84" s="9" t="s">
        <v>190</v>
      </c>
      <c r="C84" s="10" t="s">
        <v>18</v>
      </c>
      <c r="D84" s="10" t="s">
        <v>18</v>
      </c>
      <c r="E84" s="10" t="s">
        <v>18</v>
      </c>
      <c r="F84" s="10" t="s">
        <v>16</v>
      </c>
      <c r="G84" s="10" t="s">
        <v>16</v>
      </c>
      <c r="H84" s="10" t="s">
        <v>18</v>
      </c>
      <c r="I84" s="10" t="s">
        <v>18</v>
      </c>
      <c r="J84" s="10" t="s">
        <v>18</v>
      </c>
      <c r="K84" s="10" t="s">
        <v>18</v>
      </c>
      <c r="L84" s="10" t="s">
        <v>18</v>
      </c>
      <c r="M84" s="10" t="s">
        <v>16</v>
      </c>
      <c r="N84" s="10" t="s">
        <v>16</v>
      </c>
      <c r="O84" s="10" t="s">
        <v>18</v>
      </c>
      <c r="P84" s="10" t="s">
        <v>18</v>
      </c>
      <c r="Q84" s="10" t="s">
        <v>18</v>
      </c>
      <c r="R84" s="10" t="s">
        <v>18</v>
      </c>
      <c r="S84" s="10" t="s">
        <v>18</v>
      </c>
      <c r="T84" s="10" t="s">
        <v>16</v>
      </c>
      <c r="U84" s="10" t="s">
        <v>16</v>
      </c>
      <c r="V84" s="10"/>
      <c r="W84" s="10"/>
      <c r="X84" s="10"/>
      <c r="Y84" s="10"/>
      <c r="Z84" s="10"/>
      <c r="AA84" s="10" t="s">
        <v>16</v>
      </c>
      <c r="AB84" s="10" t="s">
        <v>16</v>
      </c>
      <c r="AC84" s="10"/>
      <c r="AD84" s="10"/>
      <c r="AE84" s="3"/>
      <c r="AF84" s="3"/>
      <c r="AG84" s="3"/>
      <c r="AH84" s="3">
        <f t="shared" si="1"/>
        <v>13</v>
      </c>
      <c r="AI84" s="3">
        <f t="shared" si="2"/>
        <v>13</v>
      </c>
      <c r="AJ84" s="15">
        <f>COUNTIF(C84:AG84,'Attendance Key '!$A$7) + COUNTIF(C84:AG84,'Attendance Key '!$A$15)*0.5</f>
        <v>0</v>
      </c>
      <c r="AK84" s="3">
        <f>COUNTIF(C84:AG84,'Attendance Key '!$A$3) + COUNTIF(C84:AG84,'Attendance Key '!$A$5)*0.5</f>
        <v>0</v>
      </c>
      <c r="AL84" s="16">
        <f>COUNTIF(C84:AG84,'Attendance Key '!$A$4) + COUNTIF(C84:AG84,'Attendance Key '!$A$6)*0.5</f>
        <v>0</v>
      </c>
      <c r="AM84" s="3">
        <f>COUNTIF(C84:AG84,'Attendance Key '!$A$10)</f>
        <v>0</v>
      </c>
      <c r="AN84" s="3">
        <f>COUNTIF(C84:AG84,'Attendance Key '!$A$8) + COUNTIF(C84:AG84,'Attendance Key '!$A$9)*0.5</f>
        <v>0</v>
      </c>
      <c r="AO84" s="3">
        <f>COUNTIF(C84:AG84,'Attendance Key '!$A$13) + COUNTIF(C84:AG84,'Attendance Key '!$A$14)*0.5</f>
        <v>0</v>
      </c>
      <c r="AP84" s="3">
        <f>COUNTIF(C84:AG84,'Attendance Key '!$A$11) + COUNTIF(C84:AF84,'Attendance Key '!$A$12)*0.5</f>
        <v>0</v>
      </c>
      <c r="AQ84" s="16">
        <f>COUNTIF(C84:AG84,'Attendance Key '!$A$16)</f>
        <v>8</v>
      </c>
      <c r="AR84" s="16">
        <f>COUNTIF(C84:AG84,'Attendance Key '!$A$17)</f>
        <v>0</v>
      </c>
      <c r="AS84" s="3">
        <f>COUNTIF(C84:AG84,'Attendance Key '!$A$18) + COUNTIF(C84:AG84,'Attendance Key '!$A$19)*0.5</f>
        <v>0</v>
      </c>
    </row>
    <row r="85" spans="1:45" ht="14.4" x14ac:dyDescent="0.3">
      <c r="A85" s="9" t="s">
        <v>108</v>
      </c>
      <c r="B85" s="9" t="s">
        <v>191</v>
      </c>
      <c r="C85" s="14"/>
      <c r="D85" s="14"/>
      <c r="E85" s="14"/>
      <c r="F85" s="14" t="s">
        <v>16</v>
      </c>
      <c r="G85" s="14" t="s">
        <v>16</v>
      </c>
      <c r="H85" s="14"/>
      <c r="I85" s="14"/>
      <c r="J85" s="14"/>
      <c r="K85" s="14"/>
      <c r="L85" s="14"/>
      <c r="M85" s="14" t="s">
        <v>16</v>
      </c>
      <c r="N85" s="14" t="s">
        <v>16</v>
      </c>
      <c r="O85" s="10" t="s">
        <v>20</v>
      </c>
      <c r="P85" s="10" t="s">
        <v>20</v>
      </c>
      <c r="Q85" s="10" t="s">
        <v>20</v>
      </c>
      <c r="R85" s="10" t="s">
        <v>20</v>
      </c>
      <c r="S85" s="10" t="s">
        <v>25</v>
      </c>
      <c r="T85" s="10" t="s">
        <v>16</v>
      </c>
      <c r="U85" s="10" t="s">
        <v>16</v>
      </c>
      <c r="V85" s="10" t="s">
        <v>20</v>
      </c>
      <c r="W85" s="10" t="s">
        <v>20</v>
      </c>
      <c r="X85" s="10" t="s">
        <v>20</v>
      </c>
      <c r="Y85" s="10" t="s">
        <v>20</v>
      </c>
      <c r="Z85" s="10" t="s">
        <v>20</v>
      </c>
      <c r="AA85" s="10" t="s">
        <v>16</v>
      </c>
      <c r="AB85" s="10" t="s">
        <v>16</v>
      </c>
      <c r="AC85" s="10" t="s">
        <v>20</v>
      </c>
      <c r="AD85" s="10" t="s">
        <v>20</v>
      </c>
      <c r="AE85" s="10" t="s">
        <v>20</v>
      </c>
      <c r="AF85" s="10" t="s">
        <v>20</v>
      </c>
      <c r="AG85" s="3"/>
      <c r="AH85" s="3">
        <f t="shared" si="1"/>
        <v>13</v>
      </c>
      <c r="AI85" s="3">
        <f t="shared" si="2"/>
        <v>0</v>
      </c>
      <c r="AJ85" s="15">
        <f>COUNTIF(C85:AG85,'Attendance Key '!$A$7) + COUNTIF(C85:AG85,'Attendance Key '!$A$15)*0.5</f>
        <v>13</v>
      </c>
      <c r="AK85" s="3">
        <f>COUNTIF(C85:AG85,'Attendance Key '!$A$3) + COUNTIF(C85:AG85,'Attendance Key '!$A$5)*0.5</f>
        <v>0</v>
      </c>
      <c r="AL85" s="16">
        <f>COUNTIF(C85:AG85,'Attendance Key '!$A$4) + COUNTIF(C85:AG85,'Attendance Key '!$A$6)*0.5</f>
        <v>0</v>
      </c>
      <c r="AM85" s="3">
        <f>COUNTIF(C85:AG85,'Attendance Key '!$A$10)</f>
        <v>0</v>
      </c>
      <c r="AN85" s="3">
        <f>COUNTIF(C85:AG85,'Attendance Key '!$A$8) + COUNTIF(C85:AG85,'Attendance Key '!$A$9)*0.5</f>
        <v>0</v>
      </c>
      <c r="AO85" s="3">
        <f>COUNTIF(C85:AG85,'Attendance Key '!$A$13) + COUNTIF(C85:AG85,'Attendance Key '!$A$14)*0.5</f>
        <v>0</v>
      </c>
      <c r="AP85" s="3">
        <f>COUNTIF(C85:AG85,'Attendance Key '!$A$11) + COUNTIF(C85:AF85,'Attendance Key '!$A$12)*0.5</f>
        <v>1</v>
      </c>
      <c r="AQ85" s="16">
        <f>COUNTIF(C85:AG85,'Attendance Key '!$A$16)</f>
        <v>8</v>
      </c>
      <c r="AR85" s="16">
        <f>COUNTIF(C85:AG85,'Attendance Key '!$A$17)</f>
        <v>0</v>
      </c>
      <c r="AS85" s="3">
        <f>COUNTIF(C85:AG85,'Attendance Key '!$A$18) + COUNTIF(C85:AG85,'Attendance Key '!$A$19)*0.5</f>
        <v>0</v>
      </c>
    </row>
    <row r="86" spans="1:45" ht="13.2" x14ac:dyDescent="0.25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</row>
    <row r="87" spans="1:45" ht="13.2" x14ac:dyDescent="0.25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</row>
    <row r="88" spans="1:45" ht="13.2" x14ac:dyDescent="0.25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</row>
    <row r="89" spans="1:45" ht="13.2" x14ac:dyDescent="0.25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</row>
    <row r="90" spans="1:45" ht="13.2" x14ac:dyDescent="0.25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</row>
    <row r="91" spans="1:45" ht="13.2" x14ac:dyDescent="0.25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</row>
    <row r="92" spans="1:45" ht="13.2" x14ac:dyDescent="0.25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</row>
    <row r="93" spans="1:45" ht="13.2" x14ac:dyDescent="0.25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</row>
    <row r="94" spans="1:45" ht="13.2" x14ac:dyDescent="0.25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</row>
    <row r="95" spans="1:45" ht="13.2" x14ac:dyDescent="0.25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</row>
    <row r="96" spans="1:45" ht="13.2" x14ac:dyDescent="0.25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</row>
    <row r="97" spans="3:33" ht="13.2" x14ac:dyDescent="0.25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</row>
    <row r="98" spans="3:33" ht="13.2" x14ac:dyDescent="0.25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</row>
    <row r="99" spans="3:33" ht="13.2" x14ac:dyDescent="0.25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</row>
    <row r="100" spans="3:33" ht="13.2" x14ac:dyDescent="0.25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</row>
    <row r="101" spans="3:33" ht="13.2" x14ac:dyDescent="0.25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</row>
    <row r="102" spans="3:33" ht="13.2" x14ac:dyDescent="0.25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</row>
    <row r="103" spans="3:33" ht="13.2" x14ac:dyDescent="0.25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</row>
    <row r="104" spans="3:33" ht="13.2" x14ac:dyDescent="0.25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</row>
    <row r="105" spans="3:33" ht="13.2" x14ac:dyDescent="0.25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</row>
    <row r="106" spans="3:33" ht="13.2" x14ac:dyDescent="0.25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</row>
    <row r="107" spans="3:33" ht="13.2" x14ac:dyDescent="0.25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</row>
    <row r="108" spans="3:33" ht="13.2" x14ac:dyDescent="0.25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</row>
    <row r="109" spans="3:33" ht="13.2" x14ac:dyDescent="0.25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</row>
    <row r="110" spans="3:33" ht="13.2" x14ac:dyDescent="0.25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</row>
    <row r="111" spans="3:33" ht="13.2" x14ac:dyDescent="0.25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</row>
    <row r="112" spans="3:33" ht="13.2" x14ac:dyDescent="0.25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</row>
    <row r="113" spans="3:33" ht="13.2" x14ac:dyDescent="0.25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</row>
    <row r="114" spans="3:33" ht="13.2" x14ac:dyDescent="0.25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</row>
    <row r="115" spans="3:33" ht="13.2" x14ac:dyDescent="0.25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</row>
    <row r="116" spans="3:33" ht="13.2" x14ac:dyDescent="0.25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</row>
    <row r="117" spans="3:33" ht="13.2" x14ac:dyDescent="0.25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</row>
    <row r="118" spans="3:33" ht="13.2" x14ac:dyDescent="0.25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</row>
    <row r="119" spans="3:33" ht="13.2" x14ac:dyDescent="0.25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</row>
    <row r="120" spans="3:33" ht="13.2" x14ac:dyDescent="0.25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</row>
    <row r="121" spans="3:33" ht="13.2" x14ac:dyDescent="0.25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</row>
    <row r="122" spans="3:33" ht="13.2" x14ac:dyDescent="0.25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</row>
    <row r="123" spans="3:33" ht="13.2" x14ac:dyDescent="0.25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</row>
    <row r="124" spans="3:33" ht="13.2" x14ac:dyDescent="0.25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</row>
    <row r="125" spans="3:33" ht="13.2" x14ac:dyDescent="0.25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</row>
    <row r="126" spans="3:33" ht="13.2" x14ac:dyDescent="0.25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</row>
    <row r="127" spans="3:33" ht="13.2" x14ac:dyDescent="0.25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</row>
    <row r="128" spans="3:33" ht="13.2" x14ac:dyDescent="0.25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</row>
    <row r="129" spans="3:33" ht="13.2" x14ac:dyDescent="0.25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</row>
    <row r="130" spans="3:33" ht="13.2" x14ac:dyDescent="0.25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</row>
    <row r="131" spans="3:33" ht="13.2" x14ac:dyDescent="0.25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</row>
    <row r="132" spans="3:33" ht="13.2" x14ac:dyDescent="0.25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</row>
    <row r="133" spans="3:33" ht="13.2" x14ac:dyDescent="0.25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</row>
    <row r="134" spans="3:33" ht="13.2" x14ac:dyDescent="0.25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</row>
    <row r="135" spans="3:33" ht="13.2" x14ac:dyDescent="0.25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</row>
    <row r="136" spans="3:33" ht="13.2" x14ac:dyDescent="0.25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</row>
    <row r="137" spans="3:33" ht="13.2" x14ac:dyDescent="0.25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</row>
    <row r="138" spans="3:33" ht="13.2" x14ac:dyDescent="0.25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</row>
    <row r="139" spans="3:33" ht="13.2" x14ac:dyDescent="0.25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</row>
    <row r="140" spans="3:33" ht="13.2" x14ac:dyDescent="0.25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</row>
    <row r="141" spans="3:33" ht="13.2" x14ac:dyDescent="0.25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</row>
    <row r="142" spans="3:33" ht="13.2" x14ac:dyDescent="0.25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</row>
    <row r="143" spans="3:33" ht="13.2" x14ac:dyDescent="0.25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</row>
    <row r="144" spans="3:33" ht="13.2" x14ac:dyDescent="0.25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</row>
    <row r="145" spans="3:33" ht="13.2" x14ac:dyDescent="0.25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</row>
    <row r="146" spans="3:33" ht="13.2" x14ac:dyDescent="0.25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</row>
    <row r="147" spans="3:33" ht="13.2" x14ac:dyDescent="0.25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</row>
    <row r="148" spans="3:33" ht="13.2" x14ac:dyDescent="0.25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</row>
    <row r="149" spans="3:33" ht="13.2" x14ac:dyDescent="0.25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</row>
    <row r="150" spans="3:33" ht="13.2" x14ac:dyDescent="0.25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</row>
    <row r="151" spans="3:33" ht="13.2" x14ac:dyDescent="0.25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</row>
    <row r="152" spans="3:33" ht="13.2" x14ac:dyDescent="0.25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</row>
    <row r="153" spans="3:33" ht="13.2" x14ac:dyDescent="0.25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</row>
    <row r="154" spans="3:33" ht="13.2" x14ac:dyDescent="0.25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</row>
    <row r="155" spans="3:33" ht="13.2" x14ac:dyDescent="0.25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</row>
    <row r="156" spans="3:33" ht="13.2" x14ac:dyDescent="0.25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</row>
    <row r="157" spans="3:33" ht="13.2" x14ac:dyDescent="0.25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</row>
    <row r="158" spans="3:33" ht="13.2" x14ac:dyDescent="0.25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</row>
    <row r="159" spans="3:33" ht="13.2" x14ac:dyDescent="0.25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</row>
    <row r="160" spans="3:33" ht="13.2" x14ac:dyDescent="0.25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</row>
    <row r="161" spans="3:33" ht="13.2" x14ac:dyDescent="0.25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</row>
    <row r="162" spans="3:33" ht="13.2" x14ac:dyDescent="0.25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</row>
    <row r="163" spans="3:33" ht="13.2" x14ac:dyDescent="0.25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</row>
    <row r="164" spans="3:33" ht="13.2" x14ac:dyDescent="0.25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</row>
    <row r="165" spans="3:33" ht="13.2" x14ac:dyDescent="0.25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</row>
    <row r="166" spans="3:33" ht="13.2" x14ac:dyDescent="0.25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</row>
    <row r="167" spans="3:33" ht="13.2" x14ac:dyDescent="0.25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</row>
    <row r="168" spans="3:33" ht="13.2" x14ac:dyDescent="0.25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</row>
    <row r="169" spans="3:33" ht="13.2" x14ac:dyDescent="0.25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</row>
    <row r="170" spans="3:33" ht="13.2" x14ac:dyDescent="0.25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</row>
    <row r="171" spans="3:33" ht="13.2" x14ac:dyDescent="0.25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</row>
    <row r="172" spans="3:33" ht="13.2" x14ac:dyDescent="0.25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</row>
    <row r="173" spans="3:33" ht="13.2" x14ac:dyDescent="0.25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</row>
    <row r="174" spans="3:33" ht="13.2" x14ac:dyDescent="0.25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</row>
    <row r="175" spans="3:33" ht="13.2" x14ac:dyDescent="0.25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</row>
    <row r="176" spans="3:33" ht="13.2" x14ac:dyDescent="0.25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</row>
    <row r="177" spans="3:33" ht="13.2" x14ac:dyDescent="0.25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</row>
    <row r="178" spans="3:33" ht="13.2" x14ac:dyDescent="0.25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</row>
    <row r="179" spans="3:33" ht="13.2" x14ac:dyDescent="0.25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</row>
    <row r="180" spans="3:33" ht="13.2" x14ac:dyDescent="0.25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</row>
    <row r="181" spans="3:33" ht="13.2" x14ac:dyDescent="0.25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</row>
    <row r="182" spans="3:33" ht="13.2" x14ac:dyDescent="0.25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</row>
    <row r="183" spans="3:33" ht="13.2" x14ac:dyDescent="0.25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</row>
    <row r="184" spans="3:33" ht="13.2" x14ac:dyDescent="0.25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</row>
    <row r="185" spans="3:33" ht="13.2" x14ac:dyDescent="0.25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</row>
    <row r="186" spans="3:33" ht="13.2" x14ac:dyDescent="0.25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</row>
    <row r="187" spans="3:33" ht="13.2" x14ac:dyDescent="0.25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</row>
    <row r="188" spans="3:33" ht="13.2" x14ac:dyDescent="0.25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</row>
    <row r="189" spans="3:33" ht="13.2" x14ac:dyDescent="0.25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</row>
    <row r="190" spans="3:33" ht="13.2" x14ac:dyDescent="0.25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</row>
    <row r="191" spans="3:33" ht="13.2" x14ac:dyDescent="0.25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</row>
    <row r="192" spans="3:33" ht="13.2" x14ac:dyDescent="0.25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</row>
    <row r="193" spans="3:33" ht="13.2" x14ac:dyDescent="0.25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</row>
    <row r="194" spans="3:33" ht="13.2" x14ac:dyDescent="0.25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</row>
    <row r="195" spans="3:33" ht="13.2" x14ac:dyDescent="0.25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</row>
    <row r="196" spans="3:33" ht="13.2" x14ac:dyDescent="0.25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</row>
    <row r="197" spans="3:33" ht="13.2" x14ac:dyDescent="0.25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</row>
    <row r="198" spans="3:33" ht="13.2" x14ac:dyDescent="0.25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</row>
    <row r="199" spans="3:33" ht="13.2" x14ac:dyDescent="0.25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</row>
    <row r="200" spans="3:33" ht="13.2" x14ac:dyDescent="0.25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</row>
    <row r="201" spans="3:33" ht="13.2" x14ac:dyDescent="0.25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</row>
    <row r="202" spans="3:33" ht="13.2" x14ac:dyDescent="0.25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</row>
    <row r="203" spans="3:33" ht="13.2" x14ac:dyDescent="0.25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</row>
    <row r="204" spans="3:33" ht="13.2" x14ac:dyDescent="0.25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</row>
    <row r="205" spans="3:33" ht="13.2" x14ac:dyDescent="0.25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</row>
    <row r="206" spans="3:33" ht="13.2" x14ac:dyDescent="0.25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</row>
    <row r="207" spans="3:33" ht="13.2" x14ac:dyDescent="0.25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</row>
    <row r="208" spans="3:33" ht="13.2" x14ac:dyDescent="0.25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</row>
    <row r="209" spans="3:33" ht="13.2" x14ac:dyDescent="0.25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</row>
    <row r="210" spans="3:33" ht="13.2" x14ac:dyDescent="0.25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</row>
    <row r="211" spans="3:33" ht="13.2" x14ac:dyDescent="0.25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</row>
    <row r="212" spans="3:33" ht="13.2" x14ac:dyDescent="0.25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</row>
    <row r="213" spans="3:33" ht="13.2" x14ac:dyDescent="0.25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</row>
    <row r="214" spans="3:33" ht="13.2" x14ac:dyDescent="0.25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</row>
    <row r="215" spans="3:33" ht="13.2" x14ac:dyDescent="0.25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</row>
    <row r="216" spans="3:33" ht="13.2" x14ac:dyDescent="0.25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</row>
    <row r="217" spans="3:33" ht="13.2" x14ac:dyDescent="0.25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</row>
    <row r="218" spans="3:33" ht="13.2" x14ac:dyDescent="0.25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</row>
    <row r="219" spans="3:33" ht="13.2" x14ac:dyDescent="0.25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</row>
    <row r="220" spans="3:33" ht="13.2" x14ac:dyDescent="0.25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</row>
    <row r="221" spans="3:33" ht="13.2" x14ac:dyDescent="0.25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</row>
    <row r="222" spans="3:33" ht="13.2" x14ac:dyDescent="0.25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</row>
    <row r="223" spans="3:33" ht="13.2" x14ac:dyDescent="0.25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</row>
    <row r="224" spans="3:33" ht="13.2" x14ac:dyDescent="0.25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</row>
    <row r="225" spans="3:33" ht="13.2" x14ac:dyDescent="0.25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</row>
    <row r="226" spans="3:33" ht="13.2" x14ac:dyDescent="0.25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</row>
    <row r="227" spans="3:33" ht="13.2" x14ac:dyDescent="0.25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</row>
    <row r="228" spans="3:33" ht="13.2" x14ac:dyDescent="0.25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</row>
    <row r="229" spans="3:33" ht="13.2" x14ac:dyDescent="0.25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</row>
    <row r="230" spans="3:33" ht="13.2" x14ac:dyDescent="0.25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</row>
    <row r="231" spans="3:33" ht="13.2" x14ac:dyDescent="0.25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</row>
    <row r="232" spans="3:33" ht="13.2" x14ac:dyDescent="0.25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</row>
    <row r="233" spans="3:33" ht="13.2" x14ac:dyDescent="0.25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</row>
    <row r="234" spans="3:33" ht="13.2" x14ac:dyDescent="0.25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</row>
    <row r="235" spans="3:33" ht="13.2" x14ac:dyDescent="0.25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</row>
    <row r="236" spans="3:33" ht="13.2" x14ac:dyDescent="0.25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</row>
    <row r="237" spans="3:33" ht="13.2" x14ac:dyDescent="0.25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</row>
    <row r="238" spans="3:33" ht="13.2" x14ac:dyDescent="0.25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</row>
    <row r="239" spans="3:33" ht="13.2" x14ac:dyDescent="0.25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</row>
    <row r="240" spans="3:33" ht="13.2" x14ac:dyDescent="0.25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</row>
    <row r="241" spans="3:33" ht="13.2" x14ac:dyDescent="0.25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</row>
    <row r="242" spans="3:33" ht="13.2" x14ac:dyDescent="0.25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</row>
    <row r="243" spans="3:33" ht="13.2" x14ac:dyDescent="0.25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</row>
    <row r="244" spans="3:33" ht="13.2" x14ac:dyDescent="0.25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</row>
    <row r="245" spans="3:33" ht="13.2" x14ac:dyDescent="0.25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</row>
    <row r="246" spans="3:33" ht="13.2" x14ac:dyDescent="0.25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</row>
    <row r="247" spans="3:33" ht="13.2" x14ac:dyDescent="0.25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</row>
    <row r="248" spans="3:33" ht="13.2" x14ac:dyDescent="0.25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</row>
    <row r="249" spans="3:33" ht="13.2" x14ac:dyDescent="0.25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</row>
    <row r="250" spans="3:33" ht="13.2" x14ac:dyDescent="0.25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</row>
    <row r="251" spans="3:33" ht="13.2" x14ac:dyDescent="0.25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</row>
    <row r="252" spans="3:33" ht="13.2" x14ac:dyDescent="0.25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</row>
    <row r="253" spans="3:33" ht="13.2" x14ac:dyDescent="0.25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</row>
    <row r="254" spans="3:33" ht="13.2" x14ac:dyDescent="0.25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</row>
    <row r="255" spans="3:33" ht="13.2" x14ac:dyDescent="0.25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</row>
    <row r="256" spans="3:33" ht="13.2" x14ac:dyDescent="0.25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</row>
    <row r="257" spans="3:33" ht="13.2" x14ac:dyDescent="0.25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</row>
    <row r="258" spans="3:33" ht="13.2" x14ac:dyDescent="0.25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</row>
    <row r="259" spans="3:33" ht="13.2" x14ac:dyDescent="0.25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</row>
    <row r="260" spans="3:33" ht="13.2" x14ac:dyDescent="0.25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</row>
    <row r="261" spans="3:33" ht="13.2" x14ac:dyDescent="0.25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</row>
    <row r="262" spans="3:33" ht="13.2" x14ac:dyDescent="0.25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</row>
    <row r="263" spans="3:33" ht="13.2" x14ac:dyDescent="0.25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</row>
    <row r="264" spans="3:33" ht="13.2" x14ac:dyDescent="0.25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</row>
    <row r="265" spans="3:33" ht="13.2" x14ac:dyDescent="0.25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</row>
    <row r="266" spans="3:33" ht="13.2" x14ac:dyDescent="0.25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</row>
    <row r="267" spans="3:33" ht="13.2" x14ac:dyDescent="0.25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</row>
    <row r="268" spans="3:33" ht="13.2" x14ac:dyDescent="0.25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</row>
    <row r="269" spans="3:33" ht="13.2" x14ac:dyDescent="0.25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</row>
    <row r="270" spans="3:33" ht="13.2" x14ac:dyDescent="0.25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</row>
    <row r="271" spans="3:33" ht="13.2" x14ac:dyDescent="0.25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</row>
    <row r="272" spans="3:33" ht="13.2" x14ac:dyDescent="0.25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</row>
    <row r="273" spans="3:33" ht="13.2" x14ac:dyDescent="0.25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</row>
    <row r="274" spans="3:33" ht="13.2" x14ac:dyDescent="0.25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</row>
    <row r="275" spans="3:33" ht="13.2" x14ac:dyDescent="0.25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</row>
    <row r="276" spans="3:33" ht="13.2" x14ac:dyDescent="0.25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</row>
    <row r="277" spans="3:33" ht="13.2" x14ac:dyDescent="0.25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</row>
    <row r="278" spans="3:33" ht="13.2" x14ac:dyDescent="0.25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</row>
    <row r="279" spans="3:33" ht="13.2" x14ac:dyDescent="0.25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</row>
    <row r="280" spans="3:33" ht="13.2" x14ac:dyDescent="0.25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</row>
    <row r="281" spans="3:33" ht="13.2" x14ac:dyDescent="0.25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</row>
    <row r="282" spans="3:33" ht="13.2" x14ac:dyDescent="0.25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</row>
    <row r="283" spans="3:33" ht="13.2" x14ac:dyDescent="0.25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</row>
    <row r="284" spans="3:33" ht="13.2" x14ac:dyDescent="0.25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</row>
    <row r="285" spans="3:33" ht="13.2" x14ac:dyDescent="0.25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</row>
    <row r="286" spans="3:33" ht="13.2" x14ac:dyDescent="0.25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</row>
    <row r="287" spans="3:33" ht="13.2" x14ac:dyDescent="0.25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</row>
    <row r="288" spans="3:33" ht="13.2" x14ac:dyDescent="0.25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</row>
    <row r="289" spans="3:33" ht="13.2" x14ac:dyDescent="0.25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</row>
    <row r="290" spans="3:33" ht="13.2" x14ac:dyDescent="0.25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</row>
    <row r="291" spans="3:33" ht="13.2" x14ac:dyDescent="0.25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</row>
    <row r="292" spans="3:33" ht="13.2" x14ac:dyDescent="0.25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</row>
    <row r="293" spans="3:33" ht="13.2" x14ac:dyDescent="0.25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</row>
    <row r="294" spans="3:33" ht="13.2" x14ac:dyDescent="0.25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</row>
    <row r="295" spans="3:33" ht="13.2" x14ac:dyDescent="0.25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</row>
    <row r="296" spans="3:33" ht="13.2" x14ac:dyDescent="0.25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</row>
    <row r="297" spans="3:33" ht="13.2" x14ac:dyDescent="0.25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</row>
    <row r="298" spans="3:33" ht="13.2" x14ac:dyDescent="0.25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</row>
    <row r="299" spans="3:33" ht="13.2" x14ac:dyDescent="0.25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</row>
    <row r="300" spans="3:33" ht="13.2" x14ac:dyDescent="0.25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</row>
    <row r="301" spans="3:33" ht="13.2" x14ac:dyDescent="0.25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</row>
    <row r="302" spans="3:33" ht="13.2" x14ac:dyDescent="0.25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</row>
    <row r="303" spans="3:33" ht="13.2" x14ac:dyDescent="0.25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</row>
    <row r="304" spans="3:33" ht="13.2" x14ac:dyDescent="0.25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</row>
    <row r="305" spans="3:33" ht="13.2" x14ac:dyDescent="0.25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</row>
    <row r="306" spans="3:33" ht="13.2" x14ac:dyDescent="0.25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</row>
    <row r="307" spans="3:33" ht="13.2" x14ac:dyDescent="0.25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</row>
    <row r="308" spans="3:33" ht="13.2" x14ac:dyDescent="0.25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</row>
    <row r="309" spans="3:33" ht="13.2" x14ac:dyDescent="0.25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</row>
    <row r="310" spans="3:33" ht="13.2" x14ac:dyDescent="0.25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</row>
    <row r="311" spans="3:33" ht="13.2" x14ac:dyDescent="0.25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</row>
    <row r="312" spans="3:33" ht="13.2" x14ac:dyDescent="0.25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</row>
    <row r="313" spans="3:33" ht="13.2" x14ac:dyDescent="0.25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</row>
    <row r="314" spans="3:33" ht="13.2" x14ac:dyDescent="0.25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</row>
    <row r="315" spans="3:33" ht="13.2" x14ac:dyDescent="0.25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</row>
    <row r="316" spans="3:33" ht="13.2" x14ac:dyDescent="0.25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</row>
    <row r="317" spans="3:33" ht="13.2" x14ac:dyDescent="0.25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</row>
    <row r="318" spans="3:33" ht="13.2" x14ac:dyDescent="0.25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</row>
    <row r="319" spans="3:33" ht="13.2" x14ac:dyDescent="0.25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</row>
    <row r="320" spans="3:33" ht="13.2" x14ac:dyDescent="0.25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</row>
    <row r="321" spans="3:33" ht="13.2" x14ac:dyDescent="0.25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</row>
    <row r="322" spans="3:33" ht="13.2" x14ac:dyDescent="0.25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</row>
    <row r="323" spans="3:33" ht="13.2" x14ac:dyDescent="0.25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</row>
    <row r="324" spans="3:33" ht="13.2" x14ac:dyDescent="0.25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</row>
    <row r="325" spans="3:33" ht="13.2" x14ac:dyDescent="0.25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</row>
    <row r="326" spans="3:33" ht="13.2" x14ac:dyDescent="0.25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</row>
    <row r="327" spans="3:33" ht="13.2" x14ac:dyDescent="0.25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</row>
    <row r="328" spans="3:33" ht="13.2" x14ac:dyDescent="0.25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</row>
    <row r="329" spans="3:33" ht="13.2" x14ac:dyDescent="0.25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</row>
    <row r="330" spans="3:33" ht="13.2" x14ac:dyDescent="0.25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</row>
    <row r="331" spans="3:33" ht="13.2" x14ac:dyDescent="0.25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</row>
    <row r="332" spans="3:33" ht="13.2" x14ac:dyDescent="0.25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</row>
    <row r="333" spans="3:33" ht="13.2" x14ac:dyDescent="0.25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</row>
    <row r="334" spans="3:33" ht="13.2" x14ac:dyDescent="0.25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</row>
    <row r="335" spans="3:33" ht="13.2" x14ac:dyDescent="0.25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</row>
    <row r="336" spans="3:33" ht="13.2" x14ac:dyDescent="0.25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</row>
    <row r="337" spans="3:33" ht="13.2" x14ac:dyDescent="0.25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</row>
    <row r="338" spans="3:33" ht="13.2" x14ac:dyDescent="0.25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</row>
    <row r="339" spans="3:33" ht="13.2" x14ac:dyDescent="0.25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</row>
    <row r="340" spans="3:33" ht="13.2" x14ac:dyDescent="0.25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</row>
    <row r="341" spans="3:33" ht="13.2" x14ac:dyDescent="0.25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</row>
    <row r="342" spans="3:33" ht="13.2" x14ac:dyDescent="0.25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</row>
    <row r="343" spans="3:33" ht="13.2" x14ac:dyDescent="0.25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</row>
    <row r="344" spans="3:33" ht="13.2" x14ac:dyDescent="0.25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</row>
    <row r="345" spans="3:33" ht="13.2" x14ac:dyDescent="0.25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</row>
    <row r="346" spans="3:33" ht="13.2" x14ac:dyDescent="0.25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</row>
    <row r="347" spans="3:33" ht="13.2" x14ac:dyDescent="0.25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</row>
    <row r="348" spans="3:33" ht="13.2" x14ac:dyDescent="0.25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</row>
    <row r="349" spans="3:33" ht="13.2" x14ac:dyDescent="0.25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</row>
    <row r="350" spans="3:33" ht="13.2" x14ac:dyDescent="0.25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</row>
    <row r="351" spans="3:33" ht="13.2" x14ac:dyDescent="0.25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</row>
    <row r="352" spans="3:33" ht="13.2" x14ac:dyDescent="0.25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</row>
    <row r="353" spans="3:33" ht="13.2" x14ac:dyDescent="0.25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</row>
    <row r="354" spans="3:33" ht="13.2" x14ac:dyDescent="0.25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</row>
    <row r="355" spans="3:33" ht="13.2" x14ac:dyDescent="0.25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</row>
    <row r="356" spans="3:33" ht="13.2" x14ac:dyDescent="0.25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</row>
    <row r="357" spans="3:33" ht="13.2" x14ac:dyDescent="0.25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</row>
    <row r="358" spans="3:33" ht="13.2" x14ac:dyDescent="0.25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</row>
    <row r="359" spans="3:33" ht="13.2" x14ac:dyDescent="0.25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</row>
    <row r="360" spans="3:33" ht="13.2" x14ac:dyDescent="0.25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</row>
    <row r="361" spans="3:33" ht="13.2" x14ac:dyDescent="0.25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</row>
    <row r="362" spans="3:33" ht="13.2" x14ac:dyDescent="0.25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</row>
    <row r="363" spans="3:33" ht="13.2" x14ac:dyDescent="0.25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</row>
    <row r="364" spans="3:33" ht="13.2" x14ac:dyDescent="0.25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</row>
    <row r="365" spans="3:33" ht="13.2" x14ac:dyDescent="0.25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</row>
    <row r="366" spans="3:33" ht="13.2" x14ac:dyDescent="0.25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</row>
    <row r="367" spans="3:33" ht="13.2" x14ac:dyDescent="0.25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</row>
    <row r="368" spans="3:33" ht="13.2" x14ac:dyDescent="0.25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</row>
    <row r="369" spans="3:33" ht="13.2" x14ac:dyDescent="0.25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</row>
    <row r="370" spans="3:33" ht="13.2" x14ac:dyDescent="0.25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</row>
    <row r="371" spans="3:33" ht="13.2" x14ac:dyDescent="0.25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</row>
    <row r="372" spans="3:33" ht="13.2" x14ac:dyDescent="0.25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</row>
    <row r="373" spans="3:33" ht="13.2" x14ac:dyDescent="0.25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</row>
    <row r="374" spans="3:33" ht="13.2" x14ac:dyDescent="0.25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</row>
    <row r="375" spans="3:33" ht="13.2" x14ac:dyDescent="0.25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</row>
    <row r="376" spans="3:33" ht="13.2" x14ac:dyDescent="0.25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</row>
    <row r="377" spans="3:33" ht="13.2" x14ac:dyDescent="0.25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</row>
    <row r="378" spans="3:33" ht="13.2" x14ac:dyDescent="0.25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</row>
    <row r="379" spans="3:33" ht="13.2" x14ac:dyDescent="0.25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</row>
    <row r="380" spans="3:33" ht="13.2" x14ac:dyDescent="0.25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</row>
    <row r="381" spans="3:33" ht="13.2" x14ac:dyDescent="0.25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</row>
    <row r="382" spans="3:33" ht="13.2" x14ac:dyDescent="0.25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</row>
    <row r="383" spans="3:33" ht="13.2" x14ac:dyDescent="0.25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</row>
    <row r="384" spans="3:33" ht="13.2" x14ac:dyDescent="0.25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</row>
    <row r="385" spans="3:33" ht="13.2" x14ac:dyDescent="0.25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</row>
    <row r="386" spans="3:33" ht="13.2" x14ac:dyDescent="0.25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</row>
    <row r="387" spans="3:33" ht="13.2" x14ac:dyDescent="0.25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</row>
    <row r="388" spans="3:33" ht="13.2" x14ac:dyDescent="0.25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</row>
    <row r="389" spans="3:33" ht="13.2" x14ac:dyDescent="0.25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</row>
    <row r="390" spans="3:33" ht="13.2" x14ac:dyDescent="0.25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</row>
    <row r="391" spans="3:33" ht="13.2" x14ac:dyDescent="0.25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</row>
    <row r="392" spans="3:33" ht="13.2" x14ac:dyDescent="0.25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</row>
    <row r="393" spans="3:33" ht="13.2" x14ac:dyDescent="0.25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</row>
    <row r="394" spans="3:33" ht="13.2" x14ac:dyDescent="0.25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</row>
    <row r="395" spans="3:33" ht="13.2" x14ac:dyDescent="0.25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</row>
    <row r="396" spans="3:33" ht="13.2" x14ac:dyDescent="0.25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</row>
    <row r="397" spans="3:33" ht="13.2" x14ac:dyDescent="0.25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</row>
    <row r="398" spans="3:33" ht="13.2" x14ac:dyDescent="0.25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</row>
    <row r="399" spans="3:33" ht="13.2" x14ac:dyDescent="0.25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</row>
    <row r="400" spans="3:33" ht="13.2" x14ac:dyDescent="0.25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</row>
    <row r="401" spans="3:33" ht="13.2" x14ac:dyDescent="0.25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</row>
    <row r="402" spans="3:33" ht="13.2" x14ac:dyDescent="0.25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</row>
    <row r="403" spans="3:33" ht="13.2" x14ac:dyDescent="0.25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</row>
    <row r="404" spans="3:33" ht="13.2" x14ac:dyDescent="0.25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</row>
    <row r="405" spans="3:33" ht="13.2" x14ac:dyDescent="0.25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</row>
    <row r="406" spans="3:33" ht="13.2" x14ac:dyDescent="0.25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</row>
    <row r="407" spans="3:33" ht="13.2" x14ac:dyDescent="0.25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</row>
    <row r="408" spans="3:33" ht="13.2" x14ac:dyDescent="0.25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</row>
    <row r="409" spans="3:33" ht="13.2" x14ac:dyDescent="0.25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</row>
    <row r="410" spans="3:33" ht="13.2" x14ac:dyDescent="0.25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</row>
    <row r="411" spans="3:33" ht="13.2" x14ac:dyDescent="0.25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</row>
    <row r="412" spans="3:33" ht="13.2" x14ac:dyDescent="0.25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</row>
    <row r="413" spans="3:33" ht="13.2" x14ac:dyDescent="0.25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</row>
    <row r="414" spans="3:33" ht="13.2" x14ac:dyDescent="0.25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</row>
    <row r="415" spans="3:33" ht="13.2" x14ac:dyDescent="0.25"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</row>
    <row r="416" spans="3:33" ht="13.2" x14ac:dyDescent="0.25"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</row>
    <row r="417" spans="3:33" ht="13.2" x14ac:dyDescent="0.25"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</row>
    <row r="418" spans="3:33" ht="13.2" x14ac:dyDescent="0.25"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</row>
    <row r="419" spans="3:33" ht="13.2" x14ac:dyDescent="0.25"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</row>
    <row r="420" spans="3:33" ht="13.2" x14ac:dyDescent="0.25"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</row>
    <row r="421" spans="3:33" ht="13.2" x14ac:dyDescent="0.25"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</row>
    <row r="422" spans="3:33" ht="13.2" x14ac:dyDescent="0.25"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</row>
    <row r="423" spans="3:33" ht="13.2" x14ac:dyDescent="0.25"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</row>
    <row r="424" spans="3:33" ht="13.2" x14ac:dyDescent="0.25"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</row>
    <row r="425" spans="3:33" ht="13.2" x14ac:dyDescent="0.25"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</row>
    <row r="426" spans="3:33" ht="13.2" x14ac:dyDescent="0.25"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</row>
    <row r="427" spans="3:33" ht="13.2" x14ac:dyDescent="0.25"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</row>
    <row r="428" spans="3:33" ht="13.2" x14ac:dyDescent="0.25"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</row>
    <row r="429" spans="3:33" ht="13.2" x14ac:dyDescent="0.25"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</row>
    <row r="430" spans="3:33" ht="13.2" x14ac:dyDescent="0.25"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</row>
    <row r="431" spans="3:33" ht="13.2" x14ac:dyDescent="0.25"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</row>
    <row r="432" spans="3:33" ht="13.2" x14ac:dyDescent="0.25"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</row>
    <row r="433" spans="3:33" ht="13.2" x14ac:dyDescent="0.25"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</row>
    <row r="434" spans="3:33" ht="13.2" x14ac:dyDescent="0.25"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</row>
    <row r="435" spans="3:33" ht="13.2" x14ac:dyDescent="0.25"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</row>
    <row r="436" spans="3:33" ht="13.2" x14ac:dyDescent="0.25"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</row>
    <row r="437" spans="3:33" ht="13.2" x14ac:dyDescent="0.25"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</row>
    <row r="438" spans="3:33" ht="13.2" x14ac:dyDescent="0.25"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</row>
    <row r="439" spans="3:33" ht="13.2" x14ac:dyDescent="0.25"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</row>
    <row r="440" spans="3:33" ht="13.2" x14ac:dyDescent="0.25"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</row>
    <row r="441" spans="3:33" ht="13.2" x14ac:dyDescent="0.25"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</row>
    <row r="442" spans="3:33" ht="13.2" x14ac:dyDescent="0.25"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</row>
    <row r="443" spans="3:33" ht="13.2" x14ac:dyDescent="0.25"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</row>
    <row r="444" spans="3:33" ht="13.2" x14ac:dyDescent="0.25"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</row>
    <row r="445" spans="3:33" ht="13.2" x14ac:dyDescent="0.25"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</row>
    <row r="446" spans="3:33" ht="13.2" x14ac:dyDescent="0.25"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</row>
    <row r="447" spans="3:33" ht="13.2" x14ac:dyDescent="0.25"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</row>
    <row r="448" spans="3:33" ht="13.2" x14ac:dyDescent="0.25"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</row>
    <row r="449" spans="3:33" ht="13.2" x14ac:dyDescent="0.25"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</row>
    <row r="450" spans="3:33" ht="13.2" x14ac:dyDescent="0.25"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</row>
    <row r="451" spans="3:33" ht="13.2" x14ac:dyDescent="0.25"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</row>
    <row r="452" spans="3:33" ht="13.2" x14ac:dyDescent="0.25"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</row>
    <row r="453" spans="3:33" ht="13.2" x14ac:dyDescent="0.25"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</row>
    <row r="454" spans="3:33" ht="13.2" x14ac:dyDescent="0.25"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</row>
    <row r="455" spans="3:33" ht="13.2" x14ac:dyDescent="0.25"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</row>
    <row r="456" spans="3:33" ht="13.2" x14ac:dyDescent="0.25"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</row>
    <row r="457" spans="3:33" ht="13.2" x14ac:dyDescent="0.25"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</row>
    <row r="458" spans="3:33" ht="13.2" x14ac:dyDescent="0.25"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</row>
    <row r="459" spans="3:33" ht="13.2" x14ac:dyDescent="0.25"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</row>
    <row r="460" spans="3:33" ht="13.2" x14ac:dyDescent="0.25"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</row>
    <row r="461" spans="3:33" ht="13.2" x14ac:dyDescent="0.25"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</row>
    <row r="462" spans="3:33" ht="13.2" x14ac:dyDescent="0.25"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</row>
    <row r="463" spans="3:33" ht="13.2" x14ac:dyDescent="0.25"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</row>
    <row r="464" spans="3:33" ht="13.2" x14ac:dyDescent="0.25"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</row>
    <row r="465" spans="3:33" ht="13.2" x14ac:dyDescent="0.25"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</row>
    <row r="466" spans="3:33" ht="13.2" x14ac:dyDescent="0.25"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</row>
    <row r="467" spans="3:33" ht="13.2" x14ac:dyDescent="0.25"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</row>
    <row r="468" spans="3:33" ht="13.2" x14ac:dyDescent="0.25"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</row>
    <row r="469" spans="3:33" ht="13.2" x14ac:dyDescent="0.25"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</row>
    <row r="470" spans="3:33" ht="13.2" x14ac:dyDescent="0.25"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</row>
    <row r="471" spans="3:33" ht="13.2" x14ac:dyDescent="0.25"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</row>
    <row r="472" spans="3:33" ht="13.2" x14ac:dyDescent="0.25"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</row>
    <row r="473" spans="3:33" ht="13.2" x14ac:dyDescent="0.25"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</row>
    <row r="474" spans="3:33" ht="13.2" x14ac:dyDescent="0.25"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</row>
    <row r="475" spans="3:33" ht="13.2" x14ac:dyDescent="0.25"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</row>
    <row r="476" spans="3:33" ht="13.2" x14ac:dyDescent="0.25"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</row>
    <row r="477" spans="3:33" ht="13.2" x14ac:dyDescent="0.25"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</row>
    <row r="478" spans="3:33" ht="13.2" x14ac:dyDescent="0.25"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</row>
    <row r="479" spans="3:33" ht="13.2" x14ac:dyDescent="0.25"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</row>
    <row r="480" spans="3:33" ht="13.2" x14ac:dyDescent="0.25"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</row>
    <row r="481" spans="3:33" ht="13.2" x14ac:dyDescent="0.25"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</row>
    <row r="482" spans="3:33" ht="13.2" x14ac:dyDescent="0.25"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</row>
    <row r="483" spans="3:33" ht="13.2" x14ac:dyDescent="0.25"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</row>
    <row r="484" spans="3:33" ht="13.2" x14ac:dyDescent="0.25"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</row>
    <row r="485" spans="3:33" ht="13.2" x14ac:dyDescent="0.25"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</row>
    <row r="486" spans="3:33" ht="13.2" x14ac:dyDescent="0.25"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</row>
    <row r="487" spans="3:33" ht="13.2" x14ac:dyDescent="0.25"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</row>
    <row r="488" spans="3:33" ht="13.2" x14ac:dyDescent="0.25"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</row>
    <row r="489" spans="3:33" ht="13.2" x14ac:dyDescent="0.25"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</row>
    <row r="490" spans="3:33" ht="13.2" x14ac:dyDescent="0.25"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</row>
    <row r="491" spans="3:33" ht="13.2" x14ac:dyDescent="0.25"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</row>
    <row r="492" spans="3:33" ht="13.2" x14ac:dyDescent="0.25"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</row>
    <row r="493" spans="3:33" ht="13.2" x14ac:dyDescent="0.25"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</row>
    <row r="494" spans="3:33" ht="13.2" x14ac:dyDescent="0.25"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</row>
    <row r="495" spans="3:33" ht="13.2" x14ac:dyDescent="0.25"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</row>
    <row r="496" spans="3:33" ht="13.2" x14ac:dyDescent="0.25"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</row>
    <row r="497" spans="3:33" ht="13.2" x14ac:dyDescent="0.25"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</row>
    <row r="498" spans="3:33" ht="13.2" x14ac:dyDescent="0.25"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</row>
    <row r="499" spans="3:33" ht="13.2" x14ac:dyDescent="0.25"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</row>
    <row r="500" spans="3:33" ht="13.2" x14ac:dyDescent="0.25"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</row>
    <row r="501" spans="3:33" ht="13.2" x14ac:dyDescent="0.25"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</row>
    <row r="502" spans="3:33" ht="13.2" x14ac:dyDescent="0.25"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</row>
    <row r="503" spans="3:33" ht="13.2" x14ac:dyDescent="0.25"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</row>
    <row r="504" spans="3:33" ht="13.2" x14ac:dyDescent="0.25"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</row>
    <row r="505" spans="3:33" ht="13.2" x14ac:dyDescent="0.25"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</row>
    <row r="506" spans="3:33" ht="13.2" x14ac:dyDescent="0.25"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</row>
    <row r="507" spans="3:33" ht="13.2" x14ac:dyDescent="0.25"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</row>
    <row r="508" spans="3:33" ht="13.2" x14ac:dyDescent="0.25"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</row>
    <row r="509" spans="3:33" ht="13.2" x14ac:dyDescent="0.25"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</row>
    <row r="510" spans="3:33" ht="13.2" x14ac:dyDescent="0.25"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</row>
    <row r="511" spans="3:33" ht="13.2" x14ac:dyDescent="0.25"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</row>
    <row r="512" spans="3:33" ht="13.2" x14ac:dyDescent="0.25"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</row>
    <row r="513" spans="3:33" ht="13.2" x14ac:dyDescent="0.25"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</row>
    <row r="514" spans="3:33" ht="13.2" x14ac:dyDescent="0.25"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</row>
    <row r="515" spans="3:33" ht="13.2" x14ac:dyDescent="0.25"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</row>
    <row r="516" spans="3:33" ht="13.2" x14ac:dyDescent="0.25"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</row>
    <row r="517" spans="3:33" ht="13.2" x14ac:dyDescent="0.25"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</row>
    <row r="518" spans="3:33" ht="13.2" x14ac:dyDescent="0.25"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</row>
    <row r="519" spans="3:33" ht="13.2" x14ac:dyDescent="0.25"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</row>
    <row r="520" spans="3:33" ht="13.2" x14ac:dyDescent="0.25"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</row>
    <row r="521" spans="3:33" ht="13.2" x14ac:dyDescent="0.25"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</row>
    <row r="522" spans="3:33" ht="13.2" x14ac:dyDescent="0.25"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</row>
    <row r="523" spans="3:33" ht="13.2" x14ac:dyDescent="0.25"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</row>
    <row r="524" spans="3:33" ht="13.2" x14ac:dyDescent="0.25"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</row>
    <row r="525" spans="3:33" ht="13.2" x14ac:dyDescent="0.25"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</row>
    <row r="526" spans="3:33" ht="13.2" x14ac:dyDescent="0.25"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</row>
    <row r="527" spans="3:33" ht="13.2" x14ac:dyDescent="0.25"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</row>
    <row r="528" spans="3:33" ht="13.2" x14ac:dyDescent="0.25"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</row>
    <row r="529" spans="3:33" ht="13.2" x14ac:dyDescent="0.25"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</row>
    <row r="530" spans="3:33" ht="13.2" x14ac:dyDescent="0.25"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</row>
    <row r="531" spans="3:33" ht="13.2" x14ac:dyDescent="0.25"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</row>
    <row r="532" spans="3:33" ht="13.2" x14ac:dyDescent="0.25"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</row>
    <row r="533" spans="3:33" ht="13.2" x14ac:dyDescent="0.25"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</row>
    <row r="534" spans="3:33" ht="13.2" x14ac:dyDescent="0.25"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</row>
    <row r="535" spans="3:33" ht="13.2" x14ac:dyDescent="0.25"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</row>
    <row r="536" spans="3:33" ht="13.2" x14ac:dyDescent="0.25"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</row>
    <row r="537" spans="3:33" ht="13.2" x14ac:dyDescent="0.25"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</row>
    <row r="538" spans="3:33" ht="13.2" x14ac:dyDescent="0.25"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</row>
    <row r="539" spans="3:33" ht="13.2" x14ac:dyDescent="0.25"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</row>
    <row r="540" spans="3:33" ht="13.2" x14ac:dyDescent="0.25"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</row>
    <row r="541" spans="3:33" ht="13.2" x14ac:dyDescent="0.25"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</row>
    <row r="542" spans="3:33" ht="13.2" x14ac:dyDescent="0.25"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</row>
    <row r="543" spans="3:33" ht="13.2" x14ac:dyDescent="0.25"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</row>
    <row r="544" spans="3:33" ht="13.2" x14ac:dyDescent="0.25"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</row>
    <row r="545" spans="3:33" ht="13.2" x14ac:dyDescent="0.25"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</row>
    <row r="546" spans="3:33" ht="13.2" x14ac:dyDescent="0.25"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</row>
    <row r="547" spans="3:33" ht="13.2" x14ac:dyDescent="0.25"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</row>
    <row r="548" spans="3:33" ht="13.2" x14ac:dyDescent="0.25"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</row>
    <row r="549" spans="3:33" ht="13.2" x14ac:dyDescent="0.25"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</row>
    <row r="550" spans="3:33" ht="13.2" x14ac:dyDescent="0.25"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</row>
    <row r="551" spans="3:33" ht="13.2" x14ac:dyDescent="0.25"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</row>
    <row r="552" spans="3:33" ht="13.2" x14ac:dyDescent="0.25"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</row>
    <row r="553" spans="3:33" ht="13.2" x14ac:dyDescent="0.25"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</row>
    <row r="554" spans="3:33" ht="13.2" x14ac:dyDescent="0.25"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</row>
    <row r="555" spans="3:33" ht="13.2" x14ac:dyDescent="0.25"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</row>
    <row r="556" spans="3:33" ht="13.2" x14ac:dyDescent="0.25"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</row>
    <row r="557" spans="3:33" ht="13.2" x14ac:dyDescent="0.25"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</row>
    <row r="558" spans="3:33" ht="13.2" x14ac:dyDescent="0.25"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</row>
    <row r="559" spans="3:33" ht="13.2" x14ac:dyDescent="0.25"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</row>
    <row r="560" spans="3:33" ht="13.2" x14ac:dyDescent="0.25"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</row>
    <row r="561" spans="3:33" ht="13.2" x14ac:dyDescent="0.25"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</row>
    <row r="562" spans="3:33" ht="13.2" x14ac:dyDescent="0.25"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</row>
    <row r="563" spans="3:33" ht="13.2" x14ac:dyDescent="0.25"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</row>
    <row r="564" spans="3:33" ht="13.2" x14ac:dyDescent="0.25"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</row>
    <row r="565" spans="3:33" ht="13.2" x14ac:dyDescent="0.25"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</row>
    <row r="566" spans="3:33" ht="13.2" x14ac:dyDescent="0.25"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</row>
    <row r="567" spans="3:33" ht="13.2" x14ac:dyDescent="0.25"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</row>
    <row r="568" spans="3:33" ht="13.2" x14ac:dyDescent="0.25"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</row>
    <row r="569" spans="3:33" ht="13.2" x14ac:dyDescent="0.25"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</row>
    <row r="570" spans="3:33" ht="13.2" x14ac:dyDescent="0.25"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</row>
    <row r="571" spans="3:33" ht="13.2" x14ac:dyDescent="0.25"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</row>
    <row r="572" spans="3:33" ht="13.2" x14ac:dyDescent="0.25"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</row>
    <row r="573" spans="3:33" ht="13.2" x14ac:dyDescent="0.25"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</row>
    <row r="574" spans="3:33" ht="13.2" x14ac:dyDescent="0.25"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</row>
    <row r="575" spans="3:33" ht="13.2" x14ac:dyDescent="0.25"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</row>
    <row r="576" spans="3:33" ht="13.2" x14ac:dyDescent="0.25"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</row>
    <row r="577" spans="3:33" ht="13.2" x14ac:dyDescent="0.25"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</row>
    <row r="578" spans="3:33" ht="13.2" x14ac:dyDescent="0.25"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</row>
    <row r="579" spans="3:33" ht="13.2" x14ac:dyDescent="0.25"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</row>
    <row r="580" spans="3:33" ht="13.2" x14ac:dyDescent="0.25"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</row>
    <row r="581" spans="3:33" ht="13.2" x14ac:dyDescent="0.25"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</row>
    <row r="582" spans="3:33" ht="13.2" x14ac:dyDescent="0.25"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</row>
    <row r="583" spans="3:33" ht="13.2" x14ac:dyDescent="0.25"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</row>
    <row r="584" spans="3:33" ht="13.2" x14ac:dyDescent="0.25"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</row>
    <row r="585" spans="3:33" ht="13.2" x14ac:dyDescent="0.25"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</row>
    <row r="586" spans="3:33" ht="13.2" x14ac:dyDescent="0.25"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</row>
    <row r="587" spans="3:33" ht="13.2" x14ac:dyDescent="0.25"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</row>
    <row r="588" spans="3:33" ht="13.2" x14ac:dyDescent="0.25"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</row>
    <row r="589" spans="3:33" ht="13.2" x14ac:dyDescent="0.25"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</row>
    <row r="590" spans="3:33" ht="13.2" x14ac:dyDescent="0.25"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</row>
    <row r="591" spans="3:33" ht="13.2" x14ac:dyDescent="0.25"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</row>
    <row r="592" spans="3:33" ht="13.2" x14ac:dyDescent="0.25"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</row>
    <row r="593" spans="3:33" ht="13.2" x14ac:dyDescent="0.25"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</row>
    <row r="594" spans="3:33" ht="13.2" x14ac:dyDescent="0.25"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</row>
    <row r="595" spans="3:33" ht="13.2" x14ac:dyDescent="0.25"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</row>
    <row r="596" spans="3:33" ht="13.2" x14ac:dyDescent="0.25"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</row>
    <row r="597" spans="3:33" ht="13.2" x14ac:dyDescent="0.25"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</row>
    <row r="598" spans="3:33" ht="13.2" x14ac:dyDescent="0.25"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</row>
    <row r="599" spans="3:33" ht="13.2" x14ac:dyDescent="0.25"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</row>
    <row r="600" spans="3:33" ht="13.2" x14ac:dyDescent="0.25"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</row>
    <row r="601" spans="3:33" ht="13.2" x14ac:dyDescent="0.25"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</row>
    <row r="602" spans="3:33" ht="13.2" x14ac:dyDescent="0.25"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</row>
    <row r="603" spans="3:33" ht="13.2" x14ac:dyDescent="0.25"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</row>
    <row r="604" spans="3:33" ht="13.2" x14ac:dyDescent="0.25"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</row>
    <row r="605" spans="3:33" ht="13.2" x14ac:dyDescent="0.25"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</row>
    <row r="606" spans="3:33" ht="13.2" x14ac:dyDescent="0.25"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</row>
    <row r="607" spans="3:33" ht="13.2" x14ac:dyDescent="0.25"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</row>
    <row r="608" spans="3:33" ht="13.2" x14ac:dyDescent="0.25"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</row>
    <row r="609" spans="3:33" ht="13.2" x14ac:dyDescent="0.25"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</row>
    <row r="610" spans="3:33" ht="13.2" x14ac:dyDescent="0.25"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</row>
    <row r="611" spans="3:33" ht="13.2" x14ac:dyDescent="0.25"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</row>
    <row r="612" spans="3:33" ht="13.2" x14ac:dyDescent="0.25"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</row>
    <row r="613" spans="3:33" ht="13.2" x14ac:dyDescent="0.25"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</row>
    <row r="614" spans="3:33" ht="13.2" x14ac:dyDescent="0.25"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</row>
    <row r="615" spans="3:33" ht="13.2" x14ac:dyDescent="0.25"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</row>
    <row r="616" spans="3:33" ht="13.2" x14ac:dyDescent="0.25"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</row>
    <row r="617" spans="3:33" ht="13.2" x14ac:dyDescent="0.25"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</row>
    <row r="618" spans="3:33" ht="13.2" x14ac:dyDescent="0.25"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</row>
    <row r="619" spans="3:33" ht="13.2" x14ac:dyDescent="0.25"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</row>
    <row r="620" spans="3:33" ht="13.2" x14ac:dyDescent="0.25"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</row>
    <row r="621" spans="3:33" ht="13.2" x14ac:dyDescent="0.25"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</row>
    <row r="622" spans="3:33" ht="13.2" x14ac:dyDescent="0.25"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</row>
    <row r="623" spans="3:33" ht="13.2" x14ac:dyDescent="0.25"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</row>
    <row r="624" spans="3:33" ht="13.2" x14ac:dyDescent="0.25"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</row>
    <row r="625" spans="3:33" ht="13.2" x14ac:dyDescent="0.25"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</row>
    <row r="626" spans="3:33" ht="13.2" x14ac:dyDescent="0.25"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</row>
    <row r="627" spans="3:33" ht="13.2" x14ac:dyDescent="0.25"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</row>
    <row r="628" spans="3:33" ht="13.2" x14ac:dyDescent="0.25"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</row>
    <row r="629" spans="3:33" ht="13.2" x14ac:dyDescent="0.25"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</row>
    <row r="630" spans="3:33" ht="13.2" x14ac:dyDescent="0.25"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</row>
    <row r="631" spans="3:33" ht="13.2" x14ac:dyDescent="0.25"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</row>
    <row r="632" spans="3:33" ht="13.2" x14ac:dyDescent="0.25"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</row>
    <row r="633" spans="3:33" ht="13.2" x14ac:dyDescent="0.25"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</row>
    <row r="634" spans="3:33" ht="13.2" x14ac:dyDescent="0.25"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</row>
    <row r="635" spans="3:33" ht="13.2" x14ac:dyDescent="0.25"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</row>
    <row r="636" spans="3:33" ht="13.2" x14ac:dyDescent="0.25"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</row>
    <row r="637" spans="3:33" ht="13.2" x14ac:dyDescent="0.25"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</row>
    <row r="638" spans="3:33" ht="13.2" x14ac:dyDescent="0.25"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</row>
    <row r="639" spans="3:33" ht="13.2" x14ac:dyDescent="0.25"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</row>
    <row r="640" spans="3:33" ht="13.2" x14ac:dyDescent="0.25"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</row>
    <row r="641" spans="3:33" ht="13.2" x14ac:dyDescent="0.25"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</row>
    <row r="642" spans="3:33" ht="13.2" x14ac:dyDescent="0.25"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</row>
    <row r="643" spans="3:33" ht="13.2" x14ac:dyDescent="0.25"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</row>
    <row r="644" spans="3:33" ht="13.2" x14ac:dyDescent="0.25"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</row>
    <row r="645" spans="3:33" ht="13.2" x14ac:dyDescent="0.25"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</row>
    <row r="646" spans="3:33" ht="13.2" x14ac:dyDescent="0.25"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</row>
    <row r="647" spans="3:33" ht="13.2" x14ac:dyDescent="0.25"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</row>
    <row r="648" spans="3:33" ht="13.2" x14ac:dyDescent="0.25"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</row>
    <row r="649" spans="3:33" ht="13.2" x14ac:dyDescent="0.25"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</row>
    <row r="650" spans="3:33" ht="13.2" x14ac:dyDescent="0.25"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</row>
    <row r="651" spans="3:33" ht="13.2" x14ac:dyDescent="0.25"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</row>
    <row r="652" spans="3:33" ht="13.2" x14ac:dyDescent="0.25"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</row>
    <row r="653" spans="3:33" ht="13.2" x14ac:dyDescent="0.25"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</row>
    <row r="654" spans="3:33" ht="13.2" x14ac:dyDescent="0.25"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</row>
    <row r="655" spans="3:33" ht="13.2" x14ac:dyDescent="0.25"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</row>
    <row r="656" spans="3:33" ht="13.2" x14ac:dyDescent="0.25"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</row>
    <row r="657" spans="3:33" ht="13.2" x14ac:dyDescent="0.25"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</row>
    <row r="658" spans="3:33" ht="13.2" x14ac:dyDescent="0.25"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</row>
    <row r="659" spans="3:33" ht="13.2" x14ac:dyDescent="0.25"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</row>
    <row r="660" spans="3:33" ht="13.2" x14ac:dyDescent="0.25"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</row>
    <row r="661" spans="3:33" ht="13.2" x14ac:dyDescent="0.25"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</row>
    <row r="662" spans="3:33" ht="13.2" x14ac:dyDescent="0.25"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</row>
    <row r="663" spans="3:33" ht="13.2" x14ac:dyDescent="0.25"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</row>
    <row r="664" spans="3:33" ht="13.2" x14ac:dyDescent="0.25"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</row>
    <row r="665" spans="3:33" ht="13.2" x14ac:dyDescent="0.25"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</row>
    <row r="666" spans="3:33" ht="13.2" x14ac:dyDescent="0.25"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</row>
    <row r="667" spans="3:33" ht="13.2" x14ac:dyDescent="0.25"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</row>
    <row r="668" spans="3:33" ht="13.2" x14ac:dyDescent="0.25"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</row>
    <row r="669" spans="3:33" ht="13.2" x14ac:dyDescent="0.25"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</row>
    <row r="670" spans="3:33" ht="13.2" x14ac:dyDescent="0.25"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</row>
    <row r="671" spans="3:33" ht="13.2" x14ac:dyDescent="0.25"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</row>
    <row r="672" spans="3:33" ht="13.2" x14ac:dyDescent="0.25"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</row>
    <row r="673" spans="3:33" ht="13.2" x14ac:dyDescent="0.25"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</row>
    <row r="674" spans="3:33" ht="13.2" x14ac:dyDescent="0.25"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</row>
    <row r="675" spans="3:33" ht="13.2" x14ac:dyDescent="0.25"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</row>
    <row r="676" spans="3:33" ht="13.2" x14ac:dyDescent="0.25"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</row>
    <row r="677" spans="3:33" ht="13.2" x14ac:dyDescent="0.25"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</row>
    <row r="678" spans="3:33" ht="13.2" x14ac:dyDescent="0.25"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</row>
    <row r="679" spans="3:33" ht="13.2" x14ac:dyDescent="0.25"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</row>
    <row r="680" spans="3:33" ht="13.2" x14ac:dyDescent="0.25"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</row>
    <row r="681" spans="3:33" ht="13.2" x14ac:dyDescent="0.25"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</row>
    <row r="682" spans="3:33" ht="13.2" x14ac:dyDescent="0.25"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</row>
    <row r="683" spans="3:33" ht="13.2" x14ac:dyDescent="0.25"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</row>
    <row r="684" spans="3:33" ht="13.2" x14ac:dyDescent="0.25"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</row>
    <row r="685" spans="3:33" ht="13.2" x14ac:dyDescent="0.25"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</row>
    <row r="686" spans="3:33" ht="13.2" x14ac:dyDescent="0.25"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</row>
    <row r="687" spans="3:33" ht="13.2" x14ac:dyDescent="0.25"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</row>
    <row r="688" spans="3:33" ht="13.2" x14ac:dyDescent="0.25"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</row>
    <row r="689" spans="3:33" ht="13.2" x14ac:dyDescent="0.25"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</row>
    <row r="690" spans="3:33" ht="13.2" x14ac:dyDescent="0.25"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</row>
    <row r="691" spans="3:33" ht="13.2" x14ac:dyDescent="0.25"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</row>
    <row r="692" spans="3:33" ht="13.2" x14ac:dyDescent="0.25"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</row>
    <row r="693" spans="3:33" ht="13.2" x14ac:dyDescent="0.25"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</row>
    <row r="694" spans="3:33" ht="13.2" x14ac:dyDescent="0.25"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</row>
    <row r="695" spans="3:33" ht="13.2" x14ac:dyDescent="0.25"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</row>
    <row r="696" spans="3:33" ht="13.2" x14ac:dyDescent="0.25"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</row>
    <row r="697" spans="3:33" ht="13.2" x14ac:dyDescent="0.25"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</row>
    <row r="698" spans="3:33" ht="13.2" x14ac:dyDescent="0.25"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</row>
    <row r="699" spans="3:33" ht="13.2" x14ac:dyDescent="0.25"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</row>
    <row r="700" spans="3:33" ht="13.2" x14ac:dyDescent="0.25"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</row>
    <row r="701" spans="3:33" ht="13.2" x14ac:dyDescent="0.25"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</row>
    <row r="702" spans="3:33" ht="13.2" x14ac:dyDescent="0.25"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</row>
    <row r="703" spans="3:33" ht="13.2" x14ac:dyDescent="0.25"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</row>
    <row r="704" spans="3:33" ht="13.2" x14ac:dyDescent="0.25"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</row>
    <row r="705" spans="3:33" ht="13.2" x14ac:dyDescent="0.25"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</row>
    <row r="706" spans="3:33" ht="13.2" x14ac:dyDescent="0.25"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</row>
    <row r="707" spans="3:33" ht="13.2" x14ac:dyDescent="0.25"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</row>
    <row r="708" spans="3:33" ht="13.2" x14ac:dyDescent="0.25"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</row>
    <row r="709" spans="3:33" ht="13.2" x14ac:dyDescent="0.25"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</row>
    <row r="710" spans="3:33" ht="13.2" x14ac:dyDescent="0.25"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</row>
    <row r="711" spans="3:33" ht="13.2" x14ac:dyDescent="0.25"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</row>
    <row r="712" spans="3:33" ht="13.2" x14ac:dyDescent="0.25"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</row>
    <row r="713" spans="3:33" ht="13.2" x14ac:dyDescent="0.25"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</row>
    <row r="714" spans="3:33" ht="13.2" x14ac:dyDescent="0.25"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</row>
    <row r="715" spans="3:33" ht="13.2" x14ac:dyDescent="0.25"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</row>
    <row r="716" spans="3:33" ht="13.2" x14ac:dyDescent="0.25"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</row>
    <row r="717" spans="3:33" ht="13.2" x14ac:dyDescent="0.25"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</row>
    <row r="718" spans="3:33" ht="13.2" x14ac:dyDescent="0.25"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</row>
    <row r="719" spans="3:33" ht="13.2" x14ac:dyDescent="0.25"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</row>
    <row r="720" spans="3:33" ht="13.2" x14ac:dyDescent="0.25"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</row>
    <row r="721" spans="3:33" ht="13.2" x14ac:dyDescent="0.25"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</row>
    <row r="722" spans="3:33" ht="13.2" x14ac:dyDescent="0.25"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</row>
    <row r="723" spans="3:33" ht="13.2" x14ac:dyDescent="0.25"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</row>
    <row r="724" spans="3:33" ht="13.2" x14ac:dyDescent="0.25"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</row>
    <row r="725" spans="3:33" ht="13.2" x14ac:dyDescent="0.25"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</row>
    <row r="726" spans="3:33" ht="13.2" x14ac:dyDescent="0.25"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</row>
    <row r="727" spans="3:33" ht="13.2" x14ac:dyDescent="0.25"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</row>
    <row r="728" spans="3:33" ht="13.2" x14ac:dyDescent="0.25"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</row>
    <row r="729" spans="3:33" ht="13.2" x14ac:dyDescent="0.25"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</row>
    <row r="730" spans="3:33" ht="13.2" x14ac:dyDescent="0.25"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</row>
    <row r="731" spans="3:33" ht="13.2" x14ac:dyDescent="0.25"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</row>
    <row r="732" spans="3:33" ht="13.2" x14ac:dyDescent="0.25"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</row>
    <row r="733" spans="3:33" ht="13.2" x14ac:dyDescent="0.25"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</row>
    <row r="734" spans="3:33" ht="13.2" x14ac:dyDescent="0.25"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</row>
    <row r="735" spans="3:33" ht="13.2" x14ac:dyDescent="0.25"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</row>
    <row r="736" spans="3:33" ht="13.2" x14ac:dyDescent="0.25"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</row>
    <row r="737" spans="3:33" ht="13.2" x14ac:dyDescent="0.25"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</row>
    <row r="738" spans="3:33" ht="13.2" x14ac:dyDescent="0.25"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</row>
    <row r="739" spans="3:33" ht="13.2" x14ac:dyDescent="0.25"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</row>
    <row r="740" spans="3:33" ht="13.2" x14ac:dyDescent="0.25"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</row>
    <row r="741" spans="3:33" ht="13.2" x14ac:dyDescent="0.25"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</row>
    <row r="742" spans="3:33" ht="13.2" x14ac:dyDescent="0.25"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</row>
    <row r="743" spans="3:33" ht="13.2" x14ac:dyDescent="0.25"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</row>
    <row r="744" spans="3:33" ht="13.2" x14ac:dyDescent="0.25"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</row>
    <row r="745" spans="3:33" ht="13.2" x14ac:dyDescent="0.25"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</row>
    <row r="746" spans="3:33" ht="13.2" x14ac:dyDescent="0.25"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</row>
    <row r="747" spans="3:33" ht="13.2" x14ac:dyDescent="0.25"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</row>
    <row r="748" spans="3:33" ht="13.2" x14ac:dyDescent="0.25"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</row>
    <row r="749" spans="3:33" ht="13.2" x14ac:dyDescent="0.25"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</row>
    <row r="750" spans="3:33" ht="13.2" x14ac:dyDescent="0.25"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</row>
    <row r="751" spans="3:33" ht="13.2" x14ac:dyDescent="0.25"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</row>
    <row r="752" spans="3:33" ht="13.2" x14ac:dyDescent="0.25"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</row>
    <row r="753" spans="3:33" ht="13.2" x14ac:dyDescent="0.25"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</row>
    <row r="754" spans="3:33" ht="13.2" x14ac:dyDescent="0.25"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</row>
    <row r="755" spans="3:33" ht="13.2" x14ac:dyDescent="0.25"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</row>
    <row r="756" spans="3:33" ht="13.2" x14ac:dyDescent="0.25"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</row>
    <row r="757" spans="3:33" ht="13.2" x14ac:dyDescent="0.25"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</row>
    <row r="758" spans="3:33" ht="13.2" x14ac:dyDescent="0.25"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</row>
    <row r="759" spans="3:33" ht="13.2" x14ac:dyDescent="0.25"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</row>
    <row r="760" spans="3:33" ht="13.2" x14ac:dyDescent="0.25"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</row>
    <row r="761" spans="3:33" ht="13.2" x14ac:dyDescent="0.25"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</row>
    <row r="762" spans="3:33" ht="13.2" x14ac:dyDescent="0.25"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</row>
    <row r="763" spans="3:33" ht="13.2" x14ac:dyDescent="0.25"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</row>
    <row r="764" spans="3:33" ht="13.2" x14ac:dyDescent="0.25"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</row>
    <row r="765" spans="3:33" ht="13.2" x14ac:dyDescent="0.25"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</row>
    <row r="766" spans="3:33" ht="13.2" x14ac:dyDescent="0.25"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</row>
    <row r="767" spans="3:33" ht="13.2" x14ac:dyDescent="0.25"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</row>
    <row r="768" spans="3:33" ht="13.2" x14ac:dyDescent="0.25"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</row>
    <row r="769" spans="3:33" ht="13.2" x14ac:dyDescent="0.25"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</row>
    <row r="770" spans="3:33" ht="13.2" x14ac:dyDescent="0.25"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</row>
    <row r="771" spans="3:33" ht="13.2" x14ac:dyDescent="0.25"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</row>
    <row r="772" spans="3:33" ht="13.2" x14ac:dyDescent="0.25"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</row>
    <row r="773" spans="3:33" ht="13.2" x14ac:dyDescent="0.25"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</row>
    <row r="774" spans="3:33" ht="13.2" x14ac:dyDescent="0.25"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</row>
    <row r="775" spans="3:33" ht="13.2" x14ac:dyDescent="0.25"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</row>
    <row r="776" spans="3:33" ht="13.2" x14ac:dyDescent="0.25"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</row>
    <row r="777" spans="3:33" ht="13.2" x14ac:dyDescent="0.25"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</row>
    <row r="778" spans="3:33" ht="13.2" x14ac:dyDescent="0.25"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</row>
    <row r="779" spans="3:33" ht="13.2" x14ac:dyDescent="0.25"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</row>
    <row r="780" spans="3:33" ht="13.2" x14ac:dyDescent="0.25"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</row>
    <row r="781" spans="3:33" ht="13.2" x14ac:dyDescent="0.25"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</row>
    <row r="782" spans="3:33" ht="13.2" x14ac:dyDescent="0.25"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</row>
    <row r="783" spans="3:33" ht="13.2" x14ac:dyDescent="0.25"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</row>
    <row r="784" spans="3:33" ht="13.2" x14ac:dyDescent="0.25"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</row>
    <row r="785" spans="3:33" ht="13.2" x14ac:dyDescent="0.25"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</row>
    <row r="786" spans="3:33" ht="13.2" x14ac:dyDescent="0.25"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</row>
    <row r="787" spans="3:33" ht="13.2" x14ac:dyDescent="0.25"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</row>
    <row r="788" spans="3:33" ht="13.2" x14ac:dyDescent="0.25"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</row>
    <row r="789" spans="3:33" ht="13.2" x14ac:dyDescent="0.25"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</row>
    <row r="790" spans="3:33" ht="13.2" x14ac:dyDescent="0.25"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</row>
    <row r="791" spans="3:33" ht="13.2" x14ac:dyDescent="0.25"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</row>
    <row r="792" spans="3:33" ht="13.2" x14ac:dyDescent="0.25"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</row>
    <row r="793" spans="3:33" ht="13.2" x14ac:dyDescent="0.25"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</row>
    <row r="794" spans="3:33" ht="13.2" x14ac:dyDescent="0.25"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</row>
    <row r="795" spans="3:33" ht="13.2" x14ac:dyDescent="0.25"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</row>
    <row r="796" spans="3:33" ht="13.2" x14ac:dyDescent="0.25"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</row>
    <row r="797" spans="3:33" ht="13.2" x14ac:dyDescent="0.25"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</row>
    <row r="798" spans="3:33" ht="13.2" x14ac:dyDescent="0.25"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</row>
    <row r="799" spans="3:33" ht="13.2" x14ac:dyDescent="0.25"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</row>
    <row r="800" spans="3:33" ht="13.2" x14ac:dyDescent="0.25"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</row>
    <row r="801" spans="3:33" ht="13.2" x14ac:dyDescent="0.25"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</row>
    <row r="802" spans="3:33" ht="13.2" x14ac:dyDescent="0.25"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</row>
    <row r="803" spans="3:33" ht="13.2" x14ac:dyDescent="0.25"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</row>
    <row r="804" spans="3:33" ht="13.2" x14ac:dyDescent="0.25"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</row>
    <row r="805" spans="3:33" ht="13.2" x14ac:dyDescent="0.25"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</row>
    <row r="806" spans="3:33" ht="13.2" x14ac:dyDescent="0.25"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</row>
    <row r="807" spans="3:33" ht="13.2" x14ac:dyDescent="0.25"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</row>
    <row r="808" spans="3:33" ht="13.2" x14ac:dyDescent="0.25"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</row>
    <row r="809" spans="3:33" ht="13.2" x14ac:dyDescent="0.25"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</row>
    <row r="810" spans="3:33" ht="13.2" x14ac:dyDescent="0.25"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</row>
    <row r="811" spans="3:33" ht="13.2" x14ac:dyDescent="0.25"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</row>
    <row r="812" spans="3:33" ht="13.2" x14ac:dyDescent="0.25"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</row>
    <row r="813" spans="3:33" ht="13.2" x14ac:dyDescent="0.25"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</row>
    <row r="814" spans="3:33" ht="13.2" x14ac:dyDescent="0.25"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</row>
    <row r="815" spans="3:33" ht="13.2" x14ac:dyDescent="0.25"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</row>
    <row r="816" spans="3:33" ht="13.2" x14ac:dyDescent="0.25"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</row>
    <row r="817" spans="3:33" ht="13.2" x14ac:dyDescent="0.25"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</row>
    <row r="818" spans="3:33" ht="13.2" x14ac:dyDescent="0.25"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</row>
    <row r="819" spans="3:33" ht="13.2" x14ac:dyDescent="0.25"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</row>
    <row r="820" spans="3:33" ht="13.2" x14ac:dyDescent="0.25"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</row>
    <row r="821" spans="3:33" ht="13.2" x14ac:dyDescent="0.25"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</row>
    <row r="822" spans="3:33" ht="13.2" x14ac:dyDescent="0.25"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</row>
    <row r="823" spans="3:33" ht="13.2" x14ac:dyDescent="0.25"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</row>
    <row r="824" spans="3:33" ht="13.2" x14ac:dyDescent="0.25"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</row>
    <row r="825" spans="3:33" ht="13.2" x14ac:dyDescent="0.25"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</row>
    <row r="826" spans="3:33" ht="13.2" x14ac:dyDescent="0.25"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</row>
    <row r="827" spans="3:33" ht="13.2" x14ac:dyDescent="0.25"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</row>
    <row r="828" spans="3:33" ht="13.2" x14ac:dyDescent="0.25"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</row>
    <row r="829" spans="3:33" ht="13.2" x14ac:dyDescent="0.25"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</row>
    <row r="830" spans="3:33" ht="13.2" x14ac:dyDescent="0.25"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</row>
    <row r="831" spans="3:33" ht="13.2" x14ac:dyDescent="0.25"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</row>
    <row r="832" spans="3:33" ht="13.2" x14ac:dyDescent="0.25"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</row>
    <row r="833" spans="3:33" ht="13.2" x14ac:dyDescent="0.25"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</row>
    <row r="834" spans="3:33" ht="13.2" x14ac:dyDescent="0.25"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</row>
    <row r="835" spans="3:33" ht="13.2" x14ac:dyDescent="0.25"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</row>
    <row r="836" spans="3:33" ht="13.2" x14ac:dyDescent="0.25"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</row>
    <row r="837" spans="3:33" ht="13.2" x14ac:dyDescent="0.25"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</row>
    <row r="838" spans="3:33" ht="13.2" x14ac:dyDescent="0.25"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</row>
    <row r="839" spans="3:33" ht="13.2" x14ac:dyDescent="0.25"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</row>
    <row r="840" spans="3:33" ht="13.2" x14ac:dyDescent="0.25"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</row>
    <row r="841" spans="3:33" ht="13.2" x14ac:dyDescent="0.25"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</row>
    <row r="842" spans="3:33" ht="13.2" x14ac:dyDescent="0.25"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</row>
    <row r="843" spans="3:33" ht="13.2" x14ac:dyDescent="0.25"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</row>
    <row r="844" spans="3:33" ht="13.2" x14ac:dyDescent="0.25"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</row>
    <row r="845" spans="3:33" ht="13.2" x14ac:dyDescent="0.25"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</row>
    <row r="846" spans="3:33" ht="13.2" x14ac:dyDescent="0.25"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</row>
    <row r="847" spans="3:33" ht="13.2" x14ac:dyDescent="0.25"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</row>
    <row r="848" spans="3:33" ht="13.2" x14ac:dyDescent="0.25"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</row>
    <row r="849" spans="3:33" ht="13.2" x14ac:dyDescent="0.25"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</row>
    <row r="850" spans="3:33" ht="13.2" x14ac:dyDescent="0.25"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</row>
    <row r="851" spans="3:33" ht="13.2" x14ac:dyDescent="0.25"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</row>
    <row r="852" spans="3:33" ht="13.2" x14ac:dyDescent="0.25"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</row>
    <row r="853" spans="3:33" ht="13.2" x14ac:dyDescent="0.25"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</row>
    <row r="854" spans="3:33" ht="13.2" x14ac:dyDescent="0.25"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</row>
    <row r="855" spans="3:33" ht="13.2" x14ac:dyDescent="0.25"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</row>
    <row r="856" spans="3:33" ht="13.2" x14ac:dyDescent="0.25"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</row>
    <row r="857" spans="3:33" ht="13.2" x14ac:dyDescent="0.25"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</row>
    <row r="858" spans="3:33" ht="13.2" x14ac:dyDescent="0.25"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</row>
    <row r="859" spans="3:33" ht="13.2" x14ac:dyDescent="0.25"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</row>
    <row r="860" spans="3:33" ht="13.2" x14ac:dyDescent="0.25"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</row>
    <row r="861" spans="3:33" ht="13.2" x14ac:dyDescent="0.25"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</row>
    <row r="862" spans="3:33" ht="13.2" x14ac:dyDescent="0.25"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</row>
    <row r="863" spans="3:33" ht="13.2" x14ac:dyDescent="0.25"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</row>
    <row r="864" spans="3:33" ht="13.2" x14ac:dyDescent="0.25"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</row>
    <row r="865" spans="3:33" ht="13.2" x14ac:dyDescent="0.25"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</row>
    <row r="866" spans="3:33" ht="13.2" x14ac:dyDescent="0.25"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</row>
    <row r="867" spans="3:33" ht="13.2" x14ac:dyDescent="0.25"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</row>
    <row r="868" spans="3:33" ht="13.2" x14ac:dyDescent="0.25"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</row>
    <row r="869" spans="3:33" ht="13.2" x14ac:dyDescent="0.25"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</row>
    <row r="870" spans="3:33" ht="13.2" x14ac:dyDescent="0.25"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</row>
    <row r="871" spans="3:33" ht="13.2" x14ac:dyDescent="0.25"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</row>
    <row r="872" spans="3:33" ht="13.2" x14ac:dyDescent="0.25"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</row>
    <row r="873" spans="3:33" ht="13.2" x14ac:dyDescent="0.25"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</row>
    <row r="874" spans="3:33" ht="13.2" x14ac:dyDescent="0.25"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</row>
    <row r="875" spans="3:33" ht="13.2" x14ac:dyDescent="0.25"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</row>
    <row r="876" spans="3:33" ht="13.2" x14ac:dyDescent="0.25"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</row>
    <row r="877" spans="3:33" ht="13.2" x14ac:dyDescent="0.25"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</row>
    <row r="878" spans="3:33" ht="13.2" x14ac:dyDescent="0.25"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</row>
    <row r="879" spans="3:33" ht="13.2" x14ac:dyDescent="0.25"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</row>
    <row r="880" spans="3:33" ht="13.2" x14ac:dyDescent="0.25"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</row>
    <row r="881" spans="3:33" ht="13.2" x14ac:dyDescent="0.25"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</row>
    <row r="882" spans="3:33" ht="13.2" x14ac:dyDescent="0.25"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</row>
    <row r="883" spans="3:33" ht="13.2" x14ac:dyDescent="0.25"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</row>
    <row r="884" spans="3:33" ht="13.2" x14ac:dyDescent="0.25"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</row>
    <row r="885" spans="3:33" ht="13.2" x14ac:dyDescent="0.25"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</row>
    <row r="886" spans="3:33" ht="13.2" x14ac:dyDescent="0.25"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</row>
    <row r="887" spans="3:33" ht="13.2" x14ac:dyDescent="0.25"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</row>
    <row r="888" spans="3:33" ht="13.2" x14ac:dyDescent="0.25"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</row>
    <row r="889" spans="3:33" ht="13.2" x14ac:dyDescent="0.25"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</row>
    <row r="890" spans="3:33" ht="13.2" x14ac:dyDescent="0.25"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</row>
    <row r="891" spans="3:33" ht="13.2" x14ac:dyDescent="0.25"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</row>
    <row r="892" spans="3:33" ht="13.2" x14ac:dyDescent="0.25"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</row>
    <row r="893" spans="3:33" ht="13.2" x14ac:dyDescent="0.25"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</row>
    <row r="894" spans="3:33" ht="13.2" x14ac:dyDescent="0.25"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</row>
    <row r="895" spans="3:33" ht="13.2" x14ac:dyDescent="0.25"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</row>
    <row r="896" spans="3:33" ht="13.2" x14ac:dyDescent="0.25"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</row>
    <row r="897" spans="3:33" ht="13.2" x14ac:dyDescent="0.25"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</row>
    <row r="898" spans="3:33" ht="13.2" x14ac:dyDescent="0.25"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</row>
    <row r="899" spans="3:33" ht="13.2" x14ac:dyDescent="0.25"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</row>
    <row r="900" spans="3:33" ht="13.2" x14ac:dyDescent="0.25"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</row>
    <row r="901" spans="3:33" ht="13.2" x14ac:dyDescent="0.25"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</row>
    <row r="902" spans="3:33" ht="13.2" x14ac:dyDescent="0.25"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</row>
    <row r="903" spans="3:33" ht="13.2" x14ac:dyDescent="0.25"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</row>
    <row r="904" spans="3:33" ht="13.2" x14ac:dyDescent="0.25"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</row>
    <row r="905" spans="3:33" ht="13.2" x14ac:dyDescent="0.25"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</row>
    <row r="906" spans="3:33" ht="13.2" x14ac:dyDescent="0.25"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</row>
    <row r="907" spans="3:33" ht="13.2" x14ac:dyDescent="0.25"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</row>
    <row r="908" spans="3:33" ht="13.2" x14ac:dyDescent="0.25"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</row>
    <row r="909" spans="3:33" ht="13.2" x14ac:dyDescent="0.25"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</row>
    <row r="910" spans="3:33" ht="13.2" x14ac:dyDescent="0.25"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</row>
    <row r="911" spans="3:33" ht="13.2" x14ac:dyDescent="0.25"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</row>
    <row r="912" spans="3:33" ht="13.2" x14ac:dyDescent="0.25"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</row>
    <row r="913" spans="3:33" ht="13.2" x14ac:dyDescent="0.25"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</row>
    <row r="914" spans="3:33" ht="13.2" x14ac:dyDescent="0.25"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</row>
    <row r="915" spans="3:33" ht="13.2" x14ac:dyDescent="0.25"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</row>
    <row r="916" spans="3:33" ht="13.2" x14ac:dyDescent="0.25"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</row>
    <row r="917" spans="3:33" ht="13.2" x14ac:dyDescent="0.25"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</row>
    <row r="918" spans="3:33" ht="13.2" x14ac:dyDescent="0.25"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</row>
    <row r="919" spans="3:33" ht="13.2" x14ac:dyDescent="0.25"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</row>
    <row r="920" spans="3:33" ht="13.2" x14ac:dyDescent="0.25"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</row>
    <row r="921" spans="3:33" ht="13.2" x14ac:dyDescent="0.25"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</row>
    <row r="922" spans="3:33" ht="13.2" x14ac:dyDescent="0.25"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</row>
    <row r="923" spans="3:33" ht="13.2" x14ac:dyDescent="0.25"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</row>
    <row r="924" spans="3:33" ht="13.2" x14ac:dyDescent="0.25"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</row>
    <row r="925" spans="3:33" ht="13.2" x14ac:dyDescent="0.25"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</row>
    <row r="926" spans="3:33" ht="13.2" x14ac:dyDescent="0.25"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</row>
    <row r="927" spans="3:33" ht="13.2" x14ac:dyDescent="0.25"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</row>
    <row r="928" spans="3:33" ht="13.2" x14ac:dyDescent="0.25"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</row>
    <row r="929" spans="3:33" ht="13.2" x14ac:dyDescent="0.25"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</row>
    <row r="930" spans="3:33" ht="13.2" x14ac:dyDescent="0.25"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</row>
    <row r="931" spans="3:33" ht="13.2" x14ac:dyDescent="0.25"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</row>
    <row r="932" spans="3:33" ht="13.2" x14ac:dyDescent="0.25"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</row>
    <row r="933" spans="3:33" ht="13.2" x14ac:dyDescent="0.25"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</row>
    <row r="934" spans="3:33" ht="13.2" x14ac:dyDescent="0.25"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</row>
    <row r="935" spans="3:33" ht="13.2" x14ac:dyDescent="0.25"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</row>
    <row r="936" spans="3:33" ht="13.2" x14ac:dyDescent="0.25"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</row>
    <row r="937" spans="3:33" ht="13.2" x14ac:dyDescent="0.25"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</row>
    <row r="938" spans="3:33" ht="13.2" x14ac:dyDescent="0.25"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</row>
    <row r="939" spans="3:33" ht="13.2" x14ac:dyDescent="0.25"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</row>
    <row r="940" spans="3:33" ht="13.2" x14ac:dyDescent="0.25"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</row>
    <row r="941" spans="3:33" ht="13.2" x14ac:dyDescent="0.25"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</row>
    <row r="942" spans="3:33" ht="13.2" x14ac:dyDescent="0.25"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</row>
    <row r="943" spans="3:33" ht="13.2" x14ac:dyDescent="0.25"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</row>
    <row r="944" spans="3:33" ht="13.2" x14ac:dyDescent="0.25"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</row>
    <row r="945" spans="3:33" ht="13.2" x14ac:dyDescent="0.25"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</row>
    <row r="946" spans="3:33" ht="13.2" x14ac:dyDescent="0.25"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</row>
    <row r="947" spans="3:33" ht="13.2" x14ac:dyDescent="0.25"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</row>
    <row r="948" spans="3:33" ht="13.2" x14ac:dyDescent="0.25"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</row>
    <row r="949" spans="3:33" ht="13.2" x14ac:dyDescent="0.25"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</row>
    <row r="950" spans="3:33" ht="13.2" x14ac:dyDescent="0.25"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</row>
    <row r="951" spans="3:33" ht="13.2" x14ac:dyDescent="0.25"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</row>
    <row r="952" spans="3:33" ht="13.2" x14ac:dyDescent="0.25"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</row>
    <row r="953" spans="3:33" ht="13.2" x14ac:dyDescent="0.25"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</row>
    <row r="954" spans="3:33" ht="13.2" x14ac:dyDescent="0.25"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</row>
    <row r="955" spans="3:33" ht="13.2" x14ac:dyDescent="0.25"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</row>
    <row r="956" spans="3:33" ht="13.2" x14ac:dyDescent="0.25"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</row>
    <row r="957" spans="3:33" ht="13.2" x14ac:dyDescent="0.25"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</row>
    <row r="958" spans="3:33" ht="13.2" x14ac:dyDescent="0.25"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</row>
    <row r="959" spans="3:33" ht="13.2" x14ac:dyDescent="0.25"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</row>
    <row r="960" spans="3:33" ht="13.2" x14ac:dyDescent="0.25"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</row>
    <row r="961" spans="3:33" ht="13.2" x14ac:dyDescent="0.25"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</row>
    <row r="962" spans="3:33" ht="13.2" x14ac:dyDescent="0.25"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</row>
    <row r="963" spans="3:33" ht="13.2" x14ac:dyDescent="0.25"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</row>
    <row r="964" spans="3:33" ht="13.2" x14ac:dyDescent="0.25"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</row>
    <row r="965" spans="3:33" ht="13.2" x14ac:dyDescent="0.25"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</row>
    <row r="966" spans="3:33" ht="13.2" x14ac:dyDescent="0.25"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</row>
    <row r="967" spans="3:33" ht="13.2" x14ac:dyDescent="0.25"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</row>
    <row r="968" spans="3:33" ht="13.2" x14ac:dyDescent="0.25"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</row>
    <row r="969" spans="3:33" ht="13.2" x14ac:dyDescent="0.25"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</row>
    <row r="970" spans="3:33" ht="13.2" x14ac:dyDescent="0.25"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</row>
    <row r="971" spans="3:33" ht="13.2" x14ac:dyDescent="0.25"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</row>
    <row r="972" spans="3:33" ht="13.2" x14ac:dyDescent="0.25"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</row>
    <row r="973" spans="3:33" ht="13.2" x14ac:dyDescent="0.25"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</row>
    <row r="974" spans="3:33" ht="13.2" x14ac:dyDescent="0.25"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</row>
    <row r="975" spans="3:33" ht="13.2" x14ac:dyDescent="0.25"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</row>
    <row r="976" spans="3:33" ht="13.2" x14ac:dyDescent="0.25"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</row>
    <row r="977" spans="3:33" ht="13.2" x14ac:dyDescent="0.25"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</row>
    <row r="978" spans="3:33" ht="13.2" x14ac:dyDescent="0.25"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</row>
    <row r="979" spans="3:33" ht="13.2" x14ac:dyDescent="0.25"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</row>
    <row r="980" spans="3:33" ht="13.2" x14ac:dyDescent="0.25"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</row>
    <row r="981" spans="3:33" ht="13.2" x14ac:dyDescent="0.25"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</row>
    <row r="982" spans="3:33" ht="13.2" x14ac:dyDescent="0.25"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</row>
    <row r="983" spans="3:33" ht="13.2" x14ac:dyDescent="0.25"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</row>
    <row r="984" spans="3:33" ht="13.2" x14ac:dyDescent="0.25"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</row>
    <row r="985" spans="3:33" ht="13.2" x14ac:dyDescent="0.25"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</row>
    <row r="986" spans="3:33" ht="13.2" x14ac:dyDescent="0.25"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</row>
    <row r="987" spans="3:33" ht="13.2" x14ac:dyDescent="0.25"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</row>
    <row r="988" spans="3:33" ht="13.2" x14ac:dyDescent="0.25"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</row>
    <row r="989" spans="3:33" ht="13.2" x14ac:dyDescent="0.25"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</row>
    <row r="990" spans="3:33" ht="13.2" x14ac:dyDescent="0.25"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</row>
    <row r="991" spans="3:33" ht="13.2" x14ac:dyDescent="0.25"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</row>
    <row r="992" spans="3:33" ht="13.2" x14ac:dyDescent="0.25"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</row>
    <row r="993" spans="3:33" ht="13.2" x14ac:dyDescent="0.25"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</row>
    <row r="994" spans="3:33" ht="13.2" x14ac:dyDescent="0.25"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</row>
    <row r="995" spans="3:33" ht="13.2" x14ac:dyDescent="0.25"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</row>
    <row r="996" spans="3:33" ht="13.2" x14ac:dyDescent="0.25"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</row>
    <row r="997" spans="3:33" ht="13.2" x14ac:dyDescent="0.25"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</row>
    <row r="998" spans="3:33" ht="13.2" x14ac:dyDescent="0.25"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</row>
    <row r="999" spans="3:33" ht="13.2" x14ac:dyDescent="0.25"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</row>
    <row r="1000" spans="3:33" ht="13.2" x14ac:dyDescent="0.25"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</row>
    <row r="1001" spans="3:33" ht="13.2" x14ac:dyDescent="0.25"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</row>
    <row r="1002" spans="3:33" ht="13.2" x14ac:dyDescent="0.25"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</row>
    <row r="1003" spans="3:33" ht="13.2" x14ac:dyDescent="0.25"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</row>
    <row r="1004" spans="3:33" ht="13.2" x14ac:dyDescent="0.25"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</row>
    <row r="1005" spans="3:33" ht="13.2" x14ac:dyDescent="0.25"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</row>
    <row r="1006" spans="3:33" ht="13.2" x14ac:dyDescent="0.25"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xr:uid="{00000000-0002-0000-0000-000000000000}">
          <x14:formula1>
            <xm:f>'Attendance Key '!$A$2:$A$18</xm:f>
          </x14:formula1>
          <xm:sqref>AG3:AG79 AE80:AG84 AG85 C86:AG1006</xm:sqref>
        </x14:dataValidation>
        <x14:dataValidation type="list" allowBlank="1" xr:uid="{00000000-0002-0000-0000-000001000000}">
          <x14:formula1>
            <xm:f>'Attendance Key '!$A$2:$A$19</xm:f>
          </x14:formula1>
          <xm:sqref>C3:AF79 C80:AD84 C85:AF85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S1010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sqref="A1:B1"/>
    </sheetView>
  </sheetViews>
  <sheetFormatPr defaultColWidth="12.5546875" defaultRowHeight="15.75" customHeight="1" x14ac:dyDescent="0.25"/>
  <cols>
    <col min="1" max="1" width="17.5546875" customWidth="1"/>
    <col min="2" max="2" width="16.44140625" customWidth="1"/>
    <col min="33" max="33" width="12.5546875" hidden="1"/>
    <col min="36" max="36" width="13.6640625" customWidth="1"/>
    <col min="42" max="42" width="14.44140625" customWidth="1"/>
    <col min="45" max="45" width="14.109375" customWidth="1"/>
  </cols>
  <sheetData>
    <row r="1" spans="1:45" ht="13.2" x14ac:dyDescent="0.25">
      <c r="A1" s="25" t="s">
        <v>0</v>
      </c>
      <c r="B1" s="26"/>
      <c r="C1" s="1">
        <v>44683</v>
      </c>
      <c r="D1" s="1">
        <v>44684</v>
      </c>
      <c r="E1" s="1">
        <v>44685</v>
      </c>
      <c r="F1" s="1">
        <v>44686</v>
      </c>
      <c r="G1" s="1">
        <v>44687</v>
      </c>
      <c r="H1" s="1">
        <v>44688</v>
      </c>
      <c r="I1" s="1">
        <v>44689</v>
      </c>
      <c r="J1" s="1">
        <v>44690</v>
      </c>
      <c r="K1" s="1">
        <v>44691</v>
      </c>
      <c r="L1" s="1">
        <v>44692</v>
      </c>
      <c r="M1" s="1">
        <v>44693</v>
      </c>
      <c r="N1" s="1">
        <v>44694</v>
      </c>
      <c r="O1" s="1">
        <v>44695</v>
      </c>
      <c r="P1" s="1">
        <v>44696</v>
      </c>
      <c r="Q1" s="1">
        <v>44697</v>
      </c>
      <c r="R1" s="1">
        <v>44698</v>
      </c>
      <c r="S1" s="1">
        <v>44699</v>
      </c>
      <c r="T1" s="1">
        <v>44700</v>
      </c>
      <c r="U1" s="1">
        <v>44701</v>
      </c>
      <c r="V1" s="1">
        <v>44702</v>
      </c>
      <c r="W1" s="1">
        <v>44703</v>
      </c>
      <c r="X1" s="1">
        <v>44704</v>
      </c>
      <c r="Y1" s="1">
        <v>44705</v>
      </c>
      <c r="Z1" s="1">
        <v>44706</v>
      </c>
      <c r="AA1" s="1">
        <v>44707</v>
      </c>
      <c r="AB1" s="1">
        <v>44708</v>
      </c>
      <c r="AC1" s="1">
        <v>44709</v>
      </c>
      <c r="AD1" s="1">
        <v>44710</v>
      </c>
      <c r="AE1" s="1">
        <v>44711</v>
      </c>
      <c r="AF1" s="1">
        <v>44712</v>
      </c>
      <c r="AG1" s="1">
        <v>44713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13.2" x14ac:dyDescent="0.25">
      <c r="A2" s="5" t="s">
        <v>13</v>
      </c>
      <c r="B2" s="5" t="s">
        <v>14</v>
      </c>
      <c r="C2" s="6">
        <f t="shared" ref="C2:AG2" si="0">C1</f>
        <v>44683</v>
      </c>
      <c r="D2" s="6">
        <f t="shared" si="0"/>
        <v>44684</v>
      </c>
      <c r="E2" s="6">
        <f t="shared" si="0"/>
        <v>44685</v>
      </c>
      <c r="F2" s="6">
        <f t="shared" si="0"/>
        <v>44686</v>
      </c>
      <c r="G2" s="6">
        <f t="shared" si="0"/>
        <v>44687</v>
      </c>
      <c r="H2" s="6">
        <f t="shared" si="0"/>
        <v>44688</v>
      </c>
      <c r="I2" s="6">
        <f t="shared" si="0"/>
        <v>44689</v>
      </c>
      <c r="J2" s="6">
        <f t="shared" si="0"/>
        <v>44690</v>
      </c>
      <c r="K2" s="6">
        <f t="shared" si="0"/>
        <v>44691</v>
      </c>
      <c r="L2" s="6">
        <f t="shared" si="0"/>
        <v>44692</v>
      </c>
      <c r="M2" s="6">
        <f t="shared" si="0"/>
        <v>44693</v>
      </c>
      <c r="N2" s="6">
        <f t="shared" si="0"/>
        <v>44694</v>
      </c>
      <c r="O2" s="6">
        <f t="shared" si="0"/>
        <v>44695</v>
      </c>
      <c r="P2" s="6">
        <f t="shared" si="0"/>
        <v>44696</v>
      </c>
      <c r="Q2" s="6">
        <f t="shared" si="0"/>
        <v>44697</v>
      </c>
      <c r="R2" s="6">
        <f t="shared" si="0"/>
        <v>44698</v>
      </c>
      <c r="S2" s="6">
        <f t="shared" si="0"/>
        <v>44699</v>
      </c>
      <c r="T2" s="6">
        <f t="shared" si="0"/>
        <v>44700</v>
      </c>
      <c r="U2" s="6">
        <f t="shared" si="0"/>
        <v>44701</v>
      </c>
      <c r="V2" s="6">
        <f t="shared" si="0"/>
        <v>44702</v>
      </c>
      <c r="W2" s="6">
        <f t="shared" si="0"/>
        <v>44703</v>
      </c>
      <c r="X2" s="6">
        <f t="shared" si="0"/>
        <v>44704</v>
      </c>
      <c r="Y2" s="6">
        <f t="shared" si="0"/>
        <v>44705</v>
      </c>
      <c r="Z2" s="6">
        <f t="shared" si="0"/>
        <v>44706</v>
      </c>
      <c r="AA2" s="6">
        <f t="shared" si="0"/>
        <v>44707</v>
      </c>
      <c r="AB2" s="6">
        <f t="shared" si="0"/>
        <v>44708</v>
      </c>
      <c r="AC2" s="6">
        <f t="shared" si="0"/>
        <v>44709</v>
      </c>
      <c r="AD2" s="6">
        <f t="shared" si="0"/>
        <v>44710</v>
      </c>
      <c r="AE2" s="6">
        <f t="shared" si="0"/>
        <v>44711</v>
      </c>
      <c r="AF2" s="6">
        <f t="shared" si="0"/>
        <v>44712</v>
      </c>
      <c r="AG2" s="6">
        <f t="shared" si="0"/>
        <v>44713</v>
      </c>
      <c r="AH2" s="7" t="s">
        <v>15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8" t="str">
        <f>'Attendance Key '!A11</f>
        <v>LWP</v>
      </c>
      <c r="AQ2" s="7" t="s">
        <v>16</v>
      </c>
      <c r="AR2" s="7" t="s">
        <v>17</v>
      </c>
      <c r="AS2" s="7" t="str">
        <f>'Attendance Key '!A18</f>
        <v>ML</v>
      </c>
    </row>
    <row r="3" spans="1:45" ht="14.4" x14ac:dyDescent="0.3">
      <c r="A3" s="9" t="s">
        <v>51</v>
      </c>
      <c r="B3" s="23" t="s">
        <v>47</v>
      </c>
      <c r="C3" s="10" t="s">
        <v>18</v>
      </c>
      <c r="D3" s="10" t="s">
        <v>18</v>
      </c>
      <c r="E3" s="10" t="s">
        <v>18</v>
      </c>
      <c r="F3" s="10" t="s">
        <v>18</v>
      </c>
      <c r="G3" s="10" t="s">
        <v>18</v>
      </c>
      <c r="H3" s="10" t="s">
        <v>16</v>
      </c>
      <c r="I3" s="10" t="s">
        <v>16</v>
      </c>
      <c r="J3" s="10" t="s">
        <v>18</v>
      </c>
      <c r="K3" s="10" t="s">
        <v>18</v>
      </c>
      <c r="L3" s="10" t="s">
        <v>18</v>
      </c>
      <c r="M3" s="10" t="s">
        <v>18</v>
      </c>
      <c r="N3" s="10" t="s">
        <v>18</v>
      </c>
      <c r="O3" s="10" t="s">
        <v>16</v>
      </c>
      <c r="P3" s="10" t="s">
        <v>16</v>
      </c>
      <c r="Q3" s="10" t="s">
        <v>18</v>
      </c>
      <c r="R3" s="10" t="s">
        <v>18</v>
      </c>
      <c r="S3" s="10" t="s">
        <v>18</v>
      </c>
      <c r="T3" s="10" t="s">
        <v>18</v>
      </c>
      <c r="U3" s="10" t="s">
        <v>18</v>
      </c>
      <c r="V3" s="10" t="s">
        <v>16</v>
      </c>
      <c r="W3" s="10" t="s">
        <v>16</v>
      </c>
      <c r="X3" s="10" t="s">
        <v>18</v>
      </c>
      <c r="Y3" s="10" t="s">
        <v>18</v>
      </c>
      <c r="Z3" s="10" t="s">
        <v>18</v>
      </c>
      <c r="AA3" s="10" t="s">
        <v>18</v>
      </c>
      <c r="AB3" s="10" t="s">
        <v>18</v>
      </c>
      <c r="AC3" s="10" t="s">
        <v>16</v>
      </c>
      <c r="AD3" s="10" t="s">
        <v>16</v>
      </c>
      <c r="AE3" s="10" t="s">
        <v>18</v>
      </c>
      <c r="AF3" s="10" t="s">
        <v>18</v>
      </c>
      <c r="AG3" s="10"/>
      <c r="AH3" s="3">
        <f t="shared" ref="AH3:AH87" si="1">AI3+AJ3</f>
        <v>22</v>
      </c>
      <c r="AI3" s="3">
        <f t="shared" ref="AI3:AI87" si="2">COUNTA(C3:AG3)-AK3-AL3-AJ3-AM3-AN3-AO3-AP3-AQ3-AR3</f>
        <v>22</v>
      </c>
      <c r="AJ3" s="11">
        <f>COUNTIF(C3:AG3,'Attendance Key '!$A$7) + COUNTIF(C3:AG3,'Attendance Key '!$A$15)*0.5</f>
        <v>0</v>
      </c>
      <c r="AK3" s="3">
        <f>COUNTIF(C3:AG3,'Attendance Key '!$A$3) + COUNTIF(C3:AG3,'Attendance Key '!$A$5)*0.5</f>
        <v>0</v>
      </c>
      <c r="AL3" s="12">
        <f>COUNTIF(C3:AG3,'Attendance Key '!$A$4) + COUNTIF(C3:AG3,'Attendance Key '!$A$6)*0.5</f>
        <v>0</v>
      </c>
      <c r="AM3" s="3">
        <f>COUNTIF(C3:AG3,'Attendance Key '!$A$10)</f>
        <v>0</v>
      </c>
      <c r="AN3" s="3">
        <f>COUNTIF(C3:AG3,'Attendance Key '!$A$8) + COUNTIF(C3:AG3,'Attendance Key '!$A$9)*0.5</f>
        <v>0</v>
      </c>
      <c r="AO3" s="3">
        <f>COUNTIF(C3:AG3,'Attendance Key '!$A$13) + COUNTIF(C3:AG3,'Attendance Key '!$A$14)*0.5</f>
        <v>0</v>
      </c>
      <c r="AP3" s="3">
        <f>COUNTIF(C3:AG3,'Attendance Key '!$A$11) + COUNTIF(C3:AF3,'Attendance Key '!$A$12)*0.5</f>
        <v>0</v>
      </c>
      <c r="AQ3" s="12">
        <f>COUNTIF(C3:AG3,'Attendance Key '!$A$16)</f>
        <v>8</v>
      </c>
      <c r="AR3" s="12">
        <f>COUNTIF(C3:AG3,'Attendance Key '!$A$17)</f>
        <v>0</v>
      </c>
      <c r="AS3" s="3">
        <f>COUNTIF(C3:AG3,'Attendance Key '!$A$18) + COUNTIF(C3:AG3,'Attendance Key '!$A$19)*0.5</f>
        <v>0</v>
      </c>
    </row>
    <row r="4" spans="1:45" ht="14.4" x14ac:dyDescent="0.3">
      <c r="A4" s="9" t="s">
        <v>52</v>
      </c>
      <c r="B4" s="9" t="s">
        <v>50</v>
      </c>
      <c r="C4" s="10" t="s">
        <v>18</v>
      </c>
      <c r="D4" s="10" t="s">
        <v>18</v>
      </c>
      <c r="E4" s="10" t="s">
        <v>18</v>
      </c>
      <c r="F4" s="10" t="s">
        <v>18</v>
      </c>
      <c r="G4" s="10" t="s">
        <v>18</v>
      </c>
      <c r="H4" s="10" t="s">
        <v>16</v>
      </c>
      <c r="I4" s="10" t="s">
        <v>16</v>
      </c>
      <c r="J4" s="10" t="s">
        <v>18</v>
      </c>
      <c r="K4" s="10" t="s">
        <v>18</v>
      </c>
      <c r="L4" s="10" t="s">
        <v>18</v>
      </c>
      <c r="M4" s="10" t="s">
        <v>18</v>
      </c>
      <c r="N4" s="10" t="s">
        <v>18</v>
      </c>
      <c r="O4" s="10" t="s">
        <v>16</v>
      </c>
      <c r="P4" s="10" t="s">
        <v>16</v>
      </c>
      <c r="Q4" s="10" t="s">
        <v>18</v>
      </c>
      <c r="R4" s="10" t="s">
        <v>18</v>
      </c>
      <c r="S4" s="10" t="s">
        <v>18</v>
      </c>
      <c r="T4" s="10" t="s">
        <v>18</v>
      </c>
      <c r="U4" s="10" t="s">
        <v>18</v>
      </c>
      <c r="V4" s="10" t="s">
        <v>16</v>
      </c>
      <c r="W4" s="10" t="s">
        <v>16</v>
      </c>
      <c r="X4" s="10" t="s">
        <v>18</v>
      </c>
      <c r="Y4" s="10" t="s">
        <v>18</v>
      </c>
      <c r="Z4" s="10" t="s">
        <v>18</v>
      </c>
      <c r="AA4" s="10" t="s">
        <v>18</v>
      </c>
      <c r="AB4" s="10" t="s">
        <v>18</v>
      </c>
      <c r="AC4" s="10" t="s">
        <v>16</v>
      </c>
      <c r="AD4" s="10" t="s">
        <v>16</v>
      </c>
      <c r="AE4" s="10" t="s">
        <v>18</v>
      </c>
      <c r="AF4" s="10" t="s">
        <v>18</v>
      </c>
      <c r="AG4" s="10"/>
      <c r="AH4" s="3">
        <f t="shared" si="1"/>
        <v>22</v>
      </c>
      <c r="AI4" s="3">
        <f t="shared" si="2"/>
        <v>22</v>
      </c>
      <c r="AJ4" s="11">
        <f>COUNTIF(C4:AG4,'Attendance Key '!$A$7) + COUNTIF(C4:AG4,'Attendance Key '!$A$15)*0.5</f>
        <v>0</v>
      </c>
      <c r="AK4" s="3">
        <f>COUNTIF(C4:AG4,'Attendance Key '!$A$3) + COUNTIF(C4:AG4,'Attendance Key '!$A$5)*0.5</f>
        <v>0</v>
      </c>
      <c r="AL4" s="12">
        <f>COUNTIF(C4:AG4,'Attendance Key '!$A$4) + COUNTIF(C4:AG4,'Attendance Key '!$A$6)*0.5</f>
        <v>0</v>
      </c>
      <c r="AM4" s="3">
        <f>COUNTIF(C4:AG4,'Attendance Key '!$A$10)</f>
        <v>0</v>
      </c>
      <c r="AN4" s="3">
        <f>COUNTIF(C4:AG4,'Attendance Key '!$A$8) + COUNTIF(C4:AG4,'Attendance Key '!$A$9)*0.5</f>
        <v>0</v>
      </c>
      <c r="AO4" s="3">
        <f>COUNTIF(C4:AG4,'Attendance Key '!$A$13) + COUNTIF(C4:AG4,'Attendance Key '!$A$14)*0.5</f>
        <v>0</v>
      </c>
      <c r="AP4" s="3">
        <f>COUNTIF(C4:AG4,'Attendance Key '!$A$11) + COUNTIF(C4:AF4,'Attendance Key '!$A$12)*0.5</f>
        <v>0</v>
      </c>
      <c r="AQ4" s="12">
        <f>COUNTIF(C4:AG4,'Attendance Key '!$A$16)</f>
        <v>8</v>
      </c>
      <c r="AR4" s="12">
        <f>COUNTIF(C4:AG4,'Attendance Key '!$A$17)</f>
        <v>0</v>
      </c>
      <c r="AS4" s="3">
        <f>COUNTIF(C4:AG4,'Attendance Key '!$A$18) + COUNTIF(C4:AG4,'Attendance Key '!$A$19)*0.5</f>
        <v>0</v>
      </c>
    </row>
    <row r="5" spans="1:45" ht="14.4" x14ac:dyDescent="0.3">
      <c r="A5" s="9" t="s">
        <v>53</v>
      </c>
      <c r="B5" s="9" t="s">
        <v>44</v>
      </c>
      <c r="C5" s="10" t="s">
        <v>18</v>
      </c>
      <c r="D5" s="10" t="s">
        <v>18</v>
      </c>
      <c r="E5" s="10" t="s">
        <v>18</v>
      </c>
      <c r="F5" s="10" t="s">
        <v>18</v>
      </c>
      <c r="G5" s="10" t="s">
        <v>18</v>
      </c>
      <c r="H5" s="10" t="s">
        <v>16</v>
      </c>
      <c r="I5" s="10" t="s">
        <v>16</v>
      </c>
      <c r="J5" s="10" t="s">
        <v>18</v>
      </c>
      <c r="K5" s="10" t="s">
        <v>18</v>
      </c>
      <c r="L5" s="10" t="s">
        <v>18</v>
      </c>
      <c r="M5" s="10" t="s">
        <v>18</v>
      </c>
      <c r="N5" s="10" t="s">
        <v>18</v>
      </c>
      <c r="O5" s="10" t="s">
        <v>16</v>
      </c>
      <c r="P5" s="10" t="s">
        <v>16</v>
      </c>
      <c r="Q5" s="10" t="s">
        <v>18</v>
      </c>
      <c r="R5" s="10" t="s">
        <v>18</v>
      </c>
      <c r="S5" s="10" t="s">
        <v>18</v>
      </c>
      <c r="T5" s="10" t="s">
        <v>18</v>
      </c>
      <c r="U5" s="10" t="s">
        <v>18</v>
      </c>
      <c r="V5" s="10" t="s">
        <v>16</v>
      </c>
      <c r="W5" s="10" t="s">
        <v>16</v>
      </c>
      <c r="X5" s="10" t="s">
        <v>18</v>
      </c>
      <c r="Y5" s="10" t="s">
        <v>18</v>
      </c>
      <c r="Z5" s="10" t="s">
        <v>18</v>
      </c>
      <c r="AA5" s="10" t="s">
        <v>18</v>
      </c>
      <c r="AB5" s="10" t="s">
        <v>18</v>
      </c>
      <c r="AC5" s="10" t="s">
        <v>16</v>
      </c>
      <c r="AD5" s="10" t="s">
        <v>16</v>
      </c>
      <c r="AE5" s="10" t="s">
        <v>18</v>
      </c>
      <c r="AF5" s="10" t="s">
        <v>18</v>
      </c>
      <c r="AG5" s="10"/>
      <c r="AH5" s="3">
        <f t="shared" si="1"/>
        <v>22</v>
      </c>
      <c r="AI5" s="3">
        <f t="shared" si="2"/>
        <v>22</v>
      </c>
      <c r="AJ5" s="11">
        <f>COUNTIF(C5:AG5,'Attendance Key '!$A$7) + COUNTIF(C5:AG5,'Attendance Key '!$A$15)*0.5</f>
        <v>0</v>
      </c>
      <c r="AK5" s="3">
        <f>COUNTIF(C5:AG5,'Attendance Key '!$A$3) + COUNTIF(C5:AG5,'Attendance Key '!$A$5)*0.5</f>
        <v>0</v>
      </c>
      <c r="AL5" s="12">
        <f>COUNTIF(C5:AG5,'Attendance Key '!$A$4) + COUNTIF(C5:AG5,'Attendance Key '!$A$6)*0.5</f>
        <v>0</v>
      </c>
      <c r="AM5" s="3">
        <f>COUNTIF(C5:AG5,'Attendance Key '!$A$10)</f>
        <v>0</v>
      </c>
      <c r="AN5" s="3">
        <f>COUNTIF(C5:AG5,'Attendance Key '!$A$8) + COUNTIF(C5:AG5,'Attendance Key '!$A$9)*0.5</f>
        <v>0</v>
      </c>
      <c r="AO5" s="3">
        <f>COUNTIF(C5:AG5,'Attendance Key '!$A$13) + COUNTIF(C5:AG5,'Attendance Key '!$A$14)*0.5</f>
        <v>0</v>
      </c>
      <c r="AP5" s="3">
        <f>COUNTIF(C5:AG5,'Attendance Key '!$A$11) + COUNTIF(C5:AF5,'Attendance Key '!$A$12)*0.5</f>
        <v>0</v>
      </c>
      <c r="AQ5" s="12">
        <f>COUNTIF(C5:AG5,'Attendance Key '!$A$16)</f>
        <v>8</v>
      </c>
      <c r="AR5" s="12">
        <f>COUNTIF(C5:AG5,'Attendance Key '!$A$17)</f>
        <v>0</v>
      </c>
      <c r="AS5" s="3">
        <f>COUNTIF(C5:AG5,'Attendance Key '!$A$18) + COUNTIF(C5:AG5,'Attendance Key '!$A$19)*0.5</f>
        <v>0</v>
      </c>
    </row>
    <row r="6" spans="1:45" ht="14.4" x14ac:dyDescent="0.3">
      <c r="A6" s="9" t="s">
        <v>54</v>
      </c>
      <c r="B6" s="9" t="s">
        <v>45</v>
      </c>
      <c r="C6" s="10" t="s">
        <v>18</v>
      </c>
      <c r="D6" s="10" t="s">
        <v>18</v>
      </c>
      <c r="E6" s="10" t="s">
        <v>18</v>
      </c>
      <c r="F6" s="10" t="s">
        <v>18</v>
      </c>
      <c r="G6" s="10" t="s">
        <v>18</v>
      </c>
      <c r="H6" s="10" t="s">
        <v>16</v>
      </c>
      <c r="I6" s="10" t="s">
        <v>16</v>
      </c>
      <c r="J6" s="10" t="s">
        <v>18</v>
      </c>
      <c r="K6" s="10" t="s">
        <v>18</v>
      </c>
      <c r="L6" s="10" t="s">
        <v>18</v>
      </c>
      <c r="M6" s="10" t="s">
        <v>20</v>
      </c>
      <c r="N6" s="10" t="s">
        <v>21</v>
      </c>
      <c r="O6" s="10" t="s">
        <v>16</v>
      </c>
      <c r="P6" s="10" t="s">
        <v>16</v>
      </c>
      <c r="Q6" s="10" t="s">
        <v>18</v>
      </c>
      <c r="R6" s="10" t="s">
        <v>18</v>
      </c>
      <c r="S6" s="10" t="s">
        <v>18</v>
      </c>
      <c r="T6" s="10" t="s">
        <v>18</v>
      </c>
      <c r="U6" s="10" t="s">
        <v>18</v>
      </c>
      <c r="V6" s="10" t="s">
        <v>16</v>
      </c>
      <c r="W6" s="10" t="s">
        <v>16</v>
      </c>
      <c r="X6" s="10" t="s">
        <v>18</v>
      </c>
      <c r="Y6" s="10" t="s">
        <v>18</v>
      </c>
      <c r="Z6" s="10" t="s">
        <v>20</v>
      </c>
      <c r="AA6" s="10" t="s">
        <v>18</v>
      </c>
      <c r="AB6" s="10" t="s">
        <v>18</v>
      </c>
      <c r="AC6" s="10" t="s">
        <v>16</v>
      </c>
      <c r="AD6" s="10" t="s">
        <v>16</v>
      </c>
      <c r="AE6" s="10" t="s">
        <v>20</v>
      </c>
      <c r="AF6" s="10" t="s">
        <v>18</v>
      </c>
      <c r="AG6" s="10"/>
      <c r="AH6" s="3">
        <f t="shared" si="1"/>
        <v>21</v>
      </c>
      <c r="AI6" s="3">
        <f t="shared" si="2"/>
        <v>18</v>
      </c>
      <c r="AJ6" s="11">
        <f>COUNTIF(C6:AG6,'Attendance Key '!$A$7) + COUNTIF(C6:AG6,'Attendance Key '!$A$15)*0.5</f>
        <v>3</v>
      </c>
      <c r="AK6" s="3">
        <f>COUNTIF(C6:AG6,'Attendance Key '!$A$3) + COUNTIF(C6:AG6,'Attendance Key '!$A$5)*0.5</f>
        <v>1</v>
      </c>
      <c r="AL6" s="12">
        <f>COUNTIF(C6:AG6,'Attendance Key '!$A$4) + COUNTIF(C6:AG6,'Attendance Key '!$A$6)*0.5</f>
        <v>0</v>
      </c>
      <c r="AM6" s="3">
        <f>COUNTIF(C6:AG6,'Attendance Key '!$A$10)</f>
        <v>0</v>
      </c>
      <c r="AN6" s="3">
        <f>COUNTIF(C6:AG6,'Attendance Key '!$A$8) + COUNTIF(C6:AG6,'Attendance Key '!$A$9)*0.5</f>
        <v>0</v>
      </c>
      <c r="AO6" s="3">
        <f>COUNTIF(C6:AG6,'Attendance Key '!$A$13) + COUNTIF(C6:AG6,'Attendance Key '!$A$14)*0.5</f>
        <v>0</v>
      </c>
      <c r="AP6" s="3">
        <f>COUNTIF(C6:AG6,'Attendance Key '!$A$11) + COUNTIF(C6:AF6,'Attendance Key '!$A$12)*0.5</f>
        <v>0</v>
      </c>
      <c r="AQ6" s="12">
        <f>COUNTIF(C6:AG6,'Attendance Key '!$A$16)</f>
        <v>8</v>
      </c>
      <c r="AR6" s="12">
        <f>COUNTIF(C6:AG6,'Attendance Key '!$A$17)</f>
        <v>0</v>
      </c>
      <c r="AS6" s="3">
        <f>COUNTIF(C6:AG6,'Attendance Key '!$A$18) + COUNTIF(C6:AG6,'Attendance Key '!$A$19)*0.5</f>
        <v>0</v>
      </c>
    </row>
    <row r="7" spans="1:45" ht="14.4" x14ac:dyDescent="0.3">
      <c r="A7" s="9" t="s">
        <v>55</v>
      </c>
      <c r="B7" s="9" t="s">
        <v>46</v>
      </c>
      <c r="C7" s="10" t="s">
        <v>18</v>
      </c>
      <c r="D7" s="10" t="s">
        <v>18</v>
      </c>
      <c r="E7" s="10" t="s">
        <v>18</v>
      </c>
      <c r="F7" s="10" t="s">
        <v>18</v>
      </c>
      <c r="G7" s="10" t="s">
        <v>18</v>
      </c>
      <c r="H7" s="10" t="s">
        <v>16</v>
      </c>
      <c r="I7" s="10" t="s">
        <v>16</v>
      </c>
      <c r="J7" s="10" t="s">
        <v>18</v>
      </c>
      <c r="K7" s="10" t="s">
        <v>18</v>
      </c>
      <c r="L7" s="10" t="s">
        <v>18</v>
      </c>
      <c r="M7" s="10" t="s">
        <v>18</v>
      </c>
      <c r="N7" s="10" t="s">
        <v>18</v>
      </c>
      <c r="O7" s="10" t="s">
        <v>16</v>
      </c>
      <c r="P7" s="10" t="s">
        <v>16</v>
      </c>
      <c r="Q7" s="10" t="s">
        <v>18</v>
      </c>
      <c r="R7" s="10" t="s">
        <v>18</v>
      </c>
      <c r="S7" s="10" t="s">
        <v>18</v>
      </c>
      <c r="T7" s="10" t="s">
        <v>21</v>
      </c>
      <c r="U7" s="10" t="s">
        <v>18</v>
      </c>
      <c r="V7" s="10" t="s">
        <v>16</v>
      </c>
      <c r="W7" s="10" t="s">
        <v>16</v>
      </c>
      <c r="X7" s="10" t="s">
        <v>18</v>
      </c>
      <c r="Y7" s="10" t="s">
        <v>18</v>
      </c>
      <c r="Z7" s="10" t="s">
        <v>18</v>
      </c>
      <c r="AA7" s="10" t="s">
        <v>18</v>
      </c>
      <c r="AB7" s="10" t="s">
        <v>18</v>
      </c>
      <c r="AC7" s="10" t="s">
        <v>16</v>
      </c>
      <c r="AD7" s="10" t="s">
        <v>16</v>
      </c>
      <c r="AE7" s="10" t="s">
        <v>18</v>
      </c>
      <c r="AF7" s="10" t="s">
        <v>18</v>
      </c>
      <c r="AG7" s="10"/>
      <c r="AH7" s="3">
        <f t="shared" si="1"/>
        <v>21</v>
      </c>
      <c r="AI7" s="3">
        <f t="shared" si="2"/>
        <v>21</v>
      </c>
      <c r="AJ7" s="11">
        <f>COUNTIF(C7:AG7,'Attendance Key '!$A$7) + COUNTIF(C7:AG7,'Attendance Key '!$A$15)*0.5</f>
        <v>0</v>
      </c>
      <c r="AK7" s="3">
        <f>COUNTIF(C7:AG7,'Attendance Key '!$A$3) + COUNTIF(C7:AG7,'Attendance Key '!$A$5)*0.5</f>
        <v>1</v>
      </c>
      <c r="AL7" s="12">
        <f>COUNTIF(C7:AG7,'Attendance Key '!$A$4) + COUNTIF(C7:AG7,'Attendance Key '!$A$6)*0.5</f>
        <v>0</v>
      </c>
      <c r="AM7" s="3">
        <f>COUNTIF(C7:AG7,'Attendance Key '!$A$10)</f>
        <v>0</v>
      </c>
      <c r="AN7" s="3">
        <f>COUNTIF(C7:AG7,'Attendance Key '!$A$8) + COUNTIF(C7:AG7,'Attendance Key '!$A$9)*0.5</f>
        <v>0</v>
      </c>
      <c r="AO7" s="3">
        <f>COUNTIF(C7:AG7,'Attendance Key '!$A$13) + COUNTIF(C7:AG7,'Attendance Key '!$A$14)*0.5</f>
        <v>0</v>
      </c>
      <c r="AP7" s="3">
        <f>COUNTIF(C7:AG7,'Attendance Key '!$A$11) + COUNTIF(C7:AF7,'Attendance Key '!$A$12)*0.5</f>
        <v>0</v>
      </c>
      <c r="AQ7" s="12">
        <f>COUNTIF(C7:AG7,'Attendance Key '!$A$16)</f>
        <v>8</v>
      </c>
      <c r="AR7" s="12">
        <f>COUNTIF(C7:AG7,'Attendance Key '!$A$17)</f>
        <v>0</v>
      </c>
      <c r="AS7" s="3">
        <f>COUNTIF(C7:AG7,'Attendance Key '!$A$18) + COUNTIF(C7:AG7,'Attendance Key '!$A$19)*0.5</f>
        <v>0</v>
      </c>
    </row>
    <row r="8" spans="1:45" ht="14.4" x14ac:dyDescent="0.3">
      <c r="A8" s="9" t="s">
        <v>56</v>
      </c>
      <c r="B8" s="9" t="s">
        <v>48</v>
      </c>
      <c r="C8" s="10" t="s">
        <v>18</v>
      </c>
      <c r="D8" s="10" t="s">
        <v>18</v>
      </c>
      <c r="E8" s="10" t="s">
        <v>18</v>
      </c>
      <c r="F8" s="10" t="s">
        <v>18</v>
      </c>
      <c r="G8" s="10" t="s">
        <v>18</v>
      </c>
      <c r="H8" s="10" t="s">
        <v>16</v>
      </c>
      <c r="I8" s="10" t="s">
        <v>16</v>
      </c>
      <c r="J8" s="10" t="s">
        <v>18</v>
      </c>
      <c r="K8" s="10" t="s">
        <v>18</v>
      </c>
      <c r="L8" s="10" t="s">
        <v>18</v>
      </c>
      <c r="M8" s="10" t="s">
        <v>18</v>
      </c>
      <c r="N8" s="10" t="s">
        <v>18</v>
      </c>
      <c r="O8" s="10" t="s">
        <v>16</v>
      </c>
      <c r="P8" s="10" t="s">
        <v>16</v>
      </c>
      <c r="Q8" s="10" t="s">
        <v>18</v>
      </c>
      <c r="R8" s="10" t="s">
        <v>18</v>
      </c>
      <c r="S8" s="10" t="s">
        <v>18</v>
      </c>
      <c r="T8" s="10" t="s">
        <v>18</v>
      </c>
      <c r="U8" s="10" t="s">
        <v>18</v>
      </c>
      <c r="V8" s="10" t="s">
        <v>16</v>
      </c>
      <c r="W8" s="10" t="s">
        <v>16</v>
      </c>
      <c r="X8" s="10" t="s">
        <v>18</v>
      </c>
      <c r="Y8" s="10" t="s">
        <v>18</v>
      </c>
      <c r="Z8" s="10" t="s">
        <v>18</v>
      </c>
      <c r="AA8" s="10" t="s">
        <v>18</v>
      </c>
      <c r="AB8" s="10" t="s">
        <v>18</v>
      </c>
      <c r="AC8" s="10" t="s">
        <v>16</v>
      </c>
      <c r="AD8" s="10" t="s">
        <v>16</v>
      </c>
      <c r="AE8" s="10" t="s">
        <v>22</v>
      </c>
      <c r="AF8" s="10" t="s">
        <v>18</v>
      </c>
      <c r="AG8" s="10"/>
      <c r="AH8" s="3">
        <f t="shared" si="1"/>
        <v>21.5</v>
      </c>
      <c r="AI8" s="3">
        <f t="shared" si="2"/>
        <v>21.5</v>
      </c>
      <c r="AJ8" s="11">
        <f>COUNTIF(C8:AG8,'Attendance Key '!$A$7) + COUNTIF(C8:AG8,'Attendance Key '!$A$15)*0.5</f>
        <v>0</v>
      </c>
      <c r="AK8" s="3">
        <f>COUNTIF(C8:AG8,'Attendance Key '!$A$3) + COUNTIF(C8:AG8,'Attendance Key '!$A$5)*0.5</f>
        <v>0.5</v>
      </c>
      <c r="AL8" s="12">
        <f>COUNTIF(C8:AG8,'Attendance Key '!$A$4) + COUNTIF(C8:AG8,'Attendance Key '!$A$6)*0.5</f>
        <v>0</v>
      </c>
      <c r="AM8" s="3">
        <f>COUNTIF(C8:AG8,'Attendance Key '!$A$10)</f>
        <v>0</v>
      </c>
      <c r="AN8" s="3">
        <f>COUNTIF(C8:AG8,'Attendance Key '!$A$8) + COUNTIF(C8:AG8,'Attendance Key '!$A$9)*0.5</f>
        <v>0</v>
      </c>
      <c r="AO8" s="3">
        <f>COUNTIF(C8:AG8,'Attendance Key '!$A$13) + COUNTIF(C8:AG8,'Attendance Key '!$A$14)*0.5</f>
        <v>0</v>
      </c>
      <c r="AP8" s="3">
        <f>COUNTIF(C8:AG8,'Attendance Key '!$A$11) + COUNTIF(C8:AF8,'Attendance Key '!$A$12)*0.5</f>
        <v>0</v>
      </c>
      <c r="AQ8" s="12">
        <f>COUNTIF(C8:AG8,'Attendance Key '!$A$16)</f>
        <v>8</v>
      </c>
      <c r="AR8" s="12">
        <f>COUNTIF(C8:AG8,'Attendance Key '!$A$17)</f>
        <v>0</v>
      </c>
      <c r="AS8" s="3">
        <f>COUNTIF(C8:AG8,'Attendance Key '!$A$18) + COUNTIF(C8:AG8,'Attendance Key '!$A$19)*0.5</f>
        <v>0</v>
      </c>
    </row>
    <row r="9" spans="1:45" ht="14.4" x14ac:dyDescent="0.3">
      <c r="A9" s="9" t="s">
        <v>57</v>
      </c>
      <c r="B9" s="9" t="s">
        <v>49</v>
      </c>
      <c r="C9" s="10" t="s">
        <v>18</v>
      </c>
      <c r="D9" s="10" t="s">
        <v>18</v>
      </c>
      <c r="E9" s="10" t="s">
        <v>18</v>
      </c>
      <c r="F9" s="10" t="s">
        <v>18</v>
      </c>
      <c r="G9" s="10" t="s">
        <v>18</v>
      </c>
      <c r="H9" s="10" t="s">
        <v>16</v>
      </c>
      <c r="I9" s="10" t="s">
        <v>16</v>
      </c>
      <c r="J9" s="10" t="s">
        <v>18</v>
      </c>
      <c r="K9" s="10" t="s">
        <v>18</v>
      </c>
      <c r="L9" s="10" t="s">
        <v>18</v>
      </c>
      <c r="M9" s="10" t="s">
        <v>18</v>
      </c>
      <c r="N9" s="10" t="s">
        <v>18</v>
      </c>
      <c r="O9" s="10" t="s">
        <v>16</v>
      </c>
      <c r="P9" s="10" t="s">
        <v>16</v>
      </c>
      <c r="Q9" s="10" t="s">
        <v>18</v>
      </c>
      <c r="R9" s="10" t="s">
        <v>18</v>
      </c>
      <c r="S9" s="10" t="s">
        <v>18</v>
      </c>
      <c r="T9" s="10" t="s">
        <v>18</v>
      </c>
      <c r="U9" s="10" t="s">
        <v>18</v>
      </c>
      <c r="V9" s="10" t="s">
        <v>16</v>
      </c>
      <c r="W9" s="10" t="s">
        <v>16</v>
      </c>
      <c r="X9" s="10" t="s">
        <v>20</v>
      </c>
      <c r="Y9" s="10" t="s">
        <v>18</v>
      </c>
      <c r="Z9" s="10" t="s">
        <v>18</v>
      </c>
      <c r="AA9" s="10" t="s">
        <v>18</v>
      </c>
      <c r="AB9" s="10" t="s">
        <v>18</v>
      </c>
      <c r="AC9" s="10" t="s">
        <v>16</v>
      </c>
      <c r="AD9" s="10" t="s">
        <v>16</v>
      </c>
      <c r="AE9" s="10" t="s">
        <v>18</v>
      </c>
      <c r="AF9" s="10" t="s">
        <v>18</v>
      </c>
      <c r="AG9" s="10"/>
      <c r="AH9" s="3">
        <f t="shared" si="1"/>
        <v>22</v>
      </c>
      <c r="AI9" s="3">
        <f t="shared" si="2"/>
        <v>21</v>
      </c>
      <c r="AJ9" s="11">
        <f>COUNTIF(C9:AG9,'Attendance Key '!$A$7) + COUNTIF(C9:AG9,'Attendance Key '!$A$15)*0.5</f>
        <v>1</v>
      </c>
      <c r="AK9" s="3">
        <f>COUNTIF(C9:AG9,'Attendance Key '!$A$3) + COUNTIF(C9:AG9,'Attendance Key '!$A$5)*0.5</f>
        <v>0</v>
      </c>
      <c r="AL9" s="12">
        <f>COUNTIF(C9:AG9,'Attendance Key '!$A$4) + COUNTIF(C9:AG9,'Attendance Key '!$A$6)*0.5</f>
        <v>0</v>
      </c>
      <c r="AM9" s="3">
        <f>COUNTIF(C9:AG9,'Attendance Key '!$A$10)</f>
        <v>0</v>
      </c>
      <c r="AN9" s="3">
        <f>COUNTIF(C9:AG9,'Attendance Key '!$A$8) + COUNTIF(C9:AG9,'Attendance Key '!$A$9)*0.5</f>
        <v>0</v>
      </c>
      <c r="AO9" s="3">
        <f>COUNTIF(C9:AG9,'Attendance Key '!$A$13) + COUNTIF(C9:AG9,'Attendance Key '!$A$14)*0.5</f>
        <v>0</v>
      </c>
      <c r="AP9" s="3">
        <f>COUNTIF(C9:AG9,'Attendance Key '!$A$11) + COUNTIF(C9:AF9,'Attendance Key '!$A$12)*0.5</f>
        <v>0</v>
      </c>
      <c r="AQ9" s="12">
        <f>COUNTIF(C9:AG9,'Attendance Key '!$A$16)</f>
        <v>8</v>
      </c>
      <c r="AR9" s="12">
        <f>COUNTIF(C9:AG9,'Attendance Key '!$A$17)</f>
        <v>0</v>
      </c>
      <c r="AS9" s="3">
        <f>COUNTIF(C9:AG9,'Attendance Key '!$A$18) + COUNTIF(C9:AG9,'Attendance Key '!$A$19)*0.5</f>
        <v>0</v>
      </c>
    </row>
    <row r="10" spans="1:45" ht="14.4" x14ac:dyDescent="0.3">
      <c r="A10" s="9" t="s">
        <v>59</v>
      </c>
      <c r="B10" s="9" t="s">
        <v>58</v>
      </c>
      <c r="C10" s="10" t="s">
        <v>18</v>
      </c>
      <c r="D10" s="10" t="s">
        <v>22</v>
      </c>
      <c r="E10" s="10" t="s">
        <v>18</v>
      </c>
      <c r="F10" s="10" t="s">
        <v>18</v>
      </c>
      <c r="G10" s="10" t="s">
        <v>22</v>
      </c>
      <c r="H10" s="10" t="s">
        <v>16</v>
      </c>
      <c r="I10" s="10" t="s">
        <v>16</v>
      </c>
      <c r="J10" s="10" t="s">
        <v>22</v>
      </c>
      <c r="K10" s="10" t="s">
        <v>18</v>
      </c>
      <c r="L10" s="10" t="s">
        <v>18</v>
      </c>
      <c r="M10" s="10" t="s">
        <v>18</v>
      </c>
      <c r="N10" s="10" t="s">
        <v>18</v>
      </c>
      <c r="O10" s="10" t="s">
        <v>16</v>
      </c>
      <c r="P10" s="10" t="s">
        <v>16</v>
      </c>
      <c r="Q10" s="10" t="s">
        <v>28</v>
      </c>
      <c r="R10" s="10" t="s">
        <v>18</v>
      </c>
      <c r="S10" s="10" t="s">
        <v>18</v>
      </c>
      <c r="T10" s="10" t="s">
        <v>18</v>
      </c>
      <c r="U10" s="10" t="s">
        <v>18</v>
      </c>
      <c r="V10" s="10" t="s">
        <v>16</v>
      </c>
      <c r="W10" s="10" t="s">
        <v>16</v>
      </c>
      <c r="X10" s="10" t="s">
        <v>18</v>
      </c>
      <c r="Y10" s="10" t="s">
        <v>18</v>
      </c>
      <c r="Z10" s="10" t="s">
        <v>18</v>
      </c>
      <c r="AA10" s="10" t="s">
        <v>18</v>
      </c>
      <c r="AB10" s="10" t="s">
        <v>18</v>
      </c>
      <c r="AC10" s="10" t="s">
        <v>16</v>
      </c>
      <c r="AD10" s="10" t="s">
        <v>16</v>
      </c>
      <c r="AE10" s="10" t="s">
        <v>18</v>
      </c>
      <c r="AF10" s="10" t="s">
        <v>18</v>
      </c>
      <c r="AG10" s="10"/>
      <c r="AH10" s="3">
        <f t="shared" si="1"/>
        <v>20</v>
      </c>
      <c r="AI10" s="3">
        <f t="shared" si="2"/>
        <v>20</v>
      </c>
      <c r="AJ10" s="11">
        <f>COUNTIF(C10:AG10,'Attendance Key '!$A$7) + COUNTIF(C10:AG10,'Attendance Key '!$A$15)*0.5</f>
        <v>0</v>
      </c>
      <c r="AK10" s="3">
        <f>COUNTIF(C10:AG10,'Attendance Key '!$A$3) + COUNTIF(C10:AG10,'Attendance Key '!$A$5)*0.5</f>
        <v>1.5</v>
      </c>
      <c r="AL10" s="12">
        <f>COUNTIF(C10:AG10,'Attendance Key '!$A$4) + COUNTIF(C10:AG10,'Attendance Key '!$A$6)*0.5</f>
        <v>0.5</v>
      </c>
      <c r="AM10" s="3">
        <f>COUNTIF(C10:AG10,'Attendance Key '!$A$10)</f>
        <v>0</v>
      </c>
      <c r="AN10" s="3">
        <f>COUNTIF(C10:AG10,'Attendance Key '!$A$8) + COUNTIF(C10:AG10,'Attendance Key '!$A$9)*0.5</f>
        <v>0</v>
      </c>
      <c r="AO10" s="3">
        <f>COUNTIF(C10:AG10,'Attendance Key '!$A$13) + COUNTIF(C10:AG10,'Attendance Key '!$A$14)*0.5</f>
        <v>0</v>
      </c>
      <c r="AP10" s="3">
        <f>COUNTIF(C10:AG10,'Attendance Key '!$A$11) + COUNTIF(C10:AF10,'Attendance Key '!$A$12)*0.5</f>
        <v>0</v>
      </c>
      <c r="AQ10" s="12">
        <f>COUNTIF(C10:AG10,'Attendance Key '!$A$16)</f>
        <v>8</v>
      </c>
      <c r="AR10" s="12">
        <f>COUNTIF(C10:AG10,'Attendance Key '!$A$17)</f>
        <v>0</v>
      </c>
      <c r="AS10" s="3">
        <f>COUNTIF(C10:AG10,'Attendance Key '!$A$18) + COUNTIF(C10:AG10,'Attendance Key '!$A$19)*0.5</f>
        <v>0</v>
      </c>
    </row>
    <row r="11" spans="1:45" ht="14.4" x14ac:dyDescent="0.3">
      <c r="A11" s="9" t="s">
        <v>61</v>
      </c>
      <c r="B11" s="9" t="s">
        <v>60</v>
      </c>
      <c r="C11" s="10" t="s">
        <v>18</v>
      </c>
      <c r="D11" s="10" t="s">
        <v>18</v>
      </c>
      <c r="E11" s="10" t="s">
        <v>21</v>
      </c>
      <c r="F11" s="10" t="s">
        <v>18</v>
      </c>
      <c r="G11" s="10" t="s">
        <v>18</v>
      </c>
      <c r="H11" s="10" t="s">
        <v>16</v>
      </c>
      <c r="I11" s="10" t="s">
        <v>16</v>
      </c>
      <c r="J11" s="10" t="s">
        <v>18</v>
      </c>
      <c r="K11" s="10" t="s">
        <v>18</v>
      </c>
      <c r="L11" s="10" t="s">
        <v>18</v>
      </c>
      <c r="M11" s="10" t="s">
        <v>18</v>
      </c>
      <c r="N11" s="10" t="s">
        <v>18</v>
      </c>
      <c r="O11" s="10" t="s">
        <v>16</v>
      </c>
      <c r="P11" s="10" t="s">
        <v>16</v>
      </c>
      <c r="Q11" s="10" t="s">
        <v>18</v>
      </c>
      <c r="R11" s="10" t="s">
        <v>18</v>
      </c>
      <c r="S11" s="10" t="s">
        <v>18</v>
      </c>
      <c r="T11" s="10" t="s">
        <v>18</v>
      </c>
      <c r="U11" s="10" t="s">
        <v>18</v>
      </c>
      <c r="V11" s="10" t="s">
        <v>16</v>
      </c>
      <c r="W11" s="10" t="s">
        <v>16</v>
      </c>
      <c r="X11" s="10" t="s">
        <v>18</v>
      </c>
      <c r="Y11" s="10" t="s">
        <v>18</v>
      </c>
      <c r="Z11" s="10" t="s">
        <v>18</v>
      </c>
      <c r="AA11" s="10" t="s">
        <v>18</v>
      </c>
      <c r="AB11" s="10" t="s">
        <v>21</v>
      </c>
      <c r="AC11" s="10" t="s">
        <v>16</v>
      </c>
      <c r="AD11" s="10" t="s">
        <v>16</v>
      </c>
      <c r="AE11" s="10" t="s">
        <v>18</v>
      </c>
      <c r="AF11" s="10" t="s">
        <v>21</v>
      </c>
      <c r="AG11" s="10"/>
      <c r="AH11" s="3">
        <f t="shared" si="1"/>
        <v>19</v>
      </c>
      <c r="AI11" s="3">
        <f t="shared" si="2"/>
        <v>19</v>
      </c>
      <c r="AJ11" s="11">
        <f>COUNTIF(C11:AG11,'Attendance Key '!$A$7) + COUNTIF(C11:AG11,'Attendance Key '!$A$15)*0.5</f>
        <v>0</v>
      </c>
      <c r="AK11" s="3">
        <f>COUNTIF(C11:AG11,'Attendance Key '!$A$3) + COUNTIF(C11:AG11,'Attendance Key '!$A$5)*0.5</f>
        <v>3</v>
      </c>
      <c r="AL11" s="12">
        <f>COUNTIF(C11:AG11,'Attendance Key '!$A$4) + COUNTIF(C11:AG11,'Attendance Key '!$A$6)*0.5</f>
        <v>0</v>
      </c>
      <c r="AM11" s="3">
        <f>COUNTIF(C11:AG11,'Attendance Key '!$A$10)</f>
        <v>0</v>
      </c>
      <c r="AN11" s="3">
        <f>COUNTIF(C11:AG11,'Attendance Key '!$A$8) + COUNTIF(C11:AG11,'Attendance Key '!$A$9)*0.5</f>
        <v>0</v>
      </c>
      <c r="AO11" s="3">
        <f>COUNTIF(C11:AG11,'Attendance Key '!$A$13) + COUNTIF(C11:AG11,'Attendance Key '!$A$14)*0.5</f>
        <v>0</v>
      </c>
      <c r="AP11" s="3">
        <f>COUNTIF(C11:AG11,'Attendance Key '!$A$11) + COUNTIF(C11:AF11,'Attendance Key '!$A$12)*0.5</f>
        <v>0</v>
      </c>
      <c r="AQ11" s="12">
        <f>COUNTIF(C11:AG11,'Attendance Key '!$A$16)</f>
        <v>8</v>
      </c>
      <c r="AR11" s="12">
        <f>COUNTIF(C11:AG11,'Attendance Key '!$A$17)</f>
        <v>0</v>
      </c>
      <c r="AS11" s="3">
        <f>COUNTIF(C11:AG11,'Attendance Key '!$A$18) + COUNTIF(C11:AG11,'Attendance Key '!$A$19)*0.5</f>
        <v>0</v>
      </c>
    </row>
    <row r="12" spans="1:45" ht="14.4" x14ac:dyDescent="0.3">
      <c r="A12" s="9" t="s">
        <v>63</v>
      </c>
      <c r="B12" s="9" t="s">
        <v>62</v>
      </c>
      <c r="C12" s="10" t="s">
        <v>18</v>
      </c>
      <c r="D12" s="10" t="s">
        <v>30</v>
      </c>
      <c r="E12" s="10" t="s">
        <v>21</v>
      </c>
      <c r="F12" s="10" t="s">
        <v>18</v>
      </c>
      <c r="G12" s="10" t="s">
        <v>20</v>
      </c>
      <c r="H12" s="10" t="s">
        <v>16</v>
      </c>
      <c r="I12" s="10" t="s">
        <v>16</v>
      </c>
      <c r="J12" s="10" t="s">
        <v>18</v>
      </c>
      <c r="K12" s="10" t="s">
        <v>18</v>
      </c>
      <c r="L12" s="10" t="s">
        <v>18</v>
      </c>
      <c r="M12" s="10" t="s">
        <v>22</v>
      </c>
      <c r="N12" s="10" t="s">
        <v>21</v>
      </c>
      <c r="O12" s="10" t="s">
        <v>16</v>
      </c>
      <c r="P12" s="10" t="s">
        <v>16</v>
      </c>
      <c r="Q12" s="10" t="s">
        <v>18</v>
      </c>
      <c r="R12" s="10" t="s">
        <v>18</v>
      </c>
      <c r="S12" s="10" t="s">
        <v>18</v>
      </c>
      <c r="T12" s="10" t="s">
        <v>18</v>
      </c>
      <c r="U12" s="10" t="s">
        <v>18</v>
      </c>
      <c r="V12" s="10" t="s">
        <v>16</v>
      </c>
      <c r="W12" s="10" t="s">
        <v>16</v>
      </c>
      <c r="X12" s="10" t="s">
        <v>18</v>
      </c>
      <c r="Y12" s="10" t="s">
        <v>18</v>
      </c>
      <c r="Z12" s="10" t="s">
        <v>18</v>
      </c>
      <c r="AA12" s="10" t="s">
        <v>18</v>
      </c>
      <c r="AB12" s="10" t="s">
        <v>20</v>
      </c>
      <c r="AC12" s="10" t="s">
        <v>16</v>
      </c>
      <c r="AD12" s="10" t="s">
        <v>16</v>
      </c>
      <c r="AE12" s="10" t="s">
        <v>18</v>
      </c>
      <c r="AF12" s="10" t="s">
        <v>18</v>
      </c>
      <c r="AG12" s="10"/>
      <c r="AH12" s="3">
        <f t="shared" si="1"/>
        <v>18.5</v>
      </c>
      <c r="AI12" s="3">
        <f t="shared" si="2"/>
        <v>16.5</v>
      </c>
      <c r="AJ12" s="11">
        <f>COUNTIF(C12:AG12,'Attendance Key '!$A$7) + COUNTIF(C12:AG12,'Attendance Key '!$A$15)*0.5</f>
        <v>2</v>
      </c>
      <c r="AK12" s="3">
        <f>COUNTIF(C12:AG12,'Attendance Key '!$A$3) + COUNTIF(C12:AG12,'Attendance Key '!$A$5)*0.5</f>
        <v>2.5</v>
      </c>
      <c r="AL12" s="12">
        <f>COUNTIF(C12:AG12,'Attendance Key '!$A$4) + COUNTIF(C12:AG12,'Attendance Key '!$A$6)*0.5</f>
        <v>0</v>
      </c>
      <c r="AM12" s="3">
        <f>COUNTIF(C12:AG12,'Attendance Key '!$A$10)</f>
        <v>0</v>
      </c>
      <c r="AN12" s="3">
        <f>COUNTIF(C12:AG12,'Attendance Key '!$A$8) + COUNTIF(C12:AG12,'Attendance Key '!$A$9)*0.5</f>
        <v>1</v>
      </c>
      <c r="AO12" s="3">
        <f>COUNTIF(C12:AG12,'Attendance Key '!$A$13) + COUNTIF(C12:AG12,'Attendance Key '!$A$14)*0.5</f>
        <v>0</v>
      </c>
      <c r="AP12" s="3">
        <f>COUNTIF(C12:AG12,'Attendance Key '!$A$11) + COUNTIF(C12:AF12,'Attendance Key '!$A$12)*0.5</f>
        <v>0</v>
      </c>
      <c r="AQ12" s="12">
        <f>COUNTIF(C12:AG12,'Attendance Key '!$A$16)</f>
        <v>8</v>
      </c>
      <c r="AR12" s="12">
        <f>COUNTIF(C12:AG12,'Attendance Key '!$A$17)</f>
        <v>0</v>
      </c>
      <c r="AS12" s="3">
        <f>COUNTIF(C12:AG12,'Attendance Key '!$A$18) + COUNTIF(C12:AG12,'Attendance Key '!$A$19)*0.5</f>
        <v>0</v>
      </c>
    </row>
    <row r="13" spans="1:45" ht="14.4" x14ac:dyDescent="0.3">
      <c r="A13" s="9" t="s">
        <v>65</v>
      </c>
      <c r="B13" s="9" t="s">
        <v>64</v>
      </c>
      <c r="C13" s="10" t="s">
        <v>18</v>
      </c>
      <c r="D13" s="10" t="s">
        <v>18</v>
      </c>
      <c r="E13" s="10" t="s">
        <v>18</v>
      </c>
      <c r="F13" s="10" t="s">
        <v>18</v>
      </c>
      <c r="G13" s="10" t="s">
        <v>18</v>
      </c>
      <c r="H13" s="10" t="s">
        <v>16</v>
      </c>
      <c r="I13" s="10" t="s">
        <v>16</v>
      </c>
      <c r="J13" s="10" t="s">
        <v>18</v>
      </c>
      <c r="K13" s="10" t="s">
        <v>18</v>
      </c>
      <c r="L13" s="10" t="s">
        <v>18</v>
      </c>
      <c r="M13" s="10" t="s">
        <v>18</v>
      </c>
      <c r="N13" s="10" t="s">
        <v>18</v>
      </c>
      <c r="O13" s="10" t="s">
        <v>16</v>
      </c>
      <c r="P13" s="10" t="s">
        <v>16</v>
      </c>
      <c r="Q13" s="10" t="s">
        <v>18</v>
      </c>
      <c r="R13" s="10" t="s">
        <v>18</v>
      </c>
      <c r="S13" s="10" t="s">
        <v>18</v>
      </c>
      <c r="T13" s="10" t="s">
        <v>18</v>
      </c>
      <c r="U13" s="10" t="s">
        <v>18</v>
      </c>
      <c r="V13" s="10" t="s">
        <v>16</v>
      </c>
      <c r="W13" s="10" t="s">
        <v>16</v>
      </c>
      <c r="X13" s="10" t="s">
        <v>18</v>
      </c>
      <c r="Y13" s="10" t="s">
        <v>18</v>
      </c>
      <c r="Z13" s="10" t="s">
        <v>18</v>
      </c>
      <c r="AA13" s="10" t="s">
        <v>18</v>
      </c>
      <c r="AB13" s="10" t="s">
        <v>18</v>
      </c>
      <c r="AC13" s="10" t="s">
        <v>16</v>
      </c>
      <c r="AD13" s="10" t="s">
        <v>16</v>
      </c>
      <c r="AE13" s="10" t="s">
        <v>18</v>
      </c>
      <c r="AF13" s="10" t="s">
        <v>18</v>
      </c>
      <c r="AG13" s="10"/>
      <c r="AH13" s="3">
        <f t="shared" si="1"/>
        <v>22</v>
      </c>
      <c r="AI13" s="3">
        <f t="shared" si="2"/>
        <v>22</v>
      </c>
      <c r="AJ13" s="11">
        <f>COUNTIF(C13:AG13,'Attendance Key '!$A$7) + COUNTIF(C13:AG13,'Attendance Key '!$A$15)*0.5</f>
        <v>0</v>
      </c>
      <c r="AK13" s="3">
        <f>COUNTIF(C13:AG13,'Attendance Key '!$A$3) + COUNTIF(C13:AG13,'Attendance Key '!$A$5)*0.5</f>
        <v>0</v>
      </c>
      <c r="AL13" s="12">
        <f>COUNTIF(C13:AG13,'Attendance Key '!$A$4) + COUNTIF(C13:AG13,'Attendance Key '!$A$6)*0.5</f>
        <v>0</v>
      </c>
      <c r="AM13" s="3">
        <f>COUNTIF(C13:AG13,'Attendance Key '!$A$10)</f>
        <v>0</v>
      </c>
      <c r="AN13" s="3">
        <f>COUNTIF(C13:AG13,'Attendance Key '!$A$8) + COUNTIF(C13:AG13,'Attendance Key '!$A$9)*0.5</f>
        <v>0</v>
      </c>
      <c r="AO13" s="3">
        <f>COUNTIF(C13:AG13,'Attendance Key '!$A$13) + COUNTIF(C13:AG13,'Attendance Key '!$A$14)*0.5</f>
        <v>0</v>
      </c>
      <c r="AP13" s="3">
        <f>COUNTIF(C13:AG13,'Attendance Key '!$A$11) + COUNTIF(C13:AF13,'Attendance Key '!$A$12)*0.5</f>
        <v>0</v>
      </c>
      <c r="AQ13" s="12">
        <f>COUNTIF(C13:AG13,'Attendance Key '!$A$16)</f>
        <v>8</v>
      </c>
      <c r="AR13" s="12">
        <f>COUNTIF(C13:AG13,'Attendance Key '!$A$17)</f>
        <v>0</v>
      </c>
      <c r="AS13" s="3">
        <f>COUNTIF(C13:AG13,'Attendance Key '!$A$18) + COUNTIF(C13:AG13,'Attendance Key '!$A$19)*0.5</f>
        <v>0</v>
      </c>
    </row>
    <row r="14" spans="1:45" ht="14.4" x14ac:dyDescent="0.3">
      <c r="A14" s="9" t="s">
        <v>67</v>
      </c>
      <c r="B14" s="9" t="s">
        <v>66</v>
      </c>
      <c r="C14" s="10" t="s">
        <v>18</v>
      </c>
      <c r="D14" s="10" t="s">
        <v>18</v>
      </c>
      <c r="E14" s="10" t="s">
        <v>18</v>
      </c>
      <c r="F14" s="10" t="s">
        <v>18</v>
      </c>
      <c r="G14" s="10" t="s">
        <v>18</v>
      </c>
      <c r="H14" s="10" t="s">
        <v>16</v>
      </c>
      <c r="I14" s="10" t="s">
        <v>16</v>
      </c>
      <c r="J14" s="10" t="s">
        <v>18</v>
      </c>
      <c r="K14" s="10" t="s">
        <v>18</v>
      </c>
      <c r="L14" s="10" t="s">
        <v>18</v>
      </c>
      <c r="M14" s="10" t="s">
        <v>18</v>
      </c>
      <c r="N14" s="10" t="s">
        <v>18</v>
      </c>
      <c r="O14" s="10" t="s">
        <v>16</v>
      </c>
      <c r="P14" s="10" t="s">
        <v>16</v>
      </c>
      <c r="Q14" s="10" t="s">
        <v>18</v>
      </c>
      <c r="R14" s="10" t="s">
        <v>18</v>
      </c>
      <c r="S14" s="10" t="s">
        <v>18</v>
      </c>
      <c r="T14" s="10" t="s">
        <v>18</v>
      </c>
      <c r="U14" s="10" t="s">
        <v>18</v>
      </c>
      <c r="V14" s="10" t="s">
        <v>16</v>
      </c>
      <c r="W14" s="10" t="s">
        <v>16</v>
      </c>
      <c r="X14" s="10" t="s">
        <v>18</v>
      </c>
      <c r="Y14" s="10" t="s">
        <v>18</v>
      </c>
      <c r="Z14" s="10" t="s">
        <v>18</v>
      </c>
      <c r="AA14" s="10" t="s">
        <v>18</v>
      </c>
      <c r="AB14" s="10" t="s">
        <v>18</v>
      </c>
      <c r="AC14" s="10" t="s">
        <v>16</v>
      </c>
      <c r="AD14" s="10" t="s">
        <v>16</v>
      </c>
      <c r="AE14" s="10" t="s">
        <v>18</v>
      </c>
      <c r="AF14" s="10" t="s">
        <v>18</v>
      </c>
      <c r="AG14" s="10"/>
      <c r="AH14" s="3">
        <f t="shared" si="1"/>
        <v>22</v>
      </c>
      <c r="AI14" s="3">
        <f t="shared" si="2"/>
        <v>22</v>
      </c>
      <c r="AJ14" s="11">
        <f>COUNTIF(C14:AG14,'Attendance Key '!$A$7) + COUNTIF(C14:AG14,'Attendance Key '!$A$15)*0.5</f>
        <v>0</v>
      </c>
      <c r="AK14" s="3">
        <f>COUNTIF(C14:AG14,'Attendance Key '!$A$3) + COUNTIF(C14:AG14,'Attendance Key '!$A$5)*0.5</f>
        <v>0</v>
      </c>
      <c r="AL14" s="12">
        <f>COUNTIF(C14:AG14,'Attendance Key '!$A$4) + COUNTIF(C14:AG14,'Attendance Key '!$A$6)*0.5</f>
        <v>0</v>
      </c>
      <c r="AM14" s="3">
        <f>COUNTIF(C14:AG14,'Attendance Key '!$A$10)</f>
        <v>0</v>
      </c>
      <c r="AN14" s="3">
        <f>COUNTIF(C14:AG14,'Attendance Key '!$A$8) + COUNTIF(C14:AG14,'Attendance Key '!$A$9)*0.5</f>
        <v>0</v>
      </c>
      <c r="AO14" s="3">
        <f>COUNTIF(C14:AG14,'Attendance Key '!$A$13) + COUNTIF(C14:AG14,'Attendance Key '!$A$14)*0.5</f>
        <v>0</v>
      </c>
      <c r="AP14" s="3">
        <f>COUNTIF(C14:AG14,'Attendance Key '!$A$11) + COUNTIF(C14:AF14,'Attendance Key '!$A$12)*0.5</f>
        <v>0</v>
      </c>
      <c r="AQ14" s="12">
        <f>COUNTIF(C14:AG14,'Attendance Key '!$A$16)</f>
        <v>8</v>
      </c>
      <c r="AR14" s="12">
        <f>COUNTIF(C14:AG14,'Attendance Key '!$A$17)</f>
        <v>0</v>
      </c>
      <c r="AS14" s="3">
        <f>COUNTIF(C14:AG14,'Attendance Key '!$A$18) + COUNTIF(C14:AG14,'Attendance Key '!$A$19)*0.5</f>
        <v>0</v>
      </c>
    </row>
    <row r="15" spans="1:45" ht="14.4" x14ac:dyDescent="0.3">
      <c r="A15" s="9" t="s">
        <v>69</v>
      </c>
      <c r="B15" s="9" t="s">
        <v>68</v>
      </c>
      <c r="C15" s="10" t="s">
        <v>18</v>
      </c>
      <c r="D15" s="10" t="s">
        <v>18</v>
      </c>
      <c r="E15" s="10" t="s">
        <v>20</v>
      </c>
      <c r="F15" s="10" t="s">
        <v>20</v>
      </c>
      <c r="G15" s="10" t="s">
        <v>20</v>
      </c>
      <c r="H15" s="10" t="s">
        <v>16</v>
      </c>
      <c r="I15" s="10" t="s">
        <v>16</v>
      </c>
      <c r="J15" s="10" t="s">
        <v>21</v>
      </c>
      <c r="K15" s="10" t="s">
        <v>21</v>
      </c>
      <c r="L15" s="10" t="s">
        <v>21</v>
      </c>
      <c r="M15" s="10" t="s">
        <v>21</v>
      </c>
      <c r="N15" s="10" t="s">
        <v>27</v>
      </c>
      <c r="O15" s="10" t="s">
        <v>16</v>
      </c>
      <c r="P15" s="10" t="s">
        <v>16</v>
      </c>
      <c r="Q15" s="10" t="s">
        <v>21</v>
      </c>
      <c r="R15" s="10" t="s">
        <v>21</v>
      </c>
      <c r="S15" s="10" t="s">
        <v>21</v>
      </c>
      <c r="T15" s="10" t="s">
        <v>21</v>
      </c>
      <c r="U15" s="10" t="s">
        <v>21</v>
      </c>
      <c r="V15" s="10" t="s">
        <v>16</v>
      </c>
      <c r="W15" s="10" t="s">
        <v>16</v>
      </c>
      <c r="X15" s="10" t="s">
        <v>21</v>
      </c>
      <c r="Y15" s="10" t="s">
        <v>21</v>
      </c>
      <c r="Z15" s="10" t="s">
        <v>21</v>
      </c>
      <c r="AA15" s="10" t="s">
        <v>21</v>
      </c>
      <c r="AB15" s="10" t="s">
        <v>21</v>
      </c>
      <c r="AC15" s="10" t="s">
        <v>16</v>
      </c>
      <c r="AD15" s="10" t="s">
        <v>16</v>
      </c>
      <c r="AE15" s="10" t="s">
        <v>21</v>
      </c>
      <c r="AF15" s="10" t="s">
        <v>18</v>
      </c>
      <c r="AG15" s="10"/>
      <c r="AH15" s="3">
        <f t="shared" si="1"/>
        <v>6</v>
      </c>
      <c r="AI15" s="3">
        <f t="shared" si="2"/>
        <v>3</v>
      </c>
      <c r="AJ15" s="11">
        <f>COUNTIF(C15:AG15,'Attendance Key '!$A$7) + COUNTIF(C15:AG15,'Attendance Key '!$A$15)*0.5</f>
        <v>3</v>
      </c>
      <c r="AK15" s="3">
        <f>COUNTIF(C15:AG15,'Attendance Key '!$A$3) + COUNTIF(C15:AG15,'Attendance Key '!$A$5)*0.5</f>
        <v>15</v>
      </c>
      <c r="AL15" s="12">
        <f>COUNTIF(C15:AG15,'Attendance Key '!$A$4) + COUNTIF(C15:AG15,'Attendance Key '!$A$6)*0.5</f>
        <v>0</v>
      </c>
      <c r="AM15" s="3">
        <f>COUNTIF(C15:AG15,'Attendance Key '!$A$10)</f>
        <v>1</v>
      </c>
      <c r="AN15" s="3">
        <f>COUNTIF(C15:AG15,'Attendance Key '!$A$8) + COUNTIF(C15:AG15,'Attendance Key '!$A$9)*0.5</f>
        <v>0</v>
      </c>
      <c r="AO15" s="3">
        <f>COUNTIF(C15:AG15,'Attendance Key '!$A$13) + COUNTIF(C15:AG15,'Attendance Key '!$A$14)*0.5</f>
        <v>0</v>
      </c>
      <c r="AP15" s="3">
        <f>COUNTIF(C15:AG15,'Attendance Key '!$A$11) + COUNTIF(C15:AF15,'Attendance Key '!$A$12)*0.5</f>
        <v>0</v>
      </c>
      <c r="AQ15" s="12">
        <f>COUNTIF(C15:AG15,'Attendance Key '!$A$16)</f>
        <v>8</v>
      </c>
      <c r="AR15" s="12">
        <f>COUNTIF(C15:AG15,'Attendance Key '!$A$17)</f>
        <v>0</v>
      </c>
      <c r="AS15" s="3">
        <f>COUNTIF(C15:AG15,'Attendance Key '!$A$18) + COUNTIF(C15:AG15,'Attendance Key '!$A$19)*0.5</f>
        <v>0</v>
      </c>
    </row>
    <row r="16" spans="1:45" ht="14.4" x14ac:dyDescent="0.3">
      <c r="A16" s="9" t="s">
        <v>71</v>
      </c>
      <c r="B16" s="9" t="s">
        <v>70</v>
      </c>
      <c r="C16" s="10" t="s">
        <v>18</v>
      </c>
      <c r="D16" s="10" t="s">
        <v>18</v>
      </c>
      <c r="E16" s="10" t="s">
        <v>18</v>
      </c>
      <c r="F16" s="10" t="s">
        <v>18</v>
      </c>
      <c r="G16" s="10" t="s">
        <v>18</v>
      </c>
      <c r="H16" s="10" t="s">
        <v>16</v>
      </c>
      <c r="I16" s="10" t="s">
        <v>16</v>
      </c>
      <c r="J16" s="10" t="s">
        <v>18</v>
      </c>
      <c r="K16" s="10" t="s">
        <v>18</v>
      </c>
      <c r="L16" s="10" t="s">
        <v>18</v>
      </c>
      <c r="M16" s="10" t="s">
        <v>18</v>
      </c>
      <c r="N16" s="10" t="s">
        <v>18</v>
      </c>
      <c r="O16" s="10" t="s">
        <v>16</v>
      </c>
      <c r="P16" s="10" t="s">
        <v>16</v>
      </c>
      <c r="Q16" s="10" t="s">
        <v>18</v>
      </c>
      <c r="R16" s="10" t="s">
        <v>18</v>
      </c>
      <c r="S16" s="10" t="s">
        <v>18</v>
      </c>
      <c r="T16" s="10" t="s">
        <v>18</v>
      </c>
      <c r="U16" s="10" t="s">
        <v>18</v>
      </c>
      <c r="V16" s="10" t="s">
        <v>16</v>
      </c>
      <c r="W16" s="10" t="s">
        <v>16</v>
      </c>
      <c r="X16" s="10" t="s">
        <v>18</v>
      </c>
      <c r="Y16" s="10" t="s">
        <v>18</v>
      </c>
      <c r="Z16" s="10" t="s">
        <v>18</v>
      </c>
      <c r="AA16" s="10" t="s">
        <v>22</v>
      </c>
      <c r="AB16" s="10" t="s">
        <v>18</v>
      </c>
      <c r="AC16" s="10" t="s">
        <v>16</v>
      </c>
      <c r="AD16" s="10" t="s">
        <v>16</v>
      </c>
      <c r="AE16" s="10" t="s">
        <v>18</v>
      </c>
      <c r="AF16" s="10" t="s">
        <v>18</v>
      </c>
      <c r="AG16" s="10"/>
      <c r="AH16" s="3">
        <f t="shared" si="1"/>
        <v>21.5</v>
      </c>
      <c r="AI16" s="3">
        <f t="shared" si="2"/>
        <v>21.5</v>
      </c>
      <c r="AJ16" s="11">
        <f>COUNTIF(C16:AG16,'Attendance Key '!$A$7) + COUNTIF(C16:AG16,'Attendance Key '!$A$15)*0.5</f>
        <v>0</v>
      </c>
      <c r="AK16" s="3">
        <f>COUNTIF(C16:AG16,'Attendance Key '!$A$3) + COUNTIF(C16:AG16,'Attendance Key '!$A$5)*0.5</f>
        <v>0.5</v>
      </c>
      <c r="AL16" s="12">
        <f>COUNTIF(C16:AG16,'Attendance Key '!$A$4) + COUNTIF(C16:AG16,'Attendance Key '!$A$6)*0.5</f>
        <v>0</v>
      </c>
      <c r="AM16" s="3">
        <f>COUNTIF(C16:AG16,'Attendance Key '!$A$10)</f>
        <v>0</v>
      </c>
      <c r="AN16" s="3">
        <f>COUNTIF(C16:AG16,'Attendance Key '!$A$8) + COUNTIF(C16:AG16,'Attendance Key '!$A$9)*0.5</f>
        <v>0</v>
      </c>
      <c r="AO16" s="3">
        <f>COUNTIF(C16:AG16,'Attendance Key '!$A$13) + COUNTIF(C16:AG16,'Attendance Key '!$A$14)*0.5</f>
        <v>0</v>
      </c>
      <c r="AP16" s="3">
        <f>COUNTIF(C16:AG16,'Attendance Key '!$A$11) + COUNTIF(C16:AF16,'Attendance Key '!$A$12)*0.5</f>
        <v>0</v>
      </c>
      <c r="AQ16" s="12">
        <f>COUNTIF(C16:AG16,'Attendance Key '!$A$16)</f>
        <v>8</v>
      </c>
      <c r="AR16" s="12">
        <f>COUNTIF(C16:AG16,'Attendance Key '!$A$17)</f>
        <v>0</v>
      </c>
      <c r="AS16" s="3">
        <f>COUNTIF(C16:AG16,'Attendance Key '!$A$18) + COUNTIF(C16:AG16,'Attendance Key '!$A$19)*0.5</f>
        <v>0</v>
      </c>
    </row>
    <row r="17" spans="1:45" ht="14.4" x14ac:dyDescent="0.3">
      <c r="A17" s="9" t="s">
        <v>73</v>
      </c>
      <c r="B17" s="9" t="s">
        <v>72</v>
      </c>
      <c r="C17" s="10" t="s">
        <v>18</v>
      </c>
      <c r="D17" s="10" t="s">
        <v>18</v>
      </c>
      <c r="E17" s="10" t="s">
        <v>18</v>
      </c>
      <c r="F17" s="10" t="s">
        <v>18</v>
      </c>
      <c r="G17" s="10" t="s">
        <v>18</v>
      </c>
      <c r="H17" s="10" t="s">
        <v>16</v>
      </c>
      <c r="I17" s="10" t="s">
        <v>16</v>
      </c>
      <c r="J17" s="10" t="s">
        <v>18</v>
      </c>
      <c r="K17" s="10" t="s">
        <v>28</v>
      </c>
      <c r="L17" s="10" t="s">
        <v>18</v>
      </c>
      <c r="M17" s="10" t="s">
        <v>18</v>
      </c>
      <c r="N17" s="10" t="s">
        <v>18</v>
      </c>
      <c r="O17" s="10" t="s">
        <v>16</v>
      </c>
      <c r="P17" s="10" t="s">
        <v>16</v>
      </c>
      <c r="Q17" s="10" t="s">
        <v>18</v>
      </c>
      <c r="R17" s="10" t="s">
        <v>18</v>
      </c>
      <c r="S17" s="10" t="s">
        <v>18</v>
      </c>
      <c r="T17" s="10" t="s">
        <v>18</v>
      </c>
      <c r="U17" s="10" t="s">
        <v>18</v>
      </c>
      <c r="V17" s="10" t="s">
        <v>16</v>
      </c>
      <c r="W17" s="10" t="s">
        <v>16</v>
      </c>
      <c r="X17" s="10" t="s">
        <v>18</v>
      </c>
      <c r="Y17" s="10" t="s">
        <v>18</v>
      </c>
      <c r="Z17" s="10" t="s">
        <v>28</v>
      </c>
      <c r="AA17" s="10" t="s">
        <v>20</v>
      </c>
      <c r="AB17" s="10" t="s">
        <v>18</v>
      </c>
      <c r="AC17" s="10" t="s">
        <v>16</v>
      </c>
      <c r="AD17" s="10" t="s">
        <v>16</v>
      </c>
      <c r="AE17" s="10" t="s">
        <v>23</v>
      </c>
      <c r="AF17" s="10" t="s">
        <v>18</v>
      </c>
      <c r="AG17" s="10"/>
      <c r="AH17" s="3">
        <f t="shared" si="1"/>
        <v>20</v>
      </c>
      <c r="AI17" s="3">
        <f t="shared" si="2"/>
        <v>19</v>
      </c>
      <c r="AJ17" s="11">
        <f>COUNTIF(C17:AG17,'Attendance Key '!$A$7) + COUNTIF(C17:AG17,'Attendance Key '!$A$15)*0.5</f>
        <v>1</v>
      </c>
      <c r="AK17" s="3">
        <f>COUNTIF(C17:AG17,'Attendance Key '!$A$3) + COUNTIF(C17:AG17,'Attendance Key '!$A$5)*0.5</f>
        <v>0</v>
      </c>
      <c r="AL17" s="12">
        <f>COUNTIF(C17:AG17,'Attendance Key '!$A$4) + COUNTIF(C17:AG17,'Attendance Key '!$A$6)*0.5</f>
        <v>1</v>
      </c>
      <c r="AM17" s="3">
        <f>COUNTIF(C17:AG17,'Attendance Key '!$A$10)</f>
        <v>0</v>
      </c>
      <c r="AN17" s="3">
        <f>COUNTIF(C17:AG17,'Attendance Key '!$A$8) + COUNTIF(C17:AG17,'Attendance Key '!$A$9)*0.5</f>
        <v>0</v>
      </c>
      <c r="AO17" s="3">
        <f>COUNTIF(C17:AG17,'Attendance Key '!$A$13) + COUNTIF(C17:AG17,'Attendance Key '!$A$14)*0.5</f>
        <v>1</v>
      </c>
      <c r="AP17" s="3">
        <f>COUNTIF(C17:AG17,'Attendance Key '!$A$11) + COUNTIF(C17:AF17,'Attendance Key '!$A$12)*0.5</f>
        <v>0</v>
      </c>
      <c r="AQ17" s="12">
        <f>COUNTIF(C17:AG17,'Attendance Key '!$A$16)</f>
        <v>8</v>
      </c>
      <c r="AR17" s="12">
        <f>COUNTIF(C17:AG17,'Attendance Key '!$A$17)</f>
        <v>0</v>
      </c>
      <c r="AS17" s="3">
        <f>COUNTIF(C17:AG17,'Attendance Key '!$A$18) + COUNTIF(C17:AG17,'Attendance Key '!$A$19)*0.5</f>
        <v>0</v>
      </c>
    </row>
    <row r="18" spans="1:45" ht="14.4" x14ac:dyDescent="0.3">
      <c r="A18" s="9" t="s">
        <v>75</v>
      </c>
      <c r="B18" s="9" t="s">
        <v>74</v>
      </c>
      <c r="C18" s="10" t="s">
        <v>18</v>
      </c>
      <c r="D18" s="10" t="s">
        <v>18</v>
      </c>
      <c r="E18" s="10" t="s">
        <v>18</v>
      </c>
      <c r="F18" s="10" t="s">
        <v>18</v>
      </c>
      <c r="G18" s="10" t="s">
        <v>18</v>
      </c>
      <c r="H18" s="10" t="s">
        <v>16</v>
      </c>
      <c r="I18" s="10" t="s">
        <v>16</v>
      </c>
      <c r="J18" s="10" t="s">
        <v>18</v>
      </c>
      <c r="K18" s="10" t="s">
        <v>18</v>
      </c>
      <c r="L18" s="10" t="s">
        <v>18</v>
      </c>
      <c r="M18" s="10" t="s">
        <v>22</v>
      </c>
      <c r="N18" s="10" t="s">
        <v>18</v>
      </c>
      <c r="O18" s="10" t="s">
        <v>16</v>
      </c>
      <c r="P18" s="10" t="s">
        <v>16</v>
      </c>
      <c r="Q18" s="10" t="s">
        <v>18</v>
      </c>
      <c r="R18" s="10" t="s">
        <v>18</v>
      </c>
      <c r="S18" s="10" t="s">
        <v>22</v>
      </c>
      <c r="T18" s="10" t="s">
        <v>18</v>
      </c>
      <c r="U18" s="10" t="s">
        <v>18</v>
      </c>
      <c r="V18" s="10" t="s">
        <v>16</v>
      </c>
      <c r="W18" s="10" t="s">
        <v>16</v>
      </c>
      <c r="X18" s="10" t="s">
        <v>18</v>
      </c>
      <c r="Y18" s="10" t="s">
        <v>18</v>
      </c>
      <c r="Z18" s="10" t="s">
        <v>21</v>
      </c>
      <c r="AA18" s="10" t="s">
        <v>18</v>
      </c>
      <c r="AB18" s="10" t="s">
        <v>18</v>
      </c>
      <c r="AC18" s="10" t="s">
        <v>16</v>
      </c>
      <c r="AD18" s="10" t="s">
        <v>16</v>
      </c>
      <c r="AE18" s="10" t="s">
        <v>18</v>
      </c>
      <c r="AF18" s="10" t="s">
        <v>18</v>
      </c>
      <c r="AG18" s="10"/>
      <c r="AH18" s="3">
        <f t="shared" si="1"/>
        <v>20</v>
      </c>
      <c r="AI18" s="3">
        <f t="shared" si="2"/>
        <v>20</v>
      </c>
      <c r="AJ18" s="11">
        <f>COUNTIF(C18:AG18,'Attendance Key '!$A$7) + COUNTIF(C18:AG18,'Attendance Key '!$A$15)*0.5</f>
        <v>0</v>
      </c>
      <c r="AK18" s="3">
        <f>COUNTIF(C18:AG18,'Attendance Key '!$A$3) + COUNTIF(C18:AG18,'Attendance Key '!$A$5)*0.5</f>
        <v>2</v>
      </c>
      <c r="AL18" s="12">
        <f>COUNTIF(C18:AG18,'Attendance Key '!$A$4) + COUNTIF(C18:AG18,'Attendance Key '!$A$6)*0.5</f>
        <v>0</v>
      </c>
      <c r="AM18" s="3">
        <f>COUNTIF(C18:AG18,'Attendance Key '!$A$10)</f>
        <v>0</v>
      </c>
      <c r="AN18" s="3">
        <f>COUNTIF(C18:AG18,'Attendance Key '!$A$8) + COUNTIF(C18:AG18,'Attendance Key '!$A$9)*0.5</f>
        <v>0</v>
      </c>
      <c r="AO18" s="3">
        <f>COUNTIF(C18:AG18,'Attendance Key '!$A$13) + COUNTIF(C18:AG18,'Attendance Key '!$A$14)*0.5</f>
        <v>0</v>
      </c>
      <c r="AP18" s="3">
        <f>COUNTIF(C18:AG18,'Attendance Key '!$A$11) + COUNTIF(C18:AF18,'Attendance Key '!$A$12)*0.5</f>
        <v>0</v>
      </c>
      <c r="AQ18" s="12">
        <f>COUNTIF(C18:AG18,'Attendance Key '!$A$16)</f>
        <v>8</v>
      </c>
      <c r="AR18" s="12">
        <f>COUNTIF(C18:AG18,'Attendance Key '!$A$17)</f>
        <v>0</v>
      </c>
      <c r="AS18" s="3">
        <f>COUNTIF(C18:AG18,'Attendance Key '!$A$18) + COUNTIF(C18:AG18,'Attendance Key '!$A$19)*0.5</f>
        <v>0</v>
      </c>
    </row>
    <row r="19" spans="1:45" ht="14.4" x14ac:dyDescent="0.3">
      <c r="A19" s="9" t="s">
        <v>77</v>
      </c>
      <c r="B19" s="9" t="s">
        <v>76</v>
      </c>
      <c r="C19" s="10" t="s">
        <v>18</v>
      </c>
      <c r="D19" s="10" t="s">
        <v>18</v>
      </c>
      <c r="E19" s="10" t="s">
        <v>22</v>
      </c>
      <c r="F19" s="10" t="s">
        <v>18</v>
      </c>
      <c r="G19" s="10" t="s">
        <v>18</v>
      </c>
      <c r="H19" s="10" t="s">
        <v>16</v>
      </c>
      <c r="I19" s="10" t="s">
        <v>16</v>
      </c>
      <c r="J19" s="10" t="s">
        <v>18</v>
      </c>
      <c r="K19" s="10" t="s">
        <v>18</v>
      </c>
      <c r="L19" s="10" t="s">
        <v>18</v>
      </c>
      <c r="M19" s="10" t="s">
        <v>18</v>
      </c>
      <c r="N19" s="10" t="s">
        <v>21</v>
      </c>
      <c r="O19" s="10" t="s">
        <v>16</v>
      </c>
      <c r="P19" s="10" t="s">
        <v>16</v>
      </c>
      <c r="Q19" s="10" t="s">
        <v>18</v>
      </c>
      <c r="R19" s="10" t="s">
        <v>18</v>
      </c>
      <c r="S19" s="10" t="s">
        <v>18</v>
      </c>
      <c r="T19" s="10" t="s">
        <v>18</v>
      </c>
      <c r="U19" s="10" t="s">
        <v>18</v>
      </c>
      <c r="V19" s="10" t="s">
        <v>16</v>
      </c>
      <c r="W19" s="10" t="s">
        <v>16</v>
      </c>
      <c r="X19" s="10" t="s">
        <v>18</v>
      </c>
      <c r="Y19" s="10" t="s">
        <v>20</v>
      </c>
      <c r="Z19" s="10" t="s">
        <v>18</v>
      </c>
      <c r="AA19" s="10" t="s">
        <v>18</v>
      </c>
      <c r="AB19" s="10" t="s">
        <v>18</v>
      </c>
      <c r="AC19" s="10" t="s">
        <v>16</v>
      </c>
      <c r="AD19" s="10" t="s">
        <v>16</v>
      </c>
      <c r="AE19" s="10" t="s">
        <v>18</v>
      </c>
      <c r="AF19" s="10" t="s">
        <v>18</v>
      </c>
      <c r="AG19" s="10"/>
      <c r="AH19" s="3">
        <f t="shared" si="1"/>
        <v>20.5</v>
      </c>
      <c r="AI19" s="3">
        <f t="shared" si="2"/>
        <v>19.5</v>
      </c>
      <c r="AJ19" s="11">
        <f>COUNTIF(C19:AG19,'Attendance Key '!$A$7) + COUNTIF(C19:AG19,'Attendance Key '!$A$15)*0.5</f>
        <v>1</v>
      </c>
      <c r="AK19" s="3">
        <f>COUNTIF(C19:AG19,'Attendance Key '!$A$3) + COUNTIF(C19:AG19,'Attendance Key '!$A$5)*0.5</f>
        <v>1.5</v>
      </c>
      <c r="AL19" s="12">
        <f>COUNTIF(C19:AG19,'Attendance Key '!$A$4) + COUNTIF(C19:AG19,'Attendance Key '!$A$6)*0.5</f>
        <v>0</v>
      </c>
      <c r="AM19" s="3">
        <f>COUNTIF(C19:AG19,'Attendance Key '!$A$10)</f>
        <v>0</v>
      </c>
      <c r="AN19" s="3">
        <f>COUNTIF(C19:AG19,'Attendance Key '!$A$8) + COUNTIF(C19:AG19,'Attendance Key '!$A$9)*0.5</f>
        <v>0</v>
      </c>
      <c r="AO19" s="3">
        <f>COUNTIF(C19:AG19,'Attendance Key '!$A$13) + COUNTIF(C19:AG19,'Attendance Key '!$A$14)*0.5</f>
        <v>0</v>
      </c>
      <c r="AP19" s="3">
        <f>COUNTIF(C19:AG19,'Attendance Key '!$A$11) + COUNTIF(C19:AF19,'Attendance Key '!$A$12)*0.5</f>
        <v>0</v>
      </c>
      <c r="AQ19" s="12">
        <f>COUNTIF(C19:AG19,'Attendance Key '!$A$16)</f>
        <v>8</v>
      </c>
      <c r="AR19" s="12">
        <f>COUNTIF(C19:AG19,'Attendance Key '!$A$17)</f>
        <v>0</v>
      </c>
      <c r="AS19" s="3">
        <f>COUNTIF(C19:AG19,'Attendance Key '!$A$18) + COUNTIF(C19:AG19,'Attendance Key '!$A$19)*0.5</f>
        <v>0</v>
      </c>
    </row>
    <row r="20" spans="1:45" ht="14.4" x14ac:dyDescent="0.3">
      <c r="A20" s="9" t="s">
        <v>65</v>
      </c>
      <c r="B20" s="9" t="s">
        <v>78</v>
      </c>
      <c r="C20" s="10" t="s">
        <v>20</v>
      </c>
      <c r="D20" s="10" t="s">
        <v>18</v>
      </c>
      <c r="E20" s="10" t="s">
        <v>18</v>
      </c>
      <c r="F20" s="10" t="s">
        <v>18</v>
      </c>
      <c r="G20" s="10" t="s">
        <v>18</v>
      </c>
      <c r="H20" s="10" t="s">
        <v>16</v>
      </c>
      <c r="I20" s="10" t="s">
        <v>16</v>
      </c>
      <c r="J20" s="10" t="s">
        <v>19</v>
      </c>
      <c r="K20" s="10" t="s">
        <v>19</v>
      </c>
      <c r="L20" s="10" t="s">
        <v>28</v>
      </c>
      <c r="M20" s="10" t="s">
        <v>20</v>
      </c>
      <c r="N20" s="10" t="s">
        <v>18</v>
      </c>
      <c r="O20" s="10" t="s">
        <v>16</v>
      </c>
      <c r="P20" s="10" t="s">
        <v>16</v>
      </c>
      <c r="Q20" s="10" t="s">
        <v>18</v>
      </c>
      <c r="R20" s="10" t="s">
        <v>18</v>
      </c>
      <c r="S20" s="10" t="s">
        <v>18</v>
      </c>
      <c r="T20" s="10" t="s">
        <v>18</v>
      </c>
      <c r="U20" s="10" t="s">
        <v>18</v>
      </c>
      <c r="V20" s="10" t="s">
        <v>16</v>
      </c>
      <c r="W20" s="10" t="s">
        <v>16</v>
      </c>
      <c r="X20" s="10" t="s">
        <v>18</v>
      </c>
      <c r="Y20" s="10" t="s">
        <v>18</v>
      </c>
      <c r="Z20" s="10" t="s">
        <v>18</v>
      </c>
      <c r="AA20" s="10" t="s">
        <v>21</v>
      </c>
      <c r="AB20" s="10" t="s">
        <v>21</v>
      </c>
      <c r="AC20" s="10" t="s">
        <v>16</v>
      </c>
      <c r="AD20" s="10" t="s">
        <v>16</v>
      </c>
      <c r="AE20" s="10" t="s">
        <v>18</v>
      </c>
      <c r="AF20" s="10" t="s">
        <v>18</v>
      </c>
      <c r="AG20" s="10"/>
      <c r="AH20" s="3">
        <f t="shared" si="1"/>
        <v>17.5</v>
      </c>
      <c r="AI20" s="3">
        <f t="shared" si="2"/>
        <v>15.5</v>
      </c>
      <c r="AJ20" s="11">
        <f>COUNTIF(C20:AG20,'Attendance Key '!$A$7) + COUNTIF(C20:AG20,'Attendance Key '!$A$15)*0.5</f>
        <v>2</v>
      </c>
      <c r="AK20" s="3">
        <f>COUNTIF(C20:AG20,'Attendance Key '!$A$3) + COUNTIF(C20:AG20,'Attendance Key '!$A$5)*0.5</f>
        <v>2</v>
      </c>
      <c r="AL20" s="12">
        <f>COUNTIF(C20:AG20,'Attendance Key '!$A$4) + COUNTIF(C20:AG20,'Attendance Key '!$A$6)*0.5</f>
        <v>2.5</v>
      </c>
      <c r="AM20" s="3">
        <f>COUNTIF(C20:AG20,'Attendance Key '!$A$10)</f>
        <v>0</v>
      </c>
      <c r="AN20" s="3">
        <f>COUNTIF(C20:AG20,'Attendance Key '!$A$8) + COUNTIF(C20:AG20,'Attendance Key '!$A$9)*0.5</f>
        <v>0</v>
      </c>
      <c r="AO20" s="3">
        <f>COUNTIF(C20:AG20,'Attendance Key '!$A$13) + COUNTIF(C20:AG20,'Attendance Key '!$A$14)*0.5</f>
        <v>0</v>
      </c>
      <c r="AP20" s="3">
        <f>COUNTIF(C20:AG20,'Attendance Key '!$A$11) + COUNTIF(C20:AF20,'Attendance Key '!$A$12)*0.5</f>
        <v>0</v>
      </c>
      <c r="AQ20" s="12">
        <f>COUNTIF(C20:AG20,'Attendance Key '!$A$16)</f>
        <v>8</v>
      </c>
      <c r="AR20" s="12">
        <f>COUNTIF(C20:AG20,'Attendance Key '!$A$17)</f>
        <v>0</v>
      </c>
      <c r="AS20" s="3">
        <f>COUNTIF(C20:AG20,'Attendance Key '!$A$18) + COUNTIF(C20:AG20,'Attendance Key '!$A$19)*0.5</f>
        <v>0</v>
      </c>
    </row>
    <row r="21" spans="1:45" ht="14.4" x14ac:dyDescent="0.3">
      <c r="A21" s="9" t="s">
        <v>80</v>
      </c>
      <c r="B21" s="9" t="s">
        <v>79</v>
      </c>
      <c r="C21" s="10" t="s">
        <v>18</v>
      </c>
      <c r="D21" s="10" t="s">
        <v>18</v>
      </c>
      <c r="E21" s="10" t="s">
        <v>18</v>
      </c>
      <c r="F21" s="10" t="s">
        <v>18</v>
      </c>
      <c r="G21" s="10" t="s">
        <v>18</v>
      </c>
      <c r="H21" s="10" t="s">
        <v>16</v>
      </c>
      <c r="I21" s="10" t="s">
        <v>16</v>
      </c>
      <c r="J21" s="10" t="s">
        <v>18</v>
      </c>
      <c r="K21" s="10" t="s">
        <v>18</v>
      </c>
      <c r="L21" s="10" t="s">
        <v>18</v>
      </c>
      <c r="M21" s="10" t="s">
        <v>18</v>
      </c>
      <c r="N21" s="10" t="s">
        <v>21</v>
      </c>
      <c r="O21" s="10" t="s">
        <v>16</v>
      </c>
      <c r="P21" s="10" t="s">
        <v>16</v>
      </c>
      <c r="Q21" s="10" t="s">
        <v>18</v>
      </c>
      <c r="R21" s="10" t="s">
        <v>18</v>
      </c>
      <c r="S21" s="10" t="s">
        <v>18</v>
      </c>
      <c r="T21" s="10" t="s">
        <v>18</v>
      </c>
      <c r="U21" s="10" t="s">
        <v>19</v>
      </c>
      <c r="V21" s="10" t="s">
        <v>16</v>
      </c>
      <c r="W21" s="10" t="s">
        <v>16</v>
      </c>
      <c r="X21" s="10" t="s">
        <v>18</v>
      </c>
      <c r="Y21" s="10" t="s">
        <v>18</v>
      </c>
      <c r="Z21" s="10" t="s">
        <v>18</v>
      </c>
      <c r="AA21" s="10" t="s">
        <v>21</v>
      </c>
      <c r="AB21" s="10" t="s">
        <v>21</v>
      </c>
      <c r="AC21" s="10" t="s">
        <v>16</v>
      </c>
      <c r="AD21" s="10" t="s">
        <v>16</v>
      </c>
      <c r="AE21" s="10" t="s">
        <v>18</v>
      </c>
      <c r="AF21" s="10" t="s">
        <v>18</v>
      </c>
      <c r="AG21" s="10"/>
      <c r="AH21" s="3">
        <f t="shared" si="1"/>
        <v>18</v>
      </c>
      <c r="AI21" s="3">
        <f t="shared" si="2"/>
        <v>18</v>
      </c>
      <c r="AJ21" s="11">
        <f>COUNTIF(C21:AG21,'Attendance Key '!$A$7) + COUNTIF(C21:AG21,'Attendance Key '!$A$15)*0.5</f>
        <v>0</v>
      </c>
      <c r="AK21" s="3">
        <f>COUNTIF(C21:AG21,'Attendance Key '!$A$3) + COUNTIF(C21:AG21,'Attendance Key '!$A$5)*0.5</f>
        <v>3</v>
      </c>
      <c r="AL21" s="12">
        <f>COUNTIF(C21:AG21,'Attendance Key '!$A$4) + COUNTIF(C21:AG21,'Attendance Key '!$A$6)*0.5</f>
        <v>1</v>
      </c>
      <c r="AM21" s="3">
        <f>COUNTIF(C21:AG21,'Attendance Key '!$A$10)</f>
        <v>0</v>
      </c>
      <c r="AN21" s="3">
        <f>COUNTIF(C21:AG21,'Attendance Key '!$A$8) + COUNTIF(C21:AG21,'Attendance Key '!$A$9)*0.5</f>
        <v>0</v>
      </c>
      <c r="AO21" s="3">
        <f>COUNTIF(C21:AG21,'Attendance Key '!$A$13) + COUNTIF(C21:AG21,'Attendance Key '!$A$14)*0.5</f>
        <v>0</v>
      </c>
      <c r="AP21" s="3">
        <f>COUNTIF(C21:AG21,'Attendance Key '!$A$11) + COUNTIF(C21:AF21,'Attendance Key '!$A$12)*0.5</f>
        <v>0</v>
      </c>
      <c r="AQ21" s="12">
        <f>COUNTIF(C21:AG21,'Attendance Key '!$A$16)</f>
        <v>8</v>
      </c>
      <c r="AR21" s="12">
        <f>COUNTIF(C21:AG21,'Attendance Key '!$A$17)</f>
        <v>0</v>
      </c>
      <c r="AS21" s="3">
        <f>COUNTIF(C21:AG21,'Attendance Key '!$A$18) + COUNTIF(C21:AG21,'Attendance Key '!$A$19)*0.5</f>
        <v>0</v>
      </c>
    </row>
    <row r="22" spans="1:45" ht="14.4" x14ac:dyDescent="0.3">
      <c r="A22" s="9" t="s">
        <v>82</v>
      </c>
      <c r="B22" s="9" t="s">
        <v>81</v>
      </c>
      <c r="C22" s="10" t="s">
        <v>18</v>
      </c>
      <c r="D22" s="10" t="s">
        <v>18</v>
      </c>
      <c r="E22" s="10" t="s">
        <v>18</v>
      </c>
      <c r="F22" s="10" t="s">
        <v>18</v>
      </c>
      <c r="G22" s="10" t="s">
        <v>18</v>
      </c>
      <c r="H22" s="10" t="s">
        <v>16</v>
      </c>
      <c r="I22" s="10" t="s">
        <v>16</v>
      </c>
      <c r="J22" s="10" t="s">
        <v>18</v>
      </c>
      <c r="K22" s="10" t="s">
        <v>18</v>
      </c>
      <c r="L22" s="10" t="s">
        <v>18</v>
      </c>
      <c r="M22" s="10" t="s">
        <v>22</v>
      </c>
      <c r="N22" s="10" t="s">
        <v>21</v>
      </c>
      <c r="O22" s="10" t="s">
        <v>16</v>
      </c>
      <c r="P22" s="10" t="s">
        <v>16</v>
      </c>
      <c r="Q22" s="10" t="s">
        <v>18</v>
      </c>
      <c r="R22" s="10" t="s">
        <v>18</v>
      </c>
      <c r="S22" s="10" t="s">
        <v>18</v>
      </c>
      <c r="T22" s="10" t="s">
        <v>18</v>
      </c>
      <c r="U22" s="10" t="s">
        <v>18</v>
      </c>
      <c r="V22" s="10" t="s">
        <v>16</v>
      </c>
      <c r="W22" s="10" t="s">
        <v>16</v>
      </c>
      <c r="X22" s="10" t="s">
        <v>18</v>
      </c>
      <c r="Y22" s="10" t="s">
        <v>18</v>
      </c>
      <c r="Z22" s="10" t="s">
        <v>18</v>
      </c>
      <c r="AA22" s="10" t="s">
        <v>18</v>
      </c>
      <c r="AB22" s="10" t="s">
        <v>18</v>
      </c>
      <c r="AC22" s="10" t="s">
        <v>16</v>
      </c>
      <c r="AD22" s="10" t="s">
        <v>16</v>
      </c>
      <c r="AE22" s="10" t="s">
        <v>18</v>
      </c>
      <c r="AF22" s="10" t="s">
        <v>18</v>
      </c>
      <c r="AG22" s="10"/>
      <c r="AH22" s="3">
        <f t="shared" si="1"/>
        <v>20.5</v>
      </c>
      <c r="AI22" s="3">
        <f t="shared" si="2"/>
        <v>20.5</v>
      </c>
      <c r="AJ22" s="11">
        <f>COUNTIF(C22:AG22,'Attendance Key '!$A$7) + COUNTIF(C22:AG22,'Attendance Key '!$A$15)*0.5</f>
        <v>0</v>
      </c>
      <c r="AK22" s="3">
        <f>COUNTIF(C22:AG22,'Attendance Key '!$A$3) + COUNTIF(C22:AG22,'Attendance Key '!$A$5)*0.5</f>
        <v>1.5</v>
      </c>
      <c r="AL22" s="12">
        <f>COUNTIF(C22:AG22,'Attendance Key '!$A$4) + COUNTIF(C22:AG22,'Attendance Key '!$A$6)*0.5</f>
        <v>0</v>
      </c>
      <c r="AM22" s="3">
        <f>COUNTIF(C22:AG22,'Attendance Key '!$A$10)</f>
        <v>0</v>
      </c>
      <c r="AN22" s="3">
        <f>COUNTIF(C22:AG22,'Attendance Key '!$A$8) + COUNTIF(C22:AG22,'Attendance Key '!$A$9)*0.5</f>
        <v>0</v>
      </c>
      <c r="AO22" s="3">
        <f>COUNTIF(C22:AG22,'Attendance Key '!$A$13) + COUNTIF(C22:AG22,'Attendance Key '!$A$14)*0.5</f>
        <v>0</v>
      </c>
      <c r="AP22" s="3">
        <f>COUNTIF(C22:AG22,'Attendance Key '!$A$11) + COUNTIF(C22:AF22,'Attendance Key '!$A$12)*0.5</f>
        <v>0</v>
      </c>
      <c r="AQ22" s="12">
        <f>COUNTIF(C22:AG22,'Attendance Key '!$A$16)</f>
        <v>8</v>
      </c>
      <c r="AR22" s="12">
        <f>COUNTIF(C22:AG22,'Attendance Key '!$A$17)</f>
        <v>0</v>
      </c>
      <c r="AS22" s="3">
        <f>COUNTIF(C22:AG22,'Attendance Key '!$A$18) + COUNTIF(C22:AG22,'Attendance Key '!$A$19)*0.5</f>
        <v>0</v>
      </c>
    </row>
    <row r="23" spans="1:45" ht="14.4" x14ac:dyDescent="0.3">
      <c r="A23" s="9" t="s">
        <v>84</v>
      </c>
      <c r="B23" s="9" t="s">
        <v>83</v>
      </c>
      <c r="C23" s="10" t="s">
        <v>18</v>
      </c>
      <c r="D23" s="10" t="s">
        <v>18</v>
      </c>
      <c r="E23" s="10" t="s">
        <v>18</v>
      </c>
      <c r="F23" s="10" t="s">
        <v>18</v>
      </c>
      <c r="G23" s="10" t="s">
        <v>18</v>
      </c>
      <c r="H23" s="10" t="s">
        <v>16</v>
      </c>
      <c r="I23" s="10" t="s">
        <v>16</v>
      </c>
      <c r="J23" s="10" t="s">
        <v>18</v>
      </c>
      <c r="K23" s="10" t="s">
        <v>18</v>
      </c>
      <c r="L23" s="10" t="s">
        <v>18</v>
      </c>
      <c r="M23" s="10" t="s">
        <v>18</v>
      </c>
      <c r="N23" s="10" t="s">
        <v>18</v>
      </c>
      <c r="O23" s="10" t="s">
        <v>16</v>
      </c>
      <c r="P23" s="10" t="s">
        <v>16</v>
      </c>
      <c r="Q23" s="10" t="s">
        <v>18</v>
      </c>
      <c r="R23" s="10" t="s">
        <v>18</v>
      </c>
      <c r="S23" s="10" t="s">
        <v>19</v>
      </c>
      <c r="T23" s="10" t="s">
        <v>18</v>
      </c>
      <c r="U23" s="10" t="s">
        <v>18</v>
      </c>
      <c r="V23" s="10" t="s">
        <v>16</v>
      </c>
      <c r="W23" s="10" t="s">
        <v>16</v>
      </c>
      <c r="X23" s="10" t="s">
        <v>18</v>
      </c>
      <c r="Y23" s="10" t="s">
        <v>18</v>
      </c>
      <c r="Z23" s="10" t="s">
        <v>18</v>
      </c>
      <c r="AA23" s="10" t="s">
        <v>18</v>
      </c>
      <c r="AB23" s="10" t="s">
        <v>18</v>
      </c>
      <c r="AC23" s="10" t="s">
        <v>16</v>
      </c>
      <c r="AD23" s="10" t="s">
        <v>16</v>
      </c>
      <c r="AE23" s="10" t="s">
        <v>18</v>
      </c>
      <c r="AF23" s="10" t="s">
        <v>18</v>
      </c>
      <c r="AG23" s="10"/>
      <c r="AH23" s="3">
        <f t="shared" si="1"/>
        <v>21</v>
      </c>
      <c r="AI23" s="3">
        <f t="shared" si="2"/>
        <v>21</v>
      </c>
      <c r="AJ23" s="11">
        <f>COUNTIF(C23:AG23,'Attendance Key '!$A$7) + COUNTIF(C23:AG23,'Attendance Key '!$A$15)*0.5</f>
        <v>0</v>
      </c>
      <c r="AK23" s="3">
        <f>COUNTIF(C23:AG23,'Attendance Key '!$A$3) + COUNTIF(C23:AG23,'Attendance Key '!$A$5)*0.5</f>
        <v>0</v>
      </c>
      <c r="AL23" s="12">
        <f>COUNTIF(C23:AG23,'Attendance Key '!$A$4) + COUNTIF(C23:AG23,'Attendance Key '!$A$6)*0.5</f>
        <v>1</v>
      </c>
      <c r="AM23" s="3">
        <f>COUNTIF(C23:AG23,'Attendance Key '!$A$10)</f>
        <v>0</v>
      </c>
      <c r="AN23" s="3">
        <f>COUNTIF(C23:AG23,'Attendance Key '!$A$8) + COUNTIF(C23:AG23,'Attendance Key '!$A$9)*0.5</f>
        <v>0</v>
      </c>
      <c r="AO23" s="3">
        <f>COUNTIF(C23:AG23,'Attendance Key '!$A$13) + COUNTIF(C23:AG23,'Attendance Key '!$A$14)*0.5</f>
        <v>0</v>
      </c>
      <c r="AP23" s="3">
        <f>COUNTIF(C23:AG23,'Attendance Key '!$A$11) + COUNTIF(C23:AF23,'Attendance Key '!$A$12)*0.5</f>
        <v>0</v>
      </c>
      <c r="AQ23" s="12">
        <f>COUNTIF(C23:AG23,'Attendance Key '!$A$16)</f>
        <v>8</v>
      </c>
      <c r="AR23" s="12">
        <f>COUNTIF(C23:AG23,'Attendance Key '!$A$17)</f>
        <v>0</v>
      </c>
      <c r="AS23" s="3">
        <f>COUNTIF(C23:AG23,'Attendance Key '!$A$18) + COUNTIF(C23:AG23,'Attendance Key '!$A$19)*0.5</f>
        <v>0</v>
      </c>
    </row>
    <row r="24" spans="1:45" ht="14.4" x14ac:dyDescent="0.3">
      <c r="A24" s="9" t="s">
        <v>69</v>
      </c>
      <c r="B24" s="9" t="s">
        <v>85</v>
      </c>
      <c r="C24" s="10" t="s">
        <v>18</v>
      </c>
      <c r="D24" s="10" t="s">
        <v>24</v>
      </c>
      <c r="E24" s="10" t="s">
        <v>18</v>
      </c>
      <c r="F24" s="10" t="s">
        <v>18</v>
      </c>
      <c r="G24" s="10" t="s">
        <v>18</v>
      </c>
      <c r="H24" s="10" t="s">
        <v>16</v>
      </c>
      <c r="I24" s="10" t="s">
        <v>16</v>
      </c>
      <c r="J24" s="10" t="s">
        <v>18</v>
      </c>
      <c r="K24" s="10" t="s">
        <v>18</v>
      </c>
      <c r="L24" s="10" t="s">
        <v>18</v>
      </c>
      <c r="M24" s="10" t="s">
        <v>18</v>
      </c>
      <c r="N24" s="10" t="s">
        <v>18</v>
      </c>
      <c r="O24" s="10" t="s">
        <v>16</v>
      </c>
      <c r="P24" s="10" t="s">
        <v>16</v>
      </c>
      <c r="Q24" s="10" t="s">
        <v>18</v>
      </c>
      <c r="R24" s="10" t="s">
        <v>18</v>
      </c>
      <c r="S24" s="10" t="s">
        <v>18</v>
      </c>
      <c r="T24" s="10" t="s">
        <v>18</v>
      </c>
      <c r="U24" s="10" t="s">
        <v>18</v>
      </c>
      <c r="V24" s="10" t="s">
        <v>16</v>
      </c>
      <c r="W24" s="10" t="s">
        <v>16</v>
      </c>
      <c r="X24" s="10" t="s">
        <v>18</v>
      </c>
      <c r="Y24" s="10" t="s">
        <v>18</v>
      </c>
      <c r="Z24" s="10" t="s">
        <v>18</v>
      </c>
      <c r="AA24" s="10" t="s">
        <v>18</v>
      </c>
      <c r="AB24" s="10" t="s">
        <v>18</v>
      </c>
      <c r="AC24" s="10" t="s">
        <v>16</v>
      </c>
      <c r="AD24" s="10" t="s">
        <v>16</v>
      </c>
      <c r="AE24" s="10" t="s">
        <v>19</v>
      </c>
      <c r="AF24" s="10" t="s">
        <v>18</v>
      </c>
      <c r="AG24" s="10"/>
      <c r="AH24" s="3">
        <f t="shared" si="1"/>
        <v>21</v>
      </c>
      <c r="AI24" s="3">
        <f t="shared" si="2"/>
        <v>21</v>
      </c>
      <c r="AJ24" s="11">
        <f>COUNTIF(C24:AG24,'Attendance Key '!$A$7) + COUNTIF(C24:AG24,'Attendance Key '!$A$15)*0.5</f>
        <v>0</v>
      </c>
      <c r="AK24" s="3">
        <f>COUNTIF(C24:AG24,'Attendance Key '!$A$3) + COUNTIF(C24:AG24,'Attendance Key '!$A$5)*0.5</f>
        <v>0</v>
      </c>
      <c r="AL24" s="12">
        <f>COUNTIF(C24:AG24,'Attendance Key '!$A$4) + COUNTIF(C24:AG24,'Attendance Key '!$A$6)*0.5</f>
        <v>1</v>
      </c>
      <c r="AM24" s="3">
        <f>COUNTIF(C24:AG24,'Attendance Key '!$A$10)</f>
        <v>0</v>
      </c>
      <c r="AN24" s="3">
        <f>COUNTIF(C24:AG24,'Attendance Key '!$A$8) + COUNTIF(C24:AG24,'Attendance Key '!$A$9)*0.5</f>
        <v>0</v>
      </c>
      <c r="AO24" s="3">
        <f>COUNTIF(C24:AG24,'Attendance Key '!$A$13) + COUNTIF(C24:AG24,'Attendance Key '!$A$14)*0.5</f>
        <v>0</v>
      </c>
      <c r="AP24" s="3">
        <f>COUNTIF(C24:AG24,'Attendance Key '!$A$11) + COUNTIF(C24:AF24,'Attendance Key '!$A$12)*0.5</f>
        <v>0</v>
      </c>
      <c r="AQ24" s="12">
        <f>COUNTIF(C24:AG24,'Attendance Key '!$A$16)</f>
        <v>8</v>
      </c>
      <c r="AR24" s="12">
        <f>COUNTIF(C24:AG24,'Attendance Key '!$A$17)</f>
        <v>0</v>
      </c>
      <c r="AS24" s="3">
        <f>COUNTIF(C24:AG24,'Attendance Key '!$A$18) + COUNTIF(C24:AG24,'Attendance Key '!$A$19)*0.5</f>
        <v>1</v>
      </c>
    </row>
    <row r="25" spans="1:45" ht="14.4" x14ac:dyDescent="0.3">
      <c r="A25" s="9" t="s">
        <v>87</v>
      </c>
      <c r="B25" s="9" t="s">
        <v>86</v>
      </c>
      <c r="C25" s="10" t="s">
        <v>21</v>
      </c>
      <c r="D25" s="10" t="s">
        <v>21</v>
      </c>
      <c r="E25" s="10" t="s">
        <v>21</v>
      </c>
      <c r="F25" s="10" t="s">
        <v>21</v>
      </c>
      <c r="G25" s="10" t="s">
        <v>21</v>
      </c>
      <c r="H25" s="10" t="s">
        <v>16</v>
      </c>
      <c r="I25" s="10" t="s">
        <v>16</v>
      </c>
      <c r="J25" s="10" t="s">
        <v>21</v>
      </c>
      <c r="K25" s="10" t="s">
        <v>18</v>
      </c>
      <c r="L25" s="10" t="s">
        <v>18</v>
      </c>
      <c r="M25" s="10" t="s">
        <v>18</v>
      </c>
      <c r="N25" s="10" t="s">
        <v>21</v>
      </c>
      <c r="O25" s="10" t="s">
        <v>16</v>
      </c>
      <c r="P25" s="10" t="s">
        <v>16</v>
      </c>
      <c r="Q25" s="10" t="s">
        <v>18</v>
      </c>
      <c r="R25" s="10" t="s">
        <v>18</v>
      </c>
      <c r="S25" s="10" t="s">
        <v>18</v>
      </c>
      <c r="T25" s="10" t="s">
        <v>18</v>
      </c>
      <c r="U25" s="10" t="s">
        <v>18</v>
      </c>
      <c r="V25" s="10" t="s">
        <v>16</v>
      </c>
      <c r="W25" s="10" t="s">
        <v>16</v>
      </c>
      <c r="X25" s="10" t="s">
        <v>18</v>
      </c>
      <c r="Y25" s="10" t="s">
        <v>18</v>
      </c>
      <c r="Z25" s="10" t="s">
        <v>20</v>
      </c>
      <c r="AA25" s="10" t="s">
        <v>20</v>
      </c>
      <c r="AB25" s="10" t="s">
        <v>18</v>
      </c>
      <c r="AC25" s="10" t="s">
        <v>16</v>
      </c>
      <c r="AD25" s="10" t="s">
        <v>16</v>
      </c>
      <c r="AE25" s="10" t="s">
        <v>18</v>
      </c>
      <c r="AF25" s="10" t="s">
        <v>18</v>
      </c>
      <c r="AG25" s="10"/>
      <c r="AH25" s="3">
        <f t="shared" si="1"/>
        <v>15</v>
      </c>
      <c r="AI25" s="3">
        <f t="shared" si="2"/>
        <v>13</v>
      </c>
      <c r="AJ25" s="11">
        <f>COUNTIF(C25:AG25,'Attendance Key '!$A$7) + COUNTIF(C25:AG25,'Attendance Key '!$A$15)*0.5</f>
        <v>2</v>
      </c>
      <c r="AK25" s="3">
        <f>COUNTIF(C25:AG25,'Attendance Key '!$A$3) + COUNTIF(C25:AG25,'Attendance Key '!$A$5)*0.5</f>
        <v>7</v>
      </c>
      <c r="AL25" s="12">
        <f>COUNTIF(C25:AG25,'Attendance Key '!$A$4) + COUNTIF(C25:AG25,'Attendance Key '!$A$6)*0.5</f>
        <v>0</v>
      </c>
      <c r="AM25" s="3">
        <f>COUNTIF(C25:AG25,'Attendance Key '!$A$10)</f>
        <v>0</v>
      </c>
      <c r="AN25" s="3">
        <f>COUNTIF(C25:AG25,'Attendance Key '!$A$8) + COUNTIF(C25:AG25,'Attendance Key '!$A$9)*0.5</f>
        <v>0</v>
      </c>
      <c r="AO25" s="3">
        <f>COUNTIF(C25:AG25,'Attendance Key '!$A$13) + COUNTIF(C25:AG25,'Attendance Key '!$A$14)*0.5</f>
        <v>0</v>
      </c>
      <c r="AP25" s="3">
        <f>COUNTIF(C25:AG25,'Attendance Key '!$A$11) + COUNTIF(C25:AF25,'Attendance Key '!$A$12)*0.5</f>
        <v>0</v>
      </c>
      <c r="AQ25" s="12">
        <f>COUNTIF(C25:AG25,'Attendance Key '!$A$16)</f>
        <v>8</v>
      </c>
      <c r="AR25" s="12">
        <f>COUNTIF(C25:AG25,'Attendance Key '!$A$17)</f>
        <v>0</v>
      </c>
      <c r="AS25" s="3">
        <f>COUNTIF(C25:AG25,'Attendance Key '!$A$18) + COUNTIF(C25:AG25,'Attendance Key '!$A$19)*0.5</f>
        <v>0</v>
      </c>
    </row>
    <row r="26" spans="1:45" ht="14.4" x14ac:dyDescent="0.3">
      <c r="A26" s="9" t="s">
        <v>89</v>
      </c>
      <c r="B26" s="9" t="s">
        <v>88</v>
      </c>
      <c r="C26" s="10" t="s">
        <v>18</v>
      </c>
      <c r="D26" s="10" t="s">
        <v>21</v>
      </c>
      <c r="E26" s="10" t="s">
        <v>18</v>
      </c>
      <c r="F26" s="10" t="s">
        <v>18</v>
      </c>
      <c r="G26" s="10" t="s">
        <v>18</v>
      </c>
      <c r="H26" s="10" t="s">
        <v>16</v>
      </c>
      <c r="I26" s="10" t="s">
        <v>16</v>
      </c>
      <c r="J26" s="10" t="s">
        <v>18</v>
      </c>
      <c r="K26" s="10" t="s">
        <v>18</v>
      </c>
      <c r="L26" s="10" t="s">
        <v>18</v>
      </c>
      <c r="M26" s="10" t="s">
        <v>18</v>
      </c>
      <c r="N26" s="10" t="s">
        <v>18</v>
      </c>
      <c r="O26" s="10" t="s">
        <v>16</v>
      </c>
      <c r="P26" s="10" t="s">
        <v>16</v>
      </c>
      <c r="Q26" s="10" t="s">
        <v>18</v>
      </c>
      <c r="R26" s="10" t="s">
        <v>18</v>
      </c>
      <c r="S26" s="10" t="s">
        <v>18</v>
      </c>
      <c r="T26" s="10" t="s">
        <v>18</v>
      </c>
      <c r="U26" s="10" t="s">
        <v>18</v>
      </c>
      <c r="V26" s="10" t="s">
        <v>16</v>
      </c>
      <c r="W26" s="10" t="s">
        <v>16</v>
      </c>
      <c r="X26" s="10" t="s">
        <v>18</v>
      </c>
      <c r="Y26" s="10" t="s">
        <v>20</v>
      </c>
      <c r="Z26" s="10" t="s">
        <v>20</v>
      </c>
      <c r="AA26" s="10" t="s">
        <v>19</v>
      </c>
      <c r="AB26" s="10" t="s">
        <v>18</v>
      </c>
      <c r="AC26" s="10" t="s">
        <v>16</v>
      </c>
      <c r="AD26" s="10" t="s">
        <v>16</v>
      </c>
      <c r="AE26" s="10" t="s">
        <v>18</v>
      </c>
      <c r="AF26" s="10" t="s">
        <v>18</v>
      </c>
      <c r="AG26" s="10"/>
      <c r="AH26" s="3">
        <f t="shared" si="1"/>
        <v>20</v>
      </c>
      <c r="AI26" s="3">
        <f t="shared" si="2"/>
        <v>18</v>
      </c>
      <c r="AJ26" s="11">
        <f>COUNTIF(C26:AG26,'Attendance Key '!$A$7) + COUNTIF(C26:AG26,'Attendance Key '!$A$15)*0.5</f>
        <v>2</v>
      </c>
      <c r="AK26" s="3">
        <f>COUNTIF(C26:AG26,'Attendance Key '!$A$3) + COUNTIF(C26:AG26,'Attendance Key '!$A$5)*0.5</f>
        <v>1</v>
      </c>
      <c r="AL26" s="12">
        <f>COUNTIF(C26:AG26,'Attendance Key '!$A$4) + COUNTIF(C26:AG26,'Attendance Key '!$A$6)*0.5</f>
        <v>1</v>
      </c>
      <c r="AM26" s="3">
        <f>COUNTIF(C26:AG26,'Attendance Key '!$A$10)</f>
        <v>0</v>
      </c>
      <c r="AN26" s="3">
        <f>COUNTIF(C26:AG26,'Attendance Key '!$A$8) + COUNTIF(C26:AG26,'Attendance Key '!$A$9)*0.5</f>
        <v>0</v>
      </c>
      <c r="AO26" s="3">
        <f>COUNTIF(C26:AG26,'Attendance Key '!$A$13) + COUNTIF(C26:AG26,'Attendance Key '!$A$14)*0.5</f>
        <v>0</v>
      </c>
      <c r="AP26" s="3">
        <f>COUNTIF(C26:AG26,'Attendance Key '!$A$11) + COUNTIF(C26:AF26,'Attendance Key '!$A$12)*0.5</f>
        <v>0</v>
      </c>
      <c r="AQ26" s="12">
        <f>COUNTIF(C26:AG26,'Attendance Key '!$A$16)</f>
        <v>8</v>
      </c>
      <c r="AR26" s="12">
        <f>COUNTIF(C26:AG26,'Attendance Key '!$A$17)</f>
        <v>0</v>
      </c>
      <c r="AS26" s="3">
        <f>COUNTIF(C26:AG26,'Attendance Key '!$A$18) + COUNTIF(C26:AG26,'Attendance Key '!$A$19)*0.5</f>
        <v>0</v>
      </c>
    </row>
    <row r="27" spans="1:45" ht="14.4" x14ac:dyDescent="0.3">
      <c r="A27" s="9" t="s">
        <v>91</v>
      </c>
      <c r="B27" s="9" t="s">
        <v>90</v>
      </c>
      <c r="C27" s="10" t="s">
        <v>18</v>
      </c>
      <c r="D27" s="10" t="s">
        <v>18</v>
      </c>
      <c r="E27" s="10" t="s">
        <v>18</v>
      </c>
      <c r="F27" s="10" t="s">
        <v>18</v>
      </c>
      <c r="G27" s="10" t="s">
        <v>18</v>
      </c>
      <c r="H27" s="10" t="s">
        <v>16</v>
      </c>
      <c r="I27" s="10" t="s">
        <v>16</v>
      </c>
      <c r="J27" s="10" t="s">
        <v>18</v>
      </c>
      <c r="K27" s="10" t="s">
        <v>18</v>
      </c>
      <c r="L27" s="10" t="s">
        <v>18</v>
      </c>
      <c r="M27" s="10" t="s">
        <v>21</v>
      </c>
      <c r="N27" s="10" t="s">
        <v>21</v>
      </c>
      <c r="O27" s="10" t="s">
        <v>16</v>
      </c>
      <c r="P27" s="10" t="s">
        <v>16</v>
      </c>
      <c r="Q27" s="10" t="s">
        <v>18</v>
      </c>
      <c r="R27" s="10" t="s">
        <v>18</v>
      </c>
      <c r="S27" s="10" t="s">
        <v>18</v>
      </c>
      <c r="T27" s="10" t="s">
        <v>18</v>
      </c>
      <c r="U27" s="10" t="s">
        <v>18</v>
      </c>
      <c r="V27" s="10" t="s">
        <v>16</v>
      </c>
      <c r="W27" s="10" t="s">
        <v>16</v>
      </c>
      <c r="X27" s="10" t="s">
        <v>18</v>
      </c>
      <c r="Y27" s="10" t="s">
        <v>19</v>
      </c>
      <c r="Z27" s="10" t="s">
        <v>18</v>
      </c>
      <c r="AA27" s="10" t="s">
        <v>24</v>
      </c>
      <c r="AB27" s="10" t="s">
        <v>24</v>
      </c>
      <c r="AC27" s="10" t="s">
        <v>16</v>
      </c>
      <c r="AD27" s="10" t="s">
        <v>16</v>
      </c>
      <c r="AE27" s="10" t="s">
        <v>18</v>
      </c>
      <c r="AF27" s="10" t="s">
        <v>18</v>
      </c>
      <c r="AG27" s="10"/>
      <c r="AH27" s="3">
        <f t="shared" si="1"/>
        <v>19</v>
      </c>
      <c r="AI27" s="3">
        <f t="shared" si="2"/>
        <v>19</v>
      </c>
      <c r="AJ27" s="11">
        <f>COUNTIF(C27:AG27,'Attendance Key '!$A$7) + COUNTIF(C27:AG27,'Attendance Key '!$A$15)*0.5</f>
        <v>0</v>
      </c>
      <c r="AK27" s="3">
        <f>COUNTIF(C27:AG27,'Attendance Key '!$A$3) + COUNTIF(C27:AG27,'Attendance Key '!$A$5)*0.5</f>
        <v>2</v>
      </c>
      <c r="AL27" s="12">
        <f>COUNTIF(C27:AG27,'Attendance Key '!$A$4) + COUNTIF(C27:AG27,'Attendance Key '!$A$6)*0.5</f>
        <v>1</v>
      </c>
      <c r="AM27" s="3">
        <f>COUNTIF(C27:AG27,'Attendance Key '!$A$10)</f>
        <v>0</v>
      </c>
      <c r="AN27" s="3">
        <f>COUNTIF(C27:AG27,'Attendance Key '!$A$8) + COUNTIF(C27:AG27,'Attendance Key '!$A$9)*0.5</f>
        <v>0</v>
      </c>
      <c r="AO27" s="3">
        <f>COUNTIF(C27:AG27,'Attendance Key '!$A$13) + COUNTIF(C27:AG27,'Attendance Key '!$A$14)*0.5</f>
        <v>0</v>
      </c>
      <c r="AP27" s="3">
        <f>COUNTIF(C27:AG27,'Attendance Key '!$A$11) + COUNTIF(C27:AF27,'Attendance Key '!$A$12)*0.5</f>
        <v>0</v>
      </c>
      <c r="AQ27" s="12">
        <f>COUNTIF(C27:AG27,'Attendance Key '!$A$16)</f>
        <v>8</v>
      </c>
      <c r="AR27" s="12">
        <f>COUNTIF(C27:AG27,'Attendance Key '!$A$17)</f>
        <v>0</v>
      </c>
      <c r="AS27" s="3">
        <f>COUNTIF(C27:AG27,'Attendance Key '!$A$18) + COUNTIF(C27:AG27,'Attendance Key '!$A$19)*0.5</f>
        <v>2</v>
      </c>
    </row>
    <row r="28" spans="1:45" ht="14.4" x14ac:dyDescent="0.3">
      <c r="A28" s="9" t="s">
        <v>55</v>
      </c>
      <c r="B28" s="9" t="s">
        <v>92</v>
      </c>
      <c r="C28" s="10" t="s">
        <v>18</v>
      </c>
      <c r="D28" s="10" t="s">
        <v>18</v>
      </c>
      <c r="E28" s="10" t="s">
        <v>18</v>
      </c>
      <c r="F28" s="10" t="s">
        <v>18</v>
      </c>
      <c r="G28" s="10" t="s">
        <v>18</v>
      </c>
      <c r="H28" s="10" t="s">
        <v>16</v>
      </c>
      <c r="I28" s="10" t="s">
        <v>16</v>
      </c>
      <c r="J28" s="10" t="s">
        <v>18</v>
      </c>
      <c r="K28" s="10" t="s">
        <v>18</v>
      </c>
      <c r="L28" s="10" t="s">
        <v>18</v>
      </c>
      <c r="M28" s="10" t="s">
        <v>22</v>
      </c>
      <c r="N28" s="10" t="s">
        <v>21</v>
      </c>
      <c r="O28" s="10" t="s">
        <v>16</v>
      </c>
      <c r="P28" s="10" t="s">
        <v>16</v>
      </c>
      <c r="Q28" s="10" t="s">
        <v>18</v>
      </c>
      <c r="R28" s="10" t="s">
        <v>18</v>
      </c>
      <c r="S28" s="10" t="s">
        <v>18</v>
      </c>
      <c r="T28" s="10" t="s">
        <v>18</v>
      </c>
      <c r="U28" s="10" t="s">
        <v>18</v>
      </c>
      <c r="V28" s="10" t="s">
        <v>16</v>
      </c>
      <c r="W28" s="10" t="s">
        <v>16</v>
      </c>
      <c r="X28" s="10" t="s">
        <v>18</v>
      </c>
      <c r="Y28" s="10" t="s">
        <v>18</v>
      </c>
      <c r="Z28" s="10" t="s">
        <v>18</v>
      </c>
      <c r="AA28" s="10" t="s">
        <v>18</v>
      </c>
      <c r="AB28" s="10" t="s">
        <v>18</v>
      </c>
      <c r="AC28" s="10" t="s">
        <v>16</v>
      </c>
      <c r="AD28" s="10" t="s">
        <v>16</v>
      </c>
      <c r="AE28" s="10" t="s">
        <v>18</v>
      </c>
      <c r="AF28" s="10" t="s">
        <v>18</v>
      </c>
      <c r="AG28" s="10"/>
      <c r="AH28" s="3">
        <f t="shared" si="1"/>
        <v>20.5</v>
      </c>
      <c r="AI28" s="3">
        <f t="shared" si="2"/>
        <v>20.5</v>
      </c>
      <c r="AJ28" s="11">
        <f>COUNTIF(C28:AG28,'Attendance Key '!$A$7) + COUNTIF(C28:AG28,'Attendance Key '!$A$15)*0.5</f>
        <v>0</v>
      </c>
      <c r="AK28" s="3">
        <f>COUNTIF(C28:AG28,'Attendance Key '!$A$3) + COUNTIF(C28:AG28,'Attendance Key '!$A$5)*0.5</f>
        <v>1.5</v>
      </c>
      <c r="AL28" s="12">
        <f>COUNTIF(C28:AG28,'Attendance Key '!$A$4) + COUNTIF(C28:AG28,'Attendance Key '!$A$6)*0.5</f>
        <v>0</v>
      </c>
      <c r="AM28" s="3">
        <f>COUNTIF(C28:AG28,'Attendance Key '!$A$10)</f>
        <v>0</v>
      </c>
      <c r="AN28" s="3">
        <f>COUNTIF(C28:AG28,'Attendance Key '!$A$8) + COUNTIF(C28:AG28,'Attendance Key '!$A$9)*0.5</f>
        <v>0</v>
      </c>
      <c r="AO28" s="3">
        <f>COUNTIF(C28:AG28,'Attendance Key '!$A$13) + COUNTIF(C28:AG28,'Attendance Key '!$A$14)*0.5</f>
        <v>0</v>
      </c>
      <c r="AP28" s="3">
        <f>COUNTIF(C28:AG28,'Attendance Key '!$A$11) + COUNTIF(C28:AF28,'Attendance Key '!$A$12)*0.5</f>
        <v>0</v>
      </c>
      <c r="AQ28" s="12">
        <f>COUNTIF(C28:AG28,'Attendance Key '!$A$16)</f>
        <v>8</v>
      </c>
      <c r="AR28" s="12">
        <f>COUNTIF(C28:AG28,'Attendance Key '!$A$17)</f>
        <v>0</v>
      </c>
      <c r="AS28" s="3">
        <f>COUNTIF(C28:AG28,'Attendance Key '!$A$18) + COUNTIF(C28:AG28,'Attendance Key '!$A$19)*0.5</f>
        <v>0</v>
      </c>
    </row>
    <row r="29" spans="1:45" ht="14.4" x14ac:dyDescent="0.3">
      <c r="A29" s="9" t="s">
        <v>94</v>
      </c>
      <c r="B29" s="9" t="s">
        <v>93</v>
      </c>
      <c r="C29" s="10" t="s">
        <v>18</v>
      </c>
      <c r="D29" s="10" t="s">
        <v>20</v>
      </c>
      <c r="E29" s="10" t="s">
        <v>18</v>
      </c>
      <c r="F29" s="10" t="s">
        <v>18</v>
      </c>
      <c r="G29" s="10" t="s">
        <v>18</v>
      </c>
      <c r="H29" s="10" t="s">
        <v>16</v>
      </c>
      <c r="I29" s="10" t="s">
        <v>16</v>
      </c>
      <c r="J29" s="10" t="s">
        <v>18</v>
      </c>
      <c r="K29" s="10" t="s">
        <v>18</v>
      </c>
      <c r="L29" s="10" t="s">
        <v>18</v>
      </c>
      <c r="M29" s="10" t="s">
        <v>18</v>
      </c>
      <c r="N29" s="10" t="s">
        <v>21</v>
      </c>
      <c r="O29" s="10" t="s">
        <v>16</v>
      </c>
      <c r="P29" s="10" t="s">
        <v>16</v>
      </c>
      <c r="Q29" s="10" t="s">
        <v>20</v>
      </c>
      <c r="R29" s="10" t="s">
        <v>20</v>
      </c>
      <c r="S29" s="10" t="s">
        <v>20</v>
      </c>
      <c r="T29" s="10" t="s">
        <v>20</v>
      </c>
      <c r="U29" s="10" t="s">
        <v>20</v>
      </c>
      <c r="V29" s="10" t="s">
        <v>16</v>
      </c>
      <c r="W29" s="10" t="s">
        <v>16</v>
      </c>
      <c r="X29" s="10" t="s">
        <v>18</v>
      </c>
      <c r="Y29" s="10" t="s">
        <v>18</v>
      </c>
      <c r="Z29" s="10" t="s">
        <v>18</v>
      </c>
      <c r="AA29" s="10" t="s">
        <v>18</v>
      </c>
      <c r="AB29" s="10" t="s">
        <v>18</v>
      </c>
      <c r="AC29" s="10" t="s">
        <v>16</v>
      </c>
      <c r="AD29" s="10" t="s">
        <v>16</v>
      </c>
      <c r="AE29" s="10" t="s">
        <v>18</v>
      </c>
      <c r="AF29" s="10" t="s">
        <v>18</v>
      </c>
      <c r="AG29" s="10"/>
      <c r="AH29" s="3">
        <f t="shared" si="1"/>
        <v>21</v>
      </c>
      <c r="AI29" s="3">
        <f t="shared" si="2"/>
        <v>15</v>
      </c>
      <c r="AJ29" s="11">
        <f>COUNTIF(C29:AG29,'Attendance Key '!$A$7) + COUNTIF(C29:AG29,'Attendance Key '!$A$15)*0.5</f>
        <v>6</v>
      </c>
      <c r="AK29" s="3">
        <f>COUNTIF(C29:AG29,'Attendance Key '!$A$3) + COUNTIF(C29:AG29,'Attendance Key '!$A$5)*0.5</f>
        <v>1</v>
      </c>
      <c r="AL29" s="12">
        <f>COUNTIF(C29:AG29,'Attendance Key '!$A$4) + COUNTIF(C29:AG29,'Attendance Key '!$A$6)*0.5</f>
        <v>0</v>
      </c>
      <c r="AM29" s="3">
        <f>COUNTIF(C29:AG29,'Attendance Key '!$A$10)</f>
        <v>0</v>
      </c>
      <c r="AN29" s="3">
        <f>COUNTIF(C29:AG29,'Attendance Key '!$A$8) + COUNTIF(C29:AG29,'Attendance Key '!$A$9)*0.5</f>
        <v>0</v>
      </c>
      <c r="AO29" s="3">
        <f>COUNTIF(C29:AG29,'Attendance Key '!$A$13) + COUNTIF(C29:AG29,'Attendance Key '!$A$14)*0.5</f>
        <v>0</v>
      </c>
      <c r="AP29" s="3">
        <f>COUNTIF(C29:AG29,'Attendance Key '!$A$11) + COUNTIF(C29:AF29,'Attendance Key '!$A$12)*0.5</f>
        <v>0</v>
      </c>
      <c r="AQ29" s="12">
        <f>COUNTIF(C29:AG29,'Attendance Key '!$A$16)</f>
        <v>8</v>
      </c>
      <c r="AR29" s="12">
        <f>COUNTIF(C29:AG29,'Attendance Key '!$A$17)</f>
        <v>0</v>
      </c>
      <c r="AS29" s="3">
        <f>COUNTIF(C29:AG29,'Attendance Key '!$A$18) + COUNTIF(C29:AG29,'Attendance Key '!$A$19)*0.5</f>
        <v>0</v>
      </c>
    </row>
    <row r="30" spans="1:45" ht="14.4" x14ac:dyDescent="0.3">
      <c r="A30" s="9" t="s">
        <v>96</v>
      </c>
      <c r="B30" s="9" t="s">
        <v>95</v>
      </c>
      <c r="C30" s="10" t="s">
        <v>18</v>
      </c>
      <c r="D30" s="10" t="s">
        <v>21</v>
      </c>
      <c r="E30" s="10" t="s">
        <v>20</v>
      </c>
      <c r="F30" s="10" t="s">
        <v>20</v>
      </c>
      <c r="G30" s="10" t="s">
        <v>20</v>
      </c>
      <c r="H30" s="10" t="s">
        <v>16</v>
      </c>
      <c r="I30" s="10" t="s">
        <v>16</v>
      </c>
      <c r="J30" s="10" t="s">
        <v>18</v>
      </c>
      <c r="K30" s="10" t="s">
        <v>18</v>
      </c>
      <c r="L30" s="10" t="s">
        <v>18</v>
      </c>
      <c r="M30" s="10" t="s">
        <v>18</v>
      </c>
      <c r="N30" s="10" t="s">
        <v>18</v>
      </c>
      <c r="O30" s="10" t="s">
        <v>16</v>
      </c>
      <c r="P30" s="10" t="s">
        <v>16</v>
      </c>
      <c r="Q30" s="10" t="s">
        <v>20</v>
      </c>
      <c r="R30" s="10" t="s">
        <v>20</v>
      </c>
      <c r="S30" s="10" t="s">
        <v>20</v>
      </c>
      <c r="T30" s="10" t="s">
        <v>20</v>
      </c>
      <c r="U30" s="10" t="s">
        <v>20</v>
      </c>
      <c r="V30" s="10" t="s">
        <v>16</v>
      </c>
      <c r="W30" s="10" t="s">
        <v>16</v>
      </c>
      <c r="X30" s="10" t="s">
        <v>20</v>
      </c>
      <c r="Y30" s="10" t="s">
        <v>20</v>
      </c>
      <c r="Z30" s="10" t="s">
        <v>20</v>
      </c>
      <c r="AA30" s="10" t="s">
        <v>20</v>
      </c>
      <c r="AB30" s="10" t="s">
        <v>20</v>
      </c>
      <c r="AC30" s="10" t="s">
        <v>16</v>
      </c>
      <c r="AD30" s="10" t="s">
        <v>16</v>
      </c>
      <c r="AE30" s="10" t="s">
        <v>27</v>
      </c>
      <c r="AF30" s="10" t="s">
        <v>20</v>
      </c>
      <c r="AG30" s="10"/>
      <c r="AH30" s="3">
        <f t="shared" si="1"/>
        <v>20</v>
      </c>
      <c r="AI30" s="3">
        <f t="shared" si="2"/>
        <v>6</v>
      </c>
      <c r="AJ30" s="11">
        <f>COUNTIF(C30:AG30,'Attendance Key '!$A$7) + COUNTIF(C30:AG30,'Attendance Key '!$A$15)*0.5</f>
        <v>14</v>
      </c>
      <c r="AK30" s="3">
        <f>COUNTIF(C30:AG30,'Attendance Key '!$A$3) + COUNTIF(C30:AG30,'Attendance Key '!$A$5)*0.5</f>
        <v>1</v>
      </c>
      <c r="AL30" s="12">
        <f>COUNTIF(C30:AG30,'Attendance Key '!$A$4) + COUNTIF(C30:AG30,'Attendance Key '!$A$6)*0.5</f>
        <v>0</v>
      </c>
      <c r="AM30" s="3">
        <f>COUNTIF(C30:AG30,'Attendance Key '!$A$10)</f>
        <v>1</v>
      </c>
      <c r="AN30" s="3">
        <f>COUNTIF(C30:AG30,'Attendance Key '!$A$8) + COUNTIF(C30:AG30,'Attendance Key '!$A$9)*0.5</f>
        <v>0</v>
      </c>
      <c r="AO30" s="3">
        <f>COUNTIF(C30:AG30,'Attendance Key '!$A$13) + COUNTIF(C30:AG30,'Attendance Key '!$A$14)*0.5</f>
        <v>0</v>
      </c>
      <c r="AP30" s="3">
        <f>COUNTIF(C30:AG30,'Attendance Key '!$A$11) + COUNTIF(C30:AF30,'Attendance Key '!$A$12)*0.5</f>
        <v>0</v>
      </c>
      <c r="AQ30" s="12">
        <f>COUNTIF(C30:AG30,'Attendance Key '!$A$16)</f>
        <v>8</v>
      </c>
      <c r="AR30" s="12">
        <f>COUNTIF(C30:AG30,'Attendance Key '!$A$17)</f>
        <v>0</v>
      </c>
      <c r="AS30" s="3">
        <f>COUNTIF(C30:AG30,'Attendance Key '!$A$18) + COUNTIF(C30:AG30,'Attendance Key '!$A$19)*0.5</f>
        <v>0</v>
      </c>
    </row>
    <row r="31" spans="1:45" ht="14.4" x14ac:dyDescent="0.3">
      <c r="A31" s="9" t="s">
        <v>98</v>
      </c>
      <c r="B31" s="9" t="s">
        <v>97</v>
      </c>
      <c r="C31" s="10" t="s">
        <v>18</v>
      </c>
      <c r="D31" s="10" t="s">
        <v>18</v>
      </c>
      <c r="E31" s="10" t="s">
        <v>18</v>
      </c>
      <c r="F31" s="10" t="s">
        <v>18</v>
      </c>
      <c r="G31" s="10" t="s">
        <v>18</v>
      </c>
      <c r="H31" s="10" t="s">
        <v>16</v>
      </c>
      <c r="I31" s="10" t="s">
        <v>16</v>
      </c>
      <c r="J31" s="10" t="s">
        <v>18</v>
      </c>
      <c r="K31" s="10" t="s">
        <v>18</v>
      </c>
      <c r="L31" s="10" t="s">
        <v>18</v>
      </c>
      <c r="M31" s="10" t="s">
        <v>22</v>
      </c>
      <c r="N31" s="10" t="s">
        <v>21</v>
      </c>
      <c r="O31" s="10" t="s">
        <v>16</v>
      </c>
      <c r="P31" s="10" t="s">
        <v>16</v>
      </c>
      <c r="Q31" s="10" t="s">
        <v>18</v>
      </c>
      <c r="R31" s="10" t="s">
        <v>18</v>
      </c>
      <c r="S31" s="10" t="s">
        <v>18</v>
      </c>
      <c r="T31" s="10" t="s">
        <v>18</v>
      </c>
      <c r="U31" s="10" t="s">
        <v>18</v>
      </c>
      <c r="V31" s="10" t="s">
        <v>16</v>
      </c>
      <c r="W31" s="10" t="s">
        <v>16</v>
      </c>
      <c r="X31" s="10" t="s">
        <v>18</v>
      </c>
      <c r="Y31" s="10" t="s">
        <v>20</v>
      </c>
      <c r="Z31" s="10" t="s">
        <v>21</v>
      </c>
      <c r="AA31" s="10" t="s">
        <v>18</v>
      </c>
      <c r="AB31" s="10" t="s">
        <v>18</v>
      </c>
      <c r="AC31" s="10" t="s">
        <v>16</v>
      </c>
      <c r="AD31" s="10" t="s">
        <v>16</v>
      </c>
      <c r="AE31" s="10" t="s">
        <v>18</v>
      </c>
      <c r="AF31" s="10" t="s">
        <v>18</v>
      </c>
      <c r="AG31" s="10"/>
      <c r="AH31" s="3">
        <f t="shared" si="1"/>
        <v>19.5</v>
      </c>
      <c r="AI31" s="3">
        <f t="shared" si="2"/>
        <v>18.5</v>
      </c>
      <c r="AJ31" s="11">
        <f>COUNTIF(C31:AG31,'Attendance Key '!$A$7) + COUNTIF(C31:AG31,'Attendance Key '!$A$15)*0.5</f>
        <v>1</v>
      </c>
      <c r="AK31" s="3">
        <f>COUNTIF(C31:AG31,'Attendance Key '!$A$3) + COUNTIF(C31:AG31,'Attendance Key '!$A$5)*0.5</f>
        <v>2.5</v>
      </c>
      <c r="AL31" s="12">
        <f>COUNTIF(C31:AG31,'Attendance Key '!$A$4) + COUNTIF(C31:AG31,'Attendance Key '!$A$6)*0.5</f>
        <v>0</v>
      </c>
      <c r="AM31" s="3">
        <f>COUNTIF(C31:AG31,'Attendance Key '!$A$10)</f>
        <v>0</v>
      </c>
      <c r="AN31" s="3">
        <f>COUNTIF(C31:AG31,'Attendance Key '!$A$8) + COUNTIF(C31:AG31,'Attendance Key '!$A$9)*0.5</f>
        <v>0</v>
      </c>
      <c r="AO31" s="3">
        <f>COUNTIF(C31:AG31,'Attendance Key '!$A$13) + COUNTIF(C31:AG31,'Attendance Key '!$A$14)*0.5</f>
        <v>0</v>
      </c>
      <c r="AP31" s="3">
        <f>COUNTIF(C31:AG31,'Attendance Key '!$A$11) + COUNTIF(C31:AF31,'Attendance Key '!$A$12)*0.5</f>
        <v>0</v>
      </c>
      <c r="AQ31" s="12">
        <f>COUNTIF(C31:AG31,'Attendance Key '!$A$16)</f>
        <v>8</v>
      </c>
      <c r="AR31" s="12">
        <f>COUNTIF(C31:AG31,'Attendance Key '!$A$17)</f>
        <v>0</v>
      </c>
      <c r="AS31" s="3">
        <f>COUNTIF(C31:AG31,'Attendance Key '!$A$18) + COUNTIF(C31:AG31,'Attendance Key '!$A$19)*0.5</f>
        <v>0</v>
      </c>
    </row>
    <row r="32" spans="1:45" ht="14.4" x14ac:dyDescent="0.3">
      <c r="A32" s="9" t="s">
        <v>100</v>
      </c>
      <c r="B32" s="9" t="s">
        <v>99</v>
      </c>
      <c r="C32" s="10" t="s">
        <v>18</v>
      </c>
      <c r="D32" s="10" t="s">
        <v>18</v>
      </c>
      <c r="E32" s="10" t="s">
        <v>18</v>
      </c>
      <c r="F32" s="10" t="s">
        <v>18</v>
      </c>
      <c r="G32" s="10" t="s">
        <v>18</v>
      </c>
      <c r="H32" s="10" t="s">
        <v>16</v>
      </c>
      <c r="I32" s="10" t="s">
        <v>16</v>
      </c>
      <c r="J32" s="10" t="s">
        <v>18</v>
      </c>
      <c r="K32" s="10" t="s">
        <v>18</v>
      </c>
      <c r="L32" s="10" t="s">
        <v>18</v>
      </c>
      <c r="M32" s="10" t="s">
        <v>18</v>
      </c>
      <c r="N32" s="10" t="s">
        <v>18</v>
      </c>
      <c r="O32" s="10" t="s">
        <v>16</v>
      </c>
      <c r="P32" s="10" t="s">
        <v>16</v>
      </c>
      <c r="Q32" s="10" t="s">
        <v>18</v>
      </c>
      <c r="R32" s="10" t="s">
        <v>18</v>
      </c>
      <c r="S32" s="10" t="s">
        <v>18</v>
      </c>
      <c r="T32" s="10" t="s">
        <v>18</v>
      </c>
      <c r="U32" s="10" t="s">
        <v>18</v>
      </c>
      <c r="V32" s="10" t="s">
        <v>16</v>
      </c>
      <c r="W32" s="10" t="s">
        <v>16</v>
      </c>
      <c r="X32" s="10" t="s">
        <v>18</v>
      </c>
      <c r="Y32" s="10" t="s">
        <v>18</v>
      </c>
      <c r="Z32" s="10" t="s">
        <v>22</v>
      </c>
      <c r="AA32" s="10" t="s">
        <v>18</v>
      </c>
      <c r="AB32" s="10" t="s">
        <v>18</v>
      </c>
      <c r="AC32" s="10" t="s">
        <v>16</v>
      </c>
      <c r="AD32" s="10" t="s">
        <v>16</v>
      </c>
      <c r="AE32" s="10" t="s">
        <v>28</v>
      </c>
      <c r="AF32" s="10" t="s">
        <v>18</v>
      </c>
      <c r="AG32" s="10"/>
      <c r="AH32" s="3">
        <f t="shared" si="1"/>
        <v>21</v>
      </c>
      <c r="AI32" s="3">
        <f t="shared" si="2"/>
        <v>21</v>
      </c>
      <c r="AJ32" s="11">
        <f>COUNTIF(C32:AG32,'Attendance Key '!$A$7) + COUNTIF(C32:AG32,'Attendance Key '!$A$15)*0.5</f>
        <v>0</v>
      </c>
      <c r="AK32" s="3">
        <f>COUNTIF(C32:AG32,'Attendance Key '!$A$3) + COUNTIF(C32:AG32,'Attendance Key '!$A$5)*0.5</f>
        <v>0.5</v>
      </c>
      <c r="AL32" s="12">
        <f>COUNTIF(C32:AG32,'Attendance Key '!$A$4) + COUNTIF(C32:AG32,'Attendance Key '!$A$6)*0.5</f>
        <v>0.5</v>
      </c>
      <c r="AM32" s="3">
        <f>COUNTIF(C32:AG32,'Attendance Key '!$A$10)</f>
        <v>0</v>
      </c>
      <c r="AN32" s="3">
        <f>COUNTIF(C32:AG32,'Attendance Key '!$A$8) + COUNTIF(C32:AG32,'Attendance Key '!$A$9)*0.5</f>
        <v>0</v>
      </c>
      <c r="AO32" s="3">
        <f>COUNTIF(C32:AG32,'Attendance Key '!$A$13) + COUNTIF(C32:AG32,'Attendance Key '!$A$14)*0.5</f>
        <v>0</v>
      </c>
      <c r="AP32" s="3">
        <f>COUNTIF(C32:AG32,'Attendance Key '!$A$11) + COUNTIF(C32:AF32,'Attendance Key '!$A$12)*0.5</f>
        <v>0</v>
      </c>
      <c r="AQ32" s="12">
        <f>COUNTIF(C32:AG32,'Attendance Key '!$A$16)</f>
        <v>8</v>
      </c>
      <c r="AR32" s="12">
        <f>COUNTIF(C32:AG32,'Attendance Key '!$A$17)</f>
        <v>0</v>
      </c>
      <c r="AS32" s="3">
        <f>COUNTIF(C32:AG32,'Attendance Key '!$A$18) + COUNTIF(C32:AG32,'Attendance Key '!$A$19)*0.5</f>
        <v>0</v>
      </c>
    </row>
    <row r="33" spans="1:45" ht="14.4" x14ac:dyDescent="0.3">
      <c r="A33" s="9" t="s">
        <v>102</v>
      </c>
      <c r="B33" s="9" t="s">
        <v>101</v>
      </c>
      <c r="C33" s="10" t="s">
        <v>18</v>
      </c>
      <c r="D33" s="10" t="s">
        <v>19</v>
      </c>
      <c r="E33" s="10" t="s">
        <v>18</v>
      </c>
      <c r="F33" s="10" t="s">
        <v>18</v>
      </c>
      <c r="G33" s="10" t="s">
        <v>18</v>
      </c>
      <c r="H33" s="10" t="s">
        <v>16</v>
      </c>
      <c r="I33" s="10" t="s">
        <v>16</v>
      </c>
      <c r="J33" s="10" t="s">
        <v>18</v>
      </c>
      <c r="K33" s="10" t="s">
        <v>18</v>
      </c>
      <c r="L33" s="10" t="s">
        <v>18</v>
      </c>
      <c r="M33" s="10" t="s">
        <v>18</v>
      </c>
      <c r="N33" s="10" t="s">
        <v>18</v>
      </c>
      <c r="O33" s="10" t="s">
        <v>16</v>
      </c>
      <c r="P33" s="10" t="s">
        <v>16</v>
      </c>
      <c r="Q33" s="10" t="s">
        <v>18</v>
      </c>
      <c r="R33" s="10" t="s">
        <v>18</v>
      </c>
      <c r="S33" s="10" t="s">
        <v>18</v>
      </c>
      <c r="T33" s="10" t="s">
        <v>18</v>
      </c>
      <c r="U33" s="10" t="s">
        <v>18</v>
      </c>
      <c r="V33" s="10" t="s">
        <v>16</v>
      </c>
      <c r="W33" s="10" t="s">
        <v>16</v>
      </c>
      <c r="X33" s="10" t="s">
        <v>18</v>
      </c>
      <c r="Y33" s="10" t="s">
        <v>18</v>
      </c>
      <c r="Z33" s="10" t="s">
        <v>18</v>
      </c>
      <c r="AA33" s="10" t="s">
        <v>18</v>
      </c>
      <c r="AB33" s="10" t="s">
        <v>18</v>
      </c>
      <c r="AC33" s="10" t="s">
        <v>16</v>
      </c>
      <c r="AD33" s="10" t="s">
        <v>16</v>
      </c>
      <c r="AE33" s="10" t="s">
        <v>18</v>
      </c>
      <c r="AF33" s="10" t="s">
        <v>18</v>
      </c>
      <c r="AG33" s="10"/>
      <c r="AH33" s="3">
        <f t="shared" si="1"/>
        <v>21</v>
      </c>
      <c r="AI33" s="3">
        <f t="shared" si="2"/>
        <v>21</v>
      </c>
      <c r="AJ33" s="11">
        <f>COUNTIF(C33:AG33,'Attendance Key '!$A$7) + COUNTIF(C33:AG33,'Attendance Key '!$A$15)*0.5</f>
        <v>0</v>
      </c>
      <c r="AK33" s="3">
        <f>COUNTIF(C33:AG33,'Attendance Key '!$A$3) + COUNTIF(C33:AG33,'Attendance Key '!$A$5)*0.5</f>
        <v>0</v>
      </c>
      <c r="AL33" s="12">
        <f>COUNTIF(C33:AG33,'Attendance Key '!$A$4) + COUNTIF(C33:AG33,'Attendance Key '!$A$6)*0.5</f>
        <v>1</v>
      </c>
      <c r="AM33" s="3">
        <f>COUNTIF(C33:AG33,'Attendance Key '!$A$10)</f>
        <v>0</v>
      </c>
      <c r="AN33" s="3">
        <f>COUNTIF(C33:AG33,'Attendance Key '!$A$8) + COUNTIF(C33:AG33,'Attendance Key '!$A$9)*0.5</f>
        <v>0</v>
      </c>
      <c r="AO33" s="3">
        <f>COUNTIF(C33:AG33,'Attendance Key '!$A$13) + COUNTIF(C33:AG33,'Attendance Key '!$A$14)*0.5</f>
        <v>0</v>
      </c>
      <c r="AP33" s="3">
        <f>COUNTIF(C33:AG33,'Attendance Key '!$A$11) + COUNTIF(C33:AF33,'Attendance Key '!$A$12)*0.5</f>
        <v>0</v>
      </c>
      <c r="AQ33" s="12">
        <f>COUNTIF(C33:AG33,'Attendance Key '!$A$16)</f>
        <v>8</v>
      </c>
      <c r="AR33" s="12">
        <f>COUNTIF(C33:AG33,'Attendance Key '!$A$17)</f>
        <v>0</v>
      </c>
      <c r="AS33" s="3">
        <f>COUNTIF(C33:AG33,'Attendance Key '!$A$18) + COUNTIF(C33:AG33,'Attendance Key '!$A$19)*0.5</f>
        <v>0</v>
      </c>
    </row>
    <row r="34" spans="1:45" ht="14.4" x14ac:dyDescent="0.3">
      <c r="A34" s="9" t="s">
        <v>104</v>
      </c>
      <c r="B34" s="9" t="s">
        <v>103</v>
      </c>
      <c r="C34" s="10" t="s">
        <v>18</v>
      </c>
      <c r="D34" s="10" t="s">
        <v>18</v>
      </c>
      <c r="E34" s="10" t="s">
        <v>18</v>
      </c>
      <c r="F34" s="10" t="s">
        <v>18</v>
      </c>
      <c r="G34" s="10" t="s">
        <v>18</v>
      </c>
      <c r="H34" s="10" t="s">
        <v>16</v>
      </c>
      <c r="I34" s="10" t="s">
        <v>16</v>
      </c>
      <c r="J34" s="10" t="s">
        <v>18</v>
      </c>
      <c r="K34" s="10" t="s">
        <v>18</v>
      </c>
      <c r="L34" s="10" t="s">
        <v>18</v>
      </c>
      <c r="M34" s="10" t="s">
        <v>18</v>
      </c>
      <c r="N34" s="10" t="s">
        <v>18</v>
      </c>
      <c r="O34" s="10" t="s">
        <v>16</v>
      </c>
      <c r="P34" s="10" t="s">
        <v>16</v>
      </c>
      <c r="Q34" s="10" t="s">
        <v>18</v>
      </c>
      <c r="R34" s="10" t="s">
        <v>18</v>
      </c>
      <c r="S34" s="10" t="s">
        <v>18</v>
      </c>
      <c r="T34" s="10" t="s">
        <v>18</v>
      </c>
      <c r="U34" s="10" t="s">
        <v>18</v>
      </c>
      <c r="V34" s="10" t="s">
        <v>16</v>
      </c>
      <c r="W34" s="10" t="s">
        <v>16</v>
      </c>
      <c r="X34" s="10" t="s">
        <v>18</v>
      </c>
      <c r="Y34" s="10" t="s">
        <v>18</v>
      </c>
      <c r="Z34" s="10" t="s">
        <v>18</v>
      </c>
      <c r="AA34" s="10" t="s">
        <v>18</v>
      </c>
      <c r="AB34" s="10" t="s">
        <v>18</v>
      </c>
      <c r="AC34" s="10" t="s">
        <v>16</v>
      </c>
      <c r="AD34" s="10" t="s">
        <v>16</v>
      </c>
      <c r="AE34" s="10" t="s">
        <v>18</v>
      </c>
      <c r="AF34" s="10" t="s">
        <v>18</v>
      </c>
      <c r="AG34" s="10"/>
      <c r="AH34" s="3">
        <f t="shared" si="1"/>
        <v>22</v>
      </c>
      <c r="AI34" s="3">
        <f t="shared" si="2"/>
        <v>22</v>
      </c>
      <c r="AJ34" s="11">
        <f>COUNTIF(C34:AG34,'Attendance Key '!$A$7) + COUNTIF(C34:AG34,'Attendance Key '!$A$15)*0.5</f>
        <v>0</v>
      </c>
      <c r="AK34" s="3">
        <f>COUNTIF(C34:AG34,'Attendance Key '!$A$3) + COUNTIF(C34:AG34,'Attendance Key '!$A$5)*0.5</f>
        <v>0</v>
      </c>
      <c r="AL34" s="12">
        <f>COUNTIF(C34:AG34,'Attendance Key '!$A$4) + COUNTIF(C34:AG34,'Attendance Key '!$A$6)*0.5</f>
        <v>0</v>
      </c>
      <c r="AM34" s="3">
        <f>COUNTIF(C34:AG34,'Attendance Key '!$A$10)</f>
        <v>0</v>
      </c>
      <c r="AN34" s="3">
        <f>COUNTIF(C34:AG34,'Attendance Key '!$A$8) + COUNTIF(C34:AG34,'Attendance Key '!$A$9)*0.5</f>
        <v>0</v>
      </c>
      <c r="AO34" s="3">
        <f>COUNTIF(C34:AG34,'Attendance Key '!$A$13) + COUNTIF(C34:AG34,'Attendance Key '!$A$14)*0.5</f>
        <v>0</v>
      </c>
      <c r="AP34" s="3">
        <f>COUNTIF(C34:AG34,'Attendance Key '!$A$11) + COUNTIF(C34:AF34,'Attendance Key '!$A$12)*0.5</f>
        <v>0</v>
      </c>
      <c r="AQ34" s="12">
        <f>COUNTIF(C34:AG34,'Attendance Key '!$A$16)</f>
        <v>8</v>
      </c>
      <c r="AR34" s="12">
        <f>COUNTIF(C34:AG34,'Attendance Key '!$A$17)</f>
        <v>0</v>
      </c>
      <c r="AS34" s="3">
        <f>COUNTIF(C34:AG34,'Attendance Key '!$A$18) + COUNTIF(C34:AG34,'Attendance Key '!$A$19)*0.5</f>
        <v>0</v>
      </c>
    </row>
    <row r="35" spans="1:45" ht="14.4" x14ac:dyDescent="0.3">
      <c r="A35" s="9" t="s">
        <v>106</v>
      </c>
      <c r="B35" s="9" t="s">
        <v>105</v>
      </c>
      <c r="C35" s="10" t="s">
        <v>18</v>
      </c>
      <c r="D35" s="10" t="s">
        <v>18</v>
      </c>
      <c r="E35" s="10" t="s">
        <v>18</v>
      </c>
      <c r="F35" s="10" t="s">
        <v>18</v>
      </c>
      <c r="G35" s="10" t="s">
        <v>19</v>
      </c>
      <c r="H35" s="10" t="s">
        <v>16</v>
      </c>
      <c r="I35" s="10" t="s">
        <v>16</v>
      </c>
      <c r="J35" s="10" t="s">
        <v>18</v>
      </c>
      <c r="K35" s="10" t="s">
        <v>18</v>
      </c>
      <c r="L35" s="10" t="s">
        <v>18</v>
      </c>
      <c r="M35" s="10" t="s">
        <v>18</v>
      </c>
      <c r="N35" s="10" t="s">
        <v>18</v>
      </c>
      <c r="O35" s="10" t="s">
        <v>16</v>
      </c>
      <c r="P35" s="10" t="s">
        <v>16</v>
      </c>
      <c r="Q35" s="10" t="s">
        <v>18</v>
      </c>
      <c r="R35" s="10" t="s">
        <v>18</v>
      </c>
      <c r="S35" s="10" t="s">
        <v>18</v>
      </c>
      <c r="T35" s="10" t="s">
        <v>21</v>
      </c>
      <c r="U35" s="10" t="s">
        <v>20</v>
      </c>
      <c r="V35" s="10" t="s">
        <v>16</v>
      </c>
      <c r="W35" s="10" t="s">
        <v>16</v>
      </c>
      <c r="X35" s="10" t="s">
        <v>18</v>
      </c>
      <c r="Y35" s="10" t="s">
        <v>18</v>
      </c>
      <c r="Z35" s="10" t="s">
        <v>18</v>
      </c>
      <c r="AA35" s="10" t="s">
        <v>18</v>
      </c>
      <c r="AB35" s="10" t="s">
        <v>18</v>
      </c>
      <c r="AC35" s="10" t="s">
        <v>16</v>
      </c>
      <c r="AD35" s="10" t="s">
        <v>16</v>
      </c>
      <c r="AE35" s="10" t="s">
        <v>18</v>
      </c>
      <c r="AF35" s="10" t="s">
        <v>18</v>
      </c>
      <c r="AG35" s="10"/>
      <c r="AH35" s="3">
        <f t="shared" si="1"/>
        <v>20</v>
      </c>
      <c r="AI35" s="3">
        <f t="shared" si="2"/>
        <v>19</v>
      </c>
      <c r="AJ35" s="11">
        <f>COUNTIF(C35:AG35,'Attendance Key '!$A$7) + COUNTIF(C35:AG35,'Attendance Key '!$A$15)*0.5</f>
        <v>1</v>
      </c>
      <c r="AK35" s="3">
        <f>COUNTIF(C35:AG35,'Attendance Key '!$A$3) + COUNTIF(C35:AG35,'Attendance Key '!$A$5)*0.5</f>
        <v>1</v>
      </c>
      <c r="AL35" s="12">
        <f>COUNTIF(C35:AG35,'Attendance Key '!$A$4) + COUNTIF(C35:AG35,'Attendance Key '!$A$6)*0.5</f>
        <v>1</v>
      </c>
      <c r="AM35" s="3">
        <f>COUNTIF(C35:AG35,'Attendance Key '!$A$10)</f>
        <v>0</v>
      </c>
      <c r="AN35" s="3">
        <f>COUNTIF(C35:AG35,'Attendance Key '!$A$8) + COUNTIF(C35:AG35,'Attendance Key '!$A$9)*0.5</f>
        <v>0</v>
      </c>
      <c r="AO35" s="3">
        <f>COUNTIF(C35:AG35,'Attendance Key '!$A$13) + COUNTIF(C35:AG35,'Attendance Key '!$A$14)*0.5</f>
        <v>0</v>
      </c>
      <c r="AP35" s="3">
        <f>COUNTIF(C35:AG35,'Attendance Key '!$A$11) + COUNTIF(C35:AF35,'Attendance Key '!$A$12)*0.5</f>
        <v>0</v>
      </c>
      <c r="AQ35" s="12">
        <f>COUNTIF(C35:AG35,'Attendance Key '!$A$16)</f>
        <v>8</v>
      </c>
      <c r="AR35" s="12">
        <f>COUNTIF(C35:AG35,'Attendance Key '!$A$17)</f>
        <v>0</v>
      </c>
      <c r="AS35" s="3">
        <f>COUNTIF(C35:AG35,'Attendance Key '!$A$18) + COUNTIF(C35:AG35,'Attendance Key '!$A$19)*0.5</f>
        <v>0</v>
      </c>
    </row>
    <row r="36" spans="1:45" ht="14.4" x14ac:dyDescent="0.3">
      <c r="A36" s="9" t="s">
        <v>108</v>
      </c>
      <c r="B36" s="9" t="s">
        <v>107</v>
      </c>
      <c r="C36" s="10" t="s">
        <v>18</v>
      </c>
      <c r="D36" s="10" t="s">
        <v>18</v>
      </c>
      <c r="E36" s="10" t="s">
        <v>21</v>
      </c>
      <c r="F36" s="10" t="s">
        <v>21</v>
      </c>
      <c r="G36" s="10" t="s">
        <v>20</v>
      </c>
      <c r="H36" s="10" t="s">
        <v>16</v>
      </c>
      <c r="I36" s="10" t="s">
        <v>16</v>
      </c>
      <c r="J36" s="10" t="s">
        <v>18</v>
      </c>
      <c r="K36" s="10" t="s">
        <v>18</v>
      </c>
      <c r="L36" s="10" t="s">
        <v>18</v>
      </c>
      <c r="M36" s="10" t="s">
        <v>18</v>
      </c>
      <c r="N36" s="10" t="s">
        <v>18</v>
      </c>
      <c r="O36" s="10" t="s">
        <v>16</v>
      </c>
      <c r="P36" s="10" t="s">
        <v>16</v>
      </c>
      <c r="Q36" s="10" t="s">
        <v>18</v>
      </c>
      <c r="R36" s="10" t="s">
        <v>18</v>
      </c>
      <c r="S36" s="10" t="s">
        <v>18</v>
      </c>
      <c r="T36" s="10" t="s">
        <v>18</v>
      </c>
      <c r="U36" s="10" t="s">
        <v>18</v>
      </c>
      <c r="V36" s="10" t="s">
        <v>16</v>
      </c>
      <c r="W36" s="10" t="s">
        <v>16</v>
      </c>
      <c r="X36" s="10" t="s">
        <v>18</v>
      </c>
      <c r="Y36" s="10" t="s">
        <v>18</v>
      </c>
      <c r="Z36" s="10" t="s">
        <v>18</v>
      </c>
      <c r="AA36" s="10" t="s">
        <v>18</v>
      </c>
      <c r="AB36" s="10" t="s">
        <v>21</v>
      </c>
      <c r="AC36" s="10" t="s">
        <v>16</v>
      </c>
      <c r="AD36" s="10" t="s">
        <v>16</v>
      </c>
      <c r="AE36" s="10" t="s">
        <v>18</v>
      </c>
      <c r="AF36" s="10" t="s">
        <v>18</v>
      </c>
      <c r="AG36" s="10"/>
      <c r="AH36" s="3">
        <f t="shared" si="1"/>
        <v>19</v>
      </c>
      <c r="AI36" s="3">
        <f t="shared" si="2"/>
        <v>18</v>
      </c>
      <c r="AJ36" s="11">
        <f>COUNTIF(C36:AG36,'Attendance Key '!$A$7) + COUNTIF(C36:AG36,'Attendance Key '!$A$15)*0.5</f>
        <v>1</v>
      </c>
      <c r="AK36" s="3">
        <f>COUNTIF(C36:AG36,'Attendance Key '!$A$3) + COUNTIF(C36:AG36,'Attendance Key '!$A$5)*0.5</f>
        <v>3</v>
      </c>
      <c r="AL36" s="12">
        <f>COUNTIF(C36:AG36,'Attendance Key '!$A$4) + COUNTIF(C36:AG36,'Attendance Key '!$A$6)*0.5</f>
        <v>0</v>
      </c>
      <c r="AM36" s="3">
        <f>COUNTIF(C36:AG36,'Attendance Key '!$A$10)</f>
        <v>0</v>
      </c>
      <c r="AN36" s="3">
        <f>COUNTIF(C36:AG36,'Attendance Key '!$A$8) + COUNTIF(C36:AG36,'Attendance Key '!$A$9)*0.5</f>
        <v>0</v>
      </c>
      <c r="AO36" s="3">
        <f>COUNTIF(C36:AG36,'Attendance Key '!$A$13) + COUNTIF(C36:AG36,'Attendance Key '!$A$14)*0.5</f>
        <v>0</v>
      </c>
      <c r="AP36" s="3">
        <f>COUNTIF(C36:AG36,'Attendance Key '!$A$11) + COUNTIF(C36:AF36,'Attendance Key '!$A$12)*0.5</f>
        <v>0</v>
      </c>
      <c r="AQ36" s="12">
        <f>COUNTIF(C36:AG36,'Attendance Key '!$A$16)</f>
        <v>8</v>
      </c>
      <c r="AR36" s="12">
        <f>COUNTIF(C36:AG36,'Attendance Key '!$A$17)</f>
        <v>0</v>
      </c>
      <c r="AS36" s="3">
        <f>COUNTIF(C36:AG36,'Attendance Key '!$A$18) + COUNTIF(C36:AG36,'Attendance Key '!$A$19)*0.5</f>
        <v>0</v>
      </c>
    </row>
    <row r="37" spans="1:45" ht="14.4" x14ac:dyDescent="0.3">
      <c r="A37" s="9" t="s">
        <v>202</v>
      </c>
      <c r="B37" s="9" t="s">
        <v>192</v>
      </c>
      <c r="C37" s="10" t="s">
        <v>18</v>
      </c>
      <c r="D37" s="10" t="s">
        <v>18</v>
      </c>
      <c r="E37" s="10" t="s">
        <v>18</v>
      </c>
      <c r="F37" s="10" t="s">
        <v>18</v>
      </c>
      <c r="G37" s="10" t="s">
        <v>18</v>
      </c>
      <c r="H37" s="10" t="s">
        <v>16</v>
      </c>
      <c r="I37" s="10" t="s">
        <v>16</v>
      </c>
      <c r="J37" s="10" t="s">
        <v>18</v>
      </c>
      <c r="K37" s="10" t="s">
        <v>18</v>
      </c>
      <c r="L37" s="10" t="s">
        <v>18</v>
      </c>
      <c r="M37" s="10" t="s">
        <v>18</v>
      </c>
      <c r="N37" s="10" t="s">
        <v>18</v>
      </c>
      <c r="O37" s="10" t="s">
        <v>16</v>
      </c>
      <c r="P37" s="10" t="s">
        <v>16</v>
      </c>
      <c r="Q37" s="10" t="s">
        <v>21</v>
      </c>
      <c r="R37" s="10" t="s">
        <v>26</v>
      </c>
      <c r="S37" s="10" t="s">
        <v>25</v>
      </c>
      <c r="T37" s="10" t="s">
        <v>18</v>
      </c>
      <c r="U37" s="10" t="s">
        <v>18</v>
      </c>
      <c r="V37" s="10" t="s">
        <v>16</v>
      </c>
      <c r="W37" s="10" t="s">
        <v>16</v>
      </c>
      <c r="X37" s="10" t="s">
        <v>18</v>
      </c>
      <c r="Y37" s="10" t="s">
        <v>19</v>
      </c>
      <c r="Z37" s="10" t="s">
        <v>18</v>
      </c>
      <c r="AA37" s="10" t="s">
        <v>18</v>
      </c>
      <c r="AB37" s="10" t="s">
        <v>18</v>
      </c>
      <c r="AC37" s="10" t="s">
        <v>16</v>
      </c>
      <c r="AD37" s="10" t="s">
        <v>16</v>
      </c>
      <c r="AE37" s="10" t="s">
        <v>18</v>
      </c>
      <c r="AF37" s="10" t="s">
        <v>18</v>
      </c>
      <c r="AG37" s="10"/>
      <c r="AH37" s="3">
        <f t="shared" si="1"/>
        <v>18.5</v>
      </c>
      <c r="AI37" s="3">
        <f t="shared" si="2"/>
        <v>18.5</v>
      </c>
      <c r="AJ37" s="11">
        <f>COUNTIF(C37:AG37,'Attendance Key '!$A$7) + COUNTIF(C37:AG37,'Attendance Key '!$A$15)*0.5</f>
        <v>0</v>
      </c>
      <c r="AK37" s="3">
        <f>COUNTIF(C37:AG37,'Attendance Key '!$A$3) + COUNTIF(C37:AG37,'Attendance Key '!$A$5)*0.5</f>
        <v>1</v>
      </c>
      <c r="AL37" s="12">
        <f>COUNTIF(C37:AG37,'Attendance Key '!$A$4) + COUNTIF(C37:AG37,'Attendance Key '!$A$6)*0.5</f>
        <v>1</v>
      </c>
      <c r="AM37" s="3">
        <f>COUNTIF(C37:AG37,'Attendance Key '!$A$10)</f>
        <v>0</v>
      </c>
      <c r="AN37" s="3">
        <f>COUNTIF(C37:AG37,'Attendance Key '!$A$8) + COUNTIF(C37:AG37,'Attendance Key '!$A$9)*0.5</f>
        <v>0</v>
      </c>
      <c r="AO37" s="3">
        <f>COUNTIF(C37:AG37,'Attendance Key '!$A$13) + COUNTIF(C37:AG37,'Attendance Key '!$A$14)*0.5</f>
        <v>0</v>
      </c>
      <c r="AP37" s="3">
        <f>COUNTIF(C37:AG37,'Attendance Key '!$A$11) + COUNTIF(C37:AF37,'Attendance Key '!$A$12)*0.5</f>
        <v>1.5</v>
      </c>
      <c r="AQ37" s="12">
        <f>COUNTIF(C37:AG37,'Attendance Key '!$A$16)</f>
        <v>8</v>
      </c>
      <c r="AR37" s="12">
        <f>COUNTIF(C37:AG37,'Attendance Key '!$A$17)</f>
        <v>0</v>
      </c>
      <c r="AS37" s="3">
        <f>COUNTIF(C37:AG37,'Attendance Key '!$A$18) + COUNTIF(C37:AG37,'Attendance Key '!$A$19)*0.5</f>
        <v>0</v>
      </c>
    </row>
    <row r="38" spans="1:45" ht="14.4" x14ac:dyDescent="0.3">
      <c r="A38" s="9" t="s">
        <v>203</v>
      </c>
      <c r="B38" s="9" t="s">
        <v>193</v>
      </c>
      <c r="C38" s="10" t="s">
        <v>18</v>
      </c>
      <c r="D38" s="10" t="s">
        <v>18</v>
      </c>
      <c r="E38" s="10" t="s">
        <v>20</v>
      </c>
      <c r="F38" s="10" t="s">
        <v>18</v>
      </c>
      <c r="G38" s="10" t="s">
        <v>25</v>
      </c>
      <c r="H38" s="10" t="s">
        <v>16</v>
      </c>
      <c r="I38" s="10" t="s">
        <v>16</v>
      </c>
      <c r="J38" s="10" t="s">
        <v>18</v>
      </c>
      <c r="K38" s="10" t="s">
        <v>18</v>
      </c>
      <c r="L38" s="10" t="s">
        <v>18</v>
      </c>
      <c r="M38" s="10" t="s">
        <v>20</v>
      </c>
      <c r="N38" s="10" t="s">
        <v>18</v>
      </c>
      <c r="O38" s="10" t="s">
        <v>16</v>
      </c>
      <c r="P38" s="10" t="s">
        <v>16</v>
      </c>
      <c r="Q38" s="10" t="s">
        <v>18</v>
      </c>
      <c r="R38" s="10" t="s">
        <v>18</v>
      </c>
      <c r="S38" s="10" t="s">
        <v>18</v>
      </c>
      <c r="T38" s="10" t="s">
        <v>18</v>
      </c>
      <c r="U38" s="10" t="s">
        <v>18</v>
      </c>
      <c r="V38" s="10" t="s">
        <v>16</v>
      </c>
      <c r="W38" s="10" t="s">
        <v>16</v>
      </c>
      <c r="X38" s="10" t="s">
        <v>18</v>
      </c>
      <c r="Y38" s="10" t="s">
        <v>18</v>
      </c>
      <c r="Z38" s="10" t="s">
        <v>18</v>
      </c>
      <c r="AA38" s="10" t="s">
        <v>18</v>
      </c>
      <c r="AB38" s="10" t="s">
        <v>18</v>
      </c>
      <c r="AC38" s="10" t="s">
        <v>16</v>
      </c>
      <c r="AD38" s="10" t="s">
        <v>16</v>
      </c>
      <c r="AE38" s="10" t="s">
        <v>18</v>
      </c>
      <c r="AF38" s="10" t="s">
        <v>18</v>
      </c>
      <c r="AG38" s="10"/>
      <c r="AH38" s="3">
        <f t="shared" si="1"/>
        <v>21</v>
      </c>
      <c r="AI38" s="3">
        <f t="shared" si="2"/>
        <v>19</v>
      </c>
      <c r="AJ38" s="11">
        <f>COUNTIF(C38:AG38,'Attendance Key '!$A$7) + COUNTIF(C38:AG38,'Attendance Key '!$A$15)*0.5</f>
        <v>2</v>
      </c>
      <c r="AK38" s="3">
        <f>COUNTIF(C38:AG38,'Attendance Key '!$A$3) + COUNTIF(C38:AG38,'Attendance Key '!$A$5)*0.5</f>
        <v>0</v>
      </c>
      <c r="AL38" s="12">
        <f>COUNTIF(C38:AG38,'Attendance Key '!$A$4) + COUNTIF(C38:AG38,'Attendance Key '!$A$6)*0.5</f>
        <v>0</v>
      </c>
      <c r="AM38" s="3">
        <f>COUNTIF(C38:AG38,'Attendance Key '!$A$10)</f>
        <v>0</v>
      </c>
      <c r="AN38" s="3">
        <f>COUNTIF(C38:AG38,'Attendance Key '!$A$8) + COUNTIF(C38:AG38,'Attendance Key '!$A$9)*0.5</f>
        <v>0</v>
      </c>
      <c r="AO38" s="3">
        <f>COUNTIF(C38:AG38,'Attendance Key '!$A$13) + COUNTIF(C38:AG38,'Attendance Key '!$A$14)*0.5</f>
        <v>0</v>
      </c>
      <c r="AP38" s="3">
        <f>COUNTIF(C38:AG38,'Attendance Key '!$A$11) + COUNTIF(C38:AF38,'Attendance Key '!$A$12)*0.5</f>
        <v>1</v>
      </c>
      <c r="AQ38" s="12">
        <f>COUNTIF(C38:AG38,'Attendance Key '!$A$16)</f>
        <v>8</v>
      </c>
      <c r="AR38" s="12">
        <f>COUNTIF(C38:AG38,'Attendance Key '!$A$17)</f>
        <v>0</v>
      </c>
      <c r="AS38" s="3">
        <f>COUNTIF(C38:AG38,'Attendance Key '!$A$18) + COUNTIF(C38:AG38,'Attendance Key '!$A$19)*0.5</f>
        <v>0</v>
      </c>
    </row>
    <row r="39" spans="1:45" ht="14.4" x14ac:dyDescent="0.3">
      <c r="A39" s="9" t="s">
        <v>75</v>
      </c>
      <c r="B39" s="9" t="s">
        <v>109</v>
      </c>
      <c r="C39" s="10" t="s">
        <v>18</v>
      </c>
      <c r="D39" s="10" t="s">
        <v>18</v>
      </c>
      <c r="E39" s="10" t="s">
        <v>18</v>
      </c>
      <c r="F39" s="10" t="s">
        <v>20</v>
      </c>
      <c r="G39" s="10" t="s">
        <v>20</v>
      </c>
      <c r="H39" s="10" t="s">
        <v>16</v>
      </c>
      <c r="I39" s="10" t="s">
        <v>16</v>
      </c>
      <c r="J39" s="10" t="s">
        <v>18</v>
      </c>
      <c r="K39" s="10" t="s">
        <v>18</v>
      </c>
      <c r="L39" s="10" t="s">
        <v>18</v>
      </c>
      <c r="M39" s="10" t="s">
        <v>20</v>
      </c>
      <c r="N39" s="10" t="s">
        <v>20</v>
      </c>
      <c r="O39" s="10" t="s">
        <v>16</v>
      </c>
      <c r="P39" s="10" t="s">
        <v>16</v>
      </c>
      <c r="Q39" s="10" t="s">
        <v>18</v>
      </c>
      <c r="R39" s="10" t="s">
        <v>18</v>
      </c>
      <c r="S39" s="10" t="s">
        <v>18</v>
      </c>
      <c r="T39" s="10" t="s">
        <v>20</v>
      </c>
      <c r="U39" s="10" t="s">
        <v>20</v>
      </c>
      <c r="V39" s="10" t="s">
        <v>16</v>
      </c>
      <c r="W39" s="10" t="s">
        <v>16</v>
      </c>
      <c r="X39" s="10" t="s">
        <v>18</v>
      </c>
      <c r="Y39" s="10" t="s">
        <v>18</v>
      </c>
      <c r="Z39" s="10" t="s">
        <v>18</v>
      </c>
      <c r="AA39" s="10" t="s">
        <v>20</v>
      </c>
      <c r="AB39" s="10" t="s">
        <v>20</v>
      </c>
      <c r="AC39" s="10" t="s">
        <v>16</v>
      </c>
      <c r="AD39" s="10" t="s">
        <v>16</v>
      </c>
      <c r="AE39" s="10" t="s">
        <v>18</v>
      </c>
      <c r="AF39" s="10" t="s">
        <v>18</v>
      </c>
      <c r="AG39" s="10"/>
      <c r="AH39" s="3">
        <f t="shared" si="1"/>
        <v>22</v>
      </c>
      <c r="AI39" s="3">
        <f t="shared" si="2"/>
        <v>14</v>
      </c>
      <c r="AJ39" s="11">
        <f>COUNTIF(C39:AG39,'Attendance Key '!$A$7) + COUNTIF(C39:AG39,'Attendance Key '!$A$15)*0.5</f>
        <v>8</v>
      </c>
      <c r="AK39" s="3">
        <f>COUNTIF(C39:AG39,'Attendance Key '!$A$3) + COUNTIF(C39:AG39,'Attendance Key '!$A$5)*0.5</f>
        <v>0</v>
      </c>
      <c r="AL39" s="12">
        <f>COUNTIF(C39:AG39,'Attendance Key '!$A$4) + COUNTIF(C39:AG39,'Attendance Key '!$A$6)*0.5</f>
        <v>0</v>
      </c>
      <c r="AM39" s="3">
        <f>COUNTIF(C39:AG39,'Attendance Key '!$A$10)</f>
        <v>0</v>
      </c>
      <c r="AN39" s="3">
        <f>COUNTIF(C39:AG39,'Attendance Key '!$A$8) + COUNTIF(C39:AG39,'Attendance Key '!$A$9)*0.5</f>
        <v>0</v>
      </c>
      <c r="AO39" s="3">
        <f>COUNTIF(C39:AG39,'Attendance Key '!$A$13) + COUNTIF(C39:AG39,'Attendance Key '!$A$14)*0.5</f>
        <v>0</v>
      </c>
      <c r="AP39" s="3">
        <f>COUNTIF(C39:AG39,'Attendance Key '!$A$11) + COUNTIF(C39:AF39,'Attendance Key '!$A$12)*0.5</f>
        <v>0</v>
      </c>
      <c r="AQ39" s="12">
        <f>COUNTIF(C39:AG39,'Attendance Key '!$A$16)</f>
        <v>8</v>
      </c>
      <c r="AR39" s="12">
        <f>COUNTIF(C39:AG39,'Attendance Key '!$A$17)</f>
        <v>0</v>
      </c>
      <c r="AS39" s="3">
        <f>COUNTIF(C39:AG39,'Attendance Key '!$A$18) + COUNTIF(C39:AG39,'Attendance Key '!$A$19)*0.5</f>
        <v>0</v>
      </c>
    </row>
    <row r="40" spans="1:45" ht="14.4" x14ac:dyDescent="0.3">
      <c r="A40" s="9" t="s">
        <v>102</v>
      </c>
      <c r="B40" s="9" t="s">
        <v>110</v>
      </c>
      <c r="C40" s="10" t="s">
        <v>20</v>
      </c>
      <c r="D40" s="10" t="s">
        <v>20</v>
      </c>
      <c r="E40" s="10" t="s">
        <v>20</v>
      </c>
      <c r="F40" s="10" t="s">
        <v>20</v>
      </c>
      <c r="G40" s="10" t="s">
        <v>20</v>
      </c>
      <c r="H40" s="10" t="s">
        <v>16</v>
      </c>
      <c r="I40" s="10" t="s">
        <v>16</v>
      </c>
      <c r="J40" s="10" t="s">
        <v>18</v>
      </c>
      <c r="K40" s="10" t="s">
        <v>18</v>
      </c>
      <c r="L40" s="10" t="s">
        <v>18</v>
      </c>
      <c r="M40" s="10" t="s">
        <v>18</v>
      </c>
      <c r="N40" s="10" t="s">
        <v>18</v>
      </c>
      <c r="O40" s="10" t="s">
        <v>16</v>
      </c>
      <c r="P40" s="10" t="s">
        <v>16</v>
      </c>
      <c r="Q40" s="10" t="s">
        <v>18</v>
      </c>
      <c r="R40" s="10" t="s">
        <v>18</v>
      </c>
      <c r="S40" s="10" t="s">
        <v>18</v>
      </c>
      <c r="T40" s="10" t="s">
        <v>18</v>
      </c>
      <c r="U40" s="10" t="s">
        <v>18</v>
      </c>
      <c r="V40" s="10" t="s">
        <v>16</v>
      </c>
      <c r="W40" s="10" t="s">
        <v>16</v>
      </c>
      <c r="X40" s="10" t="s">
        <v>18</v>
      </c>
      <c r="Y40" s="10" t="s">
        <v>18</v>
      </c>
      <c r="Z40" s="10" t="s">
        <v>18</v>
      </c>
      <c r="AA40" s="10" t="s">
        <v>18</v>
      </c>
      <c r="AB40" s="10" t="s">
        <v>18</v>
      </c>
      <c r="AC40" s="10" t="s">
        <v>16</v>
      </c>
      <c r="AD40" s="10" t="s">
        <v>16</v>
      </c>
      <c r="AE40" s="10" t="s">
        <v>18</v>
      </c>
      <c r="AF40" s="10" t="s">
        <v>18</v>
      </c>
      <c r="AG40" s="10"/>
      <c r="AH40" s="3">
        <f t="shared" si="1"/>
        <v>22</v>
      </c>
      <c r="AI40" s="3">
        <f t="shared" si="2"/>
        <v>17</v>
      </c>
      <c r="AJ40" s="11">
        <f>COUNTIF(C40:AG40,'Attendance Key '!$A$7) + COUNTIF(C40:AG40,'Attendance Key '!$A$15)*0.5</f>
        <v>5</v>
      </c>
      <c r="AK40" s="3">
        <f>COUNTIF(C40:AG40,'Attendance Key '!$A$3) + COUNTIF(C40:AG40,'Attendance Key '!$A$5)*0.5</f>
        <v>0</v>
      </c>
      <c r="AL40" s="12">
        <f>COUNTIF(C40:AG40,'Attendance Key '!$A$4) + COUNTIF(C40:AG40,'Attendance Key '!$A$6)*0.5</f>
        <v>0</v>
      </c>
      <c r="AM40" s="3">
        <f>COUNTIF(C40:AG40,'Attendance Key '!$A$10)</f>
        <v>0</v>
      </c>
      <c r="AN40" s="3">
        <f>COUNTIF(C40:AG40,'Attendance Key '!$A$8) + COUNTIF(C40:AG40,'Attendance Key '!$A$9)*0.5</f>
        <v>0</v>
      </c>
      <c r="AO40" s="3">
        <f>COUNTIF(C40:AG40,'Attendance Key '!$A$13) + COUNTIF(C40:AG40,'Attendance Key '!$A$14)*0.5</f>
        <v>0</v>
      </c>
      <c r="AP40" s="3">
        <f>COUNTIF(C40:AG40,'Attendance Key '!$A$11) + COUNTIF(C40:AF40,'Attendance Key '!$A$12)*0.5</f>
        <v>0</v>
      </c>
      <c r="AQ40" s="12">
        <f>COUNTIF(C40:AG40,'Attendance Key '!$A$16)</f>
        <v>8</v>
      </c>
      <c r="AR40" s="12">
        <f>COUNTIF(C40:AG40,'Attendance Key '!$A$17)</f>
        <v>0</v>
      </c>
      <c r="AS40" s="3">
        <f>COUNTIF(C40:AG40,'Attendance Key '!$A$18) + COUNTIF(C40:AG40,'Attendance Key '!$A$19)*0.5</f>
        <v>0</v>
      </c>
    </row>
    <row r="41" spans="1:45" ht="14.4" x14ac:dyDescent="0.3">
      <c r="A41" s="9" t="s">
        <v>100</v>
      </c>
      <c r="B41" s="9" t="s">
        <v>111</v>
      </c>
      <c r="C41" s="10" t="s">
        <v>20</v>
      </c>
      <c r="D41" s="10" t="s">
        <v>18</v>
      </c>
      <c r="E41" s="10" t="s">
        <v>22</v>
      </c>
      <c r="F41" s="10" t="s">
        <v>21</v>
      </c>
      <c r="G41" s="10" t="s">
        <v>20</v>
      </c>
      <c r="H41" s="10" t="s">
        <v>16</v>
      </c>
      <c r="I41" s="10" t="s">
        <v>16</v>
      </c>
      <c r="J41" s="10" t="s">
        <v>18</v>
      </c>
      <c r="K41" s="10" t="s">
        <v>18</v>
      </c>
      <c r="L41" s="10" t="s">
        <v>18</v>
      </c>
      <c r="M41" s="10" t="s">
        <v>18</v>
      </c>
      <c r="N41" s="10" t="s">
        <v>18</v>
      </c>
      <c r="O41" s="10" t="s">
        <v>16</v>
      </c>
      <c r="P41" s="10" t="s">
        <v>16</v>
      </c>
      <c r="Q41" s="10" t="s">
        <v>18</v>
      </c>
      <c r="R41" s="10" t="s">
        <v>18</v>
      </c>
      <c r="S41" s="10" t="s">
        <v>19</v>
      </c>
      <c r="T41" s="10" t="s">
        <v>20</v>
      </c>
      <c r="U41" s="10" t="s">
        <v>20</v>
      </c>
      <c r="V41" s="10" t="s">
        <v>16</v>
      </c>
      <c r="W41" s="10" t="s">
        <v>16</v>
      </c>
      <c r="X41" s="10" t="s">
        <v>18</v>
      </c>
      <c r="Y41" s="10" t="s">
        <v>28</v>
      </c>
      <c r="Z41" s="10" t="s">
        <v>20</v>
      </c>
      <c r="AA41" s="10" t="s">
        <v>20</v>
      </c>
      <c r="AB41" s="10" t="s">
        <v>20</v>
      </c>
      <c r="AC41" s="10" t="s">
        <v>16</v>
      </c>
      <c r="AD41" s="10" t="s">
        <v>16</v>
      </c>
      <c r="AE41" s="10" t="s">
        <v>19</v>
      </c>
      <c r="AF41" s="10" t="s">
        <v>18</v>
      </c>
      <c r="AG41" s="10"/>
      <c r="AH41" s="3">
        <f t="shared" si="1"/>
        <v>18</v>
      </c>
      <c r="AI41" s="3">
        <f t="shared" si="2"/>
        <v>11</v>
      </c>
      <c r="AJ41" s="11">
        <f>COUNTIF(C41:AG41,'Attendance Key '!$A$7) + COUNTIF(C41:AG41,'Attendance Key '!$A$15)*0.5</f>
        <v>7</v>
      </c>
      <c r="AK41" s="3">
        <f>COUNTIF(C41:AG41,'Attendance Key '!$A$3) + COUNTIF(C41:AG41,'Attendance Key '!$A$5)*0.5</f>
        <v>1.5</v>
      </c>
      <c r="AL41" s="12">
        <f>COUNTIF(C41:AG41,'Attendance Key '!$A$4) + COUNTIF(C41:AG41,'Attendance Key '!$A$6)*0.5</f>
        <v>2.5</v>
      </c>
      <c r="AM41" s="3">
        <f>COUNTIF(C41:AG41,'Attendance Key '!$A$10)</f>
        <v>0</v>
      </c>
      <c r="AN41" s="3">
        <f>COUNTIF(C41:AG41,'Attendance Key '!$A$8) + COUNTIF(C41:AG41,'Attendance Key '!$A$9)*0.5</f>
        <v>0</v>
      </c>
      <c r="AO41" s="3">
        <f>COUNTIF(C41:AG41,'Attendance Key '!$A$13) + COUNTIF(C41:AG41,'Attendance Key '!$A$14)*0.5</f>
        <v>0</v>
      </c>
      <c r="AP41" s="3">
        <f>COUNTIF(C41:AG41,'Attendance Key '!$A$11) + COUNTIF(C41:AF41,'Attendance Key '!$A$12)*0.5</f>
        <v>0</v>
      </c>
      <c r="AQ41" s="12">
        <f>COUNTIF(C41:AG41,'Attendance Key '!$A$16)</f>
        <v>8</v>
      </c>
      <c r="AR41" s="12">
        <f>COUNTIF(C41:AG41,'Attendance Key '!$A$17)</f>
        <v>0</v>
      </c>
      <c r="AS41" s="3">
        <f>COUNTIF(C41:AG41,'Attendance Key '!$A$18) + COUNTIF(C41:AG41,'Attendance Key '!$A$19)*0.5</f>
        <v>0</v>
      </c>
    </row>
    <row r="42" spans="1:45" ht="14.4" x14ac:dyDescent="0.3">
      <c r="A42" s="9" t="s">
        <v>113</v>
      </c>
      <c r="B42" s="9" t="s">
        <v>112</v>
      </c>
      <c r="C42" s="10" t="s">
        <v>18</v>
      </c>
      <c r="D42" s="10" t="s">
        <v>18</v>
      </c>
      <c r="E42" s="10" t="s">
        <v>18</v>
      </c>
      <c r="F42" s="10" t="s">
        <v>18</v>
      </c>
      <c r="G42" s="10" t="s">
        <v>18</v>
      </c>
      <c r="H42" s="10" t="s">
        <v>16</v>
      </c>
      <c r="I42" s="10" t="s">
        <v>16</v>
      </c>
      <c r="J42" s="10" t="s">
        <v>18</v>
      </c>
      <c r="K42" s="10" t="s">
        <v>18</v>
      </c>
      <c r="L42" s="10" t="s">
        <v>18</v>
      </c>
      <c r="M42" s="10" t="s">
        <v>18</v>
      </c>
      <c r="N42" s="10" t="s">
        <v>18</v>
      </c>
      <c r="O42" s="10" t="s">
        <v>16</v>
      </c>
      <c r="P42" s="10" t="s">
        <v>16</v>
      </c>
      <c r="Q42" s="10" t="s">
        <v>18</v>
      </c>
      <c r="R42" s="10" t="s">
        <v>18</v>
      </c>
      <c r="S42" s="10" t="s">
        <v>18</v>
      </c>
      <c r="T42" s="10" t="s">
        <v>20</v>
      </c>
      <c r="U42" s="10" t="s">
        <v>21</v>
      </c>
      <c r="V42" s="10" t="s">
        <v>16</v>
      </c>
      <c r="W42" s="10" t="s">
        <v>16</v>
      </c>
      <c r="X42" s="10" t="s">
        <v>18</v>
      </c>
      <c r="Y42" s="10" t="s">
        <v>18</v>
      </c>
      <c r="Z42" s="10" t="s">
        <v>18</v>
      </c>
      <c r="AA42" s="10" t="s">
        <v>18</v>
      </c>
      <c r="AB42" s="10" t="s">
        <v>18</v>
      </c>
      <c r="AC42" s="10" t="s">
        <v>16</v>
      </c>
      <c r="AD42" s="10" t="s">
        <v>16</v>
      </c>
      <c r="AE42" s="10" t="s">
        <v>20</v>
      </c>
      <c r="AF42" s="10" t="s">
        <v>18</v>
      </c>
      <c r="AG42" s="10"/>
      <c r="AH42" s="3">
        <f t="shared" si="1"/>
        <v>21</v>
      </c>
      <c r="AI42" s="3">
        <f t="shared" si="2"/>
        <v>19</v>
      </c>
      <c r="AJ42" s="11">
        <f>COUNTIF(C42:AG42,'Attendance Key '!$A$7) + COUNTIF(C42:AG42,'Attendance Key '!$A$15)*0.5</f>
        <v>2</v>
      </c>
      <c r="AK42" s="3">
        <f>COUNTIF(C42:AG42,'Attendance Key '!$A$3) + COUNTIF(C42:AG42,'Attendance Key '!$A$5)*0.5</f>
        <v>1</v>
      </c>
      <c r="AL42" s="12">
        <f>COUNTIF(C42:AG42,'Attendance Key '!$A$4) + COUNTIF(C42:AG42,'Attendance Key '!$A$6)*0.5</f>
        <v>0</v>
      </c>
      <c r="AM42" s="3">
        <f>COUNTIF(C42:AG42,'Attendance Key '!$A$10)</f>
        <v>0</v>
      </c>
      <c r="AN42" s="3">
        <f>COUNTIF(C42:AG42,'Attendance Key '!$A$8) + COUNTIF(C42:AG42,'Attendance Key '!$A$9)*0.5</f>
        <v>0</v>
      </c>
      <c r="AO42" s="3">
        <f>COUNTIF(C42:AG42,'Attendance Key '!$A$13) + COUNTIF(C42:AG42,'Attendance Key '!$A$14)*0.5</f>
        <v>0</v>
      </c>
      <c r="AP42" s="3">
        <f>COUNTIF(C42:AG42,'Attendance Key '!$A$11) + COUNTIF(C42:AF42,'Attendance Key '!$A$12)*0.5</f>
        <v>0</v>
      </c>
      <c r="AQ42" s="12">
        <f>COUNTIF(C42:AG42,'Attendance Key '!$A$16)</f>
        <v>8</v>
      </c>
      <c r="AR42" s="12">
        <f>COUNTIF(C42:AG42,'Attendance Key '!$A$17)</f>
        <v>0</v>
      </c>
      <c r="AS42" s="3">
        <f>COUNTIF(C42:AG42,'Attendance Key '!$A$18) + COUNTIF(C42:AG42,'Attendance Key '!$A$19)*0.5</f>
        <v>0</v>
      </c>
    </row>
    <row r="43" spans="1:45" ht="14.4" x14ac:dyDescent="0.3">
      <c r="A43" s="9" t="s">
        <v>115</v>
      </c>
      <c r="B43" s="9" t="s">
        <v>114</v>
      </c>
      <c r="C43" s="10" t="s">
        <v>18</v>
      </c>
      <c r="D43" s="10" t="s">
        <v>19</v>
      </c>
      <c r="E43" s="10" t="s">
        <v>20</v>
      </c>
      <c r="F43" s="10" t="s">
        <v>20</v>
      </c>
      <c r="G43" s="10" t="s">
        <v>18</v>
      </c>
      <c r="H43" s="10" t="s">
        <v>16</v>
      </c>
      <c r="I43" s="10" t="s">
        <v>16</v>
      </c>
      <c r="J43" s="10" t="s">
        <v>18</v>
      </c>
      <c r="K43" s="10" t="s">
        <v>18</v>
      </c>
      <c r="L43" s="10" t="s">
        <v>18</v>
      </c>
      <c r="M43" s="10" t="s">
        <v>21</v>
      </c>
      <c r="N43" s="10" t="s">
        <v>21</v>
      </c>
      <c r="O43" s="10" t="s">
        <v>16</v>
      </c>
      <c r="P43" s="10" t="s">
        <v>16</v>
      </c>
      <c r="Q43" s="10" t="s">
        <v>18</v>
      </c>
      <c r="R43" s="10" t="s">
        <v>18</v>
      </c>
      <c r="S43" s="10" t="s">
        <v>18</v>
      </c>
      <c r="T43" s="10" t="s">
        <v>18</v>
      </c>
      <c r="U43" s="10" t="s">
        <v>18</v>
      </c>
      <c r="V43" s="10" t="s">
        <v>16</v>
      </c>
      <c r="W43" s="10" t="s">
        <v>16</v>
      </c>
      <c r="X43" s="10" t="s">
        <v>18</v>
      </c>
      <c r="Y43" s="10" t="s">
        <v>18</v>
      </c>
      <c r="Z43" s="10" t="s">
        <v>18</v>
      </c>
      <c r="AA43" s="10" t="s">
        <v>18</v>
      </c>
      <c r="AB43" s="10" t="s">
        <v>18</v>
      </c>
      <c r="AC43" s="10" t="s">
        <v>16</v>
      </c>
      <c r="AD43" s="10" t="s">
        <v>16</v>
      </c>
      <c r="AE43" s="10" t="s">
        <v>18</v>
      </c>
      <c r="AF43" s="10" t="s">
        <v>18</v>
      </c>
      <c r="AG43" s="10"/>
      <c r="AH43" s="3">
        <f t="shared" si="1"/>
        <v>19</v>
      </c>
      <c r="AI43" s="3">
        <f t="shared" si="2"/>
        <v>17</v>
      </c>
      <c r="AJ43" s="11">
        <f>COUNTIF(C43:AG43,'Attendance Key '!$A$7) + COUNTIF(C43:AG43,'Attendance Key '!$A$15)*0.5</f>
        <v>2</v>
      </c>
      <c r="AK43" s="3">
        <f>COUNTIF(C43:AG43,'Attendance Key '!$A$3) + COUNTIF(C43:AG43,'Attendance Key '!$A$5)*0.5</f>
        <v>2</v>
      </c>
      <c r="AL43" s="12">
        <f>COUNTIF(C43:AG43,'Attendance Key '!$A$4) + COUNTIF(C43:AG43,'Attendance Key '!$A$6)*0.5</f>
        <v>1</v>
      </c>
      <c r="AM43" s="3">
        <f>COUNTIF(C43:AG43,'Attendance Key '!$A$10)</f>
        <v>0</v>
      </c>
      <c r="AN43" s="3">
        <f>COUNTIF(C43:AG43,'Attendance Key '!$A$8) + COUNTIF(C43:AG43,'Attendance Key '!$A$9)*0.5</f>
        <v>0</v>
      </c>
      <c r="AO43" s="3">
        <f>COUNTIF(C43:AG43,'Attendance Key '!$A$13) + COUNTIF(C43:AG43,'Attendance Key '!$A$14)*0.5</f>
        <v>0</v>
      </c>
      <c r="AP43" s="3">
        <f>COUNTIF(C43:AG43,'Attendance Key '!$A$11) + COUNTIF(C43:AF43,'Attendance Key '!$A$12)*0.5</f>
        <v>0</v>
      </c>
      <c r="AQ43" s="12">
        <f>COUNTIF(C43:AG43,'Attendance Key '!$A$16)</f>
        <v>8</v>
      </c>
      <c r="AR43" s="12">
        <f>COUNTIF(C43:AG43,'Attendance Key '!$A$17)</f>
        <v>0</v>
      </c>
      <c r="AS43" s="3">
        <f>COUNTIF(C43:AG43,'Attendance Key '!$A$18) + COUNTIF(C43:AG43,'Attendance Key '!$A$19)*0.5</f>
        <v>0</v>
      </c>
    </row>
    <row r="44" spans="1:45" ht="14.4" x14ac:dyDescent="0.3">
      <c r="A44" s="9" t="s">
        <v>117</v>
      </c>
      <c r="B44" s="9" t="s">
        <v>116</v>
      </c>
      <c r="C44" s="10" t="s">
        <v>18</v>
      </c>
      <c r="D44" s="10" t="s">
        <v>18</v>
      </c>
      <c r="E44" s="10" t="s">
        <v>18</v>
      </c>
      <c r="F44" s="10" t="s">
        <v>18</v>
      </c>
      <c r="G44" s="10" t="s">
        <v>22</v>
      </c>
      <c r="H44" s="10" t="s">
        <v>16</v>
      </c>
      <c r="I44" s="10" t="s">
        <v>16</v>
      </c>
      <c r="J44" s="10" t="s">
        <v>18</v>
      </c>
      <c r="K44" s="10" t="s">
        <v>18</v>
      </c>
      <c r="L44" s="10" t="s">
        <v>18</v>
      </c>
      <c r="M44" s="10" t="s">
        <v>18</v>
      </c>
      <c r="N44" s="10" t="s">
        <v>18</v>
      </c>
      <c r="O44" s="10" t="s">
        <v>16</v>
      </c>
      <c r="P44" s="10" t="s">
        <v>16</v>
      </c>
      <c r="Q44" s="10" t="s">
        <v>18</v>
      </c>
      <c r="R44" s="10" t="s">
        <v>18</v>
      </c>
      <c r="S44" s="10" t="s">
        <v>18</v>
      </c>
      <c r="T44" s="10" t="s">
        <v>18</v>
      </c>
      <c r="U44" s="10" t="s">
        <v>18</v>
      </c>
      <c r="V44" s="10" t="s">
        <v>16</v>
      </c>
      <c r="W44" s="10" t="s">
        <v>16</v>
      </c>
      <c r="X44" s="10" t="s">
        <v>20</v>
      </c>
      <c r="Y44" s="10" t="s">
        <v>20</v>
      </c>
      <c r="Z44" s="10" t="s">
        <v>20</v>
      </c>
      <c r="AA44" s="10" t="s">
        <v>20</v>
      </c>
      <c r="AB44" s="10" t="s">
        <v>20</v>
      </c>
      <c r="AC44" s="10" t="s">
        <v>16</v>
      </c>
      <c r="AD44" s="10" t="s">
        <v>16</v>
      </c>
      <c r="AE44" s="10" t="s">
        <v>18</v>
      </c>
      <c r="AF44" s="10" t="s">
        <v>18</v>
      </c>
      <c r="AG44" s="10"/>
      <c r="AH44" s="3">
        <f t="shared" si="1"/>
        <v>21.5</v>
      </c>
      <c r="AI44" s="3">
        <f t="shared" si="2"/>
        <v>16.5</v>
      </c>
      <c r="AJ44" s="11">
        <f>COUNTIF(C44:AG44,'Attendance Key '!$A$7) + COUNTIF(C44:AG44,'Attendance Key '!$A$15)*0.5</f>
        <v>5</v>
      </c>
      <c r="AK44" s="3">
        <f>COUNTIF(C44:AG44,'Attendance Key '!$A$3) + COUNTIF(C44:AG44,'Attendance Key '!$A$5)*0.5</f>
        <v>0.5</v>
      </c>
      <c r="AL44" s="12">
        <f>COUNTIF(C44:AG44,'Attendance Key '!$A$4) + COUNTIF(C44:AG44,'Attendance Key '!$A$6)*0.5</f>
        <v>0</v>
      </c>
      <c r="AM44" s="3">
        <f>COUNTIF(C44:AG44,'Attendance Key '!$A$10)</f>
        <v>0</v>
      </c>
      <c r="AN44" s="3">
        <f>COUNTIF(C44:AG44,'Attendance Key '!$A$8) + COUNTIF(C44:AG44,'Attendance Key '!$A$9)*0.5</f>
        <v>0</v>
      </c>
      <c r="AO44" s="3">
        <f>COUNTIF(C44:AG44,'Attendance Key '!$A$13) + COUNTIF(C44:AG44,'Attendance Key '!$A$14)*0.5</f>
        <v>0</v>
      </c>
      <c r="AP44" s="3">
        <f>COUNTIF(C44:AG44,'Attendance Key '!$A$11) + COUNTIF(C44:AF44,'Attendance Key '!$A$12)*0.5</f>
        <v>0</v>
      </c>
      <c r="AQ44" s="12">
        <f>COUNTIF(C44:AG44,'Attendance Key '!$A$16)</f>
        <v>8</v>
      </c>
      <c r="AR44" s="12">
        <f>COUNTIF(C44:AG44,'Attendance Key '!$A$17)</f>
        <v>0</v>
      </c>
      <c r="AS44" s="3">
        <f>COUNTIF(C44:AG44,'Attendance Key '!$A$18) + COUNTIF(C44:AG44,'Attendance Key '!$A$19)*0.5</f>
        <v>0</v>
      </c>
    </row>
    <row r="45" spans="1:45" ht="14.4" x14ac:dyDescent="0.3">
      <c r="A45" s="9" t="s">
        <v>54</v>
      </c>
      <c r="B45" s="9" t="s">
        <v>194</v>
      </c>
      <c r="C45" s="10" t="s">
        <v>20</v>
      </c>
      <c r="D45" s="10" t="s">
        <v>20</v>
      </c>
      <c r="E45" s="10" t="s">
        <v>20</v>
      </c>
      <c r="F45" s="10" t="s">
        <v>20</v>
      </c>
      <c r="G45" s="10" t="s">
        <v>20</v>
      </c>
      <c r="H45" s="10" t="s">
        <v>16</v>
      </c>
      <c r="I45" s="10" t="s">
        <v>16</v>
      </c>
      <c r="J45" s="10" t="s">
        <v>20</v>
      </c>
      <c r="K45" s="10" t="s">
        <v>20</v>
      </c>
      <c r="L45" s="10" t="s">
        <v>20</v>
      </c>
      <c r="M45" s="10" t="s">
        <v>20</v>
      </c>
      <c r="N45" s="10" t="s">
        <v>20</v>
      </c>
      <c r="O45" s="10" t="s">
        <v>16</v>
      </c>
      <c r="P45" s="10" t="s">
        <v>16</v>
      </c>
      <c r="Q45" s="10" t="s">
        <v>20</v>
      </c>
      <c r="R45" s="10" t="s">
        <v>20</v>
      </c>
      <c r="S45" s="10" t="s">
        <v>20</v>
      </c>
      <c r="T45" s="10" t="s">
        <v>20</v>
      </c>
      <c r="U45" s="10" t="s">
        <v>20</v>
      </c>
      <c r="V45" s="10" t="s">
        <v>16</v>
      </c>
      <c r="W45" s="10" t="s">
        <v>16</v>
      </c>
      <c r="X45" s="14"/>
      <c r="Y45" s="14"/>
      <c r="Z45" s="14"/>
      <c r="AA45" s="14"/>
      <c r="AB45" s="14"/>
      <c r="AC45" s="14" t="s">
        <v>16</v>
      </c>
      <c r="AD45" s="14" t="s">
        <v>16</v>
      </c>
      <c r="AE45" s="14"/>
      <c r="AF45" s="14"/>
      <c r="AG45" s="10"/>
      <c r="AH45" s="3">
        <f t="shared" si="1"/>
        <v>15</v>
      </c>
      <c r="AI45" s="3">
        <f t="shared" si="2"/>
        <v>0</v>
      </c>
      <c r="AJ45" s="11">
        <f>COUNTIF(C45:AG45,'Attendance Key '!$A$7) + COUNTIF(C45:AG45,'Attendance Key '!$A$15)*0.5</f>
        <v>15</v>
      </c>
      <c r="AK45" s="3">
        <f>COUNTIF(C45:AG45,'Attendance Key '!$A$3) + COUNTIF(C45:AG45,'Attendance Key '!$A$5)*0.5</f>
        <v>0</v>
      </c>
      <c r="AL45" s="12">
        <f>COUNTIF(C45:AG45,'Attendance Key '!$A$4) + COUNTIF(C45:AG45,'Attendance Key '!$A$6)*0.5</f>
        <v>0</v>
      </c>
      <c r="AM45" s="3">
        <f>COUNTIF(C45:AG45,'Attendance Key '!$A$10)</f>
        <v>0</v>
      </c>
      <c r="AN45" s="3">
        <f>COUNTIF(C45:AG45,'Attendance Key '!$A$8) + COUNTIF(C45:AG45,'Attendance Key '!$A$9)*0.5</f>
        <v>0</v>
      </c>
      <c r="AO45" s="3">
        <f>COUNTIF(C45:AG45,'Attendance Key '!$A$13) + COUNTIF(C45:AG45,'Attendance Key '!$A$14)*0.5</f>
        <v>0</v>
      </c>
      <c r="AP45" s="3">
        <f>COUNTIF(C45:AG45,'Attendance Key '!$A$11) + COUNTIF(C45:AF45,'Attendance Key '!$A$12)*0.5</f>
        <v>0</v>
      </c>
      <c r="AQ45" s="12">
        <f>COUNTIF(C45:AG45,'Attendance Key '!$A$16)</f>
        <v>8</v>
      </c>
      <c r="AR45" s="12">
        <f>COUNTIF(C45:AG45,'Attendance Key '!$A$17)</f>
        <v>0</v>
      </c>
      <c r="AS45" s="3">
        <f>COUNTIF(C45:AG45,'Attendance Key '!$A$18) + COUNTIF(C45:AG45,'Attendance Key '!$A$19)*0.5</f>
        <v>0</v>
      </c>
    </row>
    <row r="46" spans="1:45" ht="14.4" x14ac:dyDescent="0.3">
      <c r="A46" s="9" t="s">
        <v>119</v>
      </c>
      <c r="B46" s="9" t="s">
        <v>118</v>
      </c>
      <c r="C46" s="10" t="s">
        <v>18</v>
      </c>
      <c r="D46" s="10" t="s">
        <v>18</v>
      </c>
      <c r="E46" s="10" t="s">
        <v>18</v>
      </c>
      <c r="F46" s="10" t="s">
        <v>18</v>
      </c>
      <c r="G46" s="10" t="s">
        <v>19</v>
      </c>
      <c r="H46" s="10" t="s">
        <v>16</v>
      </c>
      <c r="I46" s="10" t="s">
        <v>16</v>
      </c>
      <c r="J46" s="10" t="s">
        <v>18</v>
      </c>
      <c r="K46" s="10" t="s">
        <v>18</v>
      </c>
      <c r="L46" s="10" t="s">
        <v>18</v>
      </c>
      <c r="M46" s="10" t="s">
        <v>18</v>
      </c>
      <c r="N46" s="10" t="s">
        <v>18</v>
      </c>
      <c r="O46" s="10" t="s">
        <v>16</v>
      </c>
      <c r="P46" s="10" t="s">
        <v>16</v>
      </c>
      <c r="Q46" s="10" t="s">
        <v>18</v>
      </c>
      <c r="R46" s="10" t="s">
        <v>18</v>
      </c>
      <c r="S46" s="10" t="s">
        <v>18</v>
      </c>
      <c r="T46" s="10" t="s">
        <v>18</v>
      </c>
      <c r="U46" s="10" t="s">
        <v>18</v>
      </c>
      <c r="V46" s="10" t="s">
        <v>16</v>
      </c>
      <c r="W46" s="10" t="s">
        <v>16</v>
      </c>
      <c r="X46" s="10" t="s">
        <v>19</v>
      </c>
      <c r="Y46" s="10" t="s">
        <v>18</v>
      </c>
      <c r="Z46" s="10" t="s">
        <v>18</v>
      </c>
      <c r="AA46" s="10" t="s">
        <v>18</v>
      </c>
      <c r="AB46" s="10" t="s">
        <v>18</v>
      </c>
      <c r="AC46" s="10" t="s">
        <v>16</v>
      </c>
      <c r="AD46" s="10" t="s">
        <v>16</v>
      </c>
      <c r="AE46" s="10" t="s">
        <v>18</v>
      </c>
      <c r="AF46" s="10" t="s">
        <v>18</v>
      </c>
      <c r="AG46" s="10"/>
      <c r="AH46" s="3">
        <f t="shared" si="1"/>
        <v>20</v>
      </c>
      <c r="AI46" s="3">
        <f t="shared" si="2"/>
        <v>20</v>
      </c>
      <c r="AJ46" s="11">
        <f>COUNTIF(C46:AG46,'Attendance Key '!$A$7) + COUNTIF(C46:AG46,'Attendance Key '!$A$15)*0.5</f>
        <v>0</v>
      </c>
      <c r="AK46" s="3">
        <f>COUNTIF(C46:AG46,'Attendance Key '!$A$3) + COUNTIF(C46:AG46,'Attendance Key '!$A$5)*0.5</f>
        <v>0</v>
      </c>
      <c r="AL46" s="12">
        <f>COUNTIF(C46:AG46,'Attendance Key '!$A$4) + COUNTIF(C46:AG46,'Attendance Key '!$A$6)*0.5</f>
        <v>2</v>
      </c>
      <c r="AM46" s="3">
        <f>COUNTIF(C46:AG46,'Attendance Key '!$A$10)</f>
        <v>0</v>
      </c>
      <c r="AN46" s="3">
        <f>COUNTIF(C46:AG46,'Attendance Key '!$A$8) + COUNTIF(C46:AG46,'Attendance Key '!$A$9)*0.5</f>
        <v>0</v>
      </c>
      <c r="AO46" s="3">
        <f>COUNTIF(C46:AG46,'Attendance Key '!$A$13) + COUNTIF(C46:AG46,'Attendance Key '!$A$14)*0.5</f>
        <v>0</v>
      </c>
      <c r="AP46" s="3">
        <f>COUNTIF(C46:AG46,'Attendance Key '!$A$11) + COUNTIF(C46:AF46,'Attendance Key '!$A$12)*0.5</f>
        <v>0</v>
      </c>
      <c r="AQ46" s="12">
        <f>COUNTIF(C46:AG46,'Attendance Key '!$A$16)</f>
        <v>8</v>
      </c>
      <c r="AR46" s="12">
        <f>COUNTIF(C46:AG46,'Attendance Key '!$A$17)</f>
        <v>0</v>
      </c>
      <c r="AS46" s="3">
        <f>COUNTIF(C46:AG46,'Attendance Key '!$A$18) + COUNTIF(C46:AG46,'Attendance Key '!$A$19)*0.5</f>
        <v>0</v>
      </c>
    </row>
    <row r="47" spans="1:45" ht="14.4" x14ac:dyDescent="0.3">
      <c r="A47" s="9" t="s">
        <v>121</v>
      </c>
      <c r="B47" s="9" t="s">
        <v>120</v>
      </c>
      <c r="C47" s="10" t="s">
        <v>18</v>
      </c>
      <c r="D47" s="10" t="s">
        <v>18</v>
      </c>
      <c r="E47" s="10" t="s">
        <v>18</v>
      </c>
      <c r="F47" s="10" t="s">
        <v>18</v>
      </c>
      <c r="G47" s="10" t="s">
        <v>18</v>
      </c>
      <c r="H47" s="10" t="s">
        <v>16</v>
      </c>
      <c r="I47" s="10" t="s">
        <v>16</v>
      </c>
      <c r="J47" s="10" t="s">
        <v>18</v>
      </c>
      <c r="K47" s="10" t="s">
        <v>19</v>
      </c>
      <c r="L47" s="10" t="s">
        <v>18</v>
      </c>
      <c r="M47" s="10" t="s">
        <v>18</v>
      </c>
      <c r="N47" s="10" t="s">
        <v>18</v>
      </c>
      <c r="O47" s="10" t="s">
        <v>16</v>
      </c>
      <c r="P47" s="10" t="s">
        <v>16</v>
      </c>
      <c r="Q47" s="10" t="s">
        <v>18</v>
      </c>
      <c r="R47" s="10" t="s">
        <v>18</v>
      </c>
      <c r="S47" s="10" t="s">
        <v>18</v>
      </c>
      <c r="T47" s="10" t="s">
        <v>18</v>
      </c>
      <c r="U47" s="10" t="s">
        <v>18</v>
      </c>
      <c r="V47" s="10" t="s">
        <v>16</v>
      </c>
      <c r="W47" s="10" t="s">
        <v>16</v>
      </c>
      <c r="X47" s="10" t="s">
        <v>18</v>
      </c>
      <c r="Y47" s="10" t="s">
        <v>18</v>
      </c>
      <c r="Z47" s="10" t="s">
        <v>18</v>
      </c>
      <c r="AA47" s="10" t="s">
        <v>21</v>
      </c>
      <c r="AB47" s="10" t="s">
        <v>18</v>
      </c>
      <c r="AC47" s="10" t="s">
        <v>16</v>
      </c>
      <c r="AD47" s="10" t="s">
        <v>16</v>
      </c>
      <c r="AE47" s="10" t="s">
        <v>18</v>
      </c>
      <c r="AF47" s="10" t="s">
        <v>18</v>
      </c>
      <c r="AG47" s="10"/>
      <c r="AH47" s="3">
        <f t="shared" si="1"/>
        <v>20</v>
      </c>
      <c r="AI47" s="3">
        <f t="shared" si="2"/>
        <v>20</v>
      </c>
      <c r="AJ47" s="11">
        <f>COUNTIF(C47:AG47,'Attendance Key '!$A$7) + COUNTIF(C47:AG47,'Attendance Key '!$A$15)*0.5</f>
        <v>0</v>
      </c>
      <c r="AK47" s="3">
        <f>COUNTIF(C47:AG47,'Attendance Key '!$A$3) + COUNTIF(C47:AG47,'Attendance Key '!$A$5)*0.5</f>
        <v>1</v>
      </c>
      <c r="AL47" s="12">
        <f>COUNTIF(C47:AG47,'Attendance Key '!$A$4) + COUNTIF(C47:AG47,'Attendance Key '!$A$6)*0.5</f>
        <v>1</v>
      </c>
      <c r="AM47" s="3">
        <f>COUNTIF(C47:AG47,'Attendance Key '!$A$10)</f>
        <v>0</v>
      </c>
      <c r="AN47" s="3">
        <f>COUNTIF(C47:AG47,'Attendance Key '!$A$8) + COUNTIF(C47:AG47,'Attendance Key '!$A$9)*0.5</f>
        <v>0</v>
      </c>
      <c r="AO47" s="3">
        <f>COUNTIF(C47:AG47,'Attendance Key '!$A$13) + COUNTIF(C47:AG47,'Attendance Key '!$A$14)*0.5</f>
        <v>0</v>
      </c>
      <c r="AP47" s="3">
        <f>COUNTIF(C47:AG47,'Attendance Key '!$A$11) + COUNTIF(C47:AF47,'Attendance Key '!$A$12)*0.5</f>
        <v>0</v>
      </c>
      <c r="AQ47" s="12">
        <f>COUNTIF(C47:AG47,'Attendance Key '!$A$16)</f>
        <v>8</v>
      </c>
      <c r="AR47" s="12">
        <f>COUNTIF(C47:AG47,'Attendance Key '!$A$17)</f>
        <v>0</v>
      </c>
      <c r="AS47" s="3">
        <f>COUNTIF(C47:AG47,'Attendance Key '!$A$18) + COUNTIF(C47:AG47,'Attendance Key '!$A$19)*0.5</f>
        <v>0</v>
      </c>
    </row>
    <row r="48" spans="1:45" ht="14.4" x14ac:dyDescent="0.3">
      <c r="A48" s="9" t="s">
        <v>87</v>
      </c>
      <c r="B48" s="9" t="s">
        <v>122</v>
      </c>
      <c r="C48" s="10" t="s">
        <v>18</v>
      </c>
      <c r="D48" s="10" t="s">
        <v>18</v>
      </c>
      <c r="E48" s="10" t="s">
        <v>18</v>
      </c>
      <c r="F48" s="10" t="s">
        <v>18</v>
      </c>
      <c r="G48" s="10" t="s">
        <v>18</v>
      </c>
      <c r="H48" s="10" t="s">
        <v>16</v>
      </c>
      <c r="I48" s="10" t="s">
        <v>16</v>
      </c>
      <c r="J48" s="10" t="s">
        <v>18</v>
      </c>
      <c r="K48" s="10" t="s">
        <v>18</v>
      </c>
      <c r="L48" s="10" t="s">
        <v>18</v>
      </c>
      <c r="M48" s="10" t="s">
        <v>18</v>
      </c>
      <c r="N48" s="10" t="s">
        <v>21</v>
      </c>
      <c r="O48" s="10" t="s">
        <v>16</v>
      </c>
      <c r="P48" s="10" t="s">
        <v>16</v>
      </c>
      <c r="Q48" s="10" t="s">
        <v>18</v>
      </c>
      <c r="R48" s="10" t="s">
        <v>18</v>
      </c>
      <c r="S48" s="10" t="s">
        <v>18</v>
      </c>
      <c r="T48" s="10" t="s">
        <v>18</v>
      </c>
      <c r="U48" s="10" t="s">
        <v>18</v>
      </c>
      <c r="V48" s="10" t="s">
        <v>16</v>
      </c>
      <c r="W48" s="10" t="s">
        <v>16</v>
      </c>
      <c r="X48" s="10" t="s">
        <v>18</v>
      </c>
      <c r="Y48" s="10" t="s">
        <v>18</v>
      </c>
      <c r="Z48" s="10" t="s">
        <v>18</v>
      </c>
      <c r="AA48" s="10" t="s">
        <v>18</v>
      </c>
      <c r="AB48" s="10" t="s">
        <v>18</v>
      </c>
      <c r="AC48" s="10" t="s">
        <v>16</v>
      </c>
      <c r="AD48" s="10" t="s">
        <v>16</v>
      </c>
      <c r="AE48" s="10" t="s">
        <v>18</v>
      </c>
      <c r="AF48" s="10" t="s">
        <v>18</v>
      </c>
      <c r="AG48" s="10"/>
      <c r="AH48" s="3">
        <f t="shared" si="1"/>
        <v>21</v>
      </c>
      <c r="AI48" s="3">
        <f t="shared" si="2"/>
        <v>21</v>
      </c>
      <c r="AJ48" s="11">
        <f>COUNTIF(C48:AG48,'Attendance Key '!$A$7) + COUNTIF(C48:AG48,'Attendance Key '!$A$15)*0.5</f>
        <v>0</v>
      </c>
      <c r="AK48" s="3">
        <f>COUNTIF(C48:AG48,'Attendance Key '!$A$3) + COUNTIF(C48:AG48,'Attendance Key '!$A$5)*0.5</f>
        <v>1</v>
      </c>
      <c r="AL48" s="12">
        <f>COUNTIF(C48:AG48,'Attendance Key '!$A$4) + COUNTIF(C48:AG48,'Attendance Key '!$A$6)*0.5</f>
        <v>0</v>
      </c>
      <c r="AM48" s="3">
        <f>COUNTIF(C48:AG48,'Attendance Key '!$A$10)</f>
        <v>0</v>
      </c>
      <c r="AN48" s="3">
        <f>COUNTIF(C48:AG48,'Attendance Key '!$A$8) + COUNTIF(C48:AG48,'Attendance Key '!$A$9)*0.5</f>
        <v>0</v>
      </c>
      <c r="AO48" s="3">
        <f>COUNTIF(C48:AG48,'Attendance Key '!$A$13) + COUNTIF(C48:AG48,'Attendance Key '!$A$14)*0.5</f>
        <v>0</v>
      </c>
      <c r="AP48" s="3">
        <f>COUNTIF(C48:AG48,'Attendance Key '!$A$11) + COUNTIF(C48:AF48,'Attendance Key '!$A$12)*0.5</f>
        <v>0</v>
      </c>
      <c r="AQ48" s="12">
        <f>COUNTIF(C48:AG48,'Attendance Key '!$A$16)</f>
        <v>8</v>
      </c>
      <c r="AR48" s="12">
        <f>COUNTIF(C48:AG48,'Attendance Key '!$A$17)</f>
        <v>0</v>
      </c>
      <c r="AS48" s="3">
        <f>COUNTIF(C48:AG48,'Attendance Key '!$A$18) + COUNTIF(C48:AG48,'Attendance Key '!$A$19)*0.5</f>
        <v>0</v>
      </c>
    </row>
    <row r="49" spans="1:45" ht="14.4" x14ac:dyDescent="0.3">
      <c r="A49" s="9" t="s">
        <v>71</v>
      </c>
      <c r="B49" s="9" t="s">
        <v>123</v>
      </c>
      <c r="C49" s="10" t="s">
        <v>21</v>
      </c>
      <c r="D49" s="10" t="s">
        <v>21</v>
      </c>
      <c r="E49" s="10" t="s">
        <v>21</v>
      </c>
      <c r="F49" s="10" t="s">
        <v>21</v>
      </c>
      <c r="G49" s="10" t="s">
        <v>21</v>
      </c>
      <c r="H49" s="10" t="s">
        <v>16</v>
      </c>
      <c r="I49" s="10" t="s">
        <v>16</v>
      </c>
      <c r="J49" s="10" t="s">
        <v>18</v>
      </c>
      <c r="K49" s="10" t="s">
        <v>18</v>
      </c>
      <c r="L49" s="10" t="s">
        <v>18</v>
      </c>
      <c r="M49" s="10" t="s">
        <v>18</v>
      </c>
      <c r="N49" s="10" t="s">
        <v>18</v>
      </c>
      <c r="O49" s="10" t="s">
        <v>16</v>
      </c>
      <c r="P49" s="10" t="s">
        <v>16</v>
      </c>
      <c r="Q49" s="10" t="s">
        <v>18</v>
      </c>
      <c r="R49" s="10" t="s">
        <v>28</v>
      </c>
      <c r="S49" s="10" t="s">
        <v>18</v>
      </c>
      <c r="T49" s="10" t="s">
        <v>18</v>
      </c>
      <c r="U49" s="10" t="s">
        <v>18</v>
      </c>
      <c r="V49" s="10" t="s">
        <v>16</v>
      </c>
      <c r="W49" s="10" t="s">
        <v>16</v>
      </c>
      <c r="X49" s="10" t="s">
        <v>18</v>
      </c>
      <c r="Y49" s="10" t="s">
        <v>18</v>
      </c>
      <c r="Z49" s="10" t="s">
        <v>18</v>
      </c>
      <c r="AA49" s="10" t="s">
        <v>18</v>
      </c>
      <c r="AB49" s="10" t="s">
        <v>21</v>
      </c>
      <c r="AC49" s="10" t="s">
        <v>16</v>
      </c>
      <c r="AD49" s="10" t="s">
        <v>16</v>
      </c>
      <c r="AE49" s="10" t="s">
        <v>18</v>
      </c>
      <c r="AF49" s="10" t="s">
        <v>18</v>
      </c>
      <c r="AG49" s="10"/>
      <c r="AH49" s="3">
        <f t="shared" si="1"/>
        <v>15.5</v>
      </c>
      <c r="AI49" s="3">
        <f t="shared" si="2"/>
        <v>15.5</v>
      </c>
      <c r="AJ49" s="11">
        <f>COUNTIF(C49:AG49,'Attendance Key '!$A$7) + COUNTIF(C49:AG49,'Attendance Key '!$A$15)*0.5</f>
        <v>0</v>
      </c>
      <c r="AK49" s="3">
        <f>COUNTIF(C49:AG49,'Attendance Key '!$A$3) + COUNTIF(C49:AG49,'Attendance Key '!$A$5)*0.5</f>
        <v>6</v>
      </c>
      <c r="AL49" s="12">
        <f>COUNTIF(C49:AG49,'Attendance Key '!$A$4) + COUNTIF(C49:AG49,'Attendance Key '!$A$6)*0.5</f>
        <v>0.5</v>
      </c>
      <c r="AM49" s="3">
        <f>COUNTIF(C49:AG49,'Attendance Key '!$A$10)</f>
        <v>0</v>
      </c>
      <c r="AN49" s="3">
        <f>COUNTIF(C49:AG49,'Attendance Key '!$A$8) + COUNTIF(C49:AG49,'Attendance Key '!$A$9)*0.5</f>
        <v>0</v>
      </c>
      <c r="AO49" s="3">
        <f>COUNTIF(C49:AG49,'Attendance Key '!$A$13) + COUNTIF(C49:AG49,'Attendance Key '!$A$14)*0.5</f>
        <v>0</v>
      </c>
      <c r="AP49" s="3">
        <f>COUNTIF(C49:AG49,'Attendance Key '!$A$11) + COUNTIF(C49:AF49,'Attendance Key '!$A$12)*0.5</f>
        <v>0</v>
      </c>
      <c r="AQ49" s="12">
        <f>COUNTIF(C49:AG49,'Attendance Key '!$A$16)</f>
        <v>8</v>
      </c>
      <c r="AR49" s="12">
        <f>COUNTIF(C49:AG49,'Attendance Key '!$A$17)</f>
        <v>0</v>
      </c>
      <c r="AS49" s="3">
        <f>COUNTIF(C49:AG49,'Attendance Key '!$A$18) + COUNTIF(C49:AG49,'Attendance Key '!$A$19)*0.5</f>
        <v>0</v>
      </c>
    </row>
    <row r="50" spans="1:45" ht="14.4" x14ac:dyDescent="0.3">
      <c r="A50" s="9" t="s">
        <v>117</v>
      </c>
      <c r="B50" s="9" t="s">
        <v>124</v>
      </c>
      <c r="C50" s="10" t="s">
        <v>18</v>
      </c>
      <c r="D50" s="10" t="s">
        <v>18</v>
      </c>
      <c r="E50" s="10" t="s">
        <v>18</v>
      </c>
      <c r="F50" s="10" t="s">
        <v>18</v>
      </c>
      <c r="G50" s="10" t="s">
        <v>18</v>
      </c>
      <c r="H50" s="10" t="s">
        <v>16</v>
      </c>
      <c r="I50" s="10" t="s">
        <v>16</v>
      </c>
      <c r="J50" s="10" t="s">
        <v>18</v>
      </c>
      <c r="K50" s="10" t="s">
        <v>18</v>
      </c>
      <c r="L50" s="10" t="s">
        <v>18</v>
      </c>
      <c r="M50" s="10" t="s">
        <v>18</v>
      </c>
      <c r="N50" s="10" t="s">
        <v>18</v>
      </c>
      <c r="O50" s="10" t="s">
        <v>16</v>
      </c>
      <c r="P50" s="10" t="s">
        <v>16</v>
      </c>
      <c r="Q50" s="10" t="s">
        <v>18</v>
      </c>
      <c r="R50" s="10" t="s">
        <v>18</v>
      </c>
      <c r="S50" s="10" t="s">
        <v>18</v>
      </c>
      <c r="T50" s="10" t="s">
        <v>18</v>
      </c>
      <c r="U50" s="10" t="s">
        <v>18</v>
      </c>
      <c r="V50" s="10" t="s">
        <v>16</v>
      </c>
      <c r="W50" s="10" t="s">
        <v>16</v>
      </c>
      <c r="X50" s="10" t="s">
        <v>18</v>
      </c>
      <c r="Y50" s="10" t="s">
        <v>18</v>
      </c>
      <c r="Z50" s="10" t="s">
        <v>18</v>
      </c>
      <c r="AA50" s="10" t="s">
        <v>18</v>
      </c>
      <c r="AB50" s="10" t="s">
        <v>18</v>
      </c>
      <c r="AC50" s="10" t="s">
        <v>16</v>
      </c>
      <c r="AD50" s="10" t="s">
        <v>16</v>
      </c>
      <c r="AE50" s="10" t="s">
        <v>18</v>
      </c>
      <c r="AF50" s="10" t="s">
        <v>18</v>
      </c>
      <c r="AG50" s="10"/>
      <c r="AH50" s="3">
        <f t="shared" si="1"/>
        <v>22</v>
      </c>
      <c r="AI50" s="3">
        <f t="shared" si="2"/>
        <v>22</v>
      </c>
      <c r="AJ50" s="11">
        <f>COUNTIF(C50:AG50,'Attendance Key '!$A$7) + COUNTIF(C50:AG50,'Attendance Key '!$A$15)*0.5</f>
        <v>0</v>
      </c>
      <c r="AK50" s="3">
        <f>COUNTIF(C50:AG50,'Attendance Key '!$A$3) + COUNTIF(C50:AG50,'Attendance Key '!$A$5)*0.5</f>
        <v>0</v>
      </c>
      <c r="AL50" s="12">
        <f>COUNTIF(C50:AG50,'Attendance Key '!$A$4) + COUNTIF(C50:AG50,'Attendance Key '!$A$6)*0.5</f>
        <v>0</v>
      </c>
      <c r="AM50" s="3">
        <f>COUNTIF(C50:AG50,'Attendance Key '!$A$10)</f>
        <v>0</v>
      </c>
      <c r="AN50" s="3">
        <f>COUNTIF(C50:AG50,'Attendance Key '!$A$8) + COUNTIF(C50:AG50,'Attendance Key '!$A$9)*0.5</f>
        <v>0</v>
      </c>
      <c r="AO50" s="3">
        <f>COUNTIF(C50:AG50,'Attendance Key '!$A$13) + COUNTIF(C50:AG50,'Attendance Key '!$A$14)*0.5</f>
        <v>0</v>
      </c>
      <c r="AP50" s="3">
        <f>COUNTIF(C50:AG50,'Attendance Key '!$A$11) + COUNTIF(C50:AF50,'Attendance Key '!$A$12)*0.5</f>
        <v>0</v>
      </c>
      <c r="AQ50" s="12">
        <f>COUNTIF(C50:AG50,'Attendance Key '!$A$16)</f>
        <v>8</v>
      </c>
      <c r="AR50" s="12">
        <f>COUNTIF(C50:AG50,'Attendance Key '!$A$17)</f>
        <v>0</v>
      </c>
      <c r="AS50" s="3">
        <f>COUNTIF(C50:AG50,'Attendance Key '!$A$18) + COUNTIF(C50:AG50,'Attendance Key '!$A$19)*0.5</f>
        <v>0</v>
      </c>
    </row>
    <row r="51" spans="1:45" ht="14.4" x14ac:dyDescent="0.3">
      <c r="A51" s="9" t="s">
        <v>126</v>
      </c>
      <c r="B51" s="9" t="s">
        <v>125</v>
      </c>
      <c r="C51" s="10" t="s">
        <v>21</v>
      </c>
      <c r="D51" s="10" t="s">
        <v>18</v>
      </c>
      <c r="E51" s="10" t="s">
        <v>18</v>
      </c>
      <c r="F51" s="10" t="s">
        <v>18</v>
      </c>
      <c r="G51" s="10" t="s">
        <v>18</v>
      </c>
      <c r="H51" s="10" t="s">
        <v>16</v>
      </c>
      <c r="I51" s="10" t="s">
        <v>16</v>
      </c>
      <c r="J51" s="10" t="s">
        <v>18</v>
      </c>
      <c r="K51" s="10" t="s">
        <v>18</v>
      </c>
      <c r="L51" s="10" t="s">
        <v>18</v>
      </c>
      <c r="M51" s="10" t="s">
        <v>18</v>
      </c>
      <c r="N51" s="10" t="s">
        <v>18</v>
      </c>
      <c r="O51" s="10" t="s">
        <v>16</v>
      </c>
      <c r="P51" s="10" t="s">
        <v>16</v>
      </c>
      <c r="Q51" s="10" t="s">
        <v>21</v>
      </c>
      <c r="R51" s="10" t="s">
        <v>18</v>
      </c>
      <c r="S51" s="10" t="s">
        <v>18</v>
      </c>
      <c r="T51" s="10" t="s">
        <v>18</v>
      </c>
      <c r="U51" s="10" t="s">
        <v>18</v>
      </c>
      <c r="V51" s="10" t="s">
        <v>16</v>
      </c>
      <c r="W51" s="10" t="s">
        <v>16</v>
      </c>
      <c r="X51" s="10" t="s">
        <v>18</v>
      </c>
      <c r="Y51" s="10" t="s">
        <v>18</v>
      </c>
      <c r="Z51" s="10" t="s">
        <v>18</v>
      </c>
      <c r="AA51" s="10" t="s">
        <v>18</v>
      </c>
      <c r="AB51" s="10" t="s">
        <v>18</v>
      </c>
      <c r="AC51" s="10" t="s">
        <v>16</v>
      </c>
      <c r="AD51" s="10" t="s">
        <v>16</v>
      </c>
      <c r="AE51" s="10" t="s">
        <v>29</v>
      </c>
      <c r="AF51" s="10" t="s">
        <v>19</v>
      </c>
      <c r="AG51" s="10"/>
      <c r="AH51" s="3">
        <f t="shared" si="1"/>
        <v>19</v>
      </c>
      <c r="AI51" s="3">
        <f t="shared" si="2"/>
        <v>18.5</v>
      </c>
      <c r="AJ51" s="15">
        <f>COUNTIF(C51:AG51,'Attendance Key '!$A$7) + COUNTIF(C51:AG51,'Attendance Key '!$A$15)*0.5</f>
        <v>0.5</v>
      </c>
      <c r="AK51" s="3">
        <f>COUNTIF(C51:AG51,'Attendance Key '!$A$3) + COUNTIF(C51:AG51,'Attendance Key '!$A$5)*0.5</f>
        <v>2</v>
      </c>
      <c r="AL51" s="16">
        <f>COUNTIF(C51:AG51,'Attendance Key '!$A$4) + COUNTIF(C51:AG51,'Attendance Key '!$A$6)*0.5</f>
        <v>1</v>
      </c>
      <c r="AM51" s="3">
        <f>COUNTIF(C51:AG51,'Attendance Key '!$A$10)</f>
        <v>0</v>
      </c>
      <c r="AN51" s="3">
        <f>COUNTIF(C51:AG51,'Attendance Key '!$A$8) + COUNTIF(C51:AG51,'Attendance Key '!$A$9)*0.5</f>
        <v>0</v>
      </c>
      <c r="AO51" s="3">
        <f>COUNTIF(C51:AG51,'Attendance Key '!$A$13) + COUNTIF(C51:AG51,'Attendance Key '!$A$14)*0.5</f>
        <v>0</v>
      </c>
      <c r="AP51" s="3">
        <f>COUNTIF(C51:AG51,'Attendance Key '!$A$11) + COUNTIF(C51:AF51,'Attendance Key '!$A$12)*0.5</f>
        <v>0</v>
      </c>
      <c r="AQ51" s="16">
        <f>COUNTIF(C51:AG51,'Attendance Key '!$A$16)</f>
        <v>8</v>
      </c>
      <c r="AR51" s="16">
        <f>COUNTIF(C51:AG51,'Attendance Key '!$A$17)</f>
        <v>0</v>
      </c>
      <c r="AS51" s="3">
        <f>COUNTIF(C51:AG51,'Attendance Key '!$A$18) + COUNTIF(C51:AG51,'Attendance Key '!$A$19)*0.5</f>
        <v>0</v>
      </c>
    </row>
    <row r="52" spans="1:45" ht="14.4" x14ac:dyDescent="0.3">
      <c r="A52" s="9" t="s">
        <v>128</v>
      </c>
      <c r="B52" s="9" t="s">
        <v>127</v>
      </c>
      <c r="C52" s="10" t="s">
        <v>18</v>
      </c>
      <c r="D52" s="10" t="s">
        <v>18</v>
      </c>
      <c r="E52" s="10" t="s">
        <v>18</v>
      </c>
      <c r="F52" s="10" t="s">
        <v>18</v>
      </c>
      <c r="G52" s="10" t="s">
        <v>18</v>
      </c>
      <c r="H52" s="10" t="s">
        <v>16</v>
      </c>
      <c r="I52" s="10" t="s">
        <v>16</v>
      </c>
      <c r="J52" s="10" t="s">
        <v>18</v>
      </c>
      <c r="K52" s="10" t="s">
        <v>18</v>
      </c>
      <c r="L52" s="10" t="s">
        <v>18</v>
      </c>
      <c r="M52" s="10" t="s">
        <v>18</v>
      </c>
      <c r="N52" s="10" t="s">
        <v>18</v>
      </c>
      <c r="O52" s="10" t="s">
        <v>16</v>
      </c>
      <c r="P52" s="10" t="s">
        <v>16</v>
      </c>
      <c r="Q52" s="10" t="s">
        <v>21</v>
      </c>
      <c r="R52" s="10" t="s">
        <v>21</v>
      </c>
      <c r="S52" s="10" t="s">
        <v>21</v>
      </c>
      <c r="T52" s="10" t="s">
        <v>21</v>
      </c>
      <c r="U52" s="10" t="s">
        <v>21</v>
      </c>
      <c r="V52" s="10" t="s">
        <v>16</v>
      </c>
      <c r="W52" s="10" t="s">
        <v>16</v>
      </c>
      <c r="X52" s="10" t="s">
        <v>18</v>
      </c>
      <c r="Y52" s="10" t="s">
        <v>18</v>
      </c>
      <c r="Z52" s="10" t="s">
        <v>18</v>
      </c>
      <c r="AA52" s="10" t="s">
        <v>18</v>
      </c>
      <c r="AB52" s="10" t="s">
        <v>18</v>
      </c>
      <c r="AC52" s="10" t="s">
        <v>16</v>
      </c>
      <c r="AD52" s="10" t="s">
        <v>16</v>
      </c>
      <c r="AE52" s="10" t="s">
        <v>18</v>
      </c>
      <c r="AF52" s="10" t="s">
        <v>18</v>
      </c>
      <c r="AG52" s="10"/>
      <c r="AH52" s="3">
        <f t="shared" si="1"/>
        <v>17</v>
      </c>
      <c r="AI52" s="3">
        <f t="shared" si="2"/>
        <v>17</v>
      </c>
      <c r="AJ52" s="15">
        <f>COUNTIF(C52:AG52,'Attendance Key '!$A$7) + COUNTIF(C52:AG52,'Attendance Key '!$A$15)*0.5</f>
        <v>0</v>
      </c>
      <c r="AK52" s="3">
        <f>COUNTIF(C52:AG52,'Attendance Key '!$A$3) + COUNTIF(C52:AG52,'Attendance Key '!$A$5)*0.5</f>
        <v>5</v>
      </c>
      <c r="AL52" s="16">
        <f>COUNTIF(C52:AG52,'Attendance Key '!$A$4) + COUNTIF(C52:AG52,'Attendance Key '!$A$6)*0.5</f>
        <v>0</v>
      </c>
      <c r="AM52" s="3">
        <f>COUNTIF(C52:AG52,'Attendance Key '!$A$10)</f>
        <v>0</v>
      </c>
      <c r="AN52" s="3">
        <f>COUNTIF(C52:AG52,'Attendance Key '!$A$8) + COUNTIF(C52:AG52,'Attendance Key '!$A$9)*0.5</f>
        <v>0</v>
      </c>
      <c r="AO52" s="3">
        <f>COUNTIF(C52:AG52,'Attendance Key '!$A$13) + COUNTIF(C52:AG52,'Attendance Key '!$A$14)*0.5</f>
        <v>0</v>
      </c>
      <c r="AP52" s="3">
        <f>COUNTIF(C52:AG52,'Attendance Key '!$A$11) + COUNTIF(C52:AF52,'Attendance Key '!$A$12)*0.5</f>
        <v>0</v>
      </c>
      <c r="AQ52" s="16">
        <f>COUNTIF(C52:AG52,'Attendance Key '!$A$16)</f>
        <v>8</v>
      </c>
      <c r="AR52" s="16">
        <f>COUNTIF(C52:AG52,'Attendance Key '!$A$17)</f>
        <v>0</v>
      </c>
      <c r="AS52" s="3">
        <f>COUNTIF(C52:AG52,'Attendance Key '!$A$18) + COUNTIF(C52:AG52,'Attendance Key '!$A$19)*0.5</f>
        <v>0</v>
      </c>
    </row>
    <row r="53" spans="1:45" ht="14.4" x14ac:dyDescent="0.3">
      <c r="A53" s="9" t="s">
        <v>130</v>
      </c>
      <c r="B53" s="9" t="s">
        <v>129</v>
      </c>
      <c r="C53" s="10" t="s">
        <v>18</v>
      </c>
      <c r="D53" s="10" t="s">
        <v>18</v>
      </c>
      <c r="E53" s="10" t="s">
        <v>18</v>
      </c>
      <c r="F53" s="10" t="s">
        <v>19</v>
      </c>
      <c r="G53" s="10" t="s">
        <v>20</v>
      </c>
      <c r="H53" s="10" t="s">
        <v>16</v>
      </c>
      <c r="I53" s="10" t="s">
        <v>16</v>
      </c>
      <c r="J53" s="10" t="s">
        <v>18</v>
      </c>
      <c r="K53" s="10" t="s">
        <v>18</v>
      </c>
      <c r="L53" s="10" t="s">
        <v>18</v>
      </c>
      <c r="M53" s="10" t="s">
        <v>22</v>
      </c>
      <c r="N53" s="10" t="s">
        <v>18</v>
      </c>
      <c r="O53" s="10" t="s">
        <v>16</v>
      </c>
      <c r="P53" s="10" t="s">
        <v>16</v>
      </c>
      <c r="Q53" s="10" t="s">
        <v>19</v>
      </c>
      <c r="R53" s="10" t="s">
        <v>18</v>
      </c>
      <c r="S53" s="10" t="s">
        <v>18</v>
      </c>
      <c r="T53" s="10" t="s">
        <v>18</v>
      </c>
      <c r="U53" s="10" t="s">
        <v>18</v>
      </c>
      <c r="V53" s="10" t="s">
        <v>16</v>
      </c>
      <c r="W53" s="10" t="s">
        <v>16</v>
      </c>
      <c r="X53" s="10" t="s">
        <v>28</v>
      </c>
      <c r="Y53" s="10" t="s">
        <v>20</v>
      </c>
      <c r="Z53" s="10" t="s">
        <v>28</v>
      </c>
      <c r="AA53" s="10" t="s">
        <v>19</v>
      </c>
      <c r="AB53" s="10" t="s">
        <v>19</v>
      </c>
      <c r="AC53" s="10" t="s">
        <v>16</v>
      </c>
      <c r="AD53" s="10" t="s">
        <v>16</v>
      </c>
      <c r="AE53" s="10" t="s">
        <v>26</v>
      </c>
      <c r="AF53" s="10" t="s">
        <v>26</v>
      </c>
      <c r="AG53" s="10"/>
      <c r="AH53" s="3">
        <f t="shared" si="1"/>
        <v>15.5</v>
      </c>
      <c r="AI53" s="3">
        <f t="shared" si="2"/>
        <v>13.5</v>
      </c>
      <c r="AJ53" s="15">
        <f>COUNTIF(C53:AG53,'Attendance Key '!$A$7) + COUNTIF(C53:AG53,'Attendance Key '!$A$15)*0.5</f>
        <v>2</v>
      </c>
      <c r="AK53" s="3">
        <f>COUNTIF(C53:AG53,'Attendance Key '!$A$3) + COUNTIF(C53:AG53,'Attendance Key '!$A$5)*0.5</f>
        <v>0.5</v>
      </c>
      <c r="AL53" s="16">
        <f>COUNTIF(C53:AG53,'Attendance Key '!$A$4) + COUNTIF(C53:AG53,'Attendance Key '!$A$6)*0.5</f>
        <v>5</v>
      </c>
      <c r="AM53" s="3">
        <f>COUNTIF(C53:AG53,'Attendance Key '!$A$10)</f>
        <v>0</v>
      </c>
      <c r="AN53" s="3">
        <f>COUNTIF(C53:AG53,'Attendance Key '!$A$8) + COUNTIF(C53:AG53,'Attendance Key '!$A$9)*0.5</f>
        <v>0</v>
      </c>
      <c r="AO53" s="3">
        <f>COUNTIF(C53:AG53,'Attendance Key '!$A$13) + COUNTIF(C53:AG53,'Attendance Key '!$A$14)*0.5</f>
        <v>0</v>
      </c>
      <c r="AP53" s="3">
        <f>COUNTIF(C53:AG53,'Attendance Key '!$A$11) + COUNTIF(C53:AF53,'Attendance Key '!$A$12)*0.5</f>
        <v>1</v>
      </c>
      <c r="AQ53" s="16">
        <f>COUNTIF(C53:AG53,'Attendance Key '!$A$16)</f>
        <v>8</v>
      </c>
      <c r="AR53" s="16">
        <f>COUNTIF(C53:AG53,'Attendance Key '!$A$17)</f>
        <v>0</v>
      </c>
      <c r="AS53" s="3">
        <f>COUNTIF(C53:AG53,'Attendance Key '!$A$18) + COUNTIF(C53:AG53,'Attendance Key '!$A$19)*0.5</f>
        <v>0</v>
      </c>
    </row>
    <row r="54" spans="1:45" ht="14.4" x14ac:dyDescent="0.3">
      <c r="A54" s="9" t="s">
        <v>132</v>
      </c>
      <c r="B54" s="9" t="s">
        <v>131</v>
      </c>
      <c r="C54" s="10" t="s">
        <v>18</v>
      </c>
      <c r="D54" s="10" t="s">
        <v>30</v>
      </c>
      <c r="E54" s="10" t="s">
        <v>21</v>
      </c>
      <c r="F54" s="10" t="s">
        <v>20</v>
      </c>
      <c r="G54" s="10" t="s">
        <v>20</v>
      </c>
      <c r="H54" s="10" t="s">
        <v>16</v>
      </c>
      <c r="I54" s="10" t="s">
        <v>16</v>
      </c>
      <c r="J54" s="10" t="s">
        <v>18</v>
      </c>
      <c r="K54" s="10" t="s">
        <v>18</v>
      </c>
      <c r="L54" s="10" t="s">
        <v>18</v>
      </c>
      <c r="M54" s="10" t="s">
        <v>18</v>
      </c>
      <c r="N54" s="10" t="s">
        <v>18</v>
      </c>
      <c r="O54" s="10" t="s">
        <v>16</v>
      </c>
      <c r="P54" s="10" t="s">
        <v>16</v>
      </c>
      <c r="Q54" s="10" t="s">
        <v>18</v>
      </c>
      <c r="R54" s="10" t="s">
        <v>24</v>
      </c>
      <c r="S54" s="10" t="s">
        <v>18</v>
      </c>
      <c r="T54" s="10" t="s">
        <v>18</v>
      </c>
      <c r="U54" s="10" t="s">
        <v>18</v>
      </c>
      <c r="V54" s="10" t="s">
        <v>16</v>
      </c>
      <c r="W54" s="10" t="s">
        <v>16</v>
      </c>
      <c r="X54" s="10" t="s">
        <v>18</v>
      </c>
      <c r="Y54" s="10" t="s">
        <v>18</v>
      </c>
      <c r="Z54" s="10" t="s">
        <v>18</v>
      </c>
      <c r="AA54" s="10" t="s">
        <v>18</v>
      </c>
      <c r="AB54" s="10" t="s">
        <v>18</v>
      </c>
      <c r="AC54" s="10" t="s">
        <v>16</v>
      </c>
      <c r="AD54" s="10" t="s">
        <v>16</v>
      </c>
      <c r="AE54" s="10" t="s">
        <v>18</v>
      </c>
      <c r="AF54" s="10" t="s">
        <v>18</v>
      </c>
      <c r="AG54" s="10"/>
      <c r="AH54" s="3">
        <f t="shared" si="1"/>
        <v>20</v>
      </c>
      <c r="AI54" s="3">
        <f t="shared" si="2"/>
        <v>18</v>
      </c>
      <c r="AJ54" s="15">
        <f>COUNTIF(C54:AG54,'Attendance Key '!$A$7) + COUNTIF(C54:AG54,'Attendance Key '!$A$15)*0.5</f>
        <v>2</v>
      </c>
      <c r="AK54" s="3">
        <f>COUNTIF(C54:AG54,'Attendance Key '!$A$3) + COUNTIF(C54:AG54,'Attendance Key '!$A$5)*0.5</f>
        <v>1</v>
      </c>
      <c r="AL54" s="16">
        <f>COUNTIF(C54:AG54,'Attendance Key '!$A$4) + COUNTIF(C54:AG54,'Attendance Key '!$A$6)*0.5</f>
        <v>0</v>
      </c>
      <c r="AM54" s="3">
        <f>COUNTIF(C54:AG54,'Attendance Key '!$A$10)</f>
        <v>0</v>
      </c>
      <c r="AN54" s="3">
        <f>COUNTIF(C54:AG54,'Attendance Key '!$A$8) + COUNTIF(C54:AG54,'Attendance Key '!$A$9)*0.5</f>
        <v>1</v>
      </c>
      <c r="AO54" s="3">
        <f>COUNTIF(C54:AG54,'Attendance Key '!$A$13) + COUNTIF(C54:AG54,'Attendance Key '!$A$14)*0.5</f>
        <v>0</v>
      </c>
      <c r="AP54" s="3">
        <f>COUNTIF(C54:AG54,'Attendance Key '!$A$11) + COUNTIF(C54:AF54,'Attendance Key '!$A$12)*0.5</f>
        <v>0</v>
      </c>
      <c r="AQ54" s="16">
        <f>COUNTIF(C54:AG54,'Attendance Key '!$A$16)</f>
        <v>8</v>
      </c>
      <c r="AR54" s="16">
        <f>COUNTIF(C54:AG54,'Attendance Key '!$A$17)</f>
        <v>0</v>
      </c>
      <c r="AS54" s="3">
        <f>COUNTIF(C54:AG54,'Attendance Key '!$A$18) + COUNTIF(C54:AG54,'Attendance Key '!$A$19)*0.5</f>
        <v>1</v>
      </c>
    </row>
    <row r="55" spans="1:45" ht="14.4" x14ac:dyDescent="0.3">
      <c r="A55" s="9" t="s">
        <v>134</v>
      </c>
      <c r="B55" s="9" t="s">
        <v>133</v>
      </c>
      <c r="C55" s="10" t="s">
        <v>22</v>
      </c>
      <c r="D55" s="10" t="s">
        <v>21</v>
      </c>
      <c r="E55" s="10" t="s">
        <v>18</v>
      </c>
      <c r="F55" s="10" t="s">
        <v>18</v>
      </c>
      <c r="G55" s="10" t="s">
        <v>18</v>
      </c>
      <c r="H55" s="10" t="s">
        <v>16</v>
      </c>
      <c r="I55" s="10" t="s">
        <v>16</v>
      </c>
      <c r="J55" s="10" t="s">
        <v>18</v>
      </c>
      <c r="K55" s="10" t="s">
        <v>18</v>
      </c>
      <c r="L55" s="10" t="s">
        <v>18</v>
      </c>
      <c r="M55" s="10" t="s">
        <v>18</v>
      </c>
      <c r="N55" s="10" t="s">
        <v>18</v>
      </c>
      <c r="O55" s="10" t="s">
        <v>16</v>
      </c>
      <c r="P55" s="10" t="s">
        <v>16</v>
      </c>
      <c r="Q55" s="10" t="s">
        <v>21</v>
      </c>
      <c r="R55" s="10" t="s">
        <v>18</v>
      </c>
      <c r="S55" s="10" t="s">
        <v>18</v>
      </c>
      <c r="T55" s="10" t="s">
        <v>18</v>
      </c>
      <c r="U55" s="10" t="s">
        <v>18</v>
      </c>
      <c r="V55" s="10" t="s">
        <v>16</v>
      </c>
      <c r="W55" s="10" t="s">
        <v>16</v>
      </c>
      <c r="X55" s="10" t="s">
        <v>18</v>
      </c>
      <c r="Y55" s="10" t="s">
        <v>18</v>
      </c>
      <c r="Z55" s="10" t="s">
        <v>18</v>
      </c>
      <c r="AA55" s="10" t="s">
        <v>18</v>
      </c>
      <c r="AB55" s="10" t="s">
        <v>18</v>
      </c>
      <c r="AC55" s="10" t="s">
        <v>16</v>
      </c>
      <c r="AD55" s="10" t="s">
        <v>16</v>
      </c>
      <c r="AE55" s="10" t="s">
        <v>19</v>
      </c>
      <c r="AF55" s="10" t="s">
        <v>20</v>
      </c>
      <c r="AG55" s="10"/>
      <c r="AH55" s="3">
        <f t="shared" si="1"/>
        <v>18.5</v>
      </c>
      <c r="AI55" s="3">
        <f t="shared" si="2"/>
        <v>17.5</v>
      </c>
      <c r="AJ55" s="15">
        <f>COUNTIF(C55:AG55,'Attendance Key '!$A$7) + COUNTIF(C55:AG55,'Attendance Key '!$A$15)*0.5</f>
        <v>1</v>
      </c>
      <c r="AK55" s="3">
        <f>COUNTIF(C55:AG55,'Attendance Key '!$A$3) + COUNTIF(C55:AG55,'Attendance Key '!$A$5)*0.5</f>
        <v>2.5</v>
      </c>
      <c r="AL55" s="16">
        <f>COUNTIF(C55:AG55,'Attendance Key '!$A$4) + COUNTIF(C55:AG55,'Attendance Key '!$A$6)*0.5</f>
        <v>1</v>
      </c>
      <c r="AM55" s="3">
        <f>COUNTIF(C55:AG55,'Attendance Key '!$A$10)</f>
        <v>0</v>
      </c>
      <c r="AN55" s="3">
        <f>COUNTIF(C55:AG55,'Attendance Key '!$A$8) + COUNTIF(C55:AG55,'Attendance Key '!$A$9)*0.5</f>
        <v>0</v>
      </c>
      <c r="AO55" s="3">
        <f>COUNTIF(C55:AG55,'Attendance Key '!$A$13) + COUNTIF(C55:AG55,'Attendance Key '!$A$14)*0.5</f>
        <v>0</v>
      </c>
      <c r="AP55" s="3">
        <f>COUNTIF(C55:AG55,'Attendance Key '!$A$11) + COUNTIF(C55:AF55,'Attendance Key '!$A$12)*0.5</f>
        <v>0</v>
      </c>
      <c r="AQ55" s="16">
        <f>COUNTIF(C55:AG55,'Attendance Key '!$A$16)</f>
        <v>8</v>
      </c>
      <c r="AR55" s="16">
        <f>COUNTIF(C55:AG55,'Attendance Key '!$A$17)</f>
        <v>0</v>
      </c>
      <c r="AS55" s="3">
        <f>COUNTIF(C55:AG55,'Attendance Key '!$A$18) + COUNTIF(C55:AG55,'Attendance Key '!$A$19)*0.5</f>
        <v>0</v>
      </c>
    </row>
    <row r="56" spans="1:45" ht="14.4" x14ac:dyDescent="0.3">
      <c r="A56" s="9" t="s">
        <v>136</v>
      </c>
      <c r="B56" s="9" t="s">
        <v>135</v>
      </c>
      <c r="C56" s="10" t="s">
        <v>18</v>
      </c>
      <c r="D56" s="10" t="s">
        <v>18</v>
      </c>
      <c r="E56" s="10" t="s">
        <v>18</v>
      </c>
      <c r="F56" s="10" t="s">
        <v>18</v>
      </c>
      <c r="G56" s="10" t="s">
        <v>20</v>
      </c>
      <c r="H56" s="10" t="s">
        <v>16</v>
      </c>
      <c r="I56" s="10" t="s">
        <v>16</v>
      </c>
      <c r="J56" s="10" t="s">
        <v>20</v>
      </c>
      <c r="K56" s="10" t="s">
        <v>18</v>
      </c>
      <c r="L56" s="10" t="s">
        <v>18</v>
      </c>
      <c r="M56" s="10" t="s">
        <v>18</v>
      </c>
      <c r="N56" s="10" t="s">
        <v>18</v>
      </c>
      <c r="O56" s="10" t="s">
        <v>16</v>
      </c>
      <c r="P56" s="10" t="s">
        <v>16</v>
      </c>
      <c r="Q56" s="10" t="s">
        <v>18</v>
      </c>
      <c r="R56" s="10" t="s">
        <v>18</v>
      </c>
      <c r="S56" s="10" t="s">
        <v>18</v>
      </c>
      <c r="T56" s="10" t="s">
        <v>18</v>
      </c>
      <c r="U56" s="10" t="s">
        <v>18</v>
      </c>
      <c r="V56" s="10" t="s">
        <v>16</v>
      </c>
      <c r="W56" s="10" t="s">
        <v>16</v>
      </c>
      <c r="X56" s="10" t="s">
        <v>18</v>
      </c>
      <c r="Y56" s="10" t="s">
        <v>18</v>
      </c>
      <c r="Z56" s="10" t="s">
        <v>18</v>
      </c>
      <c r="AA56" s="10" t="s">
        <v>18</v>
      </c>
      <c r="AB56" s="10" t="s">
        <v>18</v>
      </c>
      <c r="AC56" s="10" t="s">
        <v>16</v>
      </c>
      <c r="AD56" s="10" t="s">
        <v>16</v>
      </c>
      <c r="AE56" s="10" t="s">
        <v>18</v>
      </c>
      <c r="AF56" s="10" t="s">
        <v>18</v>
      </c>
      <c r="AG56" s="10"/>
      <c r="AH56" s="3">
        <f t="shared" si="1"/>
        <v>22</v>
      </c>
      <c r="AI56" s="3">
        <f t="shared" si="2"/>
        <v>20</v>
      </c>
      <c r="AJ56" s="15">
        <f>COUNTIF(C56:AG56,'Attendance Key '!$A$7) + COUNTIF(C56:AG56,'Attendance Key '!$A$15)*0.5</f>
        <v>2</v>
      </c>
      <c r="AK56" s="3">
        <f>COUNTIF(C56:AG56,'Attendance Key '!$A$3) + COUNTIF(C56:AG56,'Attendance Key '!$A$5)*0.5</f>
        <v>0</v>
      </c>
      <c r="AL56" s="16">
        <f>COUNTIF(C56:AG56,'Attendance Key '!$A$4) + COUNTIF(C56:AG56,'Attendance Key '!$A$6)*0.5</f>
        <v>0</v>
      </c>
      <c r="AM56" s="3">
        <f>COUNTIF(C56:AG56,'Attendance Key '!$A$10)</f>
        <v>0</v>
      </c>
      <c r="AN56" s="3">
        <f>COUNTIF(C56:AG56,'Attendance Key '!$A$8) + COUNTIF(C56:AG56,'Attendance Key '!$A$9)*0.5</f>
        <v>0</v>
      </c>
      <c r="AO56" s="3">
        <f>COUNTIF(C56:AG56,'Attendance Key '!$A$13) + COUNTIF(C56:AG56,'Attendance Key '!$A$14)*0.5</f>
        <v>0</v>
      </c>
      <c r="AP56" s="3">
        <f>COUNTIF(C56:AG56,'Attendance Key '!$A$11) + COUNTIF(C56:AF56,'Attendance Key '!$A$12)*0.5</f>
        <v>0</v>
      </c>
      <c r="AQ56" s="16">
        <f>COUNTIF(C56:AG56,'Attendance Key '!$A$16)</f>
        <v>8</v>
      </c>
      <c r="AR56" s="16">
        <f>COUNTIF(C56:AG56,'Attendance Key '!$A$17)</f>
        <v>0</v>
      </c>
      <c r="AS56" s="3">
        <f>COUNTIF(C56:AG56,'Attendance Key '!$A$18) + COUNTIF(C56:AG56,'Attendance Key '!$A$19)*0.5</f>
        <v>0</v>
      </c>
    </row>
    <row r="57" spans="1:45" ht="14.4" x14ac:dyDescent="0.3">
      <c r="A57" s="9" t="s">
        <v>138</v>
      </c>
      <c r="B57" s="9" t="s">
        <v>137</v>
      </c>
      <c r="C57" s="10" t="s">
        <v>18</v>
      </c>
      <c r="D57" s="10" t="s">
        <v>18</v>
      </c>
      <c r="E57" s="10" t="s">
        <v>18</v>
      </c>
      <c r="F57" s="10" t="s">
        <v>18</v>
      </c>
      <c r="G57" s="10" t="s">
        <v>18</v>
      </c>
      <c r="H57" s="10" t="s">
        <v>16</v>
      </c>
      <c r="I57" s="10" t="s">
        <v>16</v>
      </c>
      <c r="J57" s="10" t="s">
        <v>19</v>
      </c>
      <c r="K57" s="10" t="s">
        <v>18</v>
      </c>
      <c r="L57" s="10" t="s">
        <v>18</v>
      </c>
      <c r="M57" s="10" t="s">
        <v>18</v>
      </c>
      <c r="N57" s="10" t="s">
        <v>18</v>
      </c>
      <c r="O57" s="10" t="s">
        <v>16</v>
      </c>
      <c r="P57" s="10" t="s">
        <v>16</v>
      </c>
      <c r="Q57" s="10" t="s">
        <v>18</v>
      </c>
      <c r="R57" s="10" t="s">
        <v>18</v>
      </c>
      <c r="S57" s="10" t="s">
        <v>18</v>
      </c>
      <c r="T57" s="10" t="s">
        <v>18</v>
      </c>
      <c r="U57" s="10" t="s">
        <v>18</v>
      </c>
      <c r="V57" s="10" t="s">
        <v>16</v>
      </c>
      <c r="W57" s="10" t="s">
        <v>16</v>
      </c>
      <c r="X57" s="10" t="s">
        <v>18</v>
      </c>
      <c r="Y57" s="10" t="s">
        <v>18</v>
      </c>
      <c r="Z57" s="10" t="s">
        <v>18</v>
      </c>
      <c r="AA57" s="10" t="s">
        <v>18</v>
      </c>
      <c r="AB57" s="10" t="s">
        <v>28</v>
      </c>
      <c r="AC57" s="10" t="s">
        <v>16</v>
      </c>
      <c r="AD57" s="10" t="s">
        <v>16</v>
      </c>
      <c r="AE57" s="10" t="s">
        <v>18</v>
      </c>
      <c r="AF57" s="10" t="s">
        <v>18</v>
      </c>
      <c r="AG57" s="10"/>
      <c r="AH57" s="3">
        <f t="shared" si="1"/>
        <v>20.5</v>
      </c>
      <c r="AI57" s="3">
        <f t="shared" si="2"/>
        <v>20.5</v>
      </c>
      <c r="AJ57" s="15">
        <f>COUNTIF(C57:AG57,'Attendance Key '!$A$7) + COUNTIF(C57:AG57,'Attendance Key '!$A$15)*0.5</f>
        <v>0</v>
      </c>
      <c r="AK57" s="3">
        <f>COUNTIF(C57:AG57,'Attendance Key '!$A$3) + COUNTIF(C57:AG57,'Attendance Key '!$A$5)*0.5</f>
        <v>0</v>
      </c>
      <c r="AL57" s="16">
        <f>COUNTIF(C57:AG57,'Attendance Key '!$A$4) + COUNTIF(C57:AG57,'Attendance Key '!$A$6)*0.5</f>
        <v>1.5</v>
      </c>
      <c r="AM57" s="3">
        <f>COUNTIF(C57:AG57,'Attendance Key '!$A$10)</f>
        <v>0</v>
      </c>
      <c r="AN57" s="3">
        <f>COUNTIF(C57:AG57,'Attendance Key '!$A$8) + COUNTIF(C57:AG57,'Attendance Key '!$A$9)*0.5</f>
        <v>0</v>
      </c>
      <c r="AO57" s="3">
        <f>COUNTIF(C57:AG57,'Attendance Key '!$A$13) + COUNTIF(C57:AG57,'Attendance Key '!$A$14)*0.5</f>
        <v>0</v>
      </c>
      <c r="AP57" s="3">
        <f>COUNTIF(C57:AG57,'Attendance Key '!$A$11) + COUNTIF(C57:AF57,'Attendance Key '!$A$12)*0.5</f>
        <v>0</v>
      </c>
      <c r="AQ57" s="16">
        <f>COUNTIF(C57:AG57,'Attendance Key '!$A$16)</f>
        <v>8</v>
      </c>
      <c r="AR57" s="16">
        <f>COUNTIF(C57:AG57,'Attendance Key '!$A$17)</f>
        <v>0</v>
      </c>
      <c r="AS57" s="3">
        <f>COUNTIF(C57:AG57,'Attendance Key '!$A$18) + COUNTIF(C57:AG57,'Attendance Key '!$A$19)*0.5</f>
        <v>0</v>
      </c>
    </row>
    <row r="58" spans="1:45" ht="14.4" x14ac:dyDescent="0.3">
      <c r="A58" s="9" t="s">
        <v>140</v>
      </c>
      <c r="B58" s="9" t="s">
        <v>139</v>
      </c>
      <c r="C58" s="10" t="s">
        <v>18</v>
      </c>
      <c r="D58" s="10" t="s">
        <v>18</v>
      </c>
      <c r="E58" s="10" t="s">
        <v>18</v>
      </c>
      <c r="F58" s="10" t="s">
        <v>18</v>
      </c>
      <c r="G58" s="10" t="s">
        <v>18</v>
      </c>
      <c r="H58" s="10" t="s">
        <v>16</v>
      </c>
      <c r="I58" s="10" t="s">
        <v>16</v>
      </c>
      <c r="J58" s="10" t="s">
        <v>21</v>
      </c>
      <c r="K58" s="10" t="s">
        <v>20</v>
      </c>
      <c r="L58" s="10" t="s">
        <v>18</v>
      </c>
      <c r="M58" s="10" t="s">
        <v>18</v>
      </c>
      <c r="N58" s="10" t="s">
        <v>18</v>
      </c>
      <c r="O58" s="10" t="s">
        <v>16</v>
      </c>
      <c r="P58" s="10" t="s">
        <v>16</v>
      </c>
      <c r="Q58" s="10" t="s">
        <v>18</v>
      </c>
      <c r="R58" s="10" t="s">
        <v>18</v>
      </c>
      <c r="S58" s="10" t="s">
        <v>18</v>
      </c>
      <c r="T58" s="10" t="s">
        <v>18</v>
      </c>
      <c r="U58" s="10" t="s">
        <v>18</v>
      </c>
      <c r="V58" s="10" t="s">
        <v>16</v>
      </c>
      <c r="W58" s="10" t="s">
        <v>16</v>
      </c>
      <c r="X58" s="10" t="s">
        <v>18</v>
      </c>
      <c r="Y58" s="10" t="s">
        <v>18</v>
      </c>
      <c r="Z58" s="10" t="s">
        <v>18</v>
      </c>
      <c r="AA58" s="10" t="s">
        <v>18</v>
      </c>
      <c r="AB58" s="10" t="s">
        <v>18</v>
      </c>
      <c r="AC58" s="10" t="s">
        <v>16</v>
      </c>
      <c r="AD58" s="10" t="s">
        <v>16</v>
      </c>
      <c r="AE58" s="10" t="s">
        <v>18</v>
      </c>
      <c r="AF58" s="10" t="s">
        <v>18</v>
      </c>
      <c r="AG58" s="10"/>
      <c r="AH58" s="3">
        <f t="shared" si="1"/>
        <v>21</v>
      </c>
      <c r="AI58" s="3">
        <f t="shared" si="2"/>
        <v>20</v>
      </c>
      <c r="AJ58" s="15">
        <f>COUNTIF(C58:AG58,'Attendance Key '!$A$7) + COUNTIF(C58:AG58,'Attendance Key '!$A$15)*0.5</f>
        <v>1</v>
      </c>
      <c r="AK58" s="3">
        <f>COUNTIF(C58:AG58,'Attendance Key '!$A$3) + COUNTIF(C58:AG58,'Attendance Key '!$A$5)*0.5</f>
        <v>1</v>
      </c>
      <c r="AL58" s="16">
        <f>COUNTIF(C58:AG58,'Attendance Key '!$A$4) + COUNTIF(C58:AG58,'Attendance Key '!$A$6)*0.5</f>
        <v>0</v>
      </c>
      <c r="AM58" s="3">
        <f>COUNTIF(C58:AG58,'Attendance Key '!$A$10)</f>
        <v>0</v>
      </c>
      <c r="AN58" s="3">
        <f>COUNTIF(C58:AG58,'Attendance Key '!$A$8) + COUNTIF(C58:AG58,'Attendance Key '!$A$9)*0.5</f>
        <v>0</v>
      </c>
      <c r="AO58" s="3">
        <f>COUNTIF(C58:AG58,'Attendance Key '!$A$13) + COUNTIF(C58:AG58,'Attendance Key '!$A$14)*0.5</f>
        <v>0</v>
      </c>
      <c r="AP58" s="3">
        <f>COUNTIF(C58:AG58,'Attendance Key '!$A$11) + COUNTIF(C58:AF58,'Attendance Key '!$A$12)*0.5</f>
        <v>0</v>
      </c>
      <c r="AQ58" s="16">
        <f>COUNTIF(C58:AG58,'Attendance Key '!$A$16)</f>
        <v>8</v>
      </c>
      <c r="AR58" s="16">
        <f>COUNTIF(C58:AG58,'Attendance Key '!$A$17)</f>
        <v>0</v>
      </c>
      <c r="AS58" s="3">
        <f>COUNTIF(C58:AG58,'Attendance Key '!$A$18) + COUNTIF(C58:AG58,'Attendance Key '!$A$19)*0.5</f>
        <v>0</v>
      </c>
    </row>
    <row r="59" spans="1:45" ht="15.75" customHeight="1" x14ac:dyDescent="0.3">
      <c r="A59" s="9" t="s">
        <v>142</v>
      </c>
      <c r="B59" s="9" t="s">
        <v>141</v>
      </c>
      <c r="C59" s="10" t="s">
        <v>18</v>
      </c>
      <c r="D59" s="10" t="s">
        <v>25</v>
      </c>
      <c r="E59" s="10" t="s">
        <v>25</v>
      </c>
      <c r="F59" s="10" t="s">
        <v>18</v>
      </c>
      <c r="G59" s="10" t="s">
        <v>18</v>
      </c>
      <c r="H59" s="10" t="s">
        <v>16</v>
      </c>
      <c r="I59" s="10" t="s">
        <v>16</v>
      </c>
      <c r="J59" s="10" t="s">
        <v>18</v>
      </c>
      <c r="K59" s="10" t="s">
        <v>18</v>
      </c>
      <c r="L59" s="10" t="s">
        <v>18</v>
      </c>
      <c r="M59" s="10" t="s">
        <v>29</v>
      </c>
      <c r="N59" s="10" t="s">
        <v>20</v>
      </c>
      <c r="O59" s="10" t="s">
        <v>16</v>
      </c>
      <c r="P59" s="10" t="s">
        <v>16</v>
      </c>
      <c r="Q59" s="10" t="s">
        <v>25</v>
      </c>
      <c r="R59" s="10" t="s">
        <v>18</v>
      </c>
      <c r="S59" s="10" t="s">
        <v>18</v>
      </c>
      <c r="T59" s="10" t="s">
        <v>18</v>
      </c>
      <c r="U59" s="10" t="s">
        <v>18</v>
      </c>
      <c r="V59" s="10" t="s">
        <v>16</v>
      </c>
      <c r="W59" s="10" t="s">
        <v>16</v>
      </c>
      <c r="X59" s="10" t="s">
        <v>18</v>
      </c>
      <c r="Y59" s="10" t="s">
        <v>25</v>
      </c>
      <c r="Z59" s="10" t="s">
        <v>18</v>
      </c>
      <c r="AA59" s="10" t="s">
        <v>18</v>
      </c>
      <c r="AB59" s="10" t="s">
        <v>18</v>
      </c>
      <c r="AC59" s="10" t="s">
        <v>16</v>
      </c>
      <c r="AD59" s="10" t="s">
        <v>16</v>
      </c>
      <c r="AE59" s="10" t="s">
        <v>18</v>
      </c>
      <c r="AF59" s="10" t="s">
        <v>18</v>
      </c>
      <c r="AG59" s="10"/>
      <c r="AH59" s="17">
        <f t="shared" si="1"/>
        <v>18</v>
      </c>
      <c r="AI59" s="17">
        <f t="shared" si="2"/>
        <v>16.5</v>
      </c>
      <c r="AJ59" s="18">
        <f>COUNTIF(C59:AG59,'Attendance Key '!$A$7) + COUNTIF(C59:AG59,'Attendance Key '!$A$15)*0.5</f>
        <v>1.5</v>
      </c>
      <c r="AK59" s="17">
        <f>COUNTIF(C59:AG59,'Attendance Key '!$A$3) + COUNTIF(C59:AG59,'Attendance Key '!$A$5)*0.5</f>
        <v>0</v>
      </c>
      <c r="AL59" s="19">
        <f>COUNTIF(C59:AG59,'Attendance Key '!$A$4) + COUNTIF(C59:AG59,'Attendance Key '!$A$6)*0.5</f>
        <v>0</v>
      </c>
      <c r="AM59" s="17">
        <f>COUNTIF(C59:AG59,'Attendance Key '!$A$10)</f>
        <v>0</v>
      </c>
      <c r="AN59" s="17">
        <f>COUNTIF(C59:AG59,'Attendance Key '!$A$8) + COUNTIF(C59:AG59,'Attendance Key '!$A$9)*0.5</f>
        <v>0</v>
      </c>
      <c r="AO59" s="17">
        <f>COUNTIF(C59:AG59,'Attendance Key '!$A$13) + COUNTIF(C59:AG59,'Attendance Key '!$A$14)*0.5</f>
        <v>0</v>
      </c>
      <c r="AP59" s="17">
        <f>COUNTIF(C59:AG59,'Attendance Key '!$A$11) + COUNTIF(C59:AF59,'Attendance Key '!$A$12)*0.5</f>
        <v>4</v>
      </c>
      <c r="AQ59" s="19">
        <f>COUNTIF(C59:AG59,'Attendance Key '!$A$16)</f>
        <v>8</v>
      </c>
      <c r="AR59" s="19">
        <f>COUNTIF(C59:AG59,'Attendance Key '!$A$17)</f>
        <v>0</v>
      </c>
      <c r="AS59" s="3">
        <f>COUNTIF(C59:AG59,'Attendance Key '!$A$18) + COUNTIF(C59:AG59,'Attendance Key '!$A$19)*0.5</f>
        <v>0</v>
      </c>
    </row>
    <row r="60" spans="1:45" ht="15.75" customHeight="1" x14ac:dyDescent="0.3">
      <c r="A60" s="9" t="s">
        <v>144</v>
      </c>
      <c r="B60" s="9" t="s">
        <v>143</v>
      </c>
      <c r="C60" s="10" t="s">
        <v>20</v>
      </c>
      <c r="D60" s="10" t="s">
        <v>20</v>
      </c>
      <c r="E60" s="10" t="s">
        <v>20</v>
      </c>
      <c r="F60" s="10" t="s">
        <v>20</v>
      </c>
      <c r="G60" s="10" t="s">
        <v>20</v>
      </c>
      <c r="H60" s="10" t="s">
        <v>16</v>
      </c>
      <c r="I60" s="10" t="s">
        <v>16</v>
      </c>
      <c r="J60" s="10" t="s">
        <v>20</v>
      </c>
      <c r="K60" s="10" t="s">
        <v>20</v>
      </c>
      <c r="L60" s="10" t="s">
        <v>20</v>
      </c>
      <c r="M60" s="10" t="s">
        <v>20</v>
      </c>
      <c r="N60" s="10" t="s">
        <v>20</v>
      </c>
      <c r="O60" s="10" t="s">
        <v>16</v>
      </c>
      <c r="P60" s="10" t="s">
        <v>16</v>
      </c>
      <c r="Q60" s="10" t="s">
        <v>20</v>
      </c>
      <c r="R60" s="10" t="s">
        <v>20</v>
      </c>
      <c r="S60" s="10" t="s">
        <v>20</v>
      </c>
      <c r="T60" s="10" t="s">
        <v>20</v>
      </c>
      <c r="U60" s="10" t="s">
        <v>20</v>
      </c>
      <c r="V60" s="10" t="s">
        <v>16</v>
      </c>
      <c r="W60" s="10" t="s">
        <v>16</v>
      </c>
      <c r="X60" s="10" t="s">
        <v>20</v>
      </c>
      <c r="Y60" s="10" t="s">
        <v>20</v>
      </c>
      <c r="Z60" s="10" t="s">
        <v>20</v>
      </c>
      <c r="AA60" s="10" t="s">
        <v>20</v>
      </c>
      <c r="AB60" s="10" t="s">
        <v>20</v>
      </c>
      <c r="AC60" s="10" t="s">
        <v>16</v>
      </c>
      <c r="AD60" s="10" t="s">
        <v>16</v>
      </c>
      <c r="AE60" s="10" t="s">
        <v>20</v>
      </c>
      <c r="AF60" s="10" t="s">
        <v>20</v>
      </c>
      <c r="AG60" s="10"/>
      <c r="AH60" s="17">
        <f t="shared" si="1"/>
        <v>22</v>
      </c>
      <c r="AI60" s="17">
        <f t="shared" si="2"/>
        <v>0</v>
      </c>
      <c r="AJ60" s="18">
        <f>COUNTIF(C60:AG60,'Attendance Key '!$A$7) + COUNTIF(C60:AG60,'Attendance Key '!$A$15)*0.5</f>
        <v>22</v>
      </c>
      <c r="AK60" s="17">
        <f>COUNTIF(C60:AG60,'Attendance Key '!$A$3) + COUNTIF(C60:AG60,'Attendance Key '!$A$5)*0.5</f>
        <v>0</v>
      </c>
      <c r="AL60" s="19">
        <f>COUNTIF(C60:AG60,'Attendance Key '!$A$4) + COUNTIF(C60:AG60,'Attendance Key '!$A$6)*0.5</f>
        <v>0</v>
      </c>
      <c r="AM60" s="17">
        <f>COUNTIF(C60:AG60,'Attendance Key '!$A$10)</f>
        <v>0</v>
      </c>
      <c r="AN60" s="17">
        <f>COUNTIF(C60:AG60,'Attendance Key '!$A$8) + COUNTIF(C60:AG60,'Attendance Key '!$A$9)*0.5</f>
        <v>0</v>
      </c>
      <c r="AO60" s="17">
        <f>COUNTIF(C60:AG60,'Attendance Key '!$A$13) + COUNTIF(C60:AG60,'Attendance Key '!$A$14)*0.5</f>
        <v>0</v>
      </c>
      <c r="AP60" s="17">
        <f>COUNTIF(C60:AG60,'Attendance Key '!$A$11) + COUNTIF(C60:AF60,'Attendance Key '!$A$12)*0.5</f>
        <v>0</v>
      </c>
      <c r="AQ60" s="19">
        <f>COUNTIF(C60:AG60,'Attendance Key '!$A$16)</f>
        <v>8</v>
      </c>
      <c r="AR60" s="19">
        <f>COUNTIF(C60:AG60,'Attendance Key '!$A$17)</f>
        <v>0</v>
      </c>
      <c r="AS60" s="3">
        <f>COUNTIF(C60:AG60,'Attendance Key '!$A$18) + COUNTIF(C60:AG60,'Attendance Key '!$A$19)*0.5</f>
        <v>0</v>
      </c>
    </row>
    <row r="61" spans="1:45" ht="15.75" customHeight="1" x14ac:dyDescent="0.3">
      <c r="A61" s="9" t="s">
        <v>146</v>
      </c>
      <c r="B61" s="9" t="s">
        <v>145</v>
      </c>
      <c r="C61" s="10" t="s">
        <v>18</v>
      </c>
      <c r="D61" s="10" t="s">
        <v>18</v>
      </c>
      <c r="E61" s="10" t="s">
        <v>18</v>
      </c>
      <c r="F61" s="10" t="s">
        <v>18</v>
      </c>
      <c r="G61" s="10" t="s">
        <v>18</v>
      </c>
      <c r="H61" s="10" t="s">
        <v>16</v>
      </c>
      <c r="I61" s="10" t="s">
        <v>16</v>
      </c>
      <c r="J61" s="10" t="s">
        <v>18</v>
      </c>
      <c r="K61" s="10" t="s">
        <v>18</v>
      </c>
      <c r="L61" s="10" t="s">
        <v>18</v>
      </c>
      <c r="M61" s="10" t="s">
        <v>18</v>
      </c>
      <c r="N61" s="10" t="s">
        <v>18</v>
      </c>
      <c r="O61" s="10" t="s">
        <v>16</v>
      </c>
      <c r="P61" s="10" t="s">
        <v>16</v>
      </c>
      <c r="Q61" s="10" t="s">
        <v>18</v>
      </c>
      <c r="R61" s="10" t="s">
        <v>18</v>
      </c>
      <c r="S61" s="10" t="s">
        <v>18</v>
      </c>
      <c r="T61" s="10" t="s">
        <v>18</v>
      </c>
      <c r="U61" s="10" t="s">
        <v>18</v>
      </c>
      <c r="V61" s="10" t="s">
        <v>16</v>
      </c>
      <c r="W61" s="10" t="s">
        <v>16</v>
      </c>
      <c r="X61" s="10" t="s">
        <v>18</v>
      </c>
      <c r="Y61" s="10" t="s">
        <v>18</v>
      </c>
      <c r="Z61" s="10" t="s">
        <v>18</v>
      </c>
      <c r="AA61" s="10" t="s">
        <v>18</v>
      </c>
      <c r="AB61" s="10" t="s">
        <v>18</v>
      </c>
      <c r="AC61" s="10" t="s">
        <v>16</v>
      </c>
      <c r="AD61" s="10" t="s">
        <v>16</v>
      </c>
      <c r="AE61" s="10" t="s">
        <v>18</v>
      </c>
      <c r="AF61" s="10" t="s">
        <v>18</v>
      </c>
      <c r="AG61" s="10"/>
      <c r="AH61" s="17">
        <f t="shared" si="1"/>
        <v>22</v>
      </c>
      <c r="AI61" s="17">
        <f t="shared" si="2"/>
        <v>22</v>
      </c>
      <c r="AJ61" s="18">
        <f>COUNTIF(C61:AG61,'Attendance Key '!$A$7) + COUNTIF(C61:AG61,'Attendance Key '!$A$15)*0.5</f>
        <v>0</v>
      </c>
      <c r="AK61" s="17">
        <f>COUNTIF(C61:AG61,'Attendance Key '!$A$3) + COUNTIF(C61:AG61,'Attendance Key '!$A$5)*0.5</f>
        <v>0</v>
      </c>
      <c r="AL61" s="19">
        <f>COUNTIF(C61:AG61,'Attendance Key '!$A$4) + COUNTIF(C61:AG61,'Attendance Key '!$A$6)*0.5</f>
        <v>0</v>
      </c>
      <c r="AM61" s="17">
        <f>COUNTIF(C61:AG61,'Attendance Key '!$A$10)</f>
        <v>0</v>
      </c>
      <c r="AN61" s="17">
        <f>COUNTIF(C61:AG61,'Attendance Key '!$A$8) + COUNTIF(C61:AG61,'Attendance Key '!$A$9)*0.5</f>
        <v>0</v>
      </c>
      <c r="AO61" s="17">
        <f>COUNTIF(C61:AG61,'Attendance Key '!$A$13) + COUNTIF(C61:AG61,'Attendance Key '!$A$14)*0.5</f>
        <v>0</v>
      </c>
      <c r="AP61" s="17">
        <f>COUNTIF(C61:AG61,'Attendance Key '!$A$11) + COUNTIF(C61:AF61,'Attendance Key '!$A$12)*0.5</f>
        <v>0</v>
      </c>
      <c r="AQ61" s="19">
        <f>COUNTIF(C61:AG61,'Attendance Key '!$A$16)</f>
        <v>8</v>
      </c>
      <c r="AR61" s="19">
        <f>COUNTIF(C61:AG61,'Attendance Key '!$A$17)</f>
        <v>0</v>
      </c>
      <c r="AS61" s="3">
        <f>COUNTIF(C61:AG61,'Attendance Key '!$A$18) + COUNTIF(C61:AG61,'Attendance Key '!$A$19)*0.5</f>
        <v>0</v>
      </c>
    </row>
    <row r="62" spans="1:45" ht="15.75" customHeight="1" x14ac:dyDescent="0.25">
      <c r="A62" s="9" t="s">
        <v>140</v>
      </c>
      <c r="B62" s="9" t="s">
        <v>147</v>
      </c>
      <c r="C62" s="10" t="s">
        <v>18</v>
      </c>
      <c r="D62" s="10" t="s">
        <v>18</v>
      </c>
      <c r="E62" s="10" t="s">
        <v>18</v>
      </c>
      <c r="F62" s="10" t="s">
        <v>18</v>
      </c>
      <c r="G62" s="10" t="s">
        <v>18</v>
      </c>
      <c r="H62" s="10" t="s">
        <v>16</v>
      </c>
      <c r="I62" s="10" t="s">
        <v>16</v>
      </c>
      <c r="J62" s="10" t="s">
        <v>18</v>
      </c>
      <c r="K62" s="10" t="s">
        <v>18</v>
      </c>
      <c r="L62" s="10" t="s">
        <v>18</v>
      </c>
      <c r="M62" s="10" t="s">
        <v>18</v>
      </c>
      <c r="N62" s="10" t="s">
        <v>18</v>
      </c>
      <c r="O62" s="10" t="s">
        <v>16</v>
      </c>
      <c r="P62" s="10" t="s">
        <v>16</v>
      </c>
      <c r="Q62" s="10" t="s">
        <v>18</v>
      </c>
      <c r="R62" s="10" t="s">
        <v>18</v>
      </c>
      <c r="S62" s="10" t="s">
        <v>18</v>
      </c>
      <c r="T62" s="10" t="s">
        <v>18</v>
      </c>
      <c r="U62" s="10" t="s">
        <v>18</v>
      </c>
      <c r="V62" s="10" t="s">
        <v>16</v>
      </c>
      <c r="W62" s="10" t="s">
        <v>16</v>
      </c>
      <c r="X62" s="10" t="s">
        <v>18</v>
      </c>
      <c r="Y62" s="10" t="s">
        <v>18</v>
      </c>
      <c r="Z62" s="10" t="s">
        <v>18</v>
      </c>
      <c r="AA62" s="10" t="s">
        <v>18</v>
      </c>
      <c r="AB62" s="10" t="s">
        <v>18</v>
      </c>
      <c r="AC62" s="10" t="s">
        <v>16</v>
      </c>
      <c r="AD62" s="10" t="s">
        <v>16</v>
      </c>
      <c r="AE62" s="10" t="s">
        <v>20</v>
      </c>
      <c r="AF62" s="10" t="s">
        <v>18</v>
      </c>
      <c r="AG62" s="10"/>
      <c r="AH62" s="20">
        <f t="shared" si="1"/>
        <v>22</v>
      </c>
      <c r="AI62" s="20">
        <f t="shared" si="2"/>
        <v>21</v>
      </c>
      <c r="AJ62" s="20">
        <f>COUNTIF(C62:AG62,'Attendance Key '!$A$7) + COUNTIF(C62:AG62,'Attendance Key '!$A$15)*0.5</f>
        <v>1</v>
      </c>
      <c r="AK62" s="20">
        <f>COUNTIF(C62:AG62,'Attendance Key '!$A$3) + COUNTIF(C62:AG62,'Attendance Key '!$A$5)*0.5</f>
        <v>0</v>
      </c>
      <c r="AL62" s="20">
        <f>COUNTIF(C62:AG62,'Attendance Key '!$A$4) + COUNTIF(C62:AG62,'Attendance Key '!$A$6)*0.5</f>
        <v>0</v>
      </c>
      <c r="AM62" s="20">
        <f>COUNTIF(C62:AG62,'Attendance Key '!$A$10)</f>
        <v>0</v>
      </c>
      <c r="AN62" s="20">
        <f>COUNTIF(C62:AG62,'Attendance Key '!$A$8) + COUNTIF(C62:AG62,'Attendance Key '!$A$9)*0.5</f>
        <v>0</v>
      </c>
      <c r="AO62" s="20">
        <f>COUNTIF(C62:AG62,'Attendance Key '!$A$13) + COUNTIF(C62:AG62,'Attendance Key '!$A$14)*0.5</f>
        <v>0</v>
      </c>
      <c r="AP62" s="20">
        <f>COUNTIF(C62:AG62,'Attendance Key '!$A$11) + COUNTIF(C62:AF62,'Attendance Key '!$A$12)*0.5</f>
        <v>0</v>
      </c>
      <c r="AQ62" s="20">
        <f>COUNTIF(C62:AG62,'Attendance Key '!$A$16)</f>
        <v>8</v>
      </c>
      <c r="AR62" s="20">
        <f>COUNTIF(C62:AG62,'Attendance Key '!$A$17)</f>
        <v>0</v>
      </c>
      <c r="AS62" s="3">
        <f>COUNTIF(C62:AG62,'Attendance Key '!$A$18) + COUNTIF(C62:AG62,'Attendance Key '!$A$19)*0.5</f>
        <v>0</v>
      </c>
    </row>
    <row r="63" spans="1:45" ht="15.75" customHeight="1" x14ac:dyDescent="0.25">
      <c r="A63" s="9" t="s">
        <v>149</v>
      </c>
      <c r="B63" s="9" t="s">
        <v>148</v>
      </c>
      <c r="C63" s="10" t="s">
        <v>18</v>
      </c>
      <c r="D63" s="10" t="s">
        <v>18</v>
      </c>
      <c r="E63" s="10" t="s">
        <v>18</v>
      </c>
      <c r="F63" s="10" t="s">
        <v>18</v>
      </c>
      <c r="G63" s="10" t="s">
        <v>18</v>
      </c>
      <c r="H63" s="10" t="s">
        <v>16</v>
      </c>
      <c r="I63" s="10" t="s">
        <v>16</v>
      </c>
      <c r="J63" s="10" t="s">
        <v>26</v>
      </c>
      <c r="K63" s="10" t="s">
        <v>18</v>
      </c>
      <c r="L63" s="10" t="s">
        <v>18</v>
      </c>
      <c r="M63" s="10" t="s">
        <v>18</v>
      </c>
      <c r="N63" s="10" t="s">
        <v>18</v>
      </c>
      <c r="O63" s="10" t="s">
        <v>16</v>
      </c>
      <c r="P63" s="10" t="s">
        <v>16</v>
      </c>
      <c r="Q63" s="10" t="s">
        <v>26</v>
      </c>
      <c r="R63" s="10" t="s">
        <v>18</v>
      </c>
      <c r="S63" s="10" t="s">
        <v>18</v>
      </c>
      <c r="T63" s="10" t="s">
        <v>18</v>
      </c>
      <c r="U63" s="10" t="s">
        <v>18</v>
      </c>
      <c r="V63" s="10" t="s">
        <v>16</v>
      </c>
      <c r="W63" s="10" t="s">
        <v>16</v>
      </c>
      <c r="X63" s="10" t="s">
        <v>18</v>
      </c>
      <c r="Y63" s="10" t="s">
        <v>18</v>
      </c>
      <c r="Z63" s="10" t="s">
        <v>18</v>
      </c>
      <c r="AA63" s="10" t="s">
        <v>18</v>
      </c>
      <c r="AB63" s="10" t="s">
        <v>18</v>
      </c>
      <c r="AC63" s="10" t="s">
        <v>16</v>
      </c>
      <c r="AD63" s="10" t="s">
        <v>16</v>
      </c>
      <c r="AE63" s="10" t="s">
        <v>18</v>
      </c>
      <c r="AF63" s="10" t="s">
        <v>18</v>
      </c>
      <c r="AG63" s="10"/>
      <c r="AH63" s="20">
        <f t="shared" si="1"/>
        <v>21</v>
      </c>
      <c r="AI63" s="20">
        <f t="shared" si="2"/>
        <v>21</v>
      </c>
      <c r="AJ63" s="20">
        <f>COUNTIF(C63:AG63,'Attendance Key '!$A$7) + COUNTIF(C63:AG63,'Attendance Key '!$A$15)*0.5</f>
        <v>0</v>
      </c>
      <c r="AK63" s="20">
        <f>COUNTIF(C63:AG63,'Attendance Key '!$A$3) + COUNTIF(C63:AG63,'Attendance Key '!$A$5)*0.5</f>
        <v>0</v>
      </c>
      <c r="AL63" s="20">
        <f>COUNTIF(C63:AG63,'Attendance Key '!$A$4) + COUNTIF(C63:AG63,'Attendance Key '!$A$6)*0.5</f>
        <v>0</v>
      </c>
      <c r="AM63" s="20">
        <f>COUNTIF(C63:AG63,'Attendance Key '!$A$10)</f>
        <v>0</v>
      </c>
      <c r="AN63" s="20">
        <f>COUNTIF(C63:AG63,'Attendance Key '!$A$8) + COUNTIF(C63:AG63,'Attendance Key '!$A$9)*0.5</f>
        <v>0</v>
      </c>
      <c r="AO63" s="20">
        <f>COUNTIF(C63:AG63,'Attendance Key '!$A$13) + COUNTIF(C63:AG63,'Attendance Key '!$A$14)*0.5</f>
        <v>0</v>
      </c>
      <c r="AP63" s="20">
        <f>COUNTIF(C63:AG63,'Attendance Key '!$A$11) + COUNTIF(C63:AF63,'Attendance Key '!$A$12)*0.5</f>
        <v>1</v>
      </c>
      <c r="AQ63" s="20">
        <f>COUNTIF(C63:AG63,'Attendance Key '!$A$16)</f>
        <v>8</v>
      </c>
      <c r="AR63" s="20">
        <f>COUNTIF(C63:AG63,'Attendance Key '!$A$17)</f>
        <v>0</v>
      </c>
      <c r="AS63" s="3">
        <f>COUNTIF(C63:AG63,'Attendance Key '!$A$18) + COUNTIF(C63:AG63,'Attendance Key '!$A$19)*0.5</f>
        <v>0</v>
      </c>
    </row>
    <row r="64" spans="1:45" ht="15.75" customHeight="1" x14ac:dyDescent="0.25">
      <c r="A64" s="9" t="s">
        <v>151</v>
      </c>
      <c r="B64" s="9" t="s">
        <v>150</v>
      </c>
      <c r="C64" s="10" t="s">
        <v>20</v>
      </c>
      <c r="D64" s="10" t="s">
        <v>21</v>
      </c>
      <c r="E64" s="10" t="s">
        <v>21</v>
      </c>
      <c r="F64" s="10" t="s">
        <v>20</v>
      </c>
      <c r="G64" s="10" t="s">
        <v>20</v>
      </c>
      <c r="H64" s="10" t="s">
        <v>16</v>
      </c>
      <c r="I64" s="10" t="s">
        <v>16</v>
      </c>
      <c r="J64" s="10" t="s">
        <v>20</v>
      </c>
      <c r="K64" s="10" t="s">
        <v>21</v>
      </c>
      <c r="L64" s="10" t="s">
        <v>18</v>
      </c>
      <c r="M64" s="10" t="s">
        <v>18</v>
      </c>
      <c r="N64" s="10" t="s">
        <v>18</v>
      </c>
      <c r="O64" s="10" t="s">
        <v>16</v>
      </c>
      <c r="P64" s="10" t="s">
        <v>16</v>
      </c>
      <c r="Q64" s="10" t="s">
        <v>18</v>
      </c>
      <c r="R64" s="10" t="s">
        <v>18</v>
      </c>
      <c r="S64" s="10" t="s">
        <v>18</v>
      </c>
      <c r="T64" s="10" t="s">
        <v>18</v>
      </c>
      <c r="U64" s="10" t="s">
        <v>20</v>
      </c>
      <c r="V64" s="10" t="s">
        <v>16</v>
      </c>
      <c r="W64" s="10" t="s">
        <v>16</v>
      </c>
      <c r="X64" s="10" t="s">
        <v>18</v>
      </c>
      <c r="Y64" s="10" t="s">
        <v>18</v>
      </c>
      <c r="Z64" s="10" t="s">
        <v>18</v>
      </c>
      <c r="AA64" s="10" t="s">
        <v>18</v>
      </c>
      <c r="AB64" s="10" t="s">
        <v>18</v>
      </c>
      <c r="AC64" s="10" t="s">
        <v>16</v>
      </c>
      <c r="AD64" s="10" t="s">
        <v>16</v>
      </c>
      <c r="AE64" s="10" t="s">
        <v>19</v>
      </c>
      <c r="AF64" s="10" t="s">
        <v>18</v>
      </c>
      <c r="AG64" s="10"/>
      <c r="AH64" s="20">
        <f t="shared" si="1"/>
        <v>18</v>
      </c>
      <c r="AI64" s="20">
        <f t="shared" si="2"/>
        <v>13</v>
      </c>
      <c r="AJ64" s="20">
        <f>COUNTIF(C64:AG64,'Attendance Key '!$A$7) + COUNTIF(C64:AG64,'Attendance Key '!$A$15)*0.5</f>
        <v>5</v>
      </c>
      <c r="AK64" s="20">
        <f>COUNTIF(C64:AG64,'Attendance Key '!$A$3) + COUNTIF(C64:AG64,'Attendance Key '!$A$5)*0.5</f>
        <v>3</v>
      </c>
      <c r="AL64" s="20">
        <f>COUNTIF(C64:AG64,'Attendance Key '!$A$4) + COUNTIF(C64:AG64,'Attendance Key '!$A$6)*0.5</f>
        <v>1</v>
      </c>
      <c r="AM64" s="20">
        <f>COUNTIF(C64:AG64,'Attendance Key '!$A$10)</f>
        <v>0</v>
      </c>
      <c r="AN64" s="20">
        <f>COUNTIF(C64:AG64,'Attendance Key '!$A$8) + COUNTIF(C64:AG64,'Attendance Key '!$A$9)*0.5</f>
        <v>0</v>
      </c>
      <c r="AO64" s="20">
        <f>COUNTIF(C64:AG64,'Attendance Key '!$A$13) + COUNTIF(C64:AG64,'Attendance Key '!$A$14)*0.5</f>
        <v>0</v>
      </c>
      <c r="AP64" s="20">
        <f>COUNTIF(C64:AG64,'Attendance Key '!$A$11) + COUNTIF(C64:AF64,'Attendance Key '!$A$12)*0.5</f>
        <v>0</v>
      </c>
      <c r="AQ64" s="20">
        <f>COUNTIF(C64:AG64,'Attendance Key '!$A$16)</f>
        <v>8</v>
      </c>
      <c r="AR64" s="20">
        <f>COUNTIF(C64:AG64,'Attendance Key '!$A$17)</f>
        <v>0</v>
      </c>
      <c r="AS64" s="3">
        <f>COUNTIF(C64:AG64,'Attendance Key '!$A$18) + COUNTIF(C64:AG64,'Attendance Key '!$A$19)*0.5</f>
        <v>0</v>
      </c>
    </row>
    <row r="65" spans="1:45" ht="15.75" customHeight="1" x14ac:dyDescent="0.25">
      <c r="A65" s="9" t="s">
        <v>153</v>
      </c>
      <c r="B65" s="9" t="s">
        <v>152</v>
      </c>
      <c r="C65" s="10" t="s">
        <v>18</v>
      </c>
      <c r="D65" s="10" t="s">
        <v>18</v>
      </c>
      <c r="E65" s="10" t="s">
        <v>18</v>
      </c>
      <c r="F65" s="10" t="s">
        <v>18</v>
      </c>
      <c r="G65" s="10" t="s">
        <v>18</v>
      </c>
      <c r="H65" s="10" t="s">
        <v>16</v>
      </c>
      <c r="I65" s="10" t="s">
        <v>16</v>
      </c>
      <c r="J65" s="10" t="s">
        <v>18</v>
      </c>
      <c r="K65" s="10" t="s">
        <v>18</v>
      </c>
      <c r="L65" s="10" t="s">
        <v>18</v>
      </c>
      <c r="M65" s="10" t="s">
        <v>18</v>
      </c>
      <c r="N65" s="10" t="s">
        <v>18</v>
      </c>
      <c r="O65" s="10" t="s">
        <v>16</v>
      </c>
      <c r="P65" s="10" t="s">
        <v>16</v>
      </c>
      <c r="Q65" s="10" t="s">
        <v>18</v>
      </c>
      <c r="R65" s="10" t="s">
        <v>18</v>
      </c>
      <c r="S65" s="10" t="s">
        <v>18</v>
      </c>
      <c r="T65" s="10" t="s">
        <v>18</v>
      </c>
      <c r="U65" s="10" t="s">
        <v>18</v>
      </c>
      <c r="V65" s="10" t="s">
        <v>16</v>
      </c>
      <c r="W65" s="10" t="s">
        <v>16</v>
      </c>
      <c r="X65" s="10" t="s">
        <v>18</v>
      </c>
      <c r="Y65" s="10" t="s">
        <v>18</v>
      </c>
      <c r="Z65" s="10" t="s">
        <v>18</v>
      </c>
      <c r="AA65" s="10" t="s">
        <v>18</v>
      </c>
      <c r="AB65" s="10" t="s">
        <v>18</v>
      </c>
      <c r="AC65" s="10" t="s">
        <v>16</v>
      </c>
      <c r="AD65" s="10" t="s">
        <v>16</v>
      </c>
      <c r="AE65" s="10" t="s">
        <v>18</v>
      </c>
      <c r="AF65" s="10" t="s">
        <v>18</v>
      </c>
      <c r="AG65" s="10"/>
      <c r="AH65" s="20">
        <f t="shared" si="1"/>
        <v>22</v>
      </c>
      <c r="AI65" s="20">
        <f t="shared" si="2"/>
        <v>22</v>
      </c>
      <c r="AJ65" s="20">
        <f>COUNTIF(C65:AG65,'Attendance Key '!$A$7) + COUNTIF(C65:AG65,'Attendance Key '!$A$15)*0.5</f>
        <v>0</v>
      </c>
      <c r="AK65" s="20">
        <f>COUNTIF(C65:AG65,'Attendance Key '!$A$3) + COUNTIF(C65:AG65,'Attendance Key '!$A$5)*0.5</f>
        <v>0</v>
      </c>
      <c r="AL65" s="20">
        <f>COUNTIF(C65:AG65,'Attendance Key '!$A$4) + COUNTIF(C65:AG65,'Attendance Key '!$A$6)*0.5</f>
        <v>0</v>
      </c>
      <c r="AM65" s="20">
        <f>COUNTIF(C65:AG65,'Attendance Key '!$A$10)</f>
        <v>0</v>
      </c>
      <c r="AN65" s="20">
        <f>COUNTIF(C65:AG65,'Attendance Key '!$A$8) + COUNTIF(C65:AG65,'Attendance Key '!$A$9)*0.5</f>
        <v>0</v>
      </c>
      <c r="AO65" s="20">
        <f>COUNTIF(C65:AG65,'Attendance Key '!$A$13) + COUNTIF(C65:AG65,'Attendance Key '!$A$14)*0.5</f>
        <v>0</v>
      </c>
      <c r="AP65" s="20">
        <f>COUNTIF(C65:AG65,'Attendance Key '!$A$11) + COUNTIF(C65:AF65,'Attendance Key '!$A$12)*0.5</f>
        <v>0</v>
      </c>
      <c r="AQ65" s="20">
        <f>COUNTIF(C65:AG65,'Attendance Key '!$A$16)</f>
        <v>8</v>
      </c>
      <c r="AR65" s="20">
        <f>COUNTIF(C65:AG65,'Attendance Key '!$A$17)</f>
        <v>0</v>
      </c>
      <c r="AS65" s="3">
        <f>COUNTIF(C65:AG65,'Attendance Key '!$A$18) + COUNTIF(C65:AG65,'Attendance Key '!$A$19)*0.5</f>
        <v>0</v>
      </c>
    </row>
    <row r="66" spans="1:45" ht="14.4" x14ac:dyDescent="0.3">
      <c r="A66" s="9" t="s">
        <v>53</v>
      </c>
      <c r="B66" s="9" t="s">
        <v>154</v>
      </c>
      <c r="C66" s="10" t="s">
        <v>18</v>
      </c>
      <c r="D66" s="10" t="s">
        <v>18</v>
      </c>
      <c r="E66" s="10" t="s">
        <v>18</v>
      </c>
      <c r="F66" s="10" t="s">
        <v>18</v>
      </c>
      <c r="G66" s="10" t="s">
        <v>21</v>
      </c>
      <c r="H66" s="10" t="s">
        <v>16</v>
      </c>
      <c r="I66" s="10" t="s">
        <v>16</v>
      </c>
      <c r="J66" s="10" t="s">
        <v>18</v>
      </c>
      <c r="K66" s="10" t="s">
        <v>18</v>
      </c>
      <c r="L66" s="10" t="s">
        <v>18</v>
      </c>
      <c r="M66" s="10" t="s">
        <v>18</v>
      </c>
      <c r="N66" s="10" t="s">
        <v>18</v>
      </c>
      <c r="O66" s="10" t="s">
        <v>16</v>
      </c>
      <c r="P66" s="10" t="s">
        <v>16</v>
      </c>
      <c r="Q66" s="10" t="s">
        <v>18</v>
      </c>
      <c r="R66" s="10" t="s">
        <v>18</v>
      </c>
      <c r="S66" s="10" t="s">
        <v>18</v>
      </c>
      <c r="T66" s="10" t="s">
        <v>18</v>
      </c>
      <c r="U66" s="10" t="s">
        <v>18</v>
      </c>
      <c r="V66" s="10" t="s">
        <v>16</v>
      </c>
      <c r="W66" s="10" t="s">
        <v>16</v>
      </c>
      <c r="X66" s="10" t="s">
        <v>18</v>
      </c>
      <c r="Y66" s="10" t="s">
        <v>18</v>
      </c>
      <c r="Z66" s="10" t="s">
        <v>18</v>
      </c>
      <c r="AA66" s="10" t="s">
        <v>18</v>
      </c>
      <c r="AB66" s="10" t="s">
        <v>18</v>
      </c>
      <c r="AC66" s="10" t="s">
        <v>16</v>
      </c>
      <c r="AD66" s="10" t="s">
        <v>16</v>
      </c>
      <c r="AE66" s="10" t="s">
        <v>18</v>
      </c>
      <c r="AF66" s="10" t="s">
        <v>18</v>
      </c>
      <c r="AG66" s="10"/>
      <c r="AH66" s="3">
        <f t="shared" si="1"/>
        <v>21</v>
      </c>
      <c r="AI66" s="3">
        <f t="shared" si="2"/>
        <v>21</v>
      </c>
      <c r="AJ66" s="15">
        <f>COUNTIF(C66:AG66,'Attendance Key '!$A$7) + COUNTIF(C66:AG66,'Attendance Key '!$A$15)*0.5</f>
        <v>0</v>
      </c>
      <c r="AK66" s="3">
        <f>COUNTIF(C66:AG66,'Attendance Key '!$A$3) + COUNTIF(C66:AG66,'Attendance Key '!$A$5)*0.5</f>
        <v>1</v>
      </c>
      <c r="AL66" s="16">
        <f>COUNTIF(C66:AG66,'Attendance Key '!$A$4) + COUNTIF(C66:AG66,'Attendance Key '!$A$6)*0.5</f>
        <v>0</v>
      </c>
      <c r="AM66" s="3">
        <f>COUNTIF(C66:AG66,'Attendance Key '!$A$10)</f>
        <v>0</v>
      </c>
      <c r="AN66" s="3">
        <f>COUNTIF(C66:AG66,'Attendance Key '!$A$8) + COUNTIF(C66:AG66,'Attendance Key '!$A$9)*0.5</f>
        <v>0</v>
      </c>
      <c r="AO66" s="3">
        <f>COUNTIF(C66:AG66,'Attendance Key '!$A$13) + COUNTIF(C66:AG66,'Attendance Key '!$A$14)*0.5</f>
        <v>0</v>
      </c>
      <c r="AP66" s="3">
        <f>COUNTIF(C66:AG66,'Attendance Key '!$A$11) + COUNTIF(C66:AF66,'Attendance Key '!$A$12)*0.5</f>
        <v>0</v>
      </c>
      <c r="AQ66" s="16">
        <f>COUNTIF(C66:AG66,'Attendance Key '!$A$16)</f>
        <v>8</v>
      </c>
      <c r="AR66" s="16">
        <f>COUNTIF(C66:AG66,'Attendance Key '!$A$17)</f>
        <v>0</v>
      </c>
      <c r="AS66" s="3">
        <f>COUNTIF(C66:AG66,'Attendance Key '!$A$18) + COUNTIF(C66:AG66,'Attendance Key '!$A$19)*0.5</f>
        <v>0</v>
      </c>
    </row>
    <row r="67" spans="1:45" ht="14.4" x14ac:dyDescent="0.3">
      <c r="A67" s="9" t="s">
        <v>121</v>
      </c>
      <c r="B67" s="9" t="s">
        <v>155</v>
      </c>
      <c r="C67" s="14"/>
      <c r="D67" s="10" t="s">
        <v>18</v>
      </c>
      <c r="E67" s="10" t="s">
        <v>18</v>
      </c>
      <c r="F67" s="10" t="s">
        <v>18</v>
      </c>
      <c r="G67" s="10" t="s">
        <v>18</v>
      </c>
      <c r="H67" s="10" t="s">
        <v>16</v>
      </c>
      <c r="I67" s="10" t="s">
        <v>16</v>
      </c>
      <c r="J67" s="10" t="s">
        <v>18</v>
      </c>
      <c r="K67" s="10" t="s">
        <v>20</v>
      </c>
      <c r="L67" s="10" t="s">
        <v>18</v>
      </c>
      <c r="M67" s="10" t="s">
        <v>18</v>
      </c>
      <c r="N67" s="10" t="s">
        <v>20</v>
      </c>
      <c r="O67" s="10" t="s">
        <v>16</v>
      </c>
      <c r="P67" s="10" t="s">
        <v>16</v>
      </c>
      <c r="Q67" s="10" t="s">
        <v>18</v>
      </c>
      <c r="R67" s="10" t="s">
        <v>18</v>
      </c>
      <c r="S67" s="10" t="s">
        <v>18</v>
      </c>
      <c r="T67" s="10" t="s">
        <v>18</v>
      </c>
      <c r="U67" s="10" t="s">
        <v>18</v>
      </c>
      <c r="V67" s="10" t="s">
        <v>16</v>
      </c>
      <c r="W67" s="10" t="s">
        <v>16</v>
      </c>
      <c r="X67" s="10" t="s">
        <v>18</v>
      </c>
      <c r="Y67" s="10" t="s">
        <v>25</v>
      </c>
      <c r="Z67" s="10" t="s">
        <v>18</v>
      </c>
      <c r="AA67" s="10" t="s">
        <v>18</v>
      </c>
      <c r="AB67" s="10" t="s">
        <v>18</v>
      </c>
      <c r="AC67" s="10" t="s">
        <v>16</v>
      </c>
      <c r="AD67" s="10" t="s">
        <v>16</v>
      </c>
      <c r="AE67" s="10" t="s">
        <v>18</v>
      </c>
      <c r="AF67" s="10" t="s">
        <v>18</v>
      </c>
      <c r="AG67" s="10"/>
      <c r="AH67" s="3">
        <f t="shared" si="1"/>
        <v>20</v>
      </c>
      <c r="AI67" s="3">
        <f t="shared" si="2"/>
        <v>18</v>
      </c>
      <c r="AJ67" s="15">
        <f>COUNTIF(C67:AG67,'Attendance Key '!$A$7) + COUNTIF(C67:AG67,'Attendance Key '!$A$15)*0.5</f>
        <v>2</v>
      </c>
      <c r="AK67" s="3">
        <f>COUNTIF(C67:AG67,'Attendance Key '!$A$3) + COUNTIF(C67:AG67,'Attendance Key '!$A$5)*0.5</f>
        <v>0</v>
      </c>
      <c r="AL67" s="16">
        <f>COUNTIF(C67:AG67,'Attendance Key '!$A$4) + COUNTIF(C67:AG67,'Attendance Key '!$A$6)*0.5</f>
        <v>0</v>
      </c>
      <c r="AM67" s="3">
        <f>COUNTIF(C67:AG67,'Attendance Key '!$A$10)</f>
        <v>0</v>
      </c>
      <c r="AN67" s="3">
        <f>COUNTIF(C67:AG67,'Attendance Key '!$A$8) + COUNTIF(C67:AG67,'Attendance Key '!$A$9)*0.5</f>
        <v>0</v>
      </c>
      <c r="AO67" s="3">
        <f>COUNTIF(C67:AG67,'Attendance Key '!$A$13) + COUNTIF(C67:AG67,'Attendance Key '!$A$14)*0.5</f>
        <v>0</v>
      </c>
      <c r="AP67" s="3">
        <f>COUNTIF(C67:AG67,'Attendance Key '!$A$11) + COUNTIF(C67:AF67,'Attendance Key '!$A$12)*0.5</f>
        <v>1</v>
      </c>
      <c r="AQ67" s="16">
        <f>COUNTIF(C67:AG67,'Attendance Key '!$A$16)</f>
        <v>8</v>
      </c>
      <c r="AR67" s="16">
        <f>COUNTIF(C67:AG67,'Attendance Key '!$A$17)</f>
        <v>0</v>
      </c>
      <c r="AS67" s="3">
        <f>COUNTIF(C67:AG67,'Attendance Key '!$A$18) + COUNTIF(C67:AG67,'Attendance Key '!$A$19)*0.5</f>
        <v>0</v>
      </c>
    </row>
    <row r="68" spans="1:45" ht="14.4" x14ac:dyDescent="0.3">
      <c r="A68" s="9" t="s">
        <v>157</v>
      </c>
      <c r="B68" s="9" t="s">
        <v>156</v>
      </c>
      <c r="C68" s="14"/>
      <c r="D68" s="14"/>
      <c r="E68" s="14"/>
      <c r="F68" s="14"/>
      <c r="G68" s="14"/>
      <c r="H68" s="14" t="s">
        <v>16</v>
      </c>
      <c r="I68" s="14" t="s">
        <v>16</v>
      </c>
      <c r="J68" s="10" t="s">
        <v>18</v>
      </c>
      <c r="K68" s="10" t="s">
        <v>18</v>
      </c>
      <c r="L68" s="10" t="s">
        <v>18</v>
      </c>
      <c r="M68" s="10" t="s">
        <v>18</v>
      </c>
      <c r="N68" s="10" t="s">
        <v>25</v>
      </c>
      <c r="O68" s="10" t="s">
        <v>16</v>
      </c>
      <c r="P68" s="10" t="s">
        <v>16</v>
      </c>
      <c r="Q68" s="10" t="s">
        <v>18</v>
      </c>
      <c r="R68" s="10" t="s">
        <v>18</v>
      </c>
      <c r="S68" s="10" t="s">
        <v>18</v>
      </c>
      <c r="T68" s="10" t="s">
        <v>18</v>
      </c>
      <c r="U68" s="10" t="s">
        <v>20</v>
      </c>
      <c r="V68" s="10" t="s">
        <v>16</v>
      </c>
      <c r="W68" s="10" t="s">
        <v>16</v>
      </c>
      <c r="X68" s="10" t="s">
        <v>18</v>
      </c>
      <c r="Y68" s="10" t="s">
        <v>18</v>
      </c>
      <c r="Z68" s="10" t="s">
        <v>18</v>
      </c>
      <c r="AA68" s="10" t="s">
        <v>18</v>
      </c>
      <c r="AB68" s="10" t="s">
        <v>18</v>
      </c>
      <c r="AC68" s="10" t="s">
        <v>16</v>
      </c>
      <c r="AD68" s="10" t="s">
        <v>16</v>
      </c>
      <c r="AE68" s="10" t="s">
        <v>18</v>
      </c>
      <c r="AF68" s="10" t="s">
        <v>18</v>
      </c>
      <c r="AG68" s="10"/>
      <c r="AH68" s="3">
        <f t="shared" si="1"/>
        <v>16</v>
      </c>
      <c r="AI68" s="3">
        <f t="shared" si="2"/>
        <v>15</v>
      </c>
      <c r="AJ68" s="15">
        <f>COUNTIF(C68:AG68,'Attendance Key '!$A$7) + COUNTIF(C68:AG68,'Attendance Key '!$A$15)*0.5</f>
        <v>1</v>
      </c>
      <c r="AK68" s="3">
        <f>COUNTIF(C68:AG68,'Attendance Key '!$A$3) + COUNTIF(C68:AG68,'Attendance Key '!$A$5)*0.5</f>
        <v>0</v>
      </c>
      <c r="AL68" s="16">
        <f>COUNTIF(C68:AG68,'Attendance Key '!$A$4) + COUNTIF(C68:AG68,'Attendance Key '!$A$6)*0.5</f>
        <v>0</v>
      </c>
      <c r="AM68" s="3">
        <f>COUNTIF(C68:AG68,'Attendance Key '!$A$10)</f>
        <v>0</v>
      </c>
      <c r="AN68" s="3">
        <f>COUNTIF(C68:AG68,'Attendance Key '!$A$8) + COUNTIF(C68:AG68,'Attendance Key '!$A$9)*0.5</f>
        <v>0</v>
      </c>
      <c r="AO68" s="3">
        <f>COUNTIF(C68:AG68,'Attendance Key '!$A$13) + COUNTIF(C68:AG68,'Attendance Key '!$A$14)*0.5</f>
        <v>0</v>
      </c>
      <c r="AP68" s="3">
        <f>COUNTIF(C68:AG68,'Attendance Key '!$A$11) + COUNTIF(C68:AF68,'Attendance Key '!$A$12)*0.5</f>
        <v>1</v>
      </c>
      <c r="AQ68" s="16">
        <f>COUNTIF(C68:AG68,'Attendance Key '!$A$16)</f>
        <v>8</v>
      </c>
      <c r="AR68" s="16">
        <f>COUNTIF(C68:AG68,'Attendance Key '!$A$17)</f>
        <v>0</v>
      </c>
      <c r="AS68" s="3">
        <f>COUNTIF(C68:AG68,'Attendance Key '!$A$18) + COUNTIF(C68:AG68,'Attendance Key '!$A$19)*0.5</f>
        <v>0</v>
      </c>
    </row>
    <row r="69" spans="1:45" ht="14.4" x14ac:dyDescent="0.3">
      <c r="A69" s="9" t="s">
        <v>159</v>
      </c>
      <c r="B69" s="9" t="s">
        <v>158</v>
      </c>
      <c r="C69" s="14"/>
      <c r="D69" s="14"/>
      <c r="E69" s="14"/>
      <c r="F69" s="14"/>
      <c r="G69" s="14"/>
      <c r="H69" s="14" t="s">
        <v>16</v>
      </c>
      <c r="I69" s="14" t="s">
        <v>16</v>
      </c>
      <c r="J69" s="14"/>
      <c r="K69" s="14"/>
      <c r="L69" s="14"/>
      <c r="M69" s="14"/>
      <c r="N69" s="14"/>
      <c r="O69" s="10" t="s">
        <v>16</v>
      </c>
      <c r="P69" s="10" t="s">
        <v>16</v>
      </c>
      <c r="Q69" s="10" t="s">
        <v>18</v>
      </c>
      <c r="R69" s="10" t="s">
        <v>18</v>
      </c>
      <c r="S69" s="10" t="s">
        <v>18</v>
      </c>
      <c r="T69" s="10" t="s">
        <v>18</v>
      </c>
      <c r="U69" s="10" t="s">
        <v>18</v>
      </c>
      <c r="V69" s="10" t="s">
        <v>16</v>
      </c>
      <c r="W69" s="10" t="s">
        <v>16</v>
      </c>
      <c r="X69" s="10" t="s">
        <v>18</v>
      </c>
      <c r="Y69" s="10" t="s">
        <v>18</v>
      </c>
      <c r="Z69" s="10" t="s">
        <v>18</v>
      </c>
      <c r="AA69" s="10" t="s">
        <v>18</v>
      </c>
      <c r="AB69" s="10" t="s">
        <v>18</v>
      </c>
      <c r="AC69" s="10" t="s">
        <v>16</v>
      </c>
      <c r="AD69" s="10" t="s">
        <v>16</v>
      </c>
      <c r="AE69" s="10" t="s">
        <v>18</v>
      </c>
      <c r="AF69" s="10" t="s">
        <v>18</v>
      </c>
      <c r="AG69" s="10"/>
      <c r="AH69" s="3">
        <f t="shared" si="1"/>
        <v>12</v>
      </c>
      <c r="AI69" s="3">
        <f t="shared" si="2"/>
        <v>12</v>
      </c>
      <c r="AJ69" s="15">
        <f>COUNTIF(C69:AG69,'Attendance Key '!$A$7) + COUNTIF(C69:AG69,'Attendance Key '!$A$15)*0.5</f>
        <v>0</v>
      </c>
      <c r="AK69" s="3">
        <f>COUNTIF(C69:AG69,'Attendance Key '!$A$3) + COUNTIF(C69:AG69,'Attendance Key '!$A$5)*0.5</f>
        <v>0</v>
      </c>
      <c r="AL69" s="16">
        <f>COUNTIF(C69:AG69,'Attendance Key '!$A$4) + COUNTIF(C69:AG69,'Attendance Key '!$A$6)*0.5</f>
        <v>0</v>
      </c>
      <c r="AM69" s="3">
        <f>COUNTIF(C69:AG69,'Attendance Key '!$A$10)</f>
        <v>0</v>
      </c>
      <c r="AN69" s="3">
        <f>COUNTIF(C69:AG69,'Attendance Key '!$A$8) + COUNTIF(C69:AG69,'Attendance Key '!$A$9)*0.5</f>
        <v>0</v>
      </c>
      <c r="AO69" s="3">
        <f>COUNTIF(C69:AG69,'Attendance Key '!$A$13) + COUNTIF(C69:AG69,'Attendance Key '!$A$14)*0.5</f>
        <v>0</v>
      </c>
      <c r="AP69" s="3">
        <f>COUNTIF(C69:AG69,'Attendance Key '!$A$11) + COUNTIF(C69:AF69,'Attendance Key '!$A$12)*0.5</f>
        <v>0</v>
      </c>
      <c r="AQ69" s="16">
        <f>COUNTIF(C69:AG69,'Attendance Key '!$A$16)</f>
        <v>8</v>
      </c>
      <c r="AR69" s="16">
        <f>COUNTIF(C69:AG69,'Attendance Key '!$A$17)</f>
        <v>0</v>
      </c>
      <c r="AS69" s="3">
        <f>COUNTIF(C69:AG69,'Attendance Key '!$A$18) + COUNTIF(C69:AG69,'Attendance Key '!$A$19)*0.5</f>
        <v>0</v>
      </c>
    </row>
    <row r="70" spans="1:45" ht="14.4" x14ac:dyDescent="0.3">
      <c r="A70" s="9" t="s">
        <v>161</v>
      </c>
      <c r="B70" s="9" t="s">
        <v>160</v>
      </c>
      <c r="C70" s="14"/>
      <c r="D70" s="14"/>
      <c r="E70" s="14"/>
      <c r="F70" s="14"/>
      <c r="G70" s="14"/>
      <c r="H70" s="14" t="s">
        <v>16</v>
      </c>
      <c r="I70" s="14" t="s">
        <v>16</v>
      </c>
      <c r="J70" s="14"/>
      <c r="K70" s="14"/>
      <c r="L70" s="14"/>
      <c r="M70" s="14"/>
      <c r="N70" s="14"/>
      <c r="O70" s="14" t="s">
        <v>16</v>
      </c>
      <c r="P70" s="14" t="s">
        <v>16</v>
      </c>
      <c r="Q70" s="14"/>
      <c r="R70" s="14"/>
      <c r="S70" s="14"/>
      <c r="T70" s="14"/>
      <c r="U70" s="14"/>
      <c r="V70" s="14" t="s">
        <v>16</v>
      </c>
      <c r="W70" s="14" t="s">
        <v>16</v>
      </c>
      <c r="X70" s="14"/>
      <c r="Y70" s="14"/>
      <c r="Z70" s="14"/>
      <c r="AA70" s="10" t="s">
        <v>18</v>
      </c>
      <c r="AB70" s="10" t="s">
        <v>18</v>
      </c>
      <c r="AC70" s="10" t="s">
        <v>16</v>
      </c>
      <c r="AD70" s="10" t="s">
        <v>16</v>
      </c>
      <c r="AE70" s="10" t="s">
        <v>18</v>
      </c>
      <c r="AF70" s="10" t="s">
        <v>18</v>
      </c>
      <c r="AG70" s="10"/>
      <c r="AH70" s="3">
        <f t="shared" si="1"/>
        <v>4</v>
      </c>
      <c r="AI70" s="3">
        <f t="shared" si="2"/>
        <v>4</v>
      </c>
      <c r="AJ70" s="15">
        <f>COUNTIF(C70:AG70,'Attendance Key '!$A$7) + COUNTIF(C70:AG70,'Attendance Key '!$A$15)*0.5</f>
        <v>0</v>
      </c>
      <c r="AK70" s="3">
        <f>COUNTIF(C70:AG70,'Attendance Key '!$A$3) + COUNTIF(C70:AG70,'Attendance Key '!$A$5)*0.5</f>
        <v>0</v>
      </c>
      <c r="AL70" s="16">
        <f>COUNTIF(C70:AG70,'Attendance Key '!$A$4) + COUNTIF(C70:AG70,'Attendance Key '!$A$6)*0.5</f>
        <v>0</v>
      </c>
      <c r="AM70" s="3">
        <f>COUNTIF(C70:AG70,'Attendance Key '!$A$10)</f>
        <v>0</v>
      </c>
      <c r="AN70" s="3">
        <f>COUNTIF(C70:AG70,'Attendance Key '!$A$8) + COUNTIF(C70:AG70,'Attendance Key '!$A$9)*0.5</f>
        <v>0</v>
      </c>
      <c r="AO70" s="3">
        <f>COUNTIF(C70:AG70,'Attendance Key '!$A$13) + COUNTIF(C70:AG70,'Attendance Key '!$A$14)*0.5</f>
        <v>0</v>
      </c>
      <c r="AP70" s="3">
        <f>COUNTIF(C70:AG70,'Attendance Key '!$A$11) + COUNTIF(C70:AF70,'Attendance Key '!$A$12)*0.5</f>
        <v>0</v>
      </c>
      <c r="AQ70" s="16">
        <f>COUNTIF(C70:AG70,'Attendance Key '!$A$16)</f>
        <v>8</v>
      </c>
      <c r="AR70" s="16">
        <f>COUNTIF(C70:AG70,'Attendance Key '!$A$17)</f>
        <v>0</v>
      </c>
      <c r="AS70" s="3">
        <f>COUNTIF(C70:AG70,'Attendance Key '!$A$18) + COUNTIF(C70:AG70,'Attendance Key '!$A$19)*0.5</f>
        <v>0</v>
      </c>
    </row>
    <row r="71" spans="1:45" ht="28.8" x14ac:dyDescent="0.3">
      <c r="A71" s="9" t="s">
        <v>204</v>
      </c>
      <c r="B71" s="9" t="s">
        <v>195</v>
      </c>
      <c r="C71" s="14"/>
      <c r="D71" s="14"/>
      <c r="E71" s="14"/>
      <c r="F71" s="14"/>
      <c r="G71" s="14"/>
      <c r="H71" s="14" t="s">
        <v>16</v>
      </c>
      <c r="I71" s="14" t="s">
        <v>16</v>
      </c>
      <c r="J71" s="14"/>
      <c r="K71" s="14"/>
      <c r="L71" s="14"/>
      <c r="M71" s="14"/>
      <c r="N71" s="14"/>
      <c r="O71" s="14" t="s">
        <v>16</v>
      </c>
      <c r="P71" s="14" t="s">
        <v>16</v>
      </c>
      <c r="Q71" s="10" t="s">
        <v>20</v>
      </c>
      <c r="R71" s="10" t="s">
        <v>20</v>
      </c>
      <c r="S71" s="10" t="s">
        <v>20</v>
      </c>
      <c r="T71" s="10" t="s">
        <v>20</v>
      </c>
      <c r="U71" s="10" t="s">
        <v>20</v>
      </c>
      <c r="V71" s="10" t="s">
        <v>16</v>
      </c>
      <c r="W71" s="10" t="s">
        <v>16</v>
      </c>
      <c r="X71" s="10" t="s">
        <v>20</v>
      </c>
      <c r="Y71" s="10" t="s">
        <v>20</v>
      </c>
      <c r="Z71" s="10" t="s">
        <v>20</v>
      </c>
      <c r="AA71" s="10" t="s">
        <v>20</v>
      </c>
      <c r="AB71" s="10" t="s">
        <v>20</v>
      </c>
      <c r="AC71" s="10" t="s">
        <v>16</v>
      </c>
      <c r="AD71" s="10" t="s">
        <v>16</v>
      </c>
      <c r="AE71" s="10" t="s">
        <v>20</v>
      </c>
      <c r="AF71" s="10" t="s">
        <v>20</v>
      </c>
      <c r="AG71" s="10"/>
      <c r="AH71" s="3">
        <f t="shared" si="1"/>
        <v>12</v>
      </c>
      <c r="AI71" s="3">
        <f t="shared" si="2"/>
        <v>0</v>
      </c>
      <c r="AJ71" s="15">
        <f>COUNTIF(C71:AG71,'Attendance Key '!$A$7) + COUNTIF(C71:AG71,'Attendance Key '!$A$15)*0.5</f>
        <v>12</v>
      </c>
      <c r="AK71" s="3">
        <f>COUNTIF(C71:AG71,'Attendance Key '!$A$3) + COUNTIF(C71:AG71,'Attendance Key '!$A$5)*0.5</f>
        <v>0</v>
      </c>
      <c r="AL71" s="16">
        <f>COUNTIF(C71:AG71,'Attendance Key '!$A$4) + COUNTIF(C71:AG71,'Attendance Key '!$A$6)*0.5</f>
        <v>0</v>
      </c>
      <c r="AM71" s="3">
        <f>COUNTIF(C71:AG71,'Attendance Key '!$A$10)</f>
        <v>0</v>
      </c>
      <c r="AN71" s="3">
        <f>COUNTIF(C71:AG71,'Attendance Key '!$A$8) + COUNTIF(C71:AG71,'Attendance Key '!$A$9)*0.5</f>
        <v>0</v>
      </c>
      <c r="AO71" s="3">
        <f>COUNTIF(C71:AG71,'Attendance Key '!$A$13) + COUNTIF(C71:AG71,'Attendance Key '!$A$14)*0.5</f>
        <v>0</v>
      </c>
      <c r="AP71" s="3">
        <f>COUNTIF(C71:AG71,'Attendance Key '!$A$11) + COUNTIF(C71:AF71,'Attendance Key '!$A$12)*0.5</f>
        <v>0</v>
      </c>
      <c r="AQ71" s="16">
        <f>COUNTIF(C71:AG71,'Attendance Key '!$A$16)</f>
        <v>8</v>
      </c>
      <c r="AR71" s="16">
        <f>COUNTIF(C71:AG71,'Attendance Key '!$A$17)</f>
        <v>0</v>
      </c>
      <c r="AS71" s="3">
        <f>COUNTIF(C71:AG71,'Attendance Key '!$A$18) + COUNTIF(C71:AG71,'Attendance Key '!$A$19)*0.5</f>
        <v>0</v>
      </c>
    </row>
    <row r="72" spans="1:45" ht="14.4" x14ac:dyDescent="0.3">
      <c r="A72" s="9" t="s">
        <v>205</v>
      </c>
      <c r="B72" s="9" t="s">
        <v>196</v>
      </c>
      <c r="C72" s="10" t="s">
        <v>18</v>
      </c>
      <c r="D72" s="10" t="s">
        <v>18</v>
      </c>
      <c r="E72" s="10" t="s">
        <v>18</v>
      </c>
      <c r="F72" s="10" t="s">
        <v>18</v>
      </c>
      <c r="G72" s="10" t="s">
        <v>18</v>
      </c>
      <c r="H72" s="10" t="s">
        <v>16</v>
      </c>
      <c r="I72" s="10" t="s">
        <v>16</v>
      </c>
      <c r="J72" s="10" t="s">
        <v>20</v>
      </c>
      <c r="K72" s="10" t="s">
        <v>20</v>
      </c>
      <c r="L72" s="10" t="s">
        <v>20</v>
      </c>
      <c r="M72" s="10" t="s">
        <v>20</v>
      </c>
      <c r="N72" s="10" t="s">
        <v>20</v>
      </c>
      <c r="O72" s="10" t="s">
        <v>16</v>
      </c>
      <c r="P72" s="10" t="s">
        <v>16</v>
      </c>
      <c r="Q72" s="10" t="s">
        <v>25</v>
      </c>
      <c r="R72" s="10" t="s">
        <v>25</v>
      </c>
      <c r="S72" s="10" t="s">
        <v>25</v>
      </c>
      <c r="T72" s="10" t="s">
        <v>25</v>
      </c>
      <c r="U72" s="10" t="s">
        <v>25</v>
      </c>
      <c r="V72" s="10" t="s">
        <v>16</v>
      </c>
      <c r="W72" s="10" t="s">
        <v>16</v>
      </c>
      <c r="X72" s="10" t="s">
        <v>18</v>
      </c>
      <c r="Y72" s="10" t="s">
        <v>18</v>
      </c>
      <c r="Z72" s="10" t="s">
        <v>18</v>
      </c>
      <c r="AA72" s="10" t="s">
        <v>18</v>
      </c>
      <c r="AB72" s="10" t="s">
        <v>18</v>
      </c>
      <c r="AC72" s="10" t="s">
        <v>16</v>
      </c>
      <c r="AD72" s="10" t="s">
        <v>16</v>
      </c>
      <c r="AE72" s="10" t="s">
        <v>20</v>
      </c>
      <c r="AF72" s="10" t="s">
        <v>20</v>
      </c>
      <c r="AG72" s="10"/>
      <c r="AH72" s="3">
        <f t="shared" si="1"/>
        <v>17</v>
      </c>
      <c r="AI72" s="3">
        <f t="shared" si="2"/>
        <v>10</v>
      </c>
      <c r="AJ72" s="15">
        <f>COUNTIF(C72:AG72,'Attendance Key '!$A$7) + COUNTIF(C72:AG72,'Attendance Key '!$A$15)*0.5</f>
        <v>7</v>
      </c>
      <c r="AK72" s="3">
        <f>COUNTIF(C72:AG72,'Attendance Key '!$A$3) + COUNTIF(C72:AG72,'Attendance Key '!$A$5)*0.5</f>
        <v>0</v>
      </c>
      <c r="AL72" s="16">
        <f>COUNTIF(C72:AG72,'Attendance Key '!$A$4) + COUNTIF(C72:AG72,'Attendance Key '!$A$6)*0.5</f>
        <v>0</v>
      </c>
      <c r="AM72" s="3">
        <f>COUNTIF(C72:AG72,'Attendance Key '!$A$10)</f>
        <v>0</v>
      </c>
      <c r="AN72" s="3">
        <f>COUNTIF(C72:AG72,'Attendance Key '!$A$8) + COUNTIF(C72:AG72,'Attendance Key '!$A$9)*0.5</f>
        <v>0</v>
      </c>
      <c r="AO72" s="3">
        <f>COUNTIF(C72:AG72,'Attendance Key '!$A$13) + COUNTIF(C72:AG72,'Attendance Key '!$A$14)*0.5</f>
        <v>0</v>
      </c>
      <c r="AP72" s="3">
        <f>COUNTIF(C72:AG72,'Attendance Key '!$A$11) + COUNTIF(C72:AF72,'Attendance Key '!$A$12)*0.5</f>
        <v>5</v>
      </c>
      <c r="AQ72" s="16">
        <f>COUNTIF(C72:AG72,'Attendance Key '!$A$16)</f>
        <v>8</v>
      </c>
      <c r="AR72" s="16">
        <f>COUNTIF(C72:AG72,'Attendance Key '!$A$17)</f>
        <v>0</v>
      </c>
      <c r="AS72" s="3">
        <f>COUNTIF(C72:AG72,'Attendance Key '!$A$18) + COUNTIF(C72:AG72,'Attendance Key '!$A$19)*0.5</f>
        <v>0</v>
      </c>
    </row>
    <row r="73" spans="1:45" ht="14.4" x14ac:dyDescent="0.3">
      <c r="A73" s="9" t="s">
        <v>115</v>
      </c>
      <c r="B73" s="9" t="s">
        <v>197</v>
      </c>
      <c r="C73" s="10" t="s">
        <v>18</v>
      </c>
      <c r="D73" s="10" t="s">
        <v>25</v>
      </c>
      <c r="E73" s="10" t="s">
        <v>18</v>
      </c>
      <c r="F73" s="10" t="s">
        <v>18</v>
      </c>
      <c r="G73" s="10" t="s">
        <v>18</v>
      </c>
      <c r="H73" s="10" t="s">
        <v>16</v>
      </c>
      <c r="I73" s="10" t="s">
        <v>16</v>
      </c>
      <c r="J73" s="10" t="s">
        <v>18</v>
      </c>
      <c r="K73" s="10" t="s">
        <v>18</v>
      </c>
      <c r="L73" s="10" t="s">
        <v>18</v>
      </c>
      <c r="M73" s="10" t="s">
        <v>18</v>
      </c>
      <c r="N73" s="10" t="s">
        <v>20</v>
      </c>
      <c r="O73" s="10" t="s">
        <v>16</v>
      </c>
      <c r="P73" s="10" t="s">
        <v>16</v>
      </c>
      <c r="Q73" s="10" t="s">
        <v>18</v>
      </c>
      <c r="R73" s="10" t="s">
        <v>18</v>
      </c>
      <c r="S73" s="10" t="s">
        <v>18</v>
      </c>
      <c r="T73" s="10" t="s">
        <v>18</v>
      </c>
      <c r="U73" s="10" t="s">
        <v>18</v>
      </c>
      <c r="V73" s="10" t="s">
        <v>16</v>
      </c>
      <c r="W73" s="10" t="s">
        <v>16</v>
      </c>
      <c r="X73" s="10" t="s">
        <v>25</v>
      </c>
      <c r="Y73" s="10" t="s">
        <v>25</v>
      </c>
      <c r="Z73" s="10" t="s">
        <v>25</v>
      </c>
      <c r="AA73" s="10" t="s">
        <v>25</v>
      </c>
      <c r="AB73" s="10" t="s">
        <v>25</v>
      </c>
      <c r="AC73" s="10" t="s">
        <v>16</v>
      </c>
      <c r="AD73" s="10" t="s">
        <v>16</v>
      </c>
      <c r="AE73" s="10" t="s">
        <v>25</v>
      </c>
      <c r="AF73" s="10" t="s">
        <v>26</v>
      </c>
      <c r="AG73" s="10"/>
      <c r="AH73" s="3">
        <f t="shared" si="1"/>
        <v>14.5</v>
      </c>
      <c r="AI73" s="3">
        <f t="shared" si="2"/>
        <v>13.5</v>
      </c>
      <c r="AJ73" s="15">
        <f>COUNTIF(C73:AG73,'Attendance Key '!$A$7) + COUNTIF(C73:AG73,'Attendance Key '!$A$15)*0.5</f>
        <v>1</v>
      </c>
      <c r="AK73" s="3">
        <f>COUNTIF(C73:AG73,'Attendance Key '!$A$3) + COUNTIF(C73:AG73,'Attendance Key '!$A$5)*0.5</f>
        <v>0</v>
      </c>
      <c r="AL73" s="16">
        <f>COUNTIF(C73:AG73,'Attendance Key '!$A$4) + COUNTIF(C73:AG73,'Attendance Key '!$A$6)*0.5</f>
        <v>0</v>
      </c>
      <c r="AM73" s="3">
        <f>COUNTIF(C73:AG73,'Attendance Key '!$A$10)</f>
        <v>0</v>
      </c>
      <c r="AN73" s="3">
        <f>COUNTIF(C73:AG73,'Attendance Key '!$A$8) + COUNTIF(C73:AG73,'Attendance Key '!$A$9)*0.5</f>
        <v>0</v>
      </c>
      <c r="AO73" s="3">
        <f>COUNTIF(C73:AG73,'Attendance Key '!$A$13) + COUNTIF(C73:AG73,'Attendance Key '!$A$14)*0.5</f>
        <v>0</v>
      </c>
      <c r="AP73" s="3">
        <f>COUNTIF(C73:AG73,'Attendance Key '!$A$11) + COUNTIF(C73:AF73,'Attendance Key '!$A$12)*0.5</f>
        <v>7.5</v>
      </c>
      <c r="AQ73" s="16">
        <f>COUNTIF(C73:AG73,'Attendance Key '!$A$16)</f>
        <v>8</v>
      </c>
      <c r="AR73" s="16">
        <f>COUNTIF(C73:AG73,'Attendance Key '!$A$17)</f>
        <v>0</v>
      </c>
      <c r="AS73" s="3">
        <f>COUNTIF(C73:AG73,'Attendance Key '!$A$18) + COUNTIF(C73:AG73,'Attendance Key '!$A$19)*0.5</f>
        <v>0</v>
      </c>
    </row>
    <row r="74" spans="1:45" ht="14.4" x14ac:dyDescent="0.3">
      <c r="A74" s="9" t="s">
        <v>180</v>
      </c>
      <c r="B74" s="9" t="s">
        <v>198</v>
      </c>
      <c r="C74" s="10" t="s">
        <v>18</v>
      </c>
      <c r="D74" s="10" t="s">
        <v>18</v>
      </c>
      <c r="E74" s="10" t="s">
        <v>18</v>
      </c>
      <c r="F74" s="10" t="s">
        <v>18</v>
      </c>
      <c r="G74" s="14"/>
      <c r="H74" s="14" t="s">
        <v>16</v>
      </c>
      <c r="I74" s="14" t="s">
        <v>16</v>
      </c>
      <c r="J74" s="14"/>
      <c r="K74" s="14"/>
      <c r="L74" s="14"/>
      <c r="M74" s="14"/>
      <c r="N74" s="14"/>
      <c r="O74" s="14" t="s">
        <v>16</v>
      </c>
      <c r="P74" s="14" t="s">
        <v>16</v>
      </c>
      <c r="Q74" s="14"/>
      <c r="R74" s="14"/>
      <c r="S74" s="14"/>
      <c r="T74" s="14"/>
      <c r="U74" s="14"/>
      <c r="V74" s="14" t="s">
        <v>16</v>
      </c>
      <c r="W74" s="14" t="s">
        <v>16</v>
      </c>
      <c r="X74" s="14"/>
      <c r="Y74" s="14"/>
      <c r="Z74" s="14"/>
      <c r="AA74" s="14"/>
      <c r="AB74" s="14"/>
      <c r="AC74" s="14" t="s">
        <v>16</v>
      </c>
      <c r="AD74" s="14" t="s">
        <v>16</v>
      </c>
      <c r="AE74" s="14"/>
      <c r="AF74" s="14"/>
      <c r="AG74" s="10"/>
      <c r="AH74" s="3">
        <f t="shared" si="1"/>
        <v>4</v>
      </c>
      <c r="AI74" s="3">
        <f t="shared" si="2"/>
        <v>4</v>
      </c>
      <c r="AJ74" s="15">
        <f>COUNTIF(C74:AG74,'Attendance Key '!$A$7) + COUNTIF(C74:AG74,'Attendance Key '!$A$15)*0.5</f>
        <v>0</v>
      </c>
      <c r="AK74" s="3">
        <f>COUNTIF(C74:AG74,'Attendance Key '!$A$3) + COUNTIF(C74:AG74,'Attendance Key '!$A$5)*0.5</f>
        <v>0</v>
      </c>
      <c r="AL74" s="16">
        <f>COUNTIF(C74:AG74,'Attendance Key '!$A$4) + COUNTIF(C74:AG74,'Attendance Key '!$A$6)*0.5</f>
        <v>0</v>
      </c>
      <c r="AM74" s="3">
        <f>COUNTIF(C74:AG74,'Attendance Key '!$A$10)</f>
        <v>0</v>
      </c>
      <c r="AN74" s="3">
        <f>COUNTIF(C74:AG74,'Attendance Key '!$A$8) + COUNTIF(C74:AG74,'Attendance Key '!$A$9)*0.5</f>
        <v>0</v>
      </c>
      <c r="AO74" s="3">
        <f>COUNTIF(C74:AG74,'Attendance Key '!$A$13) + COUNTIF(C74:AG74,'Attendance Key '!$A$14)*0.5</f>
        <v>0</v>
      </c>
      <c r="AP74" s="3">
        <f>COUNTIF(C74:AG74,'Attendance Key '!$A$11) + COUNTIF(C74:AF74,'Attendance Key '!$A$12)*0.5</f>
        <v>0</v>
      </c>
      <c r="AQ74" s="16">
        <f>COUNTIF(C74:AG74,'Attendance Key '!$A$16)</f>
        <v>8</v>
      </c>
      <c r="AR74" s="16">
        <f>COUNTIF(C74:AG74,'Attendance Key '!$A$17)</f>
        <v>0</v>
      </c>
      <c r="AS74" s="3">
        <f>COUNTIF(C74:AG74,'Attendance Key '!$A$18) + COUNTIF(C74:AG74,'Attendance Key '!$A$19)*0.5</f>
        <v>0</v>
      </c>
    </row>
    <row r="75" spans="1:45" ht="14.4" x14ac:dyDescent="0.3">
      <c r="A75" s="9" t="s">
        <v>170</v>
      </c>
      <c r="B75" s="9" t="s">
        <v>169</v>
      </c>
      <c r="C75" s="10" t="s">
        <v>20</v>
      </c>
      <c r="D75" s="10" t="s">
        <v>20</v>
      </c>
      <c r="E75" s="10" t="s">
        <v>20</v>
      </c>
      <c r="F75" s="10" t="s">
        <v>20</v>
      </c>
      <c r="G75" s="10" t="s">
        <v>20</v>
      </c>
      <c r="H75" s="10" t="s">
        <v>16</v>
      </c>
      <c r="I75" s="10" t="s">
        <v>16</v>
      </c>
      <c r="J75" s="10" t="s">
        <v>20</v>
      </c>
      <c r="K75" s="10" t="s">
        <v>18</v>
      </c>
      <c r="L75" s="10" t="s">
        <v>18</v>
      </c>
      <c r="M75" s="10" t="s">
        <v>18</v>
      </c>
      <c r="N75" s="10" t="s">
        <v>18</v>
      </c>
      <c r="O75" s="10" t="s">
        <v>16</v>
      </c>
      <c r="P75" s="10" t="s">
        <v>16</v>
      </c>
      <c r="Q75" s="10" t="s">
        <v>18</v>
      </c>
      <c r="R75" s="10" t="s">
        <v>18</v>
      </c>
      <c r="S75" s="10" t="s">
        <v>18</v>
      </c>
      <c r="T75" s="10" t="s">
        <v>18</v>
      </c>
      <c r="U75" s="10" t="s">
        <v>18</v>
      </c>
      <c r="V75" s="10" t="s">
        <v>16</v>
      </c>
      <c r="W75" s="10" t="s">
        <v>16</v>
      </c>
      <c r="X75" s="10" t="s">
        <v>18</v>
      </c>
      <c r="Y75" s="10" t="s">
        <v>18</v>
      </c>
      <c r="Z75" s="10" t="s">
        <v>18</v>
      </c>
      <c r="AA75" s="10" t="s">
        <v>18</v>
      </c>
      <c r="AB75" s="10" t="s">
        <v>18</v>
      </c>
      <c r="AC75" s="10" t="s">
        <v>16</v>
      </c>
      <c r="AD75" s="10" t="s">
        <v>16</v>
      </c>
      <c r="AE75" s="10" t="s">
        <v>18</v>
      </c>
      <c r="AF75" s="10" t="s">
        <v>18</v>
      </c>
      <c r="AG75" s="10"/>
      <c r="AH75" s="3">
        <f t="shared" si="1"/>
        <v>22</v>
      </c>
      <c r="AI75" s="3">
        <f t="shared" si="2"/>
        <v>16</v>
      </c>
      <c r="AJ75" s="15">
        <f>COUNTIF(C75:AG75,'Attendance Key '!$A$7) + COUNTIF(C75:AG75,'Attendance Key '!$A$15)*0.5</f>
        <v>6</v>
      </c>
      <c r="AK75" s="3">
        <f>COUNTIF(C75:AG75,'Attendance Key '!$A$3) + COUNTIF(C75:AG75,'Attendance Key '!$A$5)*0.5</f>
        <v>0</v>
      </c>
      <c r="AL75" s="16">
        <f>COUNTIF(C75:AG75,'Attendance Key '!$A$4) + COUNTIF(C75:AG75,'Attendance Key '!$A$6)*0.5</f>
        <v>0</v>
      </c>
      <c r="AM75" s="3">
        <f>COUNTIF(C75:AG75,'Attendance Key '!$A$10)</f>
        <v>0</v>
      </c>
      <c r="AN75" s="3">
        <f>COUNTIF(C75:AG75,'Attendance Key '!$A$8) + COUNTIF(C75:AG75,'Attendance Key '!$A$9)*0.5</f>
        <v>0</v>
      </c>
      <c r="AO75" s="3">
        <f>COUNTIF(C75:AG75,'Attendance Key '!$A$13) + COUNTIF(C75:AG75,'Attendance Key '!$A$14)*0.5</f>
        <v>0</v>
      </c>
      <c r="AP75" s="3">
        <f>COUNTIF(C75:AG75,'Attendance Key '!$A$11) + COUNTIF(C75:AF75,'Attendance Key '!$A$12)*0.5</f>
        <v>0</v>
      </c>
      <c r="AQ75" s="16">
        <f>COUNTIF(C75:AG75,'Attendance Key '!$A$16)</f>
        <v>8</v>
      </c>
      <c r="AR75" s="16">
        <f>COUNTIF(C75:AG75,'Attendance Key '!$A$17)</f>
        <v>0</v>
      </c>
      <c r="AS75" s="3">
        <f>COUNTIF(C75:AG75,'Attendance Key '!$A$18) + COUNTIF(C75:AG75,'Attendance Key '!$A$19)*0.5</f>
        <v>0</v>
      </c>
    </row>
    <row r="76" spans="1:45" ht="14.4" x14ac:dyDescent="0.3">
      <c r="A76" s="9" t="s">
        <v>172</v>
      </c>
      <c r="B76" s="9" t="s">
        <v>171</v>
      </c>
      <c r="C76" s="10" t="s">
        <v>20</v>
      </c>
      <c r="D76" s="10" t="s">
        <v>20</v>
      </c>
      <c r="E76" s="10" t="s">
        <v>20</v>
      </c>
      <c r="F76" s="10" t="s">
        <v>20</v>
      </c>
      <c r="G76" s="10" t="s">
        <v>20</v>
      </c>
      <c r="H76" s="10" t="s">
        <v>16</v>
      </c>
      <c r="I76" s="10" t="s">
        <v>16</v>
      </c>
      <c r="J76" s="10" t="s">
        <v>20</v>
      </c>
      <c r="K76" s="10" t="s">
        <v>18</v>
      </c>
      <c r="L76" s="10" t="s">
        <v>18</v>
      </c>
      <c r="M76" s="10" t="s">
        <v>18</v>
      </c>
      <c r="N76" s="10" t="s">
        <v>18</v>
      </c>
      <c r="O76" s="10" t="s">
        <v>16</v>
      </c>
      <c r="P76" s="10" t="s">
        <v>16</v>
      </c>
      <c r="Q76" s="10" t="s">
        <v>18</v>
      </c>
      <c r="R76" s="10" t="s">
        <v>18</v>
      </c>
      <c r="S76" s="10" t="s">
        <v>18</v>
      </c>
      <c r="T76" s="10" t="s">
        <v>18</v>
      </c>
      <c r="U76" s="10" t="s">
        <v>18</v>
      </c>
      <c r="V76" s="10" t="s">
        <v>16</v>
      </c>
      <c r="W76" s="10" t="s">
        <v>16</v>
      </c>
      <c r="X76" s="10" t="s">
        <v>18</v>
      </c>
      <c r="Y76" s="10" t="s">
        <v>18</v>
      </c>
      <c r="Z76" s="10" t="s">
        <v>18</v>
      </c>
      <c r="AA76" s="10" t="s">
        <v>18</v>
      </c>
      <c r="AB76" s="10" t="s">
        <v>18</v>
      </c>
      <c r="AC76" s="10" t="s">
        <v>16</v>
      </c>
      <c r="AD76" s="10" t="s">
        <v>16</v>
      </c>
      <c r="AE76" s="10" t="s">
        <v>18</v>
      </c>
      <c r="AF76" s="10" t="s">
        <v>18</v>
      </c>
      <c r="AG76" s="10"/>
      <c r="AH76" s="3">
        <f t="shared" si="1"/>
        <v>22</v>
      </c>
      <c r="AI76" s="3">
        <f t="shared" si="2"/>
        <v>16</v>
      </c>
      <c r="AJ76" s="15">
        <f>COUNTIF(C76:AG76,'Attendance Key '!$A$7) + COUNTIF(C76:AG76,'Attendance Key '!$A$15)*0.5</f>
        <v>6</v>
      </c>
      <c r="AK76" s="3">
        <f>COUNTIF(C76:AG76,'Attendance Key '!$A$3) + COUNTIF(C76:AG76,'Attendance Key '!$A$5)*0.5</f>
        <v>0</v>
      </c>
      <c r="AL76" s="16">
        <f>COUNTIF(C76:AG76,'Attendance Key '!$A$4) + COUNTIF(C76:AG76,'Attendance Key '!$A$6)*0.5</f>
        <v>0</v>
      </c>
      <c r="AM76" s="3">
        <f>COUNTIF(C76:AG76,'Attendance Key '!$A$10)</f>
        <v>0</v>
      </c>
      <c r="AN76" s="3">
        <f>COUNTIF(C76:AG76,'Attendance Key '!$A$8) + COUNTIF(C76:AG76,'Attendance Key '!$A$9)*0.5</f>
        <v>0</v>
      </c>
      <c r="AO76" s="3">
        <f>COUNTIF(C76:AG76,'Attendance Key '!$A$13) + COUNTIF(C76:AG76,'Attendance Key '!$A$14)*0.5</f>
        <v>0</v>
      </c>
      <c r="AP76" s="3">
        <f>COUNTIF(C76:AG76,'Attendance Key '!$A$11) + COUNTIF(C76:AF76,'Attendance Key '!$A$12)*0.5</f>
        <v>0</v>
      </c>
      <c r="AQ76" s="16">
        <f>COUNTIF(C76:AG76,'Attendance Key '!$A$16)</f>
        <v>8</v>
      </c>
      <c r="AR76" s="16">
        <f>COUNTIF(C76:AG76,'Attendance Key '!$A$17)</f>
        <v>0</v>
      </c>
      <c r="AS76" s="3">
        <f>COUNTIF(C76:AG76,'Attendance Key '!$A$18) + COUNTIF(C76:AG76,'Attendance Key '!$A$19)*0.5</f>
        <v>0</v>
      </c>
    </row>
    <row r="77" spans="1:45" ht="14.4" x14ac:dyDescent="0.3">
      <c r="A77" s="9" t="s">
        <v>174</v>
      </c>
      <c r="B77" s="9" t="s">
        <v>173</v>
      </c>
      <c r="C77" s="10" t="s">
        <v>18</v>
      </c>
      <c r="D77" s="10" t="s">
        <v>18</v>
      </c>
      <c r="E77" s="10" t="s">
        <v>25</v>
      </c>
      <c r="F77" s="10" t="s">
        <v>25</v>
      </c>
      <c r="G77" s="10" t="s">
        <v>25</v>
      </c>
      <c r="H77" s="10" t="s">
        <v>16</v>
      </c>
      <c r="I77" s="10" t="s">
        <v>16</v>
      </c>
      <c r="J77" s="10" t="s">
        <v>18</v>
      </c>
      <c r="K77" s="10" t="s">
        <v>18</v>
      </c>
      <c r="L77" s="10" t="s">
        <v>18</v>
      </c>
      <c r="M77" s="10" t="s">
        <v>18</v>
      </c>
      <c r="N77" s="10" t="s">
        <v>18</v>
      </c>
      <c r="O77" s="10" t="s">
        <v>16</v>
      </c>
      <c r="P77" s="10" t="s">
        <v>16</v>
      </c>
      <c r="Q77" s="10" t="s">
        <v>18</v>
      </c>
      <c r="R77" s="10" t="s">
        <v>18</v>
      </c>
      <c r="S77" s="10" t="s">
        <v>18</v>
      </c>
      <c r="T77" s="10" t="s">
        <v>18</v>
      </c>
      <c r="U77" s="10" t="s">
        <v>18</v>
      </c>
      <c r="V77" s="10" t="s">
        <v>16</v>
      </c>
      <c r="W77" s="10" t="s">
        <v>16</v>
      </c>
      <c r="X77" s="10" t="s">
        <v>18</v>
      </c>
      <c r="Y77" s="10" t="s">
        <v>18</v>
      </c>
      <c r="Z77" s="10" t="s">
        <v>18</v>
      </c>
      <c r="AA77" s="10" t="s">
        <v>18</v>
      </c>
      <c r="AB77" s="10" t="s">
        <v>18</v>
      </c>
      <c r="AC77" s="10" t="s">
        <v>16</v>
      </c>
      <c r="AD77" s="10" t="s">
        <v>16</v>
      </c>
      <c r="AE77" s="10" t="s">
        <v>18</v>
      </c>
      <c r="AF77" s="10" t="s">
        <v>18</v>
      </c>
      <c r="AG77" s="10"/>
      <c r="AH77" s="3">
        <f t="shared" si="1"/>
        <v>19</v>
      </c>
      <c r="AI77" s="3">
        <f t="shared" si="2"/>
        <v>19</v>
      </c>
      <c r="AJ77" s="15">
        <f>COUNTIF(C77:AG77,'Attendance Key '!$A$7) + COUNTIF(C77:AG77,'Attendance Key '!$A$15)*0.5</f>
        <v>0</v>
      </c>
      <c r="AK77" s="3">
        <f>COUNTIF(C77:AG77,'Attendance Key '!$A$3) + COUNTIF(C77:AG77,'Attendance Key '!$A$5)*0.5</f>
        <v>0</v>
      </c>
      <c r="AL77" s="16">
        <f>COUNTIF(C77:AG77,'Attendance Key '!$A$4) + COUNTIF(C77:AG77,'Attendance Key '!$A$6)*0.5</f>
        <v>0</v>
      </c>
      <c r="AM77" s="3">
        <f>COUNTIF(C77:AG77,'Attendance Key '!$A$10)</f>
        <v>0</v>
      </c>
      <c r="AN77" s="3">
        <f>COUNTIF(C77:AG77,'Attendance Key '!$A$8) + COUNTIF(C77:AG77,'Attendance Key '!$A$9)*0.5</f>
        <v>0</v>
      </c>
      <c r="AO77" s="3">
        <f>COUNTIF(C77:AG77,'Attendance Key '!$A$13) + COUNTIF(C77:AG77,'Attendance Key '!$A$14)*0.5</f>
        <v>0</v>
      </c>
      <c r="AP77" s="3">
        <f>COUNTIF(C77:AG77,'Attendance Key '!$A$11) + COUNTIF(C77:AF77,'Attendance Key '!$A$12)*0.5</f>
        <v>3</v>
      </c>
      <c r="AQ77" s="16">
        <f>COUNTIF(C77:AG77,'Attendance Key '!$A$16)</f>
        <v>8</v>
      </c>
      <c r="AR77" s="16">
        <f>COUNTIF(C77:AG77,'Attendance Key '!$A$17)</f>
        <v>0</v>
      </c>
      <c r="AS77" s="3">
        <f>COUNTIF(C77:AG77,'Attendance Key '!$A$18) + COUNTIF(C77:AG77,'Attendance Key '!$A$19)*0.5</f>
        <v>0</v>
      </c>
    </row>
    <row r="78" spans="1:45" ht="14.4" x14ac:dyDescent="0.3">
      <c r="A78" s="9" t="s">
        <v>176</v>
      </c>
      <c r="B78" s="9" t="s">
        <v>175</v>
      </c>
      <c r="C78" s="10" t="s">
        <v>18</v>
      </c>
      <c r="D78" s="10" t="s">
        <v>18</v>
      </c>
      <c r="E78" s="10" t="s">
        <v>18</v>
      </c>
      <c r="F78" s="10" t="s">
        <v>18</v>
      </c>
      <c r="G78" s="10" t="s">
        <v>18</v>
      </c>
      <c r="H78" s="10" t="s">
        <v>16</v>
      </c>
      <c r="I78" s="10" t="s">
        <v>16</v>
      </c>
      <c r="J78" s="10" t="s">
        <v>18</v>
      </c>
      <c r="K78" s="10" t="s">
        <v>18</v>
      </c>
      <c r="L78" s="10" t="s">
        <v>18</v>
      </c>
      <c r="M78" s="10" t="s">
        <v>18</v>
      </c>
      <c r="N78" s="10" t="s">
        <v>25</v>
      </c>
      <c r="O78" s="10" t="s">
        <v>16</v>
      </c>
      <c r="P78" s="10" t="s">
        <v>16</v>
      </c>
      <c r="Q78" s="10" t="s">
        <v>18</v>
      </c>
      <c r="R78" s="10" t="s">
        <v>18</v>
      </c>
      <c r="S78" s="10" t="s">
        <v>18</v>
      </c>
      <c r="T78" s="10" t="s">
        <v>18</v>
      </c>
      <c r="U78" s="10" t="s">
        <v>18</v>
      </c>
      <c r="V78" s="10" t="s">
        <v>16</v>
      </c>
      <c r="W78" s="10" t="s">
        <v>16</v>
      </c>
      <c r="X78" s="10" t="s">
        <v>20</v>
      </c>
      <c r="Y78" s="10" t="s">
        <v>18</v>
      </c>
      <c r="Z78" s="10" t="s">
        <v>18</v>
      </c>
      <c r="AA78" s="10" t="s">
        <v>18</v>
      </c>
      <c r="AB78" s="10" t="s">
        <v>25</v>
      </c>
      <c r="AC78" s="10" t="s">
        <v>16</v>
      </c>
      <c r="AD78" s="10" t="s">
        <v>16</v>
      </c>
      <c r="AE78" s="10" t="s">
        <v>18</v>
      </c>
      <c r="AF78" s="10" t="s">
        <v>18</v>
      </c>
      <c r="AG78" s="10"/>
      <c r="AH78" s="3">
        <f t="shared" si="1"/>
        <v>20</v>
      </c>
      <c r="AI78" s="3">
        <f t="shared" si="2"/>
        <v>19</v>
      </c>
      <c r="AJ78" s="15">
        <f>COUNTIF(C78:AG78,'Attendance Key '!$A$7) + COUNTIF(C78:AG78,'Attendance Key '!$A$15)*0.5</f>
        <v>1</v>
      </c>
      <c r="AK78" s="3">
        <f>COUNTIF(C78:AG78,'Attendance Key '!$A$3) + COUNTIF(C78:AG78,'Attendance Key '!$A$5)*0.5</f>
        <v>0</v>
      </c>
      <c r="AL78" s="16">
        <f>COUNTIF(C78:AG78,'Attendance Key '!$A$4) + COUNTIF(C78:AG78,'Attendance Key '!$A$6)*0.5</f>
        <v>0</v>
      </c>
      <c r="AM78" s="3">
        <f>COUNTIF(C78:AG78,'Attendance Key '!$A$10)</f>
        <v>0</v>
      </c>
      <c r="AN78" s="3">
        <f>COUNTIF(C78:AG78,'Attendance Key '!$A$8) + COUNTIF(C78:AG78,'Attendance Key '!$A$9)*0.5</f>
        <v>0</v>
      </c>
      <c r="AO78" s="3">
        <f>COUNTIF(C78:AG78,'Attendance Key '!$A$13) + COUNTIF(C78:AG78,'Attendance Key '!$A$14)*0.5</f>
        <v>0</v>
      </c>
      <c r="AP78" s="3">
        <f>COUNTIF(C78:AG78,'Attendance Key '!$A$11) + COUNTIF(C78:AF78,'Attendance Key '!$A$12)*0.5</f>
        <v>2</v>
      </c>
      <c r="AQ78" s="16">
        <f>COUNTIF(C78:AG78,'Attendance Key '!$A$16)</f>
        <v>8</v>
      </c>
      <c r="AR78" s="16">
        <f>COUNTIF(C78:AG78,'Attendance Key '!$A$17)</f>
        <v>0</v>
      </c>
      <c r="AS78" s="3">
        <f>COUNTIF(C78:AG78,'Attendance Key '!$A$18) + COUNTIF(C78:AG78,'Attendance Key '!$A$19)*0.5</f>
        <v>0</v>
      </c>
    </row>
    <row r="79" spans="1:45" ht="14.4" x14ac:dyDescent="0.3">
      <c r="A79" s="9" t="s">
        <v>206</v>
      </c>
      <c r="B79" s="9" t="s">
        <v>199</v>
      </c>
      <c r="C79" s="10" t="s">
        <v>18</v>
      </c>
      <c r="D79" s="10" t="s">
        <v>25</v>
      </c>
      <c r="E79" s="10" t="s">
        <v>25</v>
      </c>
      <c r="F79" s="10" t="s">
        <v>18</v>
      </c>
      <c r="G79" s="10" t="s">
        <v>18</v>
      </c>
      <c r="H79" s="10" t="s">
        <v>16</v>
      </c>
      <c r="I79" s="10" t="s">
        <v>16</v>
      </c>
      <c r="J79" s="10" t="s">
        <v>18</v>
      </c>
      <c r="K79" s="10" t="s">
        <v>18</v>
      </c>
      <c r="L79" s="10" t="s">
        <v>18</v>
      </c>
      <c r="M79" s="10" t="s">
        <v>18</v>
      </c>
      <c r="N79" s="10" t="s">
        <v>18</v>
      </c>
      <c r="O79" s="10" t="s">
        <v>16</v>
      </c>
      <c r="P79" s="10" t="s">
        <v>16</v>
      </c>
      <c r="Q79" s="10" t="s">
        <v>18</v>
      </c>
      <c r="R79" s="10" t="s">
        <v>18</v>
      </c>
      <c r="S79" s="10" t="s">
        <v>20</v>
      </c>
      <c r="T79" s="10" t="s">
        <v>20</v>
      </c>
      <c r="U79" s="10" t="s">
        <v>20</v>
      </c>
      <c r="V79" s="10" t="s">
        <v>16</v>
      </c>
      <c r="W79" s="10" t="s">
        <v>16</v>
      </c>
      <c r="X79" s="10" t="s">
        <v>18</v>
      </c>
      <c r="Y79" s="10" t="s">
        <v>18</v>
      </c>
      <c r="Z79" s="10" t="s">
        <v>18</v>
      </c>
      <c r="AA79" s="10" t="s">
        <v>18</v>
      </c>
      <c r="AB79" s="10" t="s">
        <v>18</v>
      </c>
      <c r="AC79" s="10" t="s">
        <v>16</v>
      </c>
      <c r="AD79" s="10" t="s">
        <v>16</v>
      </c>
      <c r="AE79" s="10" t="s">
        <v>18</v>
      </c>
      <c r="AF79" s="10" t="s">
        <v>18</v>
      </c>
      <c r="AG79" s="10"/>
      <c r="AH79" s="3">
        <f t="shared" si="1"/>
        <v>20</v>
      </c>
      <c r="AI79" s="3">
        <f t="shared" si="2"/>
        <v>17</v>
      </c>
      <c r="AJ79" s="15">
        <f>COUNTIF(C79:AG79,'Attendance Key '!$A$7) + COUNTIF(C79:AG79,'Attendance Key '!$A$15)*0.5</f>
        <v>3</v>
      </c>
      <c r="AK79" s="3">
        <f>COUNTIF(C79:AG79,'Attendance Key '!$A$3) + COUNTIF(C79:AG79,'Attendance Key '!$A$5)*0.5</f>
        <v>0</v>
      </c>
      <c r="AL79" s="16">
        <f>COUNTIF(C79:AG79,'Attendance Key '!$A$4) + COUNTIF(C79:AG79,'Attendance Key '!$A$6)*0.5</f>
        <v>0</v>
      </c>
      <c r="AM79" s="3">
        <f>COUNTIF(C79:AG79,'Attendance Key '!$A$10)</f>
        <v>0</v>
      </c>
      <c r="AN79" s="3">
        <f>COUNTIF(C79:AG79,'Attendance Key '!$A$8) + COUNTIF(C79:AG79,'Attendance Key '!$A$9)*0.5</f>
        <v>0</v>
      </c>
      <c r="AO79" s="3">
        <f>COUNTIF(C79:AG79,'Attendance Key '!$A$13) + COUNTIF(C79:AG79,'Attendance Key '!$A$14)*0.5</f>
        <v>0</v>
      </c>
      <c r="AP79" s="3">
        <f>COUNTIF(C79:AG79,'Attendance Key '!$A$11) + COUNTIF(C79:AF79,'Attendance Key '!$A$12)*0.5</f>
        <v>2</v>
      </c>
      <c r="AQ79" s="16">
        <f>COUNTIF(C79:AG79,'Attendance Key '!$A$16)</f>
        <v>8</v>
      </c>
      <c r="AR79" s="16">
        <f>COUNTIF(C79:AG79,'Attendance Key '!$A$17)</f>
        <v>0</v>
      </c>
      <c r="AS79" s="3">
        <f>COUNTIF(C79:AG79,'Attendance Key '!$A$18) + COUNTIF(C79:AG79,'Attendance Key '!$A$19)*0.5</f>
        <v>0</v>
      </c>
    </row>
    <row r="80" spans="1:45" ht="14.4" x14ac:dyDescent="0.3">
      <c r="A80" s="9" t="s">
        <v>178</v>
      </c>
      <c r="B80" s="9" t="s">
        <v>177</v>
      </c>
      <c r="C80" s="10" t="s">
        <v>18</v>
      </c>
      <c r="D80" s="10" t="s">
        <v>25</v>
      </c>
      <c r="E80" s="10" t="s">
        <v>25</v>
      </c>
      <c r="F80" s="10" t="s">
        <v>18</v>
      </c>
      <c r="G80" s="10" t="s">
        <v>18</v>
      </c>
      <c r="H80" s="10" t="s">
        <v>16</v>
      </c>
      <c r="I80" s="10" t="s">
        <v>16</v>
      </c>
      <c r="J80" s="10" t="s">
        <v>18</v>
      </c>
      <c r="K80" s="10" t="s">
        <v>18</v>
      </c>
      <c r="L80" s="10" t="s">
        <v>18</v>
      </c>
      <c r="M80" s="10" t="s">
        <v>18</v>
      </c>
      <c r="N80" s="10" t="s">
        <v>18</v>
      </c>
      <c r="O80" s="10" t="s">
        <v>16</v>
      </c>
      <c r="P80" s="10" t="s">
        <v>16</v>
      </c>
      <c r="Q80" s="10" t="s">
        <v>18</v>
      </c>
      <c r="R80" s="10" t="s">
        <v>20</v>
      </c>
      <c r="S80" s="10" t="s">
        <v>20</v>
      </c>
      <c r="T80" s="10" t="s">
        <v>20</v>
      </c>
      <c r="U80" s="10" t="s">
        <v>20</v>
      </c>
      <c r="V80" s="10" t="s">
        <v>16</v>
      </c>
      <c r="W80" s="10" t="s">
        <v>16</v>
      </c>
      <c r="X80" s="10" t="s">
        <v>18</v>
      </c>
      <c r="Y80" s="10" t="s">
        <v>18</v>
      </c>
      <c r="Z80" s="10" t="s">
        <v>18</v>
      </c>
      <c r="AA80" s="10" t="s">
        <v>18</v>
      </c>
      <c r="AB80" s="10" t="s">
        <v>18</v>
      </c>
      <c r="AC80" s="10" t="s">
        <v>16</v>
      </c>
      <c r="AD80" s="10" t="s">
        <v>16</v>
      </c>
      <c r="AE80" s="10" t="s">
        <v>18</v>
      </c>
      <c r="AF80" s="10" t="s">
        <v>18</v>
      </c>
      <c r="AG80" s="10"/>
      <c r="AH80" s="3">
        <f t="shared" si="1"/>
        <v>20</v>
      </c>
      <c r="AI80" s="3">
        <f t="shared" si="2"/>
        <v>16</v>
      </c>
      <c r="AJ80" s="15">
        <f>COUNTIF(C80:AG80,'Attendance Key '!$A$7) + COUNTIF(C80:AG80,'Attendance Key '!$A$15)*0.5</f>
        <v>4</v>
      </c>
      <c r="AK80" s="3">
        <f>COUNTIF(C80:AG80,'Attendance Key '!$A$3) + COUNTIF(C80:AG80,'Attendance Key '!$A$5)*0.5</f>
        <v>0</v>
      </c>
      <c r="AL80" s="16">
        <f>COUNTIF(C80:AG80,'Attendance Key '!$A$4) + COUNTIF(C80:AG80,'Attendance Key '!$A$6)*0.5</f>
        <v>0</v>
      </c>
      <c r="AM80" s="3">
        <f>COUNTIF(C80:AG80,'Attendance Key '!$A$10)</f>
        <v>0</v>
      </c>
      <c r="AN80" s="3">
        <f>COUNTIF(C80:AG80,'Attendance Key '!$A$8) + COUNTIF(C80:AG80,'Attendance Key '!$A$9)*0.5</f>
        <v>0</v>
      </c>
      <c r="AO80" s="3">
        <f>COUNTIF(C80:AG80,'Attendance Key '!$A$13) + COUNTIF(C80:AG80,'Attendance Key '!$A$14)*0.5</f>
        <v>0</v>
      </c>
      <c r="AP80" s="3">
        <f>COUNTIF(C80:AG80,'Attendance Key '!$A$11) + COUNTIF(C80:AF80,'Attendance Key '!$A$12)*0.5</f>
        <v>2</v>
      </c>
      <c r="AQ80" s="16">
        <f>COUNTIF(C80:AG80,'Attendance Key '!$A$16)</f>
        <v>8</v>
      </c>
      <c r="AR80" s="16">
        <f>COUNTIF(C80:AG80,'Attendance Key '!$A$17)</f>
        <v>0</v>
      </c>
      <c r="AS80" s="3">
        <f>COUNTIF(C80:AG80,'Attendance Key '!$A$18) + COUNTIF(C80:AG80,'Attendance Key '!$A$19)*0.5</f>
        <v>0</v>
      </c>
    </row>
    <row r="81" spans="1:45" ht="14.4" x14ac:dyDescent="0.3">
      <c r="A81" s="9" t="s">
        <v>180</v>
      </c>
      <c r="B81" s="9" t="s">
        <v>179</v>
      </c>
      <c r="C81" s="14"/>
      <c r="D81" s="14"/>
      <c r="E81" s="14"/>
      <c r="F81" s="14"/>
      <c r="G81" s="14"/>
      <c r="H81" s="14" t="s">
        <v>16</v>
      </c>
      <c r="I81" s="14" t="s">
        <v>16</v>
      </c>
      <c r="J81" s="10" t="s">
        <v>18</v>
      </c>
      <c r="K81" s="10" t="s">
        <v>18</v>
      </c>
      <c r="L81" s="10" t="s">
        <v>18</v>
      </c>
      <c r="M81" s="10" t="s">
        <v>18</v>
      </c>
      <c r="N81" s="10" t="s">
        <v>18</v>
      </c>
      <c r="O81" s="10" t="s">
        <v>16</v>
      </c>
      <c r="P81" s="10" t="s">
        <v>16</v>
      </c>
      <c r="Q81" s="10" t="s">
        <v>18</v>
      </c>
      <c r="R81" s="10" t="s">
        <v>18</v>
      </c>
      <c r="S81" s="10" t="s">
        <v>18</v>
      </c>
      <c r="T81" s="10" t="s">
        <v>18</v>
      </c>
      <c r="U81" s="10" t="s">
        <v>18</v>
      </c>
      <c r="V81" s="10" t="s">
        <v>16</v>
      </c>
      <c r="W81" s="10" t="s">
        <v>16</v>
      </c>
      <c r="X81" s="10" t="s">
        <v>18</v>
      </c>
      <c r="Y81" s="10" t="s">
        <v>25</v>
      </c>
      <c r="Z81" s="10" t="s">
        <v>25</v>
      </c>
      <c r="AA81" s="10" t="s">
        <v>20</v>
      </c>
      <c r="AB81" s="10" t="s">
        <v>20</v>
      </c>
      <c r="AC81" s="10" t="s">
        <v>16</v>
      </c>
      <c r="AD81" s="10" t="s">
        <v>16</v>
      </c>
      <c r="AE81" s="10" t="s">
        <v>18</v>
      </c>
      <c r="AF81" s="10" t="s">
        <v>18</v>
      </c>
      <c r="AG81" s="10"/>
      <c r="AH81" s="3">
        <f t="shared" si="1"/>
        <v>15</v>
      </c>
      <c r="AI81" s="3">
        <f t="shared" si="2"/>
        <v>13</v>
      </c>
      <c r="AJ81" s="15">
        <f>COUNTIF(C81:AG81,'Attendance Key '!$A$7) + COUNTIF(C81:AG81,'Attendance Key '!$A$15)*0.5</f>
        <v>2</v>
      </c>
      <c r="AK81" s="3">
        <f>COUNTIF(C81:AG81,'Attendance Key '!$A$3) + COUNTIF(C81:AG81,'Attendance Key '!$A$5)*0.5</f>
        <v>0</v>
      </c>
      <c r="AL81" s="16">
        <f>COUNTIF(C81:AG81,'Attendance Key '!$A$4) + COUNTIF(C81:AG81,'Attendance Key '!$A$6)*0.5</f>
        <v>0</v>
      </c>
      <c r="AM81" s="3">
        <f>COUNTIF(C81:AG81,'Attendance Key '!$A$10)</f>
        <v>0</v>
      </c>
      <c r="AN81" s="3">
        <f>COUNTIF(C81:AG81,'Attendance Key '!$A$8) + COUNTIF(C81:AG81,'Attendance Key '!$A$9)*0.5</f>
        <v>0</v>
      </c>
      <c r="AO81" s="3">
        <f>COUNTIF(C81:AG81,'Attendance Key '!$A$13) + COUNTIF(C81:AG81,'Attendance Key '!$A$14)*0.5</f>
        <v>0</v>
      </c>
      <c r="AP81" s="3">
        <f>COUNTIF(C81:AG81,'Attendance Key '!$A$11) + COUNTIF(C81:AF81,'Attendance Key '!$A$12)*0.5</f>
        <v>2</v>
      </c>
      <c r="AQ81" s="16">
        <f>COUNTIF(C81:AG81,'Attendance Key '!$A$16)</f>
        <v>8</v>
      </c>
      <c r="AR81" s="16">
        <f>COUNTIF(C81:AG81,'Attendance Key '!$A$17)</f>
        <v>0</v>
      </c>
      <c r="AS81" s="3">
        <f>COUNTIF(C81:AG81,'Attendance Key '!$A$18) + COUNTIF(C81:AG81,'Attendance Key '!$A$19)*0.5</f>
        <v>0</v>
      </c>
    </row>
    <row r="82" spans="1:45" ht="14.4" x14ac:dyDescent="0.3">
      <c r="A82" s="9" t="s">
        <v>182</v>
      </c>
      <c r="B82" s="9" t="s">
        <v>181</v>
      </c>
      <c r="C82" s="14"/>
      <c r="D82" s="14"/>
      <c r="E82" s="14"/>
      <c r="F82" s="14"/>
      <c r="G82" s="14"/>
      <c r="H82" s="14" t="s">
        <v>16</v>
      </c>
      <c r="I82" s="14" t="s">
        <v>16</v>
      </c>
      <c r="J82" s="10" t="s">
        <v>18</v>
      </c>
      <c r="K82" s="10" t="s">
        <v>18</v>
      </c>
      <c r="L82" s="10" t="s">
        <v>18</v>
      </c>
      <c r="M82" s="10" t="s">
        <v>18</v>
      </c>
      <c r="N82" s="10" t="s">
        <v>26</v>
      </c>
      <c r="O82" s="10" t="s">
        <v>16</v>
      </c>
      <c r="P82" s="10" t="s">
        <v>16</v>
      </c>
      <c r="Q82" s="10" t="s">
        <v>18</v>
      </c>
      <c r="R82" s="10" t="s">
        <v>18</v>
      </c>
      <c r="S82" s="10" t="s">
        <v>18</v>
      </c>
      <c r="T82" s="10" t="s">
        <v>18</v>
      </c>
      <c r="U82" s="10" t="s">
        <v>18</v>
      </c>
      <c r="V82" s="10" t="s">
        <v>16</v>
      </c>
      <c r="W82" s="10" t="s">
        <v>16</v>
      </c>
      <c r="X82" s="10" t="s">
        <v>20</v>
      </c>
      <c r="Y82" s="10" t="s">
        <v>20</v>
      </c>
      <c r="Z82" s="10" t="s">
        <v>20</v>
      </c>
      <c r="AA82" s="10" t="s">
        <v>20</v>
      </c>
      <c r="AB82" s="10" t="s">
        <v>20</v>
      </c>
      <c r="AC82" s="10" t="s">
        <v>16</v>
      </c>
      <c r="AD82" s="10" t="s">
        <v>16</v>
      </c>
      <c r="AE82" s="10" t="s">
        <v>18</v>
      </c>
      <c r="AF82" s="10" t="s">
        <v>18</v>
      </c>
      <c r="AG82" s="10"/>
      <c r="AH82" s="3">
        <f t="shared" si="1"/>
        <v>16.5</v>
      </c>
      <c r="AI82" s="3">
        <f t="shared" si="2"/>
        <v>11.5</v>
      </c>
      <c r="AJ82" s="15">
        <f>COUNTIF(C82:AG82,'Attendance Key '!$A$7) + COUNTIF(C82:AG82,'Attendance Key '!$A$15)*0.5</f>
        <v>5</v>
      </c>
      <c r="AK82" s="3">
        <f>COUNTIF(C82:AG82,'Attendance Key '!$A$3) + COUNTIF(C82:AG82,'Attendance Key '!$A$5)*0.5</f>
        <v>0</v>
      </c>
      <c r="AL82" s="16">
        <f>COUNTIF(C82:AG82,'Attendance Key '!$A$4) + COUNTIF(C82:AG82,'Attendance Key '!$A$6)*0.5</f>
        <v>0</v>
      </c>
      <c r="AM82" s="3">
        <f>COUNTIF(C82:AG82,'Attendance Key '!$A$10)</f>
        <v>0</v>
      </c>
      <c r="AN82" s="3">
        <f>COUNTIF(C82:AG82,'Attendance Key '!$A$8) + COUNTIF(C82:AG82,'Attendance Key '!$A$9)*0.5</f>
        <v>0</v>
      </c>
      <c r="AO82" s="3">
        <f>COUNTIF(C82:AG82,'Attendance Key '!$A$13) + COUNTIF(C82:AG82,'Attendance Key '!$A$14)*0.5</f>
        <v>0</v>
      </c>
      <c r="AP82" s="3">
        <f>COUNTIF(C82:AG82,'Attendance Key '!$A$11) + COUNTIF(C82:AF82,'Attendance Key '!$A$12)*0.5</f>
        <v>0.5</v>
      </c>
      <c r="AQ82" s="16">
        <f>COUNTIF(C82:AG82,'Attendance Key '!$A$16)</f>
        <v>8</v>
      </c>
      <c r="AR82" s="16">
        <f>COUNTIF(C82:AG82,'Attendance Key '!$A$17)</f>
        <v>0</v>
      </c>
      <c r="AS82" s="3">
        <f>COUNTIF(C82:AG82,'Attendance Key '!$A$18) + COUNTIF(C82:AG82,'Attendance Key '!$A$19)*0.5</f>
        <v>0</v>
      </c>
    </row>
    <row r="83" spans="1:45" ht="14.4" x14ac:dyDescent="0.3">
      <c r="A83" s="9" t="s">
        <v>184</v>
      </c>
      <c r="B83" s="9" t="s">
        <v>183</v>
      </c>
      <c r="C83" s="14"/>
      <c r="D83" s="14"/>
      <c r="E83" s="14"/>
      <c r="F83" s="14"/>
      <c r="G83" s="14"/>
      <c r="H83" s="14" t="s">
        <v>16</v>
      </c>
      <c r="I83" s="14" t="s">
        <v>16</v>
      </c>
      <c r="J83" s="10" t="s">
        <v>18</v>
      </c>
      <c r="K83" s="10" t="s">
        <v>18</v>
      </c>
      <c r="L83" s="10" t="s">
        <v>18</v>
      </c>
      <c r="M83" s="10" t="s">
        <v>18</v>
      </c>
      <c r="N83" s="10" t="s">
        <v>26</v>
      </c>
      <c r="O83" s="10" t="s">
        <v>16</v>
      </c>
      <c r="P83" s="10" t="s">
        <v>16</v>
      </c>
      <c r="Q83" s="10" t="s">
        <v>18</v>
      </c>
      <c r="R83" s="10" t="s">
        <v>18</v>
      </c>
      <c r="S83" s="10" t="s">
        <v>18</v>
      </c>
      <c r="T83" s="10" t="s">
        <v>18</v>
      </c>
      <c r="U83" s="10" t="s">
        <v>18</v>
      </c>
      <c r="V83" s="10" t="s">
        <v>16</v>
      </c>
      <c r="W83" s="10" t="s">
        <v>16</v>
      </c>
      <c r="X83" s="10" t="s">
        <v>18</v>
      </c>
      <c r="Y83" s="10" t="s">
        <v>18</v>
      </c>
      <c r="Z83" s="10" t="s">
        <v>18</v>
      </c>
      <c r="AA83" s="10" t="s">
        <v>18</v>
      </c>
      <c r="AB83" s="10" t="s">
        <v>18</v>
      </c>
      <c r="AC83" s="10" t="s">
        <v>16</v>
      </c>
      <c r="AD83" s="10" t="s">
        <v>16</v>
      </c>
      <c r="AE83" s="10" t="s">
        <v>18</v>
      </c>
      <c r="AF83" s="10" t="s">
        <v>18</v>
      </c>
      <c r="AG83" s="10"/>
      <c r="AH83" s="3">
        <f t="shared" si="1"/>
        <v>16.5</v>
      </c>
      <c r="AI83" s="3">
        <f t="shared" si="2"/>
        <v>16.5</v>
      </c>
      <c r="AJ83" s="15">
        <f>COUNTIF(C83:AG83,'Attendance Key '!$A$7) + COUNTIF(C83:AG83,'Attendance Key '!$A$15)*0.5</f>
        <v>0</v>
      </c>
      <c r="AK83" s="3">
        <f>COUNTIF(C83:AG83,'Attendance Key '!$A$3) + COUNTIF(C83:AG83,'Attendance Key '!$A$5)*0.5</f>
        <v>0</v>
      </c>
      <c r="AL83" s="16">
        <f>COUNTIF(C83:AG83,'Attendance Key '!$A$4) + COUNTIF(C83:AG83,'Attendance Key '!$A$6)*0.5</f>
        <v>0</v>
      </c>
      <c r="AM83" s="3">
        <f>COUNTIF(C83:AG83,'Attendance Key '!$A$10)</f>
        <v>0</v>
      </c>
      <c r="AN83" s="3">
        <f>COUNTIF(C83:AG83,'Attendance Key '!$A$8) + COUNTIF(C83:AG83,'Attendance Key '!$A$9)*0.5</f>
        <v>0</v>
      </c>
      <c r="AO83" s="3">
        <f>COUNTIF(C83:AG83,'Attendance Key '!$A$13) + COUNTIF(C83:AG83,'Attendance Key '!$A$14)*0.5</f>
        <v>0</v>
      </c>
      <c r="AP83" s="3">
        <f>COUNTIF(C83:AG83,'Attendance Key '!$A$11) + COUNTIF(C83:AF83,'Attendance Key '!$A$12)*0.5</f>
        <v>0.5</v>
      </c>
      <c r="AQ83" s="16">
        <f>COUNTIF(C83:AG83,'Attendance Key '!$A$16)</f>
        <v>8</v>
      </c>
      <c r="AR83" s="16">
        <f>COUNTIF(C83:AG83,'Attendance Key '!$A$17)</f>
        <v>0</v>
      </c>
      <c r="AS83" s="3">
        <f>COUNTIF(C83:AG83,'Attendance Key '!$A$18) + COUNTIF(C83:AG83,'Attendance Key '!$A$19)*0.5</f>
        <v>0</v>
      </c>
    </row>
    <row r="84" spans="1:45" ht="14.4" x14ac:dyDescent="0.3">
      <c r="A84" s="9" t="s">
        <v>207</v>
      </c>
      <c r="B84" s="9" t="s">
        <v>200</v>
      </c>
      <c r="C84" s="21"/>
      <c r="D84" s="21"/>
      <c r="E84" s="21"/>
      <c r="F84" s="21"/>
      <c r="G84" s="21"/>
      <c r="H84" s="14" t="s">
        <v>16</v>
      </c>
      <c r="I84" s="14" t="s">
        <v>16</v>
      </c>
      <c r="J84" s="21"/>
      <c r="K84" s="21"/>
      <c r="L84" s="21"/>
      <c r="M84" s="21"/>
      <c r="N84" s="21"/>
      <c r="O84" s="14" t="s">
        <v>16</v>
      </c>
      <c r="P84" s="14" t="s">
        <v>16</v>
      </c>
      <c r="Q84" s="21"/>
      <c r="R84" s="21"/>
      <c r="S84" s="21"/>
      <c r="T84" s="21"/>
      <c r="U84" s="21"/>
      <c r="V84" s="14" t="s">
        <v>16</v>
      </c>
      <c r="W84" s="14" t="s">
        <v>16</v>
      </c>
      <c r="X84" s="10" t="s">
        <v>18</v>
      </c>
      <c r="Y84" s="10" t="s">
        <v>18</v>
      </c>
      <c r="Z84" s="10" t="s">
        <v>18</v>
      </c>
      <c r="AA84" s="10" t="s">
        <v>18</v>
      </c>
      <c r="AB84" s="10" t="s">
        <v>18</v>
      </c>
      <c r="AC84" s="10" t="s">
        <v>16</v>
      </c>
      <c r="AD84" s="10" t="s">
        <v>16</v>
      </c>
      <c r="AE84" s="10" t="s">
        <v>18</v>
      </c>
      <c r="AF84" s="10" t="s">
        <v>18</v>
      </c>
      <c r="AG84" s="3"/>
      <c r="AH84" s="3">
        <f t="shared" si="1"/>
        <v>7</v>
      </c>
      <c r="AI84" s="3">
        <f t="shared" si="2"/>
        <v>7</v>
      </c>
      <c r="AJ84" s="15">
        <f>COUNTIF(C84:AG84,'Attendance Key '!$A$7) + COUNTIF(C84:AG84,'Attendance Key '!$A$15)*0.5</f>
        <v>0</v>
      </c>
      <c r="AK84" s="3">
        <f>COUNTIF(C84:AG84,'Attendance Key '!$A$3) + COUNTIF(C84:AG84,'Attendance Key '!$A$5)*0.5</f>
        <v>0</v>
      </c>
      <c r="AL84" s="16">
        <f>COUNTIF(C84:AG84,'Attendance Key '!$A$4) + COUNTIF(C84:AG84,'Attendance Key '!$A$6)*0.5</f>
        <v>0</v>
      </c>
      <c r="AM84" s="3">
        <f>COUNTIF(C84:AG84,'Attendance Key '!$A$10)</f>
        <v>0</v>
      </c>
      <c r="AN84" s="3">
        <f>COUNTIF(C84:AG84,'Attendance Key '!$A$8) + COUNTIF(C84:AG84,'Attendance Key '!$A$9)*0.5</f>
        <v>0</v>
      </c>
      <c r="AO84" s="3">
        <f>COUNTIF(C84:AG84,'Attendance Key '!$A$13) + COUNTIF(C84:AG84,'Attendance Key '!$A$14)*0.5</f>
        <v>0</v>
      </c>
      <c r="AP84" s="3">
        <f>COUNTIF(C84:AG84,'Attendance Key '!$A$11) + COUNTIF(C84:AF84,'Attendance Key '!$A$12)*0.5</f>
        <v>0</v>
      </c>
      <c r="AQ84" s="16">
        <f>COUNTIF(C84:AG84,'Attendance Key '!$A$16)</f>
        <v>8</v>
      </c>
      <c r="AR84" s="16">
        <f>COUNTIF(C84:AG84,'Attendance Key '!$A$17)</f>
        <v>0</v>
      </c>
      <c r="AS84" s="3">
        <f>COUNTIF(C84:AG84,'Attendance Key '!$A$18) + COUNTIF(C84:AG84,'Attendance Key '!$A$19)*0.5</f>
        <v>0</v>
      </c>
    </row>
    <row r="85" spans="1:45" ht="14.4" x14ac:dyDescent="0.3">
      <c r="A85" s="9" t="s">
        <v>153</v>
      </c>
      <c r="B85" s="9" t="s">
        <v>201</v>
      </c>
      <c r="C85" s="21"/>
      <c r="D85" s="21"/>
      <c r="E85" s="21"/>
      <c r="F85" s="21"/>
      <c r="G85" s="21"/>
      <c r="H85" s="14" t="s">
        <v>16</v>
      </c>
      <c r="I85" s="14" t="s">
        <v>16</v>
      </c>
      <c r="J85" s="21"/>
      <c r="K85" s="21"/>
      <c r="L85" s="21"/>
      <c r="M85" s="21"/>
      <c r="N85" s="21"/>
      <c r="O85" s="14" t="s">
        <v>16</v>
      </c>
      <c r="P85" s="14" t="s">
        <v>16</v>
      </c>
      <c r="Q85" s="21"/>
      <c r="R85" s="21"/>
      <c r="S85" s="21"/>
      <c r="T85" s="21"/>
      <c r="U85" s="21"/>
      <c r="V85" s="14" t="s">
        <v>16</v>
      </c>
      <c r="W85" s="14" t="s">
        <v>16</v>
      </c>
      <c r="X85" s="10" t="s">
        <v>18</v>
      </c>
      <c r="Y85" s="10" t="s">
        <v>18</v>
      </c>
      <c r="Z85" s="10" t="s">
        <v>18</v>
      </c>
      <c r="AA85" s="10" t="s">
        <v>18</v>
      </c>
      <c r="AB85" s="10" t="s">
        <v>18</v>
      </c>
      <c r="AC85" s="10" t="s">
        <v>16</v>
      </c>
      <c r="AD85" s="10" t="s">
        <v>16</v>
      </c>
      <c r="AE85" s="10" t="s">
        <v>18</v>
      </c>
      <c r="AF85" s="10" t="s">
        <v>18</v>
      </c>
      <c r="AG85" s="3"/>
      <c r="AH85" s="3">
        <f t="shared" si="1"/>
        <v>7</v>
      </c>
      <c r="AI85" s="3">
        <f t="shared" si="2"/>
        <v>7</v>
      </c>
      <c r="AJ85" s="15">
        <f>COUNTIF(C85:AG85,'Attendance Key '!$A$7) + COUNTIF(C85:AG85,'Attendance Key '!$A$15)*0.5</f>
        <v>0</v>
      </c>
      <c r="AK85" s="3">
        <f>COUNTIF(C85:AG85,'Attendance Key '!$A$3) + COUNTIF(C85:AG85,'Attendance Key '!$A$5)*0.5</f>
        <v>0</v>
      </c>
      <c r="AL85" s="16">
        <f>COUNTIF(C85:AG85,'Attendance Key '!$A$4) + COUNTIF(C85:AG85,'Attendance Key '!$A$6)*0.5</f>
        <v>0</v>
      </c>
      <c r="AM85" s="3">
        <f>COUNTIF(C85:AG85,'Attendance Key '!$A$10)</f>
        <v>0</v>
      </c>
      <c r="AN85" s="3">
        <f>COUNTIF(C85:AG85,'Attendance Key '!$A$8) + COUNTIF(C85:AG85,'Attendance Key '!$A$9)*0.5</f>
        <v>0</v>
      </c>
      <c r="AO85" s="3">
        <f>COUNTIF(C85:AG85,'Attendance Key '!$A$13) + COUNTIF(C85:AG85,'Attendance Key '!$A$14)*0.5</f>
        <v>0</v>
      </c>
      <c r="AP85" s="3">
        <f>COUNTIF(C85:AG85,'Attendance Key '!$A$11) + COUNTIF(C85:AF85,'Attendance Key '!$A$12)*0.5</f>
        <v>0</v>
      </c>
      <c r="AQ85" s="16">
        <f>COUNTIF(C85:AG85,'Attendance Key '!$A$16)</f>
        <v>8</v>
      </c>
      <c r="AR85" s="16">
        <f>COUNTIF(C85:AG85,'Attendance Key '!$A$17)</f>
        <v>0</v>
      </c>
      <c r="AS85" s="3">
        <f>COUNTIF(C85:AG85,'Attendance Key '!$A$18) + COUNTIF(C85:AG85,'Attendance Key '!$A$19)*0.5</f>
        <v>0</v>
      </c>
    </row>
    <row r="86" spans="1:45" ht="14.4" x14ac:dyDescent="0.3">
      <c r="A86" s="9" t="s">
        <v>138</v>
      </c>
      <c r="B86" s="9" t="s">
        <v>187</v>
      </c>
      <c r="C86" s="21"/>
      <c r="D86" s="21"/>
      <c r="E86" s="21"/>
      <c r="F86" s="21"/>
      <c r="G86" s="21"/>
      <c r="H86" s="14" t="s">
        <v>16</v>
      </c>
      <c r="I86" s="14" t="s">
        <v>16</v>
      </c>
      <c r="J86" s="21"/>
      <c r="K86" s="21"/>
      <c r="L86" s="21"/>
      <c r="M86" s="21"/>
      <c r="N86" s="21"/>
      <c r="O86" s="14" t="s">
        <v>16</v>
      </c>
      <c r="P86" s="14" t="s">
        <v>16</v>
      </c>
      <c r="Q86" s="21"/>
      <c r="R86" s="21"/>
      <c r="S86" s="21"/>
      <c r="T86" s="21"/>
      <c r="U86" s="21"/>
      <c r="V86" s="14" t="s">
        <v>16</v>
      </c>
      <c r="W86" s="14" t="s">
        <v>16</v>
      </c>
      <c r="X86" s="10" t="s">
        <v>18</v>
      </c>
      <c r="Y86" s="10" t="s">
        <v>18</v>
      </c>
      <c r="Z86" s="10" t="s">
        <v>18</v>
      </c>
      <c r="AA86" s="10" t="s">
        <v>18</v>
      </c>
      <c r="AB86" s="10" t="s">
        <v>18</v>
      </c>
      <c r="AC86" s="10" t="s">
        <v>16</v>
      </c>
      <c r="AD86" s="10" t="s">
        <v>16</v>
      </c>
      <c r="AE86" s="10" t="s">
        <v>18</v>
      </c>
      <c r="AF86" s="10" t="s">
        <v>18</v>
      </c>
      <c r="AG86" s="3"/>
      <c r="AH86" s="3">
        <f t="shared" si="1"/>
        <v>7</v>
      </c>
      <c r="AI86" s="3">
        <f t="shared" si="2"/>
        <v>7</v>
      </c>
      <c r="AJ86" s="15">
        <f>COUNTIF(C86:AG86,'Attendance Key '!$A$7) + COUNTIF(C86:AG86,'Attendance Key '!$A$15)*0.5</f>
        <v>0</v>
      </c>
      <c r="AK86" s="3">
        <f>COUNTIF(C86:AG86,'Attendance Key '!$A$3) + COUNTIF(C86:AG86,'Attendance Key '!$A$5)*0.5</f>
        <v>0</v>
      </c>
      <c r="AL86" s="16">
        <f>COUNTIF(C86:AG86,'Attendance Key '!$A$4) + COUNTIF(C86:AG86,'Attendance Key '!$A$6)*0.5</f>
        <v>0</v>
      </c>
      <c r="AM86" s="3">
        <f>COUNTIF(C86:AG86,'Attendance Key '!$A$10)</f>
        <v>0</v>
      </c>
      <c r="AN86" s="3">
        <f>COUNTIF(C86:AG86,'Attendance Key '!$A$8) + COUNTIF(C86:AG86,'Attendance Key '!$A$9)*0.5</f>
        <v>0</v>
      </c>
      <c r="AO86" s="3">
        <f>COUNTIF(C86:AG86,'Attendance Key '!$A$13) + COUNTIF(C86:AG86,'Attendance Key '!$A$14)*0.5</f>
        <v>0</v>
      </c>
      <c r="AP86" s="3">
        <f>COUNTIF(C86:AG86,'Attendance Key '!$A$11) + COUNTIF(C86:AF86,'Attendance Key '!$A$12)*0.5</f>
        <v>0</v>
      </c>
      <c r="AQ86" s="16">
        <f>COUNTIF(C86:AG86,'Attendance Key '!$A$16)</f>
        <v>8</v>
      </c>
      <c r="AR86" s="16">
        <f>COUNTIF(C86:AG86,'Attendance Key '!$A$17)</f>
        <v>0</v>
      </c>
      <c r="AS86" s="3">
        <f>COUNTIF(C86:AG86,'Attendance Key '!$A$18) + COUNTIF(C86:AG86,'Attendance Key '!$A$19)*0.5</f>
        <v>0</v>
      </c>
    </row>
    <row r="87" spans="1:45" ht="14.4" x14ac:dyDescent="0.3">
      <c r="A87" s="9" t="s">
        <v>189</v>
      </c>
      <c r="B87" s="9" t="s">
        <v>188</v>
      </c>
      <c r="C87" s="21"/>
      <c r="D87" s="21"/>
      <c r="E87" s="21"/>
      <c r="F87" s="21"/>
      <c r="G87" s="21"/>
      <c r="H87" s="14" t="s">
        <v>16</v>
      </c>
      <c r="I87" s="14" t="s">
        <v>16</v>
      </c>
      <c r="J87" s="21"/>
      <c r="K87" s="21"/>
      <c r="L87" s="21"/>
      <c r="M87" s="21"/>
      <c r="N87" s="21"/>
      <c r="O87" s="14" t="s">
        <v>16</v>
      </c>
      <c r="P87" s="14" t="s">
        <v>16</v>
      </c>
      <c r="Q87" s="21"/>
      <c r="R87" s="21"/>
      <c r="S87" s="21"/>
      <c r="T87" s="21"/>
      <c r="U87" s="21"/>
      <c r="V87" s="14" t="s">
        <v>16</v>
      </c>
      <c r="W87" s="14" t="s">
        <v>16</v>
      </c>
      <c r="X87" s="10" t="s">
        <v>18</v>
      </c>
      <c r="Y87" s="10" t="s">
        <v>18</v>
      </c>
      <c r="Z87" s="10" t="s">
        <v>18</v>
      </c>
      <c r="AA87" s="10" t="s">
        <v>18</v>
      </c>
      <c r="AB87" s="10" t="s">
        <v>18</v>
      </c>
      <c r="AC87" s="10" t="s">
        <v>16</v>
      </c>
      <c r="AD87" s="10" t="s">
        <v>16</v>
      </c>
      <c r="AE87" s="10" t="s">
        <v>18</v>
      </c>
      <c r="AF87" s="10" t="s">
        <v>18</v>
      </c>
      <c r="AG87" s="3"/>
      <c r="AH87" s="3">
        <f t="shared" si="1"/>
        <v>7</v>
      </c>
      <c r="AI87" s="3">
        <f t="shared" si="2"/>
        <v>7</v>
      </c>
      <c r="AJ87" s="15">
        <f>COUNTIF(C87:AG87,'Attendance Key '!$A$7) + COUNTIF(C87:AG87,'Attendance Key '!$A$15)*0.5</f>
        <v>0</v>
      </c>
      <c r="AK87" s="3">
        <f>COUNTIF(C87:AG87,'Attendance Key '!$A$3) + COUNTIF(C87:AG87,'Attendance Key '!$A$5)*0.5</f>
        <v>0</v>
      </c>
      <c r="AL87" s="16">
        <f>COUNTIF(C87:AG87,'Attendance Key '!$A$4) + COUNTIF(C87:AG87,'Attendance Key '!$A$6)*0.5</f>
        <v>0</v>
      </c>
      <c r="AM87" s="3">
        <f>COUNTIF(C87:AG87,'Attendance Key '!$A$10)</f>
        <v>0</v>
      </c>
      <c r="AN87" s="3">
        <f>COUNTIF(C87:AG87,'Attendance Key '!$A$8) + COUNTIF(C87:AG87,'Attendance Key '!$A$9)*0.5</f>
        <v>0</v>
      </c>
      <c r="AO87" s="3">
        <f>COUNTIF(C87:AG87,'Attendance Key '!$A$13) + COUNTIF(C87:AG87,'Attendance Key '!$A$14)*0.5</f>
        <v>0</v>
      </c>
      <c r="AP87" s="3">
        <f>COUNTIF(C87:AG87,'Attendance Key '!$A$11) + COUNTIF(C87:AF87,'Attendance Key '!$A$12)*0.5</f>
        <v>0</v>
      </c>
      <c r="AQ87" s="16">
        <f>COUNTIF(C87:AG87,'Attendance Key '!$A$16)</f>
        <v>8</v>
      </c>
      <c r="AR87" s="16">
        <f>COUNTIF(C87:AG87,'Attendance Key '!$A$17)</f>
        <v>0</v>
      </c>
      <c r="AS87" s="3">
        <f>COUNTIF(C87:AG87,'Attendance Key '!$A$18) + COUNTIF(C87:AG87,'Attendance Key '!$A$19)*0.5</f>
        <v>0</v>
      </c>
    </row>
    <row r="88" spans="1:45" ht="13.2" x14ac:dyDescent="0.25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</row>
    <row r="89" spans="1:45" ht="13.2" x14ac:dyDescent="0.25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</row>
    <row r="90" spans="1:45" ht="13.2" x14ac:dyDescent="0.25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</row>
    <row r="91" spans="1:45" ht="13.2" x14ac:dyDescent="0.25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</row>
    <row r="92" spans="1:45" ht="13.2" x14ac:dyDescent="0.25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</row>
    <row r="93" spans="1:45" ht="13.2" x14ac:dyDescent="0.25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</row>
    <row r="94" spans="1:45" ht="13.2" x14ac:dyDescent="0.25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</row>
    <row r="95" spans="1:45" ht="13.2" x14ac:dyDescent="0.25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</row>
    <row r="96" spans="1:45" ht="13.2" x14ac:dyDescent="0.25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</row>
    <row r="97" spans="3:33" ht="13.2" x14ac:dyDescent="0.25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</row>
    <row r="98" spans="3:33" ht="13.2" x14ac:dyDescent="0.25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</row>
    <row r="99" spans="3:33" ht="13.2" x14ac:dyDescent="0.25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</row>
    <row r="100" spans="3:33" ht="13.2" x14ac:dyDescent="0.25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</row>
    <row r="101" spans="3:33" ht="13.2" x14ac:dyDescent="0.25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</row>
    <row r="102" spans="3:33" ht="13.2" x14ac:dyDescent="0.25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</row>
    <row r="103" spans="3:33" ht="13.2" x14ac:dyDescent="0.25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</row>
    <row r="104" spans="3:33" ht="13.2" x14ac:dyDescent="0.25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</row>
    <row r="105" spans="3:33" ht="13.2" x14ac:dyDescent="0.25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</row>
    <row r="106" spans="3:33" ht="13.2" x14ac:dyDescent="0.25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</row>
    <row r="107" spans="3:33" ht="13.2" x14ac:dyDescent="0.25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</row>
    <row r="108" spans="3:33" ht="13.2" x14ac:dyDescent="0.25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</row>
    <row r="109" spans="3:33" ht="13.2" x14ac:dyDescent="0.25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</row>
    <row r="110" spans="3:33" ht="13.2" x14ac:dyDescent="0.25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</row>
    <row r="111" spans="3:33" ht="13.2" x14ac:dyDescent="0.25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</row>
    <row r="112" spans="3:33" ht="13.2" x14ac:dyDescent="0.25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</row>
    <row r="113" spans="3:33" ht="13.2" x14ac:dyDescent="0.25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</row>
    <row r="114" spans="3:33" ht="13.2" x14ac:dyDescent="0.25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</row>
    <row r="115" spans="3:33" ht="13.2" x14ac:dyDescent="0.25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</row>
    <row r="116" spans="3:33" ht="13.2" x14ac:dyDescent="0.25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</row>
    <row r="117" spans="3:33" ht="13.2" x14ac:dyDescent="0.25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</row>
    <row r="118" spans="3:33" ht="13.2" x14ac:dyDescent="0.25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</row>
    <row r="119" spans="3:33" ht="13.2" x14ac:dyDescent="0.25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</row>
    <row r="120" spans="3:33" ht="13.2" x14ac:dyDescent="0.25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</row>
    <row r="121" spans="3:33" ht="13.2" x14ac:dyDescent="0.25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</row>
    <row r="122" spans="3:33" ht="13.2" x14ac:dyDescent="0.25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</row>
    <row r="123" spans="3:33" ht="13.2" x14ac:dyDescent="0.25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</row>
    <row r="124" spans="3:33" ht="13.2" x14ac:dyDescent="0.25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</row>
    <row r="125" spans="3:33" ht="13.2" x14ac:dyDescent="0.25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</row>
    <row r="126" spans="3:33" ht="13.2" x14ac:dyDescent="0.25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</row>
    <row r="127" spans="3:33" ht="13.2" x14ac:dyDescent="0.25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</row>
    <row r="128" spans="3:33" ht="13.2" x14ac:dyDescent="0.25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</row>
    <row r="129" spans="3:33" ht="13.2" x14ac:dyDescent="0.25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</row>
    <row r="130" spans="3:33" ht="13.2" x14ac:dyDescent="0.25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</row>
    <row r="131" spans="3:33" ht="13.2" x14ac:dyDescent="0.25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</row>
    <row r="132" spans="3:33" ht="13.2" x14ac:dyDescent="0.25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</row>
    <row r="133" spans="3:33" ht="13.2" x14ac:dyDescent="0.25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</row>
    <row r="134" spans="3:33" ht="13.2" x14ac:dyDescent="0.25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</row>
    <row r="135" spans="3:33" ht="13.2" x14ac:dyDescent="0.25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</row>
    <row r="136" spans="3:33" ht="13.2" x14ac:dyDescent="0.25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</row>
    <row r="137" spans="3:33" ht="13.2" x14ac:dyDescent="0.25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</row>
    <row r="138" spans="3:33" ht="13.2" x14ac:dyDescent="0.25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</row>
    <row r="139" spans="3:33" ht="13.2" x14ac:dyDescent="0.25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</row>
    <row r="140" spans="3:33" ht="13.2" x14ac:dyDescent="0.25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</row>
    <row r="141" spans="3:33" ht="13.2" x14ac:dyDescent="0.25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</row>
    <row r="142" spans="3:33" ht="13.2" x14ac:dyDescent="0.25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</row>
    <row r="143" spans="3:33" ht="13.2" x14ac:dyDescent="0.25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</row>
    <row r="144" spans="3:33" ht="13.2" x14ac:dyDescent="0.25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</row>
    <row r="145" spans="3:33" ht="13.2" x14ac:dyDescent="0.25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</row>
    <row r="146" spans="3:33" ht="13.2" x14ac:dyDescent="0.25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</row>
    <row r="147" spans="3:33" ht="13.2" x14ac:dyDescent="0.25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</row>
    <row r="148" spans="3:33" ht="13.2" x14ac:dyDescent="0.25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</row>
    <row r="149" spans="3:33" ht="13.2" x14ac:dyDescent="0.25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</row>
    <row r="150" spans="3:33" ht="13.2" x14ac:dyDescent="0.25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</row>
    <row r="151" spans="3:33" ht="13.2" x14ac:dyDescent="0.25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</row>
    <row r="152" spans="3:33" ht="13.2" x14ac:dyDescent="0.25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</row>
    <row r="153" spans="3:33" ht="13.2" x14ac:dyDescent="0.25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</row>
    <row r="154" spans="3:33" ht="13.2" x14ac:dyDescent="0.25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</row>
    <row r="155" spans="3:33" ht="13.2" x14ac:dyDescent="0.25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</row>
    <row r="156" spans="3:33" ht="13.2" x14ac:dyDescent="0.25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</row>
    <row r="157" spans="3:33" ht="13.2" x14ac:dyDescent="0.25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</row>
    <row r="158" spans="3:33" ht="13.2" x14ac:dyDescent="0.25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</row>
    <row r="159" spans="3:33" ht="13.2" x14ac:dyDescent="0.25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</row>
    <row r="160" spans="3:33" ht="13.2" x14ac:dyDescent="0.25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</row>
    <row r="161" spans="3:33" ht="13.2" x14ac:dyDescent="0.25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</row>
    <row r="162" spans="3:33" ht="13.2" x14ac:dyDescent="0.25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</row>
    <row r="163" spans="3:33" ht="13.2" x14ac:dyDescent="0.25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</row>
    <row r="164" spans="3:33" ht="13.2" x14ac:dyDescent="0.25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</row>
    <row r="165" spans="3:33" ht="13.2" x14ac:dyDescent="0.25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</row>
    <row r="166" spans="3:33" ht="13.2" x14ac:dyDescent="0.25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</row>
    <row r="167" spans="3:33" ht="13.2" x14ac:dyDescent="0.25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</row>
    <row r="168" spans="3:33" ht="13.2" x14ac:dyDescent="0.25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</row>
    <row r="169" spans="3:33" ht="13.2" x14ac:dyDescent="0.25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</row>
    <row r="170" spans="3:33" ht="13.2" x14ac:dyDescent="0.25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</row>
    <row r="171" spans="3:33" ht="13.2" x14ac:dyDescent="0.25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</row>
    <row r="172" spans="3:33" ht="13.2" x14ac:dyDescent="0.25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</row>
    <row r="173" spans="3:33" ht="13.2" x14ac:dyDescent="0.25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</row>
    <row r="174" spans="3:33" ht="13.2" x14ac:dyDescent="0.25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</row>
    <row r="175" spans="3:33" ht="13.2" x14ac:dyDescent="0.25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</row>
    <row r="176" spans="3:33" ht="13.2" x14ac:dyDescent="0.25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</row>
    <row r="177" spans="3:33" ht="13.2" x14ac:dyDescent="0.25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</row>
    <row r="178" spans="3:33" ht="13.2" x14ac:dyDescent="0.25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</row>
    <row r="179" spans="3:33" ht="13.2" x14ac:dyDescent="0.25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</row>
    <row r="180" spans="3:33" ht="13.2" x14ac:dyDescent="0.25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</row>
    <row r="181" spans="3:33" ht="13.2" x14ac:dyDescent="0.25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</row>
    <row r="182" spans="3:33" ht="13.2" x14ac:dyDescent="0.25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</row>
    <row r="183" spans="3:33" ht="13.2" x14ac:dyDescent="0.25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</row>
    <row r="184" spans="3:33" ht="13.2" x14ac:dyDescent="0.25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</row>
    <row r="185" spans="3:33" ht="13.2" x14ac:dyDescent="0.25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</row>
    <row r="186" spans="3:33" ht="13.2" x14ac:dyDescent="0.25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</row>
    <row r="187" spans="3:33" ht="13.2" x14ac:dyDescent="0.25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</row>
    <row r="188" spans="3:33" ht="13.2" x14ac:dyDescent="0.25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</row>
    <row r="189" spans="3:33" ht="13.2" x14ac:dyDescent="0.25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</row>
    <row r="190" spans="3:33" ht="13.2" x14ac:dyDescent="0.25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</row>
    <row r="191" spans="3:33" ht="13.2" x14ac:dyDescent="0.25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</row>
    <row r="192" spans="3:33" ht="13.2" x14ac:dyDescent="0.25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</row>
    <row r="193" spans="3:33" ht="13.2" x14ac:dyDescent="0.25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</row>
    <row r="194" spans="3:33" ht="13.2" x14ac:dyDescent="0.25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</row>
    <row r="195" spans="3:33" ht="13.2" x14ac:dyDescent="0.25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</row>
    <row r="196" spans="3:33" ht="13.2" x14ac:dyDescent="0.25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</row>
    <row r="197" spans="3:33" ht="13.2" x14ac:dyDescent="0.25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</row>
    <row r="198" spans="3:33" ht="13.2" x14ac:dyDescent="0.25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</row>
    <row r="199" spans="3:33" ht="13.2" x14ac:dyDescent="0.25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</row>
    <row r="200" spans="3:33" ht="13.2" x14ac:dyDescent="0.25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</row>
    <row r="201" spans="3:33" ht="13.2" x14ac:dyDescent="0.25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</row>
    <row r="202" spans="3:33" ht="13.2" x14ac:dyDescent="0.25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</row>
    <row r="203" spans="3:33" ht="13.2" x14ac:dyDescent="0.25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</row>
    <row r="204" spans="3:33" ht="13.2" x14ac:dyDescent="0.25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</row>
    <row r="205" spans="3:33" ht="13.2" x14ac:dyDescent="0.25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</row>
    <row r="206" spans="3:33" ht="13.2" x14ac:dyDescent="0.25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</row>
    <row r="207" spans="3:33" ht="13.2" x14ac:dyDescent="0.25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</row>
    <row r="208" spans="3:33" ht="13.2" x14ac:dyDescent="0.25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</row>
    <row r="209" spans="3:33" ht="13.2" x14ac:dyDescent="0.25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</row>
    <row r="210" spans="3:33" ht="13.2" x14ac:dyDescent="0.25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</row>
    <row r="211" spans="3:33" ht="13.2" x14ac:dyDescent="0.25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</row>
    <row r="212" spans="3:33" ht="13.2" x14ac:dyDescent="0.25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</row>
    <row r="213" spans="3:33" ht="13.2" x14ac:dyDescent="0.25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</row>
    <row r="214" spans="3:33" ht="13.2" x14ac:dyDescent="0.25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</row>
    <row r="215" spans="3:33" ht="13.2" x14ac:dyDescent="0.25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</row>
    <row r="216" spans="3:33" ht="13.2" x14ac:dyDescent="0.25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</row>
    <row r="217" spans="3:33" ht="13.2" x14ac:dyDescent="0.25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</row>
    <row r="218" spans="3:33" ht="13.2" x14ac:dyDescent="0.25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</row>
    <row r="219" spans="3:33" ht="13.2" x14ac:dyDescent="0.25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</row>
    <row r="220" spans="3:33" ht="13.2" x14ac:dyDescent="0.25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</row>
    <row r="221" spans="3:33" ht="13.2" x14ac:dyDescent="0.25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</row>
    <row r="222" spans="3:33" ht="13.2" x14ac:dyDescent="0.25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</row>
    <row r="223" spans="3:33" ht="13.2" x14ac:dyDescent="0.25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</row>
    <row r="224" spans="3:33" ht="13.2" x14ac:dyDescent="0.25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</row>
    <row r="225" spans="3:33" ht="13.2" x14ac:dyDescent="0.25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</row>
    <row r="226" spans="3:33" ht="13.2" x14ac:dyDescent="0.25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</row>
    <row r="227" spans="3:33" ht="13.2" x14ac:dyDescent="0.25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</row>
    <row r="228" spans="3:33" ht="13.2" x14ac:dyDescent="0.25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</row>
    <row r="229" spans="3:33" ht="13.2" x14ac:dyDescent="0.25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</row>
    <row r="230" spans="3:33" ht="13.2" x14ac:dyDescent="0.25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</row>
    <row r="231" spans="3:33" ht="13.2" x14ac:dyDescent="0.25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</row>
    <row r="232" spans="3:33" ht="13.2" x14ac:dyDescent="0.25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</row>
    <row r="233" spans="3:33" ht="13.2" x14ac:dyDescent="0.25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</row>
    <row r="234" spans="3:33" ht="13.2" x14ac:dyDescent="0.25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</row>
    <row r="235" spans="3:33" ht="13.2" x14ac:dyDescent="0.25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</row>
    <row r="236" spans="3:33" ht="13.2" x14ac:dyDescent="0.25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</row>
    <row r="237" spans="3:33" ht="13.2" x14ac:dyDescent="0.25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</row>
    <row r="238" spans="3:33" ht="13.2" x14ac:dyDescent="0.25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</row>
    <row r="239" spans="3:33" ht="13.2" x14ac:dyDescent="0.25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</row>
    <row r="240" spans="3:33" ht="13.2" x14ac:dyDescent="0.25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</row>
    <row r="241" spans="3:33" ht="13.2" x14ac:dyDescent="0.25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</row>
    <row r="242" spans="3:33" ht="13.2" x14ac:dyDescent="0.25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</row>
    <row r="243" spans="3:33" ht="13.2" x14ac:dyDescent="0.25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</row>
    <row r="244" spans="3:33" ht="13.2" x14ac:dyDescent="0.25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</row>
    <row r="245" spans="3:33" ht="13.2" x14ac:dyDescent="0.25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</row>
    <row r="246" spans="3:33" ht="13.2" x14ac:dyDescent="0.25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</row>
    <row r="247" spans="3:33" ht="13.2" x14ac:dyDescent="0.25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</row>
    <row r="248" spans="3:33" ht="13.2" x14ac:dyDescent="0.25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</row>
    <row r="249" spans="3:33" ht="13.2" x14ac:dyDescent="0.25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</row>
    <row r="250" spans="3:33" ht="13.2" x14ac:dyDescent="0.25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</row>
    <row r="251" spans="3:33" ht="13.2" x14ac:dyDescent="0.25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</row>
    <row r="252" spans="3:33" ht="13.2" x14ac:dyDescent="0.25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</row>
    <row r="253" spans="3:33" ht="13.2" x14ac:dyDescent="0.25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</row>
    <row r="254" spans="3:33" ht="13.2" x14ac:dyDescent="0.25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</row>
    <row r="255" spans="3:33" ht="13.2" x14ac:dyDescent="0.25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</row>
    <row r="256" spans="3:33" ht="13.2" x14ac:dyDescent="0.25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</row>
    <row r="257" spans="3:33" ht="13.2" x14ac:dyDescent="0.25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</row>
    <row r="258" spans="3:33" ht="13.2" x14ac:dyDescent="0.25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</row>
    <row r="259" spans="3:33" ht="13.2" x14ac:dyDescent="0.25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</row>
    <row r="260" spans="3:33" ht="13.2" x14ac:dyDescent="0.25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</row>
    <row r="261" spans="3:33" ht="13.2" x14ac:dyDescent="0.25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</row>
    <row r="262" spans="3:33" ht="13.2" x14ac:dyDescent="0.25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</row>
    <row r="263" spans="3:33" ht="13.2" x14ac:dyDescent="0.25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</row>
    <row r="264" spans="3:33" ht="13.2" x14ac:dyDescent="0.25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</row>
    <row r="265" spans="3:33" ht="13.2" x14ac:dyDescent="0.25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</row>
    <row r="266" spans="3:33" ht="13.2" x14ac:dyDescent="0.25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</row>
    <row r="267" spans="3:33" ht="13.2" x14ac:dyDescent="0.25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</row>
    <row r="268" spans="3:33" ht="13.2" x14ac:dyDescent="0.25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</row>
    <row r="269" spans="3:33" ht="13.2" x14ac:dyDescent="0.25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</row>
    <row r="270" spans="3:33" ht="13.2" x14ac:dyDescent="0.25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</row>
    <row r="271" spans="3:33" ht="13.2" x14ac:dyDescent="0.25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</row>
    <row r="272" spans="3:33" ht="13.2" x14ac:dyDescent="0.25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</row>
    <row r="273" spans="3:33" ht="13.2" x14ac:dyDescent="0.25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</row>
    <row r="274" spans="3:33" ht="13.2" x14ac:dyDescent="0.25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</row>
    <row r="275" spans="3:33" ht="13.2" x14ac:dyDescent="0.25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</row>
    <row r="276" spans="3:33" ht="13.2" x14ac:dyDescent="0.25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</row>
    <row r="277" spans="3:33" ht="13.2" x14ac:dyDescent="0.25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</row>
    <row r="278" spans="3:33" ht="13.2" x14ac:dyDescent="0.25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</row>
    <row r="279" spans="3:33" ht="13.2" x14ac:dyDescent="0.25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</row>
    <row r="280" spans="3:33" ht="13.2" x14ac:dyDescent="0.25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</row>
    <row r="281" spans="3:33" ht="13.2" x14ac:dyDescent="0.25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</row>
    <row r="282" spans="3:33" ht="13.2" x14ac:dyDescent="0.25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</row>
    <row r="283" spans="3:33" ht="13.2" x14ac:dyDescent="0.25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</row>
    <row r="284" spans="3:33" ht="13.2" x14ac:dyDescent="0.25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</row>
    <row r="285" spans="3:33" ht="13.2" x14ac:dyDescent="0.25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</row>
    <row r="286" spans="3:33" ht="13.2" x14ac:dyDescent="0.25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</row>
    <row r="287" spans="3:33" ht="13.2" x14ac:dyDescent="0.25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</row>
    <row r="288" spans="3:33" ht="13.2" x14ac:dyDescent="0.25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</row>
    <row r="289" spans="3:33" ht="13.2" x14ac:dyDescent="0.25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</row>
    <row r="290" spans="3:33" ht="13.2" x14ac:dyDescent="0.25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</row>
    <row r="291" spans="3:33" ht="13.2" x14ac:dyDescent="0.25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</row>
    <row r="292" spans="3:33" ht="13.2" x14ac:dyDescent="0.25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</row>
    <row r="293" spans="3:33" ht="13.2" x14ac:dyDescent="0.25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</row>
    <row r="294" spans="3:33" ht="13.2" x14ac:dyDescent="0.25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</row>
    <row r="295" spans="3:33" ht="13.2" x14ac:dyDescent="0.25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</row>
    <row r="296" spans="3:33" ht="13.2" x14ac:dyDescent="0.25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</row>
    <row r="297" spans="3:33" ht="13.2" x14ac:dyDescent="0.25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</row>
    <row r="298" spans="3:33" ht="13.2" x14ac:dyDescent="0.25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</row>
    <row r="299" spans="3:33" ht="13.2" x14ac:dyDescent="0.25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</row>
    <row r="300" spans="3:33" ht="13.2" x14ac:dyDescent="0.25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</row>
    <row r="301" spans="3:33" ht="13.2" x14ac:dyDescent="0.25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</row>
    <row r="302" spans="3:33" ht="13.2" x14ac:dyDescent="0.25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</row>
    <row r="303" spans="3:33" ht="13.2" x14ac:dyDescent="0.25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</row>
    <row r="304" spans="3:33" ht="13.2" x14ac:dyDescent="0.25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</row>
    <row r="305" spans="3:33" ht="13.2" x14ac:dyDescent="0.25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</row>
    <row r="306" spans="3:33" ht="13.2" x14ac:dyDescent="0.25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</row>
    <row r="307" spans="3:33" ht="13.2" x14ac:dyDescent="0.25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</row>
    <row r="308" spans="3:33" ht="13.2" x14ac:dyDescent="0.25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</row>
    <row r="309" spans="3:33" ht="13.2" x14ac:dyDescent="0.25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</row>
    <row r="310" spans="3:33" ht="13.2" x14ac:dyDescent="0.25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</row>
    <row r="311" spans="3:33" ht="13.2" x14ac:dyDescent="0.25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</row>
    <row r="312" spans="3:33" ht="13.2" x14ac:dyDescent="0.25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</row>
    <row r="313" spans="3:33" ht="13.2" x14ac:dyDescent="0.25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</row>
    <row r="314" spans="3:33" ht="13.2" x14ac:dyDescent="0.25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</row>
    <row r="315" spans="3:33" ht="13.2" x14ac:dyDescent="0.25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</row>
    <row r="316" spans="3:33" ht="13.2" x14ac:dyDescent="0.25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</row>
    <row r="317" spans="3:33" ht="13.2" x14ac:dyDescent="0.25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</row>
    <row r="318" spans="3:33" ht="13.2" x14ac:dyDescent="0.25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</row>
    <row r="319" spans="3:33" ht="13.2" x14ac:dyDescent="0.25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</row>
    <row r="320" spans="3:33" ht="13.2" x14ac:dyDescent="0.25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</row>
    <row r="321" spans="3:33" ht="13.2" x14ac:dyDescent="0.25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</row>
    <row r="322" spans="3:33" ht="13.2" x14ac:dyDescent="0.25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</row>
    <row r="323" spans="3:33" ht="13.2" x14ac:dyDescent="0.25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</row>
    <row r="324" spans="3:33" ht="13.2" x14ac:dyDescent="0.25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</row>
    <row r="325" spans="3:33" ht="13.2" x14ac:dyDescent="0.25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</row>
    <row r="326" spans="3:33" ht="13.2" x14ac:dyDescent="0.25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</row>
    <row r="327" spans="3:33" ht="13.2" x14ac:dyDescent="0.25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</row>
    <row r="328" spans="3:33" ht="13.2" x14ac:dyDescent="0.25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</row>
    <row r="329" spans="3:33" ht="13.2" x14ac:dyDescent="0.25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</row>
    <row r="330" spans="3:33" ht="13.2" x14ac:dyDescent="0.25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</row>
    <row r="331" spans="3:33" ht="13.2" x14ac:dyDescent="0.25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</row>
    <row r="332" spans="3:33" ht="13.2" x14ac:dyDescent="0.25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</row>
    <row r="333" spans="3:33" ht="13.2" x14ac:dyDescent="0.25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</row>
    <row r="334" spans="3:33" ht="13.2" x14ac:dyDescent="0.25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</row>
    <row r="335" spans="3:33" ht="13.2" x14ac:dyDescent="0.25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</row>
    <row r="336" spans="3:33" ht="13.2" x14ac:dyDescent="0.25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</row>
    <row r="337" spans="3:33" ht="13.2" x14ac:dyDescent="0.25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</row>
    <row r="338" spans="3:33" ht="13.2" x14ac:dyDescent="0.25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</row>
    <row r="339" spans="3:33" ht="13.2" x14ac:dyDescent="0.25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</row>
    <row r="340" spans="3:33" ht="13.2" x14ac:dyDescent="0.25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</row>
    <row r="341" spans="3:33" ht="13.2" x14ac:dyDescent="0.25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</row>
    <row r="342" spans="3:33" ht="13.2" x14ac:dyDescent="0.25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</row>
    <row r="343" spans="3:33" ht="13.2" x14ac:dyDescent="0.25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</row>
    <row r="344" spans="3:33" ht="13.2" x14ac:dyDescent="0.25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</row>
    <row r="345" spans="3:33" ht="13.2" x14ac:dyDescent="0.25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</row>
    <row r="346" spans="3:33" ht="13.2" x14ac:dyDescent="0.25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</row>
    <row r="347" spans="3:33" ht="13.2" x14ac:dyDescent="0.25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</row>
    <row r="348" spans="3:33" ht="13.2" x14ac:dyDescent="0.25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</row>
    <row r="349" spans="3:33" ht="13.2" x14ac:dyDescent="0.25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</row>
    <row r="350" spans="3:33" ht="13.2" x14ac:dyDescent="0.25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</row>
    <row r="351" spans="3:33" ht="13.2" x14ac:dyDescent="0.25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</row>
    <row r="352" spans="3:33" ht="13.2" x14ac:dyDescent="0.25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</row>
    <row r="353" spans="3:33" ht="13.2" x14ac:dyDescent="0.25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</row>
    <row r="354" spans="3:33" ht="13.2" x14ac:dyDescent="0.25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</row>
    <row r="355" spans="3:33" ht="13.2" x14ac:dyDescent="0.25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</row>
    <row r="356" spans="3:33" ht="13.2" x14ac:dyDescent="0.25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</row>
    <row r="357" spans="3:33" ht="13.2" x14ac:dyDescent="0.25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</row>
    <row r="358" spans="3:33" ht="13.2" x14ac:dyDescent="0.25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</row>
    <row r="359" spans="3:33" ht="13.2" x14ac:dyDescent="0.25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</row>
    <row r="360" spans="3:33" ht="13.2" x14ac:dyDescent="0.25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</row>
    <row r="361" spans="3:33" ht="13.2" x14ac:dyDescent="0.25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</row>
    <row r="362" spans="3:33" ht="13.2" x14ac:dyDescent="0.25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</row>
    <row r="363" spans="3:33" ht="13.2" x14ac:dyDescent="0.25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</row>
    <row r="364" spans="3:33" ht="13.2" x14ac:dyDescent="0.25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</row>
    <row r="365" spans="3:33" ht="13.2" x14ac:dyDescent="0.25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</row>
    <row r="366" spans="3:33" ht="13.2" x14ac:dyDescent="0.25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</row>
    <row r="367" spans="3:33" ht="13.2" x14ac:dyDescent="0.25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</row>
    <row r="368" spans="3:33" ht="13.2" x14ac:dyDescent="0.25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</row>
    <row r="369" spans="3:33" ht="13.2" x14ac:dyDescent="0.25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</row>
    <row r="370" spans="3:33" ht="13.2" x14ac:dyDescent="0.25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</row>
    <row r="371" spans="3:33" ht="13.2" x14ac:dyDescent="0.25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</row>
    <row r="372" spans="3:33" ht="13.2" x14ac:dyDescent="0.25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</row>
    <row r="373" spans="3:33" ht="13.2" x14ac:dyDescent="0.25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</row>
    <row r="374" spans="3:33" ht="13.2" x14ac:dyDescent="0.25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</row>
    <row r="375" spans="3:33" ht="13.2" x14ac:dyDescent="0.25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</row>
    <row r="376" spans="3:33" ht="13.2" x14ac:dyDescent="0.25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</row>
    <row r="377" spans="3:33" ht="13.2" x14ac:dyDescent="0.25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</row>
    <row r="378" spans="3:33" ht="13.2" x14ac:dyDescent="0.25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</row>
    <row r="379" spans="3:33" ht="13.2" x14ac:dyDescent="0.25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</row>
    <row r="380" spans="3:33" ht="13.2" x14ac:dyDescent="0.25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</row>
    <row r="381" spans="3:33" ht="13.2" x14ac:dyDescent="0.25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</row>
    <row r="382" spans="3:33" ht="13.2" x14ac:dyDescent="0.25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</row>
    <row r="383" spans="3:33" ht="13.2" x14ac:dyDescent="0.25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</row>
    <row r="384" spans="3:33" ht="13.2" x14ac:dyDescent="0.25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</row>
    <row r="385" spans="3:33" ht="13.2" x14ac:dyDescent="0.25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</row>
    <row r="386" spans="3:33" ht="13.2" x14ac:dyDescent="0.25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</row>
    <row r="387" spans="3:33" ht="13.2" x14ac:dyDescent="0.25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</row>
    <row r="388" spans="3:33" ht="13.2" x14ac:dyDescent="0.25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</row>
    <row r="389" spans="3:33" ht="13.2" x14ac:dyDescent="0.25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</row>
    <row r="390" spans="3:33" ht="13.2" x14ac:dyDescent="0.25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</row>
    <row r="391" spans="3:33" ht="13.2" x14ac:dyDescent="0.25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</row>
    <row r="392" spans="3:33" ht="13.2" x14ac:dyDescent="0.25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</row>
    <row r="393" spans="3:33" ht="13.2" x14ac:dyDescent="0.25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</row>
    <row r="394" spans="3:33" ht="13.2" x14ac:dyDescent="0.25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</row>
    <row r="395" spans="3:33" ht="13.2" x14ac:dyDescent="0.25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</row>
    <row r="396" spans="3:33" ht="13.2" x14ac:dyDescent="0.25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</row>
    <row r="397" spans="3:33" ht="13.2" x14ac:dyDescent="0.25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</row>
    <row r="398" spans="3:33" ht="13.2" x14ac:dyDescent="0.25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</row>
    <row r="399" spans="3:33" ht="13.2" x14ac:dyDescent="0.25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</row>
    <row r="400" spans="3:33" ht="13.2" x14ac:dyDescent="0.25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</row>
    <row r="401" spans="3:33" ht="13.2" x14ac:dyDescent="0.25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</row>
    <row r="402" spans="3:33" ht="13.2" x14ac:dyDescent="0.25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</row>
    <row r="403" spans="3:33" ht="13.2" x14ac:dyDescent="0.25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</row>
    <row r="404" spans="3:33" ht="13.2" x14ac:dyDescent="0.25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</row>
    <row r="405" spans="3:33" ht="13.2" x14ac:dyDescent="0.25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</row>
    <row r="406" spans="3:33" ht="13.2" x14ac:dyDescent="0.25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</row>
    <row r="407" spans="3:33" ht="13.2" x14ac:dyDescent="0.25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</row>
    <row r="408" spans="3:33" ht="13.2" x14ac:dyDescent="0.25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</row>
    <row r="409" spans="3:33" ht="13.2" x14ac:dyDescent="0.25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</row>
    <row r="410" spans="3:33" ht="13.2" x14ac:dyDescent="0.25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</row>
    <row r="411" spans="3:33" ht="13.2" x14ac:dyDescent="0.25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</row>
    <row r="412" spans="3:33" ht="13.2" x14ac:dyDescent="0.25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</row>
    <row r="413" spans="3:33" ht="13.2" x14ac:dyDescent="0.25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</row>
    <row r="414" spans="3:33" ht="13.2" x14ac:dyDescent="0.25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</row>
    <row r="415" spans="3:33" ht="13.2" x14ac:dyDescent="0.25"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</row>
    <row r="416" spans="3:33" ht="13.2" x14ac:dyDescent="0.25"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</row>
    <row r="417" spans="3:33" ht="13.2" x14ac:dyDescent="0.25"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</row>
    <row r="418" spans="3:33" ht="13.2" x14ac:dyDescent="0.25"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</row>
    <row r="419" spans="3:33" ht="13.2" x14ac:dyDescent="0.25"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</row>
    <row r="420" spans="3:33" ht="13.2" x14ac:dyDescent="0.25"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</row>
    <row r="421" spans="3:33" ht="13.2" x14ac:dyDescent="0.25"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</row>
    <row r="422" spans="3:33" ht="13.2" x14ac:dyDescent="0.25"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</row>
    <row r="423" spans="3:33" ht="13.2" x14ac:dyDescent="0.25"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</row>
    <row r="424" spans="3:33" ht="13.2" x14ac:dyDescent="0.25"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</row>
    <row r="425" spans="3:33" ht="13.2" x14ac:dyDescent="0.25"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</row>
    <row r="426" spans="3:33" ht="13.2" x14ac:dyDescent="0.25"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</row>
    <row r="427" spans="3:33" ht="13.2" x14ac:dyDescent="0.25"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</row>
    <row r="428" spans="3:33" ht="13.2" x14ac:dyDescent="0.25"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</row>
    <row r="429" spans="3:33" ht="13.2" x14ac:dyDescent="0.25"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</row>
    <row r="430" spans="3:33" ht="13.2" x14ac:dyDescent="0.25"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</row>
    <row r="431" spans="3:33" ht="13.2" x14ac:dyDescent="0.25"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</row>
    <row r="432" spans="3:33" ht="13.2" x14ac:dyDescent="0.25"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</row>
    <row r="433" spans="3:33" ht="13.2" x14ac:dyDescent="0.25"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</row>
    <row r="434" spans="3:33" ht="13.2" x14ac:dyDescent="0.25"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</row>
    <row r="435" spans="3:33" ht="13.2" x14ac:dyDescent="0.25"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</row>
    <row r="436" spans="3:33" ht="13.2" x14ac:dyDescent="0.25"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</row>
    <row r="437" spans="3:33" ht="13.2" x14ac:dyDescent="0.25"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</row>
    <row r="438" spans="3:33" ht="13.2" x14ac:dyDescent="0.25"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</row>
    <row r="439" spans="3:33" ht="13.2" x14ac:dyDescent="0.25"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</row>
    <row r="440" spans="3:33" ht="13.2" x14ac:dyDescent="0.25"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</row>
    <row r="441" spans="3:33" ht="13.2" x14ac:dyDescent="0.25"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</row>
    <row r="442" spans="3:33" ht="13.2" x14ac:dyDescent="0.25"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</row>
    <row r="443" spans="3:33" ht="13.2" x14ac:dyDescent="0.25"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</row>
    <row r="444" spans="3:33" ht="13.2" x14ac:dyDescent="0.25"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</row>
    <row r="445" spans="3:33" ht="13.2" x14ac:dyDescent="0.25"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</row>
    <row r="446" spans="3:33" ht="13.2" x14ac:dyDescent="0.25"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</row>
    <row r="447" spans="3:33" ht="13.2" x14ac:dyDescent="0.25"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</row>
    <row r="448" spans="3:33" ht="13.2" x14ac:dyDescent="0.25"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</row>
    <row r="449" spans="3:33" ht="13.2" x14ac:dyDescent="0.25"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</row>
    <row r="450" spans="3:33" ht="13.2" x14ac:dyDescent="0.25"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</row>
    <row r="451" spans="3:33" ht="13.2" x14ac:dyDescent="0.25"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</row>
    <row r="452" spans="3:33" ht="13.2" x14ac:dyDescent="0.25"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</row>
    <row r="453" spans="3:33" ht="13.2" x14ac:dyDescent="0.25"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</row>
    <row r="454" spans="3:33" ht="13.2" x14ac:dyDescent="0.25"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</row>
    <row r="455" spans="3:33" ht="13.2" x14ac:dyDescent="0.25"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</row>
    <row r="456" spans="3:33" ht="13.2" x14ac:dyDescent="0.25"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</row>
    <row r="457" spans="3:33" ht="13.2" x14ac:dyDescent="0.25"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</row>
    <row r="458" spans="3:33" ht="13.2" x14ac:dyDescent="0.25"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</row>
    <row r="459" spans="3:33" ht="13.2" x14ac:dyDescent="0.25"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</row>
    <row r="460" spans="3:33" ht="13.2" x14ac:dyDescent="0.25"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</row>
    <row r="461" spans="3:33" ht="13.2" x14ac:dyDescent="0.25"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</row>
    <row r="462" spans="3:33" ht="13.2" x14ac:dyDescent="0.25"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</row>
    <row r="463" spans="3:33" ht="13.2" x14ac:dyDescent="0.25"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</row>
    <row r="464" spans="3:33" ht="13.2" x14ac:dyDescent="0.25"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</row>
    <row r="465" spans="3:33" ht="13.2" x14ac:dyDescent="0.25"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</row>
    <row r="466" spans="3:33" ht="13.2" x14ac:dyDescent="0.25"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</row>
    <row r="467" spans="3:33" ht="13.2" x14ac:dyDescent="0.25"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</row>
    <row r="468" spans="3:33" ht="13.2" x14ac:dyDescent="0.25"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</row>
    <row r="469" spans="3:33" ht="13.2" x14ac:dyDescent="0.25"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</row>
    <row r="470" spans="3:33" ht="13.2" x14ac:dyDescent="0.25"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</row>
    <row r="471" spans="3:33" ht="13.2" x14ac:dyDescent="0.25"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</row>
    <row r="472" spans="3:33" ht="13.2" x14ac:dyDescent="0.25"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</row>
    <row r="473" spans="3:33" ht="13.2" x14ac:dyDescent="0.25"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</row>
    <row r="474" spans="3:33" ht="13.2" x14ac:dyDescent="0.25"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</row>
    <row r="475" spans="3:33" ht="13.2" x14ac:dyDescent="0.25"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</row>
    <row r="476" spans="3:33" ht="13.2" x14ac:dyDescent="0.25"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</row>
    <row r="477" spans="3:33" ht="13.2" x14ac:dyDescent="0.25"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</row>
    <row r="478" spans="3:33" ht="13.2" x14ac:dyDescent="0.25"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</row>
    <row r="479" spans="3:33" ht="13.2" x14ac:dyDescent="0.25"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</row>
    <row r="480" spans="3:33" ht="13.2" x14ac:dyDescent="0.25"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</row>
    <row r="481" spans="3:33" ht="13.2" x14ac:dyDescent="0.25"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</row>
    <row r="482" spans="3:33" ht="13.2" x14ac:dyDescent="0.25"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</row>
    <row r="483" spans="3:33" ht="13.2" x14ac:dyDescent="0.25"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</row>
    <row r="484" spans="3:33" ht="13.2" x14ac:dyDescent="0.25"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</row>
    <row r="485" spans="3:33" ht="13.2" x14ac:dyDescent="0.25"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</row>
    <row r="486" spans="3:33" ht="13.2" x14ac:dyDescent="0.25"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</row>
    <row r="487" spans="3:33" ht="13.2" x14ac:dyDescent="0.25"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</row>
    <row r="488" spans="3:33" ht="13.2" x14ac:dyDescent="0.25"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</row>
    <row r="489" spans="3:33" ht="13.2" x14ac:dyDescent="0.25"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</row>
    <row r="490" spans="3:33" ht="13.2" x14ac:dyDescent="0.25"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</row>
    <row r="491" spans="3:33" ht="13.2" x14ac:dyDescent="0.25"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</row>
    <row r="492" spans="3:33" ht="13.2" x14ac:dyDescent="0.25"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</row>
    <row r="493" spans="3:33" ht="13.2" x14ac:dyDescent="0.25"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</row>
    <row r="494" spans="3:33" ht="13.2" x14ac:dyDescent="0.25"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</row>
    <row r="495" spans="3:33" ht="13.2" x14ac:dyDescent="0.25"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</row>
    <row r="496" spans="3:33" ht="13.2" x14ac:dyDescent="0.25"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</row>
    <row r="497" spans="3:33" ht="13.2" x14ac:dyDescent="0.25"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</row>
    <row r="498" spans="3:33" ht="13.2" x14ac:dyDescent="0.25"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</row>
    <row r="499" spans="3:33" ht="13.2" x14ac:dyDescent="0.25"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</row>
    <row r="500" spans="3:33" ht="13.2" x14ac:dyDescent="0.25"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</row>
    <row r="501" spans="3:33" ht="13.2" x14ac:dyDescent="0.25"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</row>
    <row r="502" spans="3:33" ht="13.2" x14ac:dyDescent="0.25"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</row>
    <row r="503" spans="3:33" ht="13.2" x14ac:dyDescent="0.25"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</row>
    <row r="504" spans="3:33" ht="13.2" x14ac:dyDescent="0.25"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</row>
    <row r="505" spans="3:33" ht="13.2" x14ac:dyDescent="0.25"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</row>
    <row r="506" spans="3:33" ht="13.2" x14ac:dyDescent="0.25"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</row>
    <row r="507" spans="3:33" ht="13.2" x14ac:dyDescent="0.25"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</row>
    <row r="508" spans="3:33" ht="13.2" x14ac:dyDescent="0.25"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</row>
    <row r="509" spans="3:33" ht="13.2" x14ac:dyDescent="0.25"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</row>
    <row r="510" spans="3:33" ht="13.2" x14ac:dyDescent="0.25"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</row>
    <row r="511" spans="3:33" ht="13.2" x14ac:dyDescent="0.25"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</row>
    <row r="512" spans="3:33" ht="13.2" x14ac:dyDescent="0.25"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</row>
    <row r="513" spans="3:33" ht="13.2" x14ac:dyDescent="0.25"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</row>
    <row r="514" spans="3:33" ht="13.2" x14ac:dyDescent="0.25"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</row>
    <row r="515" spans="3:33" ht="13.2" x14ac:dyDescent="0.25"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</row>
    <row r="516" spans="3:33" ht="13.2" x14ac:dyDescent="0.25"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</row>
    <row r="517" spans="3:33" ht="13.2" x14ac:dyDescent="0.25"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</row>
    <row r="518" spans="3:33" ht="13.2" x14ac:dyDescent="0.25"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</row>
    <row r="519" spans="3:33" ht="13.2" x14ac:dyDescent="0.25"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</row>
    <row r="520" spans="3:33" ht="13.2" x14ac:dyDescent="0.25"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</row>
    <row r="521" spans="3:33" ht="13.2" x14ac:dyDescent="0.25"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</row>
    <row r="522" spans="3:33" ht="13.2" x14ac:dyDescent="0.25"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</row>
    <row r="523" spans="3:33" ht="13.2" x14ac:dyDescent="0.25"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</row>
    <row r="524" spans="3:33" ht="13.2" x14ac:dyDescent="0.25"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</row>
    <row r="525" spans="3:33" ht="13.2" x14ac:dyDescent="0.25"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</row>
    <row r="526" spans="3:33" ht="13.2" x14ac:dyDescent="0.25"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</row>
    <row r="527" spans="3:33" ht="13.2" x14ac:dyDescent="0.25"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</row>
    <row r="528" spans="3:33" ht="13.2" x14ac:dyDescent="0.25"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</row>
    <row r="529" spans="3:33" ht="13.2" x14ac:dyDescent="0.25"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</row>
    <row r="530" spans="3:33" ht="13.2" x14ac:dyDescent="0.25"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</row>
    <row r="531" spans="3:33" ht="13.2" x14ac:dyDescent="0.25"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</row>
    <row r="532" spans="3:33" ht="13.2" x14ac:dyDescent="0.25"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</row>
    <row r="533" spans="3:33" ht="13.2" x14ac:dyDescent="0.25"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</row>
    <row r="534" spans="3:33" ht="13.2" x14ac:dyDescent="0.25"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</row>
    <row r="535" spans="3:33" ht="13.2" x14ac:dyDescent="0.25"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</row>
    <row r="536" spans="3:33" ht="13.2" x14ac:dyDescent="0.25"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</row>
    <row r="537" spans="3:33" ht="13.2" x14ac:dyDescent="0.25"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</row>
    <row r="538" spans="3:33" ht="13.2" x14ac:dyDescent="0.25"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</row>
    <row r="539" spans="3:33" ht="13.2" x14ac:dyDescent="0.25"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</row>
    <row r="540" spans="3:33" ht="13.2" x14ac:dyDescent="0.25"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</row>
    <row r="541" spans="3:33" ht="13.2" x14ac:dyDescent="0.25"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</row>
    <row r="542" spans="3:33" ht="13.2" x14ac:dyDescent="0.25"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</row>
    <row r="543" spans="3:33" ht="13.2" x14ac:dyDescent="0.25"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</row>
    <row r="544" spans="3:33" ht="13.2" x14ac:dyDescent="0.25"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</row>
    <row r="545" spans="3:33" ht="13.2" x14ac:dyDescent="0.25"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</row>
    <row r="546" spans="3:33" ht="13.2" x14ac:dyDescent="0.25"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</row>
    <row r="547" spans="3:33" ht="13.2" x14ac:dyDescent="0.25"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</row>
    <row r="548" spans="3:33" ht="13.2" x14ac:dyDescent="0.25"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</row>
    <row r="549" spans="3:33" ht="13.2" x14ac:dyDescent="0.25"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</row>
    <row r="550" spans="3:33" ht="13.2" x14ac:dyDescent="0.25"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</row>
    <row r="551" spans="3:33" ht="13.2" x14ac:dyDescent="0.25"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</row>
    <row r="552" spans="3:33" ht="13.2" x14ac:dyDescent="0.25"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</row>
    <row r="553" spans="3:33" ht="13.2" x14ac:dyDescent="0.25"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</row>
    <row r="554" spans="3:33" ht="13.2" x14ac:dyDescent="0.25"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</row>
    <row r="555" spans="3:33" ht="13.2" x14ac:dyDescent="0.25"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</row>
    <row r="556" spans="3:33" ht="13.2" x14ac:dyDescent="0.25"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</row>
    <row r="557" spans="3:33" ht="13.2" x14ac:dyDescent="0.25"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</row>
    <row r="558" spans="3:33" ht="13.2" x14ac:dyDescent="0.25"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</row>
    <row r="559" spans="3:33" ht="13.2" x14ac:dyDescent="0.25"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</row>
    <row r="560" spans="3:33" ht="13.2" x14ac:dyDescent="0.25"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</row>
    <row r="561" spans="3:33" ht="13.2" x14ac:dyDescent="0.25"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</row>
    <row r="562" spans="3:33" ht="13.2" x14ac:dyDescent="0.25"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</row>
    <row r="563" spans="3:33" ht="13.2" x14ac:dyDescent="0.25"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</row>
    <row r="564" spans="3:33" ht="13.2" x14ac:dyDescent="0.25"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</row>
    <row r="565" spans="3:33" ht="13.2" x14ac:dyDescent="0.25"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</row>
    <row r="566" spans="3:33" ht="13.2" x14ac:dyDescent="0.25"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</row>
    <row r="567" spans="3:33" ht="13.2" x14ac:dyDescent="0.25"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</row>
    <row r="568" spans="3:33" ht="13.2" x14ac:dyDescent="0.25"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</row>
    <row r="569" spans="3:33" ht="13.2" x14ac:dyDescent="0.25"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</row>
    <row r="570" spans="3:33" ht="13.2" x14ac:dyDescent="0.25"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</row>
    <row r="571" spans="3:33" ht="13.2" x14ac:dyDescent="0.25"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</row>
    <row r="572" spans="3:33" ht="13.2" x14ac:dyDescent="0.25"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</row>
    <row r="573" spans="3:33" ht="13.2" x14ac:dyDescent="0.25"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</row>
    <row r="574" spans="3:33" ht="13.2" x14ac:dyDescent="0.25"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</row>
    <row r="575" spans="3:33" ht="13.2" x14ac:dyDescent="0.25"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</row>
    <row r="576" spans="3:33" ht="13.2" x14ac:dyDescent="0.25"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</row>
    <row r="577" spans="3:33" ht="13.2" x14ac:dyDescent="0.25"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</row>
    <row r="578" spans="3:33" ht="13.2" x14ac:dyDescent="0.25"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</row>
    <row r="579" spans="3:33" ht="13.2" x14ac:dyDescent="0.25"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</row>
    <row r="580" spans="3:33" ht="13.2" x14ac:dyDescent="0.25"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</row>
    <row r="581" spans="3:33" ht="13.2" x14ac:dyDescent="0.25"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</row>
    <row r="582" spans="3:33" ht="13.2" x14ac:dyDescent="0.25"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</row>
    <row r="583" spans="3:33" ht="13.2" x14ac:dyDescent="0.25"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</row>
    <row r="584" spans="3:33" ht="13.2" x14ac:dyDescent="0.25"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</row>
    <row r="585" spans="3:33" ht="13.2" x14ac:dyDescent="0.25"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</row>
    <row r="586" spans="3:33" ht="13.2" x14ac:dyDescent="0.25"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</row>
    <row r="587" spans="3:33" ht="13.2" x14ac:dyDescent="0.25"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</row>
    <row r="588" spans="3:33" ht="13.2" x14ac:dyDescent="0.25"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</row>
    <row r="589" spans="3:33" ht="13.2" x14ac:dyDescent="0.25"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</row>
    <row r="590" spans="3:33" ht="13.2" x14ac:dyDescent="0.25"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</row>
    <row r="591" spans="3:33" ht="13.2" x14ac:dyDescent="0.25"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</row>
    <row r="592" spans="3:33" ht="13.2" x14ac:dyDescent="0.25"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</row>
    <row r="593" spans="3:33" ht="13.2" x14ac:dyDescent="0.25"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</row>
    <row r="594" spans="3:33" ht="13.2" x14ac:dyDescent="0.25"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</row>
    <row r="595" spans="3:33" ht="13.2" x14ac:dyDescent="0.25"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</row>
    <row r="596" spans="3:33" ht="13.2" x14ac:dyDescent="0.25"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</row>
    <row r="597" spans="3:33" ht="13.2" x14ac:dyDescent="0.25"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</row>
    <row r="598" spans="3:33" ht="13.2" x14ac:dyDescent="0.25"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</row>
    <row r="599" spans="3:33" ht="13.2" x14ac:dyDescent="0.25"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</row>
    <row r="600" spans="3:33" ht="13.2" x14ac:dyDescent="0.25"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</row>
    <row r="601" spans="3:33" ht="13.2" x14ac:dyDescent="0.25"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</row>
    <row r="602" spans="3:33" ht="13.2" x14ac:dyDescent="0.25"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</row>
    <row r="603" spans="3:33" ht="13.2" x14ac:dyDescent="0.25"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</row>
    <row r="604" spans="3:33" ht="13.2" x14ac:dyDescent="0.25"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</row>
    <row r="605" spans="3:33" ht="13.2" x14ac:dyDescent="0.25"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</row>
    <row r="606" spans="3:33" ht="13.2" x14ac:dyDescent="0.25"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</row>
    <row r="607" spans="3:33" ht="13.2" x14ac:dyDescent="0.25"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</row>
    <row r="608" spans="3:33" ht="13.2" x14ac:dyDescent="0.25"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</row>
    <row r="609" spans="3:33" ht="13.2" x14ac:dyDescent="0.25"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</row>
    <row r="610" spans="3:33" ht="13.2" x14ac:dyDescent="0.25"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</row>
    <row r="611" spans="3:33" ht="13.2" x14ac:dyDescent="0.25"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</row>
    <row r="612" spans="3:33" ht="13.2" x14ac:dyDescent="0.25"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</row>
    <row r="613" spans="3:33" ht="13.2" x14ac:dyDescent="0.25"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</row>
    <row r="614" spans="3:33" ht="13.2" x14ac:dyDescent="0.25"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</row>
    <row r="615" spans="3:33" ht="13.2" x14ac:dyDescent="0.25"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</row>
    <row r="616" spans="3:33" ht="13.2" x14ac:dyDescent="0.25"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</row>
    <row r="617" spans="3:33" ht="13.2" x14ac:dyDescent="0.25"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</row>
    <row r="618" spans="3:33" ht="13.2" x14ac:dyDescent="0.25"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</row>
    <row r="619" spans="3:33" ht="13.2" x14ac:dyDescent="0.25"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</row>
    <row r="620" spans="3:33" ht="13.2" x14ac:dyDescent="0.25"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</row>
    <row r="621" spans="3:33" ht="13.2" x14ac:dyDescent="0.25"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</row>
    <row r="622" spans="3:33" ht="13.2" x14ac:dyDescent="0.25"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</row>
    <row r="623" spans="3:33" ht="13.2" x14ac:dyDescent="0.25"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</row>
    <row r="624" spans="3:33" ht="13.2" x14ac:dyDescent="0.25"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</row>
    <row r="625" spans="3:33" ht="13.2" x14ac:dyDescent="0.25"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</row>
    <row r="626" spans="3:33" ht="13.2" x14ac:dyDescent="0.25"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</row>
    <row r="627" spans="3:33" ht="13.2" x14ac:dyDescent="0.25"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</row>
    <row r="628" spans="3:33" ht="13.2" x14ac:dyDescent="0.25"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</row>
    <row r="629" spans="3:33" ht="13.2" x14ac:dyDescent="0.25"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</row>
    <row r="630" spans="3:33" ht="13.2" x14ac:dyDescent="0.25"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</row>
    <row r="631" spans="3:33" ht="13.2" x14ac:dyDescent="0.25"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</row>
    <row r="632" spans="3:33" ht="13.2" x14ac:dyDescent="0.25"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</row>
    <row r="633" spans="3:33" ht="13.2" x14ac:dyDescent="0.25"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</row>
    <row r="634" spans="3:33" ht="13.2" x14ac:dyDescent="0.25"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</row>
    <row r="635" spans="3:33" ht="13.2" x14ac:dyDescent="0.25"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</row>
    <row r="636" spans="3:33" ht="13.2" x14ac:dyDescent="0.25"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</row>
    <row r="637" spans="3:33" ht="13.2" x14ac:dyDescent="0.25"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</row>
    <row r="638" spans="3:33" ht="13.2" x14ac:dyDescent="0.25"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</row>
    <row r="639" spans="3:33" ht="13.2" x14ac:dyDescent="0.25"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</row>
    <row r="640" spans="3:33" ht="13.2" x14ac:dyDescent="0.25"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</row>
    <row r="641" spans="3:33" ht="13.2" x14ac:dyDescent="0.25"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</row>
    <row r="642" spans="3:33" ht="13.2" x14ac:dyDescent="0.25"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</row>
    <row r="643" spans="3:33" ht="13.2" x14ac:dyDescent="0.25"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</row>
    <row r="644" spans="3:33" ht="13.2" x14ac:dyDescent="0.25"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</row>
    <row r="645" spans="3:33" ht="13.2" x14ac:dyDescent="0.25"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</row>
    <row r="646" spans="3:33" ht="13.2" x14ac:dyDescent="0.25"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</row>
    <row r="647" spans="3:33" ht="13.2" x14ac:dyDescent="0.25"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</row>
    <row r="648" spans="3:33" ht="13.2" x14ac:dyDescent="0.25"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</row>
    <row r="649" spans="3:33" ht="13.2" x14ac:dyDescent="0.25"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</row>
    <row r="650" spans="3:33" ht="13.2" x14ac:dyDescent="0.25"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</row>
    <row r="651" spans="3:33" ht="13.2" x14ac:dyDescent="0.25"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</row>
    <row r="652" spans="3:33" ht="13.2" x14ac:dyDescent="0.25"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</row>
    <row r="653" spans="3:33" ht="13.2" x14ac:dyDescent="0.25"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</row>
    <row r="654" spans="3:33" ht="13.2" x14ac:dyDescent="0.25"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</row>
    <row r="655" spans="3:33" ht="13.2" x14ac:dyDescent="0.25"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</row>
    <row r="656" spans="3:33" ht="13.2" x14ac:dyDescent="0.25"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</row>
    <row r="657" spans="3:33" ht="13.2" x14ac:dyDescent="0.25"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</row>
    <row r="658" spans="3:33" ht="13.2" x14ac:dyDescent="0.25"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</row>
    <row r="659" spans="3:33" ht="13.2" x14ac:dyDescent="0.25"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</row>
    <row r="660" spans="3:33" ht="13.2" x14ac:dyDescent="0.25"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</row>
    <row r="661" spans="3:33" ht="13.2" x14ac:dyDescent="0.25"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</row>
    <row r="662" spans="3:33" ht="13.2" x14ac:dyDescent="0.25"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</row>
    <row r="663" spans="3:33" ht="13.2" x14ac:dyDescent="0.25"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</row>
    <row r="664" spans="3:33" ht="13.2" x14ac:dyDescent="0.25"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</row>
    <row r="665" spans="3:33" ht="13.2" x14ac:dyDescent="0.25"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</row>
    <row r="666" spans="3:33" ht="13.2" x14ac:dyDescent="0.25"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</row>
    <row r="667" spans="3:33" ht="13.2" x14ac:dyDescent="0.25"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</row>
    <row r="668" spans="3:33" ht="13.2" x14ac:dyDescent="0.25"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</row>
    <row r="669" spans="3:33" ht="13.2" x14ac:dyDescent="0.25"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</row>
    <row r="670" spans="3:33" ht="13.2" x14ac:dyDescent="0.25"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</row>
    <row r="671" spans="3:33" ht="13.2" x14ac:dyDescent="0.25"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</row>
    <row r="672" spans="3:33" ht="13.2" x14ac:dyDescent="0.25"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</row>
    <row r="673" spans="3:33" ht="13.2" x14ac:dyDescent="0.25"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</row>
    <row r="674" spans="3:33" ht="13.2" x14ac:dyDescent="0.25"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</row>
    <row r="675" spans="3:33" ht="13.2" x14ac:dyDescent="0.25"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</row>
    <row r="676" spans="3:33" ht="13.2" x14ac:dyDescent="0.25"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</row>
    <row r="677" spans="3:33" ht="13.2" x14ac:dyDescent="0.25"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</row>
    <row r="678" spans="3:33" ht="13.2" x14ac:dyDescent="0.25"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</row>
    <row r="679" spans="3:33" ht="13.2" x14ac:dyDescent="0.25"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</row>
    <row r="680" spans="3:33" ht="13.2" x14ac:dyDescent="0.25"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</row>
    <row r="681" spans="3:33" ht="13.2" x14ac:dyDescent="0.25"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</row>
    <row r="682" spans="3:33" ht="13.2" x14ac:dyDescent="0.25"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</row>
    <row r="683" spans="3:33" ht="13.2" x14ac:dyDescent="0.25"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</row>
    <row r="684" spans="3:33" ht="13.2" x14ac:dyDescent="0.25"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</row>
    <row r="685" spans="3:33" ht="13.2" x14ac:dyDescent="0.25"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</row>
    <row r="686" spans="3:33" ht="13.2" x14ac:dyDescent="0.25"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</row>
    <row r="687" spans="3:33" ht="13.2" x14ac:dyDescent="0.25"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</row>
    <row r="688" spans="3:33" ht="13.2" x14ac:dyDescent="0.25"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</row>
    <row r="689" spans="3:33" ht="13.2" x14ac:dyDescent="0.25"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</row>
    <row r="690" spans="3:33" ht="13.2" x14ac:dyDescent="0.25"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</row>
    <row r="691" spans="3:33" ht="13.2" x14ac:dyDescent="0.25"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</row>
    <row r="692" spans="3:33" ht="13.2" x14ac:dyDescent="0.25"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</row>
    <row r="693" spans="3:33" ht="13.2" x14ac:dyDescent="0.25"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</row>
    <row r="694" spans="3:33" ht="13.2" x14ac:dyDescent="0.25"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</row>
    <row r="695" spans="3:33" ht="13.2" x14ac:dyDescent="0.25"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</row>
    <row r="696" spans="3:33" ht="13.2" x14ac:dyDescent="0.25"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</row>
    <row r="697" spans="3:33" ht="13.2" x14ac:dyDescent="0.25"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</row>
    <row r="698" spans="3:33" ht="13.2" x14ac:dyDescent="0.25"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</row>
    <row r="699" spans="3:33" ht="13.2" x14ac:dyDescent="0.25"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</row>
    <row r="700" spans="3:33" ht="13.2" x14ac:dyDescent="0.25"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</row>
    <row r="701" spans="3:33" ht="13.2" x14ac:dyDescent="0.25"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</row>
    <row r="702" spans="3:33" ht="13.2" x14ac:dyDescent="0.25"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</row>
    <row r="703" spans="3:33" ht="13.2" x14ac:dyDescent="0.25"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</row>
    <row r="704" spans="3:33" ht="13.2" x14ac:dyDescent="0.25"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</row>
    <row r="705" spans="3:33" ht="13.2" x14ac:dyDescent="0.25"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</row>
    <row r="706" spans="3:33" ht="13.2" x14ac:dyDescent="0.25"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</row>
    <row r="707" spans="3:33" ht="13.2" x14ac:dyDescent="0.25"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</row>
    <row r="708" spans="3:33" ht="13.2" x14ac:dyDescent="0.25"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</row>
    <row r="709" spans="3:33" ht="13.2" x14ac:dyDescent="0.25"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</row>
    <row r="710" spans="3:33" ht="13.2" x14ac:dyDescent="0.25"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</row>
    <row r="711" spans="3:33" ht="13.2" x14ac:dyDescent="0.25"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</row>
    <row r="712" spans="3:33" ht="13.2" x14ac:dyDescent="0.25"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</row>
    <row r="713" spans="3:33" ht="13.2" x14ac:dyDescent="0.25"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</row>
    <row r="714" spans="3:33" ht="13.2" x14ac:dyDescent="0.25"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</row>
    <row r="715" spans="3:33" ht="13.2" x14ac:dyDescent="0.25"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</row>
    <row r="716" spans="3:33" ht="13.2" x14ac:dyDescent="0.25"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</row>
    <row r="717" spans="3:33" ht="13.2" x14ac:dyDescent="0.25"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</row>
    <row r="718" spans="3:33" ht="13.2" x14ac:dyDescent="0.25"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</row>
    <row r="719" spans="3:33" ht="13.2" x14ac:dyDescent="0.25"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</row>
    <row r="720" spans="3:33" ht="13.2" x14ac:dyDescent="0.25"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</row>
    <row r="721" spans="3:33" ht="13.2" x14ac:dyDescent="0.25"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</row>
    <row r="722" spans="3:33" ht="13.2" x14ac:dyDescent="0.25"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</row>
    <row r="723" spans="3:33" ht="13.2" x14ac:dyDescent="0.25"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</row>
    <row r="724" spans="3:33" ht="13.2" x14ac:dyDescent="0.25"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</row>
    <row r="725" spans="3:33" ht="13.2" x14ac:dyDescent="0.25"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</row>
    <row r="726" spans="3:33" ht="13.2" x14ac:dyDescent="0.25"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</row>
    <row r="727" spans="3:33" ht="13.2" x14ac:dyDescent="0.25"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</row>
    <row r="728" spans="3:33" ht="13.2" x14ac:dyDescent="0.25"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</row>
    <row r="729" spans="3:33" ht="13.2" x14ac:dyDescent="0.25"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</row>
    <row r="730" spans="3:33" ht="13.2" x14ac:dyDescent="0.25"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</row>
    <row r="731" spans="3:33" ht="13.2" x14ac:dyDescent="0.25"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</row>
    <row r="732" spans="3:33" ht="13.2" x14ac:dyDescent="0.25"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</row>
    <row r="733" spans="3:33" ht="13.2" x14ac:dyDescent="0.25"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</row>
    <row r="734" spans="3:33" ht="13.2" x14ac:dyDescent="0.25"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</row>
    <row r="735" spans="3:33" ht="13.2" x14ac:dyDescent="0.25"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</row>
    <row r="736" spans="3:33" ht="13.2" x14ac:dyDescent="0.25"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</row>
    <row r="737" spans="3:33" ht="13.2" x14ac:dyDescent="0.25"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</row>
    <row r="738" spans="3:33" ht="13.2" x14ac:dyDescent="0.25"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</row>
    <row r="739" spans="3:33" ht="13.2" x14ac:dyDescent="0.25"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</row>
    <row r="740" spans="3:33" ht="13.2" x14ac:dyDescent="0.25"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</row>
    <row r="741" spans="3:33" ht="13.2" x14ac:dyDescent="0.25"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</row>
    <row r="742" spans="3:33" ht="13.2" x14ac:dyDescent="0.25"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</row>
    <row r="743" spans="3:33" ht="13.2" x14ac:dyDescent="0.25"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</row>
    <row r="744" spans="3:33" ht="13.2" x14ac:dyDescent="0.25"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</row>
    <row r="745" spans="3:33" ht="13.2" x14ac:dyDescent="0.25"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</row>
    <row r="746" spans="3:33" ht="13.2" x14ac:dyDescent="0.25"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</row>
    <row r="747" spans="3:33" ht="13.2" x14ac:dyDescent="0.25"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</row>
    <row r="748" spans="3:33" ht="13.2" x14ac:dyDescent="0.25"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</row>
    <row r="749" spans="3:33" ht="13.2" x14ac:dyDescent="0.25"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</row>
    <row r="750" spans="3:33" ht="13.2" x14ac:dyDescent="0.25"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</row>
    <row r="751" spans="3:33" ht="13.2" x14ac:dyDescent="0.25"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</row>
    <row r="752" spans="3:33" ht="13.2" x14ac:dyDescent="0.25"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</row>
    <row r="753" spans="3:33" ht="13.2" x14ac:dyDescent="0.25"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</row>
    <row r="754" spans="3:33" ht="13.2" x14ac:dyDescent="0.25"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</row>
    <row r="755" spans="3:33" ht="13.2" x14ac:dyDescent="0.25"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</row>
    <row r="756" spans="3:33" ht="13.2" x14ac:dyDescent="0.25"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</row>
    <row r="757" spans="3:33" ht="13.2" x14ac:dyDescent="0.25"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</row>
    <row r="758" spans="3:33" ht="13.2" x14ac:dyDescent="0.25"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</row>
    <row r="759" spans="3:33" ht="13.2" x14ac:dyDescent="0.25"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</row>
    <row r="760" spans="3:33" ht="13.2" x14ac:dyDescent="0.25"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</row>
    <row r="761" spans="3:33" ht="13.2" x14ac:dyDescent="0.25"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</row>
    <row r="762" spans="3:33" ht="13.2" x14ac:dyDescent="0.25"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</row>
    <row r="763" spans="3:33" ht="13.2" x14ac:dyDescent="0.25"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</row>
    <row r="764" spans="3:33" ht="13.2" x14ac:dyDescent="0.25"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</row>
    <row r="765" spans="3:33" ht="13.2" x14ac:dyDescent="0.25"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</row>
    <row r="766" spans="3:33" ht="13.2" x14ac:dyDescent="0.25"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</row>
    <row r="767" spans="3:33" ht="13.2" x14ac:dyDescent="0.25"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</row>
    <row r="768" spans="3:33" ht="13.2" x14ac:dyDescent="0.25"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</row>
    <row r="769" spans="3:33" ht="13.2" x14ac:dyDescent="0.25"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</row>
    <row r="770" spans="3:33" ht="13.2" x14ac:dyDescent="0.25"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</row>
    <row r="771" spans="3:33" ht="13.2" x14ac:dyDescent="0.25"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</row>
    <row r="772" spans="3:33" ht="13.2" x14ac:dyDescent="0.25"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</row>
    <row r="773" spans="3:33" ht="13.2" x14ac:dyDescent="0.25"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</row>
    <row r="774" spans="3:33" ht="13.2" x14ac:dyDescent="0.25"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</row>
    <row r="775" spans="3:33" ht="13.2" x14ac:dyDescent="0.25"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</row>
    <row r="776" spans="3:33" ht="13.2" x14ac:dyDescent="0.25"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</row>
    <row r="777" spans="3:33" ht="13.2" x14ac:dyDescent="0.25"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</row>
    <row r="778" spans="3:33" ht="13.2" x14ac:dyDescent="0.25"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</row>
    <row r="779" spans="3:33" ht="13.2" x14ac:dyDescent="0.25"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</row>
    <row r="780" spans="3:33" ht="13.2" x14ac:dyDescent="0.25"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</row>
    <row r="781" spans="3:33" ht="13.2" x14ac:dyDescent="0.25"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</row>
    <row r="782" spans="3:33" ht="13.2" x14ac:dyDescent="0.25"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</row>
    <row r="783" spans="3:33" ht="13.2" x14ac:dyDescent="0.25"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</row>
    <row r="784" spans="3:33" ht="13.2" x14ac:dyDescent="0.25"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</row>
    <row r="785" spans="3:33" ht="13.2" x14ac:dyDescent="0.25"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</row>
    <row r="786" spans="3:33" ht="13.2" x14ac:dyDescent="0.25"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</row>
    <row r="787" spans="3:33" ht="13.2" x14ac:dyDescent="0.25"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</row>
    <row r="788" spans="3:33" ht="13.2" x14ac:dyDescent="0.25"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</row>
    <row r="789" spans="3:33" ht="13.2" x14ac:dyDescent="0.25"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</row>
    <row r="790" spans="3:33" ht="13.2" x14ac:dyDescent="0.25"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</row>
    <row r="791" spans="3:33" ht="13.2" x14ac:dyDescent="0.25"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</row>
    <row r="792" spans="3:33" ht="13.2" x14ac:dyDescent="0.25"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</row>
    <row r="793" spans="3:33" ht="13.2" x14ac:dyDescent="0.25"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</row>
    <row r="794" spans="3:33" ht="13.2" x14ac:dyDescent="0.25"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</row>
    <row r="795" spans="3:33" ht="13.2" x14ac:dyDescent="0.25"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</row>
    <row r="796" spans="3:33" ht="13.2" x14ac:dyDescent="0.25"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</row>
    <row r="797" spans="3:33" ht="13.2" x14ac:dyDescent="0.25"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</row>
    <row r="798" spans="3:33" ht="13.2" x14ac:dyDescent="0.25"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</row>
    <row r="799" spans="3:33" ht="13.2" x14ac:dyDescent="0.25"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</row>
    <row r="800" spans="3:33" ht="13.2" x14ac:dyDescent="0.25"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</row>
    <row r="801" spans="3:33" ht="13.2" x14ac:dyDescent="0.25"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</row>
    <row r="802" spans="3:33" ht="13.2" x14ac:dyDescent="0.25"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</row>
    <row r="803" spans="3:33" ht="13.2" x14ac:dyDescent="0.25"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</row>
    <row r="804" spans="3:33" ht="13.2" x14ac:dyDescent="0.25"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</row>
    <row r="805" spans="3:33" ht="13.2" x14ac:dyDescent="0.25"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</row>
    <row r="806" spans="3:33" ht="13.2" x14ac:dyDescent="0.25"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</row>
    <row r="807" spans="3:33" ht="13.2" x14ac:dyDescent="0.25"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</row>
    <row r="808" spans="3:33" ht="13.2" x14ac:dyDescent="0.25"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</row>
    <row r="809" spans="3:33" ht="13.2" x14ac:dyDescent="0.25"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</row>
    <row r="810" spans="3:33" ht="13.2" x14ac:dyDescent="0.25"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</row>
    <row r="811" spans="3:33" ht="13.2" x14ac:dyDescent="0.25"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</row>
    <row r="812" spans="3:33" ht="13.2" x14ac:dyDescent="0.25"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</row>
    <row r="813" spans="3:33" ht="13.2" x14ac:dyDescent="0.25"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</row>
    <row r="814" spans="3:33" ht="13.2" x14ac:dyDescent="0.25"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</row>
    <row r="815" spans="3:33" ht="13.2" x14ac:dyDescent="0.25"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</row>
    <row r="816" spans="3:33" ht="13.2" x14ac:dyDescent="0.25"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</row>
    <row r="817" spans="3:33" ht="13.2" x14ac:dyDescent="0.25"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</row>
    <row r="818" spans="3:33" ht="13.2" x14ac:dyDescent="0.25"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</row>
    <row r="819" spans="3:33" ht="13.2" x14ac:dyDescent="0.25"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</row>
    <row r="820" spans="3:33" ht="13.2" x14ac:dyDescent="0.25"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</row>
    <row r="821" spans="3:33" ht="13.2" x14ac:dyDescent="0.25"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</row>
    <row r="822" spans="3:33" ht="13.2" x14ac:dyDescent="0.25"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</row>
    <row r="823" spans="3:33" ht="13.2" x14ac:dyDescent="0.25"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</row>
    <row r="824" spans="3:33" ht="13.2" x14ac:dyDescent="0.25"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</row>
    <row r="825" spans="3:33" ht="13.2" x14ac:dyDescent="0.25"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</row>
    <row r="826" spans="3:33" ht="13.2" x14ac:dyDescent="0.25"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</row>
    <row r="827" spans="3:33" ht="13.2" x14ac:dyDescent="0.25"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</row>
    <row r="828" spans="3:33" ht="13.2" x14ac:dyDescent="0.25"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</row>
    <row r="829" spans="3:33" ht="13.2" x14ac:dyDescent="0.25"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</row>
    <row r="830" spans="3:33" ht="13.2" x14ac:dyDescent="0.25"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</row>
    <row r="831" spans="3:33" ht="13.2" x14ac:dyDescent="0.25"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</row>
    <row r="832" spans="3:33" ht="13.2" x14ac:dyDescent="0.25"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</row>
    <row r="833" spans="3:33" ht="13.2" x14ac:dyDescent="0.25"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</row>
    <row r="834" spans="3:33" ht="13.2" x14ac:dyDescent="0.25"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</row>
    <row r="835" spans="3:33" ht="13.2" x14ac:dyDescent="0.25"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</row>
    <row r="836" spans="3:33" ht="13.2" x14ac:dyDescent="0.25"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</row>
    <row r="837" spans="3:33" ht="13.2" x14ac:dyDescent="0.25"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</row>
    <row r="838" spans="3:33" ht="13.2" x14ac:dyDescent="0.25"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</row>
    <row r="839" spans="3:33" ht="13.2" x14ac:dyDescent="0.25"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</row>
    <row r="840" spans="3:33" ht="13.2" x14ac:dyDescent="0.25"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</row>
    <row r="841" spans="3:33" ht="13.2" x14ac:dyDescent="0.25"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</row>
    <row r="842" spans="3:33" ht="13.2" x14ac:dyDescent="0.25"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</row>
    <row r="843" spans="3:33" ht="13.2" x14ac:dyDescent="0.25"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</row>
    <row r="844" spans="3:33" ht="13.2" x14ac:dyDescent="0.25"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</row>
    <row r="845" spans="3:33" ht="13.2" x14ac:dyDescent="0.25"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</row>
    <row r="846" spans="3:33" ht="13.2" x14ac:dyDescent="0.25"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</row>
    <row r="847" spans="3:33" ht="13.2" x14ac:dyDescent="0.25"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</row>
    <row r="848" spans="3:33" ht="13.2" x14ac:dyDescent="0.25"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</row>
    <row r="849" spans="3:33" ht="13.2" x14ac:dyDescent="0.25"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</row>
    <row r="850" spans="3:33" ht="13.2" x14ac:dyDescent="0.25"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</row>
    <row r="851" spans="3:33" ht="13.2" x14ac:dyDescent="0.25"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</row>
    <row r="852" spans="3:33" ht="13.2" x14ac:dyDescent="0.25"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</row>
    <row r="853" spans="3:33" ht="13.2" x14ac:dyDescent="0.25"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</row>
    <row r="854" spans="3:33" ht="13.2" x14ac:dyDescent="0.25"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</row>
    <row r="855" spans="3:33" ht="13.2" x14ac:dyDescent="0.25"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</row>
    <row r="856" spans="3:33" ht="13.2" x14ac:dyDescent="0.25"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</row>
    <row r="857" spans="3:33" ht="13.2" x14ac:dyDescent="0.25"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</row>
    <row r="858" spans="3:33" ht="13.2" x14ac:dyDescent="0.25"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</row>
    <row r="859" spans="3:33" ht="13.2" x14ac:dyDescent="0.25"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</row>
    <row r="860" spans="3:33" ht="13.2" x14ac:dyDescent="0.25"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</row>
    <row r="861" spans="3:33" ht="13.2" x14ac:dyDescent="0.25"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</row>
    <row r="862" spans="3:33" ht="13.2" x14ac:dyDescent="0.25"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</row>
    <row r="863" spans="3:33" ht="13.2" x14ac:dyDescent="0.25"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</row>
    <row r="864" spans="3:33" ht="13.2" x14ac:dyDescent="0.25"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</row>
    <row r="865" spans="3:33" ht="13.2" x14ac:dyDescent="0.25"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</row>
    <row r="866" spans="3:33" ht="13.2" x14ac:dyDescent="0.25"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</row>
    <row r="867" spans="3:33" ht="13.2" x14ac:dyDescent="0.25"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</row>
    <row r="868" spans="3:33" ht="13.2" x14ac:dyDescent="0.25"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</row>
    <row r="869" spans="3:33" ht="13.2" x14ac:dyDescent="0.25"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</row>
    <row r="870" spans="3:33" ht="13.2" x14ac:dyDescent="0.25"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</row>
    <row r="871" spans="3:33" ht="13.2" x14ac:dyDescent="0.25"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</row>
    <row r="872" spans="3:33" ht="13.2" x14ac:dyDescent="0.25"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</row>
    <row r="873" spans="3:33" ht="13.2" x14ac:dyDescent="0.25"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</row>
    <row r="874" spans="3:33" ht="13.2" x14ac:dyDescent="0.25"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</row>
    <row r="875" spans="3:33" ht="13.2" x14ac:dyDescent="0.25"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</row>
    <row r="876" spans="3:33" ht="13.2" x14ac:dyDescent="0.25"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</row>
    <row r="877" spans="3:33" ht="13.2" x14ac:dyDescent="0.25"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</row>
    <row r="878" spans="3:33" ht="13.2" x14ac:dyDescent="0.25"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</row>
    <row r="879" spans="3:33" ht="13.2" x14ac:dyDescent="0.25"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</row>
    <row r="880" spans="3:33" ht="13.2" x14ac:dyDescent="0.25"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</row>
    <row r="881" spans="3:33" ht="13.2" x14ac:dyDescent="0.25"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</row>
    <row r="882" spans="3:33" ht="13.2" x14ac:dyDescent="0.25"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</row>
    <row r="883" spans="3:33" ht="13.2" x14ac:dyDescent="0.25"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</row>
    <row r="884" spans="3:33" ht="13.2" x14ac:dyDescent="0.25"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</row>
    <row r="885" spans="3:33" ht="13.2" x14ac:dyDescent="0.25"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</row>
    <row r="886" spans="3:33" ht="13.2" x14ac:dyDescent="0.25"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</row>
    <row r="887" spans="3:33" ht="13.2" x14ac:dyDescent="0.25"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</row>
    <row r="888" spans="3:33" ht="13.2" x14ac:dyDescent="0.25"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</row>
    <row r="889" spans="3:33" ht="13.2" x14ac:dyDescent="0.25"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</row>
    <row r="890" spans="3:33" ht="13.2" x14ac:dyDescent="0.25"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</row>
    <row r="891" spans="3:33" ht="13.2" x14ac:dyDescent="0.25"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</row>
    <row r="892" spans="3:33" ht="13.2" x14ac:dyDescent="0.25"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</row>
    <row r="893" spans="3:33" ht="13.2" x14ac:dyDescent="0.25"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</row>
    <row r="894" spans="3:33" ht="13.2" x14ac:dyDescent="0.25"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</row>
    <row r="895" spans="3:33" ht="13.2" x14ac:dyDescent="0.25"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</row>
    <row r="896" spans="3:33" ht="13.2" x14ac:dyDescent="0.25"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</row>
    <row r="897" spans="3:33" ht="13.2" x14ac:dyDescent="0.25"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</row>
    <row r="898" spans="3:33" ht="13.2" x14ac:dyDescent="0.25"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</row>
    <row r="899" spans="3:33" ht="13.2" x14ac:dyDescent="0.25"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</row>
    <row r="900" spans="3:33" ht="13.2" x14ac:dyDescent="0.25"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</row>
    <row r="901" spans="3:33" ht="13.2" x14ac:dyDescent="0.25"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</row>
    <row r="902" spans="3:33" ht="13.2" x14ac:dyDescent="0.25"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</row>
    <row r="903" spans="3:33" ht="13.2" x14ac:dyDescent="0.25"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</row>
    <row r="904" spans="3:33" ht="13.2" x14ac:dyDescent="0.25"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</row>
    <row r="905" spans="3:33" ht="13.2" x14ac:dyDescent="0.25"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</row>
    <row r="906" spans="3:33" ht="13.2" x14ac:dyDescent="0.25"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</row>
    <row r="907" spans="3:33" ht="13.2" x14ac:dyDescent="0.25"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</row>
    <row r="908" spans="3:33" ht="13.2" x14ac:dyDescent="0.25"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</row>
    <row r="909" spans="3:33" ht="13.2" x14ac:dyDescent="0.25"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</row>
    <row r="910" spans="3:33" ht="13.2" x14ac:dyDescent="0.25"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</row>
    <row r="911" spans="3:33" ht="13.2" x14ac:dyDescent="0.25"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</row>
    <row r="912" spans="3:33" ht="13.2" x14ac:dyDescent="0.25"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</row>
    <row r="913" spans="3:33" ht="13.2" x14ac:dyDescent="0.25"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</row>
    <row r="914" spans="3:33" ht="13.2" x14ac:dyDescent="0.25"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</row>
    <row r="915" spans="3:33" ht="13.2" x14ac:dyDescent="0.25"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</row>
    <row r="916" spans="3:33" ht="13.2" x14ac:dyDescent="0.25"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</row>
    <row r="917" spans="3:33" ht="13.2" x14ac:dyDescent="0.25"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</row>
    <row r="918" spans="3:33" ht="13.2" x14ac:dyDescent="0.25"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</row>
    <row r="919" spans="3:33" ht="13.2" x14ac:dyDescent="0.25"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</row>
    <row r="920" spans="3:33" ht="13.2" x14ac:dyDescent="0.25"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</row>
    <row r="921" spans="3:33" ht="13.2" x14ac:dyDescent="0.25"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</row>
    <row r="922" spans="3:33" ht="13.2" x14ac:dyDescent="0.25"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</row>
    <row r="923" spans="3:33" ht="13.2" x14ac:dyDescent="0.25"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</row>
    <row r="924" spans="3:33" ht="13.2" x14ac:dyDescent="0.25"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</row>
    <row r="925" spans="3:33" ht="13.2" x14ac:dyDescent="0.25"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</row>
    <row r="926" spans="3:33" ht="13.2" x14ac:dyDescent="0.25"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</row>
    <row r="927" spans="3:33" ht="13.2" x14ac:dyDescent="0.25"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</row>
    <row r="928" spans="3:33" ht="13.2" x14ac:dyDescent="0.25"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</row>
    <row r="929" spans="3:33" ht="13.2" x14ac:dyDescent="0.25"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</row>
    <row r="930" spans="3:33" ht="13.2" x14ac:dyDescent="0.25"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</row>
    <row r="931" spans="3:33" ht="13.2" x14ac:dyDescent="0.25"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</row>
    <row r="932" spans="3:33" ht="13.2" x14ac:dyDescent="0.25"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</row>
    <row r="933" spans="3:33" ht="13.2" x14ac:dyDescent="0.25"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</row>
    <row r="934" spans="3:33" ht="13.2" x14ac:dyDescent="0.25"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</row>
    <row r="935" spans="3:33" ht="13.2" x14ac:dyDescent="0.25"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</row>
    <row r="936" spans="3:33" ht="13.2" x14ac:dyDescent="0.25"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</row>
    <row r="937" spans="3:33" ht="13.2" x14ac:dyDescent="0.25"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</row>
    <row r="938" spans="3:33" ht="13.2" x14ac:dyDescent="0.25"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</row>
    <row r="939" spans="3:33" ht="13.2" x14ac:dyDescent="0.25"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</row>
    <row r="940" spans="3:33" ht="13.2" x14ac:dyDescent="0.25"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</row>
    <row r="941" spans="3:33" ht="13.2" x14ac:dyDescent="0.25"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</row>
    <row r="942" spans="3:33" ht="13.2" x14ac:dyDescent="0.25"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</row>
    <row r="943" spans="3:33" ht="13.2" x14ac:dyDescent="0.25"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</row>
    <row r="944" spans="3:33" ht="13.2" x14ac:dyDescent="0.25"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</row>
    <row r="945" spans="3:33" ht="13.2" x14ac:dyDescent="0.25"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</row>
    <row r="946" spans="3:33" ht="13.2" x14ac:dyDescent="0.25"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</row>
    <row r="947" spans="3:33" ht="13.2" x14ac:dyDescent="0.25"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</row>
    <row r="948" spans="3:33" ht="13.2" x14ac:dyDescent="0.25"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</row>
    <row r="949" spans="3:33" ht="13.2" x14ac:dyDescent="0.25"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</row>
    <row r="950" spans="3:33" ht="13.2" x14ac:dyDescent="0.25"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</row>
    <row r="951" spans="3:33" ht="13.2" x14ac:dyDescent="0.25"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</row>
    <row r="952" spans="3:33" ht="13.2" x14ac:dyDescent="0.25"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</row>
    <row r="953" spans="3:33" ht="13.2" x14ac:dyDescent="0.25"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</row>
    <row r="954" spans="3:33" ht="13.2" x14ac:dyDescent="0.25"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</row>
    <row r="955" spans="3:33" ht="13.2" x14ac:dyDescent="0.25"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</row>
    <row r="956" spans="3:33" ht="13.2" x14ac:dyDescent="0.25"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</row>
    <row r="957" spans="3:33" ht="13.2" x14ac:dyDescent="0.25"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</row>
    <row r="958" spans="3:33" ht="13.2" x14ac:dyDescent="0.25"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</row>
    <row r="959" spans="3:33" ht="13.2" x14ac:dyDescent="0.25"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</row>
    <row r="960" spans="3:33" ht="13.2" x14ac:dyDescent="0.25"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</row>
    <row r="961" spans="3:33" ht="13.2" x14ac:dyDescent="0.25"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</row>
    <row r="962" spans="3:33" ht="13.2" x14ac:dyDescent="0.25"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</row>
    <row r="963" spans="3:33" ht="13.2" x14ac:dyDescent="0.25"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</row>
    <row r="964" spans="3:33" ht="13.2" x14ac:dyDescent="0.25"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</row>
    <row r="965" spans="3:33" ht="13.2" x14ac:dyDescent="0.25"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</row>
    <row r="966" spans="3:33" ht="13.2" x14ac:dyDescent="0.25"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</row>
    <row r="967" spans="3:33" ht="13.2" x14ac:dyDescent="0.25"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</row>
    <row r="968" spans="3:33" ht="13.2" x14ac:dyDescent="0.25"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</row>
    <row r="969" spans="3:33" ht="13.2" x14ac:dyDescent="0.25"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</row>
    <row r="970" spans="3:33" ht="13.2" x14ac:dyDescent="0.25"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</row>
    <row r="971" spans="3:33" ht="13.2" x14ac:dyDescent="0.25"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</row>
    <row r="972" spans="3:33" ht="13.2" x14ac:dyDescent="0.25"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</row>
    <row r="973" spans="3:33" ht="13.2" x14ac:dyDescent="0.25"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</row>
    <row r="974" spans="3:33" ht="13.2" x14ac:dyDescent="0.25"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</row>
    <row r="975" spans="3:33" ht="13.2" x14ac:dyDescent="0.25"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</row>
    <row r="976" spans="3:33" ht="13.2" x14ac:dyDescent="0.25"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</row>
    <row r="977" spans="3:33" ht="13.2" x14ac:dyDescent="0.25"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</row>
    <row r="978" spans="3:33" ht="13.2" x14ac:dyDescent="0.25"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</row>
    <row r="979" spans="3:33" ht="13.2" x14ac:dyDescent="0.25"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</row>
    <row r="980" spans="3:33" ht="13.2" x14ac:dyDescent="0.25"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</row>
    <row r="981" spans="3:33" ht="13.2" x14ac:dyDescent="0.25"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</row>
    <row r="982" spans="3:33" ht="13.2" x14ac:dyDescent="0.25"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</row>
    <row r="983" spans="3:33" ht="13.2" x14ac:dyDescent="0.25"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</row>
    <row r="984" spans="3:33" ht="13.2" x14ac:dyDescent="0.25"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</row>
    <row r="985" spans="3:33" ht="13.2" x14ac:dyDescent="0.25"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</row>
    <row r="986" spans="3:33" ht="13.2" x14ac:dyDescent="0.25"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</row>
    <row r="987" spans="3:33" ht="13.2" x14ac:dyDescent="0.25"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</row>
    <row r="988" spans="3:33" ht="13.2" x14ac:dyDescent="0.25"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</row>
    <row r="989" spans="3:33" ht="13.2" x14ac:dyDescent="0.25"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</row>
    <row r="990" spans="3:33" ht="13.2" x14ac:dyDescent="0.25"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</row>
    <row r="991" spans="3:33" ht="13.2" x14ac:dyDescent="0.25"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</row>
    <row r="992" spans="3:33" ht="13.2" x14ac:dyDescent="0.25"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</row>
    <row r="993" spans="3:33" ht="13.2" x14ac:dyDescent="0.25"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</row>
    <row r="994" spans="3:33" ht="13.2" x14ac:dyDescent="0.25"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</row>
    <row r="995" spans="3:33" ht="13.2" x14ac:dyDescent="0.25"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</row>
    <row r="996" spans="3:33" ht="13.2" x14ac:dyDescent="0.25"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</row>
    <row r="997" spans="3:33" ht="13.2" x14ac:dyDescent="0.25"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</row>
    <row r="998" spans="3:33" ht="13.2" x14ac:dyDescent="0.25"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</row>
    <row r="999" spans="3:33" ht="13.2" x14ac:dyDescent="0.25"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</row>
    <row r="1000" spans="3:33" ht="13.2" x14ac:dyDescent="0.25"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</row>
    <row r="1001" spans="3:33" ht="13.2" x14ac:dyDescent="0.25"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</row>
    <row r="1002" spans="3:33" ht="13.2" x14ac:dyDescent="0.25"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</row>
    <row r="1003" spans="3:33" ht="13.2" x14ac:dyDescent="0.25"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</row>
    <row r="1004" spans="3:33" ht="13.2" x14ac:dyDescent="0.25"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</row>
    <row r="1005" spans="3:33" ht="13.2" x14ac:dyDescent="0.25"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</row>
    <row r="1006" spans="3:33" ht="13.2" x14ac:dyDescent="0.25"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</row>
    <row r="1007" spans="3:33" ht="13.2" x14ac:dyDescent="0.25"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3"/>
      <c r="AF1007" s="3"/>
      <c r="AG1007" s="3"/>
    </row>
    <row r="1008" spans="3:33" ht="13.2" x14ac:dyDescent="0.25"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  <c r="AE1008" s="3"/>
      <c r="AF1008" s="3"/>
      <c r="AG1008" s="3"/>
    </row>
    <row r="1009" spans="3:33" ht="13.2" x14ac:dyDescent="0.25"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  <c r="AD1009" s="3"/>
      <c r="AE1009" s="3"/>
      <c r="AF1009" s="3"/>
      <c r="AG1009" s="3"/>
    </row>
    <row r="1010" spans="3:33" ht="13.2" x14ac:dyDescent="0.25"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  <c r="AD1010" s="3"/>
      <c r="AE1010" s="3"/>
      <c r="AF1010" s="3"/>
      <c r="AG1010" s="3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xr:uid="{00000000-0002-0000-0100-000000000000}">
          <x14:formula1>
            <xm:f>'Attendance Key '!$A$2:$A$18</xm:f>
          </x14:formula1>
          <xm:sqref>C84:G87 J84:N87 Q84:U87 AG3:AG87 C88:AG1010</xm:sqref>
        </x14:dataValidation>
        <x14:dataValidation type="list" allowBlank="1" xr:uid="{00000000-0002-0000-0100-000001000000}">
          <x14:formula1>
            <xm:f>'Attendance Key '!$A$2:$A$19</xm:f>
          </x14:formula1>
          <xm:sqref>C3:AF83 H84:I87 O84:P87 V84:AF87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S1011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85" sqref="B85"/>
    </sheetView>
  </sheetViews>
  <sheetFormatPr defaultColWidth="12.5546875" defaultRowHeight="15.75" customHeight="1" x14ac:dyDescent="0.25"/>
  <cols>
    <col min="2" max="2" width="16.44140625" customWidth="1"/>
    <col min="33" max="33" width="12.5546875" hidden="1"/>
    <col min="36" max="36" width="13.6640625" customWidth="1"/>
    <col min="42" max="42" width="14.44140625" customWidth="1"/>
    <col min="45" max="45" width="14.109375" customWidth="1"/>
  </cols>
  <sheetData>
    <row r="1" spans="1:45" ht="13.2" x14ac:dyDescent="0.25">
      <c r="A1" s="25" t="s">
        <v>0</v>
      </c>
      <c r="B1" s="26"/>
      <c r="C1" s="1">
        <v>44652</v>
      </c>
      <c r="D1" s="1">
        <v>44653</v>
      </c>
      <c r="E1" s="1">
        <v>44654</v>
      </c>
      <c r="F1" s="1">
        <v>44655</v>
      </c>
      <c r="G1" s="1">
        <v>44656</v>
      </c>
      <c r="H1" s="1">
        <v>44657</v>
      </c>
      <c r="I1" s="1">
        <v>44658</v>
      </c>
      <c r="J1" s="1">
        <v>44659</v>
      </c>
      <c r="K1" s="1">
        <v>44660</v>
      </c>
      <c r="L1" s="1">
        <v>44661</v>
      </c>
      <c r="M1" s="1">
        <v>44662</v>
      </c>
      <c r="N1" s="1">
        <v>44663</v>
      </c>
      <c r="O1" s="1">
        <v>44664</v>
      </c>
      <c r="P1" s="1">
        <v>44665</v>
      </c>
      <c r="Q1" s="1">
        <v>44666</v>
      </c>
      <c r="R1" s="1">
        <v>44667</v>
      </c>
      <c r="S1" s="1">
        <v>44668</v>
      </c>
      <c r="T1" s="1">
        <v>44669</v>
      </c>
      <c r="U1" s="1">
        <v>44670</v>
      </c>
      <c r="V1" s="1">
        <v>44671</v>
      </c>
      <c r="W1" s="1">
        <v>44672</v>
      </c>
      <c r="X1" s="1">
        <v>44673</v>
      </c>
      <c r="Y1" s="1">
        <v>44674</v>
      </c>
      <c r="Z1" s="1">
        <v>44675</v>
      </c>
      <c r="AA1" s="1">
        <v>44676</v>
      </c>
      <c r="AB1" s="1">
        <v>44677</v>
      </c>
      <c r="AC1" s="1">
        <v>44678</v>
      </c>
      <c r="AD1" s="1">
        <v>44679</v>
      </c>
      <c r="AE1" s="1">
        <v>44680</v>
      </c>
      <c r="AF1" s="1">
        <v>44681</v>
      </c>
      <c r="AG1" s="1">
        <v>44682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13.2" x14ac:dyDescent="0.25">
      <c r="A2" s="5" t="s">
        <v>13</v>
      </c>
      <c r="B2" s="5" t="s">
        <v>14</v>
      </c>
      <c r="C2" s="6">
        <f t="shared" ref="C2:AG2" si="0">C1</f>
        <v>44652</v>
      </c>
      <c r="D2" s="6">
        <f t="shared" si="0"/>
        <v>44653</v>
      </c>
      <c r="E2" s="6">
        <f t="shared" si="0"/>
        <v>44654</v>
      </c>
      <c r="F2" s="6">
        <f t="shared" si="0"/>
        <v>44655</v>
      </c>
      <c r="G2" s="6">
        <f t="shared" si="0"/>
        <v>44656</v>
      </c>
      <c r="H2" s="6">
        <f t="shared" si="0"/>
        <v>44657</v>
      </c>
      <c r="I2" s="6">
        <f t="shared" si="0"/>
        <v>44658</v>
      </c>
      <c r="J2" s="6">
        <f t="shared" si="0"/>
        <v>44659</v>
      </c>
      <c r="K2" s="6">
        <f t="shared" si="0"/>
        <v>44660</v>
      </c>
      <c r="L2" s="6">
        <f t="shared" si="0"/>
        <v>44661</v>
      </c>
      <c r="M2" s="6">
        <f t="shared" si="0"/>
        <v>44662</v>
      </c>
      <c r="N2" s="6">
        <f t="shared" si="0"/>
        <v>44663</v>
      </c>
      <c r="O2" s="6">
        <f t="shared" si="0"/>
        <v>44664</v>
      </c>
      <c r="P2" s="6">
        <f t="shared" si="0"/>
        <v>44665</v>
      </c>
      <c r="Q2" s="6">
        <f t="shared" si="0"/>
        <v>44666</v>
      </c>
      <c r="R2" s="6">
        <f t="shared" si="0"/>
        <v>44667</v>
      </c>
      <c r="S2" s="6">
        <f t="shared" si="0"/>
        <v>44668</v>
      </c>
      <c r="T2" s="6">
        <f t="shared" si="0"/>
        <v>44669</v>
      </c>
      <c r="U2" s="6">
        <f t="shared" si="0"/>
        <v>44670</v>
      </c>
      <c r="V2" s="6">
        <f t="shared" si="0"/>
        <v>44671</v>
      </c>
      <c r="W2" s="6">
        <f t="shared" si="0"/>
        <v>44672</v>
      </c>
      <c r="X2" s="6">
        <f t="shared" si="0"/>
        <v>44673</v>
      </c>
      <c r="Y2" s="6">
        <f t="shared" si="0"/>
        <v>44674</v>
      </c>
      <c r="Z2" s="6">
        <f t="shared" si="0"/>
        <v>44675</v>
      </c>
      <c r="AA2" s="6">
        <f t="shared" si="0"/>
        <v>44676</v>
      </c>
      <c r="AB2" s="6">
        <f t="shared" si="0"/>
        <v>44677</v>
      </c>
      <c r="AC2" s="6">
        <f t="shared" si="0"/>
        <v>44678</v>
      </c>
      <c r="AD2" s="6">
        <f t="shared" si="0"/>
        <v>44679</v>
      </c>
      <c r="AE2" s="6">
        <f t="shared" si="0"/>
        <v>44680</v>
      </c>
      <c r="AF2" s="6">
        <f t="shared" si="0"/>
        <v>44681</v>
      </c>
      <c r="AG2" s="6">
        <f t="shared" si="0"/>
        <v>44682</v>
      </c>
      <c r="AH2" s="7" t="s">
        <v>15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8" t="str">
        <f>'Attendance Key '!A11</f>
        <v>LWP</v>
      </c>
      <c r="AQ2" s="7" t="s">
        <v>16</v>
      </c>
      <c r="AR2" s="7" t="s">
        <v>17</v>
      </c>
      <c r="AS2" s="7" t="str">
        <f>'Attendance Key '!A18</f>
        <v>ML</v>
      </c>
    </row>
    <row r="3" spans="1:45" ht="14.4" x14ac:dyDescent="0.3">
      <c r="A3" s="23" t="s">
        <v>51</v>
      </c>
      <c r="B3" s="9" t="s">
        <v>47</v>
      </c>
      <c r="C3" s="10" t="s">
        <v>18</v>
      </c>
      <c r="D3" s="10" t="s">
        <v>16</v>
      </c>
      <c r="E3" s="10" t="s">
        <v>16</v>
      </c>
      <c r="F3" s="10" t="s">
        <v>18</v>
      </c>
      <c r="G3" s="10" t="s">
        <v>18</v>
      </c>
      <c r="H3" s="10" t="s">
        <v>18</v>
      </c>
      <c r="I3" s="10" t="s">
        <v>18</v>
      </c>
      <c r="J3" s="10" t="s">
        <v>18</v>
      </c>
      <c r="K3" s="10" t="s">
        <v>16</v>
      </c>
      <c r="L3" s="10" t="s">
        <v>16</v>
      </c>
      <c r="M3" s="10" t="s">
        <v>18</v>
      </c>
      <c r="N3" s="10" t="s">
        <v>18</v>
      </c>
      <c r="O3" s="10" t="s">
        <v>18</v>
      </c>
      <c r="P3" s="10" t="s">
        <v>18</v>
      </c>
      <c r="Q3" s="10" t="s">
        <v>18</v>
      </c>
      <c r="R3" s="10" t="s">
        <v>16</v>
      </c>
      <c r="S3" s="10" t="s">
        <v>16</v>
      </c>
      <c r="T3" s="10" t="s">
        <v>18</v>
      </c>
      <c r="U3" s="10" t="s">
        <v>18</v>
      </c>
      <c r="V3" s="10" t="s">
        <v>18</v>
      </c>
      <c r="W3" s="10" t="s">
        <v>18</v>
      </c>
      <c r="X3" s="10" t="s">
        <v>18</v>
      </c>
      <c r="Y3" s="10" t="s">
        <v>16</v>
      </c>
      <c r="Z3" s="10" t="s">
        <v>16</v>
      </c>
      <c r="AA3" s="10" t="s">
        <v>18</v>
      </c>
      <c r="AB3" s="10" t="s">
        <v>18</v>
      </c>
      <c r="AC3" s="10" t="s">
        <v>18</v>
      </c>
      <c r="AD3" s="10" t="s">
        <v>18</v>
      </c>
      <c r="AE3" s="10" t="s">
        <v>18</v>
      </c>
      <c r="AF3" s="10" t="s">
        <v>16</v>
      </c>
      <c r="AG3" s="10"/>
      <c r="AH3" s="3">
        <f t="shared" ref="AH3:AH81" si="1">AI3+AJ3</f>
        <v>21</v>
      </c>
      <c r="AI3" s="3">
        <f t="shared" ref="AI3:AI81" si="2">COUNTA(C3:AG3)-AK3-AL3-AJ3-AM3-AN3-AO3-AP3-AQ3-AR3</f>
        <v>21</v>
      </c>
      <c r="AJ3" s="11">
        <f>COUNTIF(C3:AG3,'Attendance Key '!$A$7) + COUNTIF(C3:AG3,'Attendance Key '!$A$15)*0.5</f>
        <v>0</v>
      </c>
      <c r="AK3" s="3">
        <f>COUNTIF(C3:AG3,'Attendance Key '!$A$3) + COUNTIF(C3:AG3,'Attendance Key '!$A$5)*0.5</f>
        <v>0</v>
      </c>
      <c r="AL3" s="12">
        <f>COUNTIF(C3:AG3,'Attendance Key '!$A$4) + COUNTIF(C3:AG3,'Attendance Key '!$A$6)*0.5</f>
        <v>0</v>
      </c>
      <c r="AM3" s="3">
        <f>COUNTIF(C3:AG3,'Attendance Key '!$A$10)</f>
        <v>0</v>
      </c>
      <c r="AN3" s="3">
        <f>COUNTIF(C3:AG3,'Attendance Key '!$A$8) + COUNTIF(C3:AG3,'Attendance Key '!$A$9)*0.5</f>
        <v>0</v>
      </c>
      <c r="AO3" s="3">
        <f>COUNTIF(C3:AG3,'Attendance Key '!$A$13) + COUNTIF(C3:AG3,'Attendance Key '!$A$14)*0.5</f>
        <v>0</v>
      </c>
      <c r="AP3" s="3">
        <f>COUNTIF(C3:AG3,'Attendance Key '!$A$11) + COUNTIF(C3:AF3,'Attendance Key '!$A$12)*0.5</f>
        <v>0</v>
      </c>
      <c r="AQ3" s="12">
        <f>COUNTIF(C3:AG3,'Attendance Key '!$A$16)</f>
        <v>9</v>
      </c>
      <c r="AR3" s="12">
        <f>COUNTIF(C3:AG3,'Attendance Key '!$A$17)</f>
        <v>0</v>
      </c>
      <c r="AS3" s="3">
        <f>COUNTIF(C3:AG3,'Attendance Key '!$A$18) + COUNTIF(C3:AG3,'Attendance Key '!$A$19)*0.5</f>
        <v>0</v>
      </c>
    </row>
    <row r="4" spans="1:45" ht="14.4" x14ac:dyDescent="0.3">
      <c r="A4" s="23" t="s">
        <v>52</v>
      </c>
      <c r="B4" s="9" t="s">
        <v>50</v>
      </c>
      <c r="C4" s="10" t="s">
        <v>18</v>
      </c>
      <c r="D4" s="10" t="s">
        <v>16</v>
      </c>
      <c r="E4" s="10" t="s">
        <v>16</v>
      </c>
      <c r="F4" s="10" t="s">
        <v>18</v>
      </c>
      <c r="G4" s="10" t="s">
        <v>18</v>
      </c>
      <c r="H4" s="10" t="s">
        <v>18</v>
      </c>
      <c r="I4" s="10" t="s">
        <v>18</v>
      </c>
      <c r="J4" s="10" t="s">
        <v>18</v>
      </c>
      <c r="K4" s="10" t="s">
        <v>16</v>
      </c>
      <c r="L4" s="10" t="s">
        <v>16</v>
      </c>
      <c r="M4" s="10" t="s">
        <v>18</v>
      </c>
      <c r="N4" s="10" t="s">
        <v>18</v>
      </c>
      <c r="O4" s="10" t="s">
        <v>18</v>
      </c>
      <c r="P4" s="10" t="s">
        <v>18</v>
      </c>
      <c r="Q4" s="10" t="s">
        <v>18</v>
      </c>
      <c r="R4" s="10" t="s">
        <v>16</v>
      </c>
      <c r="S4" s="10" t="s">
        <v>16</v>
      </c>
      <c r="T4" s="10" t="s">
        <v>18</v>
      </c>
      <c r="U4" s="10" t="s">
        <v>18</v>
      </c>
      <c r="V4" s="10" t="s">
        <v>18</v>
      </c>
      <c r="W4" s="10" t="s">
        <v>18</v>
      </c>
      <c r="X4" s="10" t="s">
        <v>18</v>
      </c>
      <c r="Y4" s="10" t="s">
        <v>16</v>
      </c>
      <c r="Z4" s="10" t="s">
        <v>16</v>
      </c>
      <c r="AA4" s="10" t="s">
        <v>18</v>
      </c>
      <c r="AB4" s="10" t="s">
        <v>18</v>
      </c>
      <c r="AC4" s="10" t="s">
        <v>18</v>
      </c>
      <c r="AD4" s="10" t="s">
        <v>18</v>
      </c>
      <c r="AE4" s="10" t="s">
        <v>18</v>
      </c>
      <c r="AF4" s="10" t="s">
        <v>16</v>
      </c>
      <c r="AG4" s="10"/>
      <c r="AH4" s="3">
        <f t="shared" si="1"/>
        <v>21</v>
      </c>
      <c r="AI4" s="3">
        <f t="shared" si="2"/>
        <v>21</v>
      </c>
      <c r="AJ4" s="11">
        <f>COUNTIF(C4:AG4,'Attendance Key '!$A$7) + COUNTIF(C4:AG4,'Attendance Key '!$A$15)*0.5</f>
        <v>0</v>
      </c>
      <c r="AK4" s="3">
        <f>COUNTIF(C4:AG4,'Attendance Key '!$A$3) + COUNTIF(C4:AG4,'Attendance Key '!$A$5)*0.5</f>
        <v>0</v>
      </c>
      <c r="AL4" s="12">
        <f>COUNTIF(C4:AG4,'Attendance Key '!$A$4) + COUNTIF(C4:AG4,'Attendance Key '!$A$6)*0.5</f>
        <v>0</v>
      </c>
      <c r="AM4" s="3">
        <f>COUNTIF(C4:AG4,'Attendance Key '!$A$10)</f>
        <v>0</v>
      </c>
      <c r="AN4" s="3">
        <f>COUNTIF(C4:AG4,'Attendance Key '!$A$8) + COUNTIF(C4:AG4,'Attendance Key '!$A$9)*0.5</f>
        <v>0</v>
      </c>
      <c r="AO4" s="3">
        <f>COUNTIF(C4:AG4,'Attendance Key '!$A$13) + COUNTIF(C4:AG4,'Attendance Key '!$A$14)*0.5</f>
        <v>0</v>
      </c>
      <c r="AP4" s="3">
        <f>COUNTIF(C4:AG4,'Attendance Key '!$A$11) + COUNTIF(C4:AF4,'Attendance Key '!$A$12)*0.5</f>
        <v>0</v>
      </c>
      <c r="AQ4" s="12">
        <f>COUNTIF(C4:AG4,'Attendance Key '!$A$16)</f>
        <v>9</v>
      </c>
      <c r="AR4" s="12">
        <f>COUNTIF(C4:AG4,'Attendance Key '!$A$17)</f>
        <v>0</v>
      </c>
      <c r="AS4" s="3">
        <f>COUNTIF(C4:AG4,'Attendance Key '!$A$18) + COUNTIF(C4:AG4,'Attendance Key '!$A$19)*0.5</f>
        <v>0</v>
      </c>
    </row>
    <row r="5" spans="1:45" ht="14.4" x14ac:dyDescent="0.3">
      <c r="A5" s="23" t="s">
        <v>53</v>
      </c>
      <c r="B5" s="9" t="s">
        <v>44</v>
      </c>
      <c r="C5" s="10" t="s">
        <v>18</v>
      </c>
      <c r="D5" s="10" t="s">
        <v>16</v>
      </c>
      <c r="E5" s="10" t="s">
        <v>16</v>
      </c>
      <c r="F5" s="10" t="s">
        <v>20</v>
      </c>
      <c r="G5" s="10" t="s">
        <v>18</v>
      </c>
      <c r="H5" s="10" t="s">
        <v>18</v>
      </c>
      <c r="I5" s="10" t="s">
        <v>18</v>
      </c>
      <c r="J5" s="10" t="s">
        <v>18</v>
      </c>
      <c r="K5" s="10" t="s">
        <v>16</v>
      </c>
      <c r="L5" s="10" t="s">
        <v>16</v>
      </c>
      <c r="M5" s="10" t="s">
        <v>18</v>
      </c>
      <c r="N5" s="10" t="s">
        <v>18</v>
      </c>
      <c r="O5" s="10" t="s">
        <v>18</v>
      </c>
      <c r="P5" s="10" t="s">
        <v>18</v>
      </c>
      <c r="Q5" s="10" t="s">
        <v>18</v>
      </c>
      <c r="R5" s="10" t="s">
        <v>16</v>
      </c>
      <c r="S5" s="10" t="s">
        <v>16</v>
      </c>
      <c r="T5" s="10" t="s">
        <v>18</v>
      </c>
      <c r="U5" s="10" t="s">
        <v>18</v>
      </c>
      <c r="V5" s="10" t="s">
        <v>18</v>
      </c>
      <c r="W5" s="10" t="s">
        <v>18</v>
      </c>
      <c r="X5" s="10" t="s">
        <v>18</v>
      </c>
      <c r="Y5" s="10" t="s">
        <v>16</v>
      </c>
      <c r="Z5" s="10" t="s">
        <v>16</v>
      </c>
      <c r="AA5" s="10" t="s">
        <v>18</v>
      </c>
      <c r="AB5" s="10" t="s">
        <v>18</v>
      </c>
      <c r="AC5" s="10" t="s">
        <v>18</v>
      </c>
      <c r="AD5" s="10" t="s">
        <v>18</v>
      </c>
      <c r="AE5" s="10" t="s">
        <v>18</v>
      </c>
      <c r="AF5" s="10" t="s">
        <v>16</v>
      </c>
      <c r="AG5" s="10"/>
      <c r="AH5" s="3">
        <f t="shared" si="1"/>
        <v>21</v>
      </c>
      <c r="AI5" s="3">
        <f t="shared" si="2"/>
        <v>20</v>
      </c>
      <c r="AJ5" s="11">
        <f>COUNTIF(C5:AG5,'Attendance Key '!$A$7) + COUNTIF(C5:AG5,'Attendance Key '!$A$15)*0.5</f>
        <v>1</v>
      </c>
      <c r="AK5" s="3">
        <f>COUNTIF(C5:AG5,'Attendance Key '!$A$3) + COUNTIF(C5:AG5,'Attendance Key '!$A$5)*0.5</f>
        <v>0</v>
      </c>
      <c r="AL5" s="12">
        <f>COUNTIF(C5:AG5,'Attendance Key '!$A$4) + COUNTIF(C5:AG5,'Attendance Key '!$A$6)*0.5</f>
        <v>0</v>
      </c>
      <c r="AM5" s="3">
        <f>COUNTIF(C5:AG5,'Attendance Key '!$A$10)</f>
        <v>0</v>
      </c>
      <c r="AN5" s="3">
        <f>COUNTIF(C5:AG5,'Attendance Key '!$A$8) + COUNTIF(C5:AG5,'Attendance Key '!$A$9)*0.5</f>
        <v>0</v>
      </c>
      <c r="AO5" s="3">
        <f>COUNTIF(C5:AG5,'Attendance Key '!$A$13) + COUNTIF(C5:AG5,'Attendance Key '!$A$14)*0.5</f>
        <v>0</v>
      </c>
      <c r="AP5" s="3">
        <f>COUNTIF(C5:AG5,'Attendance Key '!$A$11) + COUNTIF(C5:AF5,'Attendance Key '!$A$12)*0.5</f>
        <v>0</v>
      </c>
      <c r="AQ5" s="12">
        <f>COUNTIF(C5:AG5,'Attendance Key '!$A$16)</f>
        <v>9</v>
      </c>
      <c r="AR5" s="12">
        <f>COUNTIF(C5:AG5,'Attendance Key '!$A$17)</f>
        <v>0</v>
      </c>
      <c r="AS5" s="3">
        <f>COUNTIF(C5:AG5,'Attendance Key '!$A$18) + COUNTIF(C5:AG5,'Attendance Key '!$A$19)*0.5</f>
        <v>0</v>
      </c>
    </row>
    <row r="6" spans="1:45" ht="14.4" x14ac:dyDescent="0.3">
      <c r="A6" s="23" t="s">
        <v>54</v>
      </c>
      <c r="B6" s="9" t="s">
        <v>45</v>
      </c>
      <c r="C6" s="10" t="s">
        <v>18</v>
      </c>
      <c r="D6" s="10" t="s">
        <v>16</v>
      </c>
      <c r="E6" s="10" t="s">
        <v>16</v>
      </c>
      <c r="F6" s="10" t="s">
        <v>18</v>
      </c>
      <c r="G6" s="10" t="s">
        <v>18</v>
      </c>
      <c r="H6" s="10" t="s">
        <v>18</v>
      </c>
      <c r="I6" s="10" t="s">
        <v>20</v>
      </c>
      <c r="J6" s="10" t="s">
        <v>21</v>
      </c>
      <c r="K6" s="10" t="s">
        <v>16</v>
      </c>
      <c r="L6" s="10" t="s">
        <v>16</v>
      </c>
      <c r="M6" s="10" t="s">
        <v>21</v>
      </c>
      <c r="N6" s="10" t="s">
        <v>21</v>
      </c>
      <c r="O6" s="10" t="s">
        <v>21</v>
      </c>
      <c r="P6" s="10" t="s">
        <v>21</v>
      </c>
      <c r="Q6" s="10" t="s">
        <v>21</v>
      </c>
      <c r="R6" s="10" t="s">
        <v>16</v>
      </c>
      <c r="S6" s="10" t="s">
        <v>16</v>
      </c>
      <c r="T6" s="10" t="s">
        <v>18</v>
      </c>
      <c r="U6" s="10" t="s">
        <v>18</v>
      </c>
      <c r="V6" s="10" t="s">
        <v>18</v>
      </c>
      <c r="W6" s="10" t="s">
        <v>18</v>
      </c>
      <c r="X6" s="10" t="s">
        <v>18</v>
      </c>
      <c r="Y6" s="10" t="s">
        <v>16</v>
      </c>
      <c r="Z6" s="10" t="s">
        <v>16</v>
      </c>
      <c r="AA6" s="10" t="s">
        <v>18</v>
      </c>
      <c r="AB6" s="10" t="s">
        <v>18</v>
      </c>
      <c r="AC6" s="10" t="s">
        <v>20</v>
      </c>
      <c r="AD6" s="10" t="s">
        <v>24</v>
      </c>
      <c r="AE6" s="10" t="s">
        <v>20</v>
      </c>
      <c r="AF6" s="10" t="s">
        <v>16</v>
      </c>
      <c r="AG6" s="10"/>
      <c r="AH6" s="3">
        <f t="shared" si="1"/>
        <v>15</v>
      </c>
      <c r="AI6" s="3">
        <f t="shared" si="2"/>
        <v>12</v>
      </c>
      <c r="AJ6" s="11">
        <f>COUNTIF(C6:AG6,'Attendance Key '!$A$7) + COUNTIF(C6:AG6,'Attendance Key '!$A$15)*0.5</f>
        <v>3</v>
      </c>
      <c r="AK6" s="3">
        <f>COUNTIF(C6:AG6,'Attendance Key '!$A$3) + COUNTIF(C6:AG6,'Attendance Key '!$A$5)*0.5</f>
        <v>6</v>
      </c>
      <c r="AL6" s="12">
        <f>COUNTIF(C6:AG6,'Attendance Key '!$A$4) + COUNTIF(C6:AG6,'Attendance Key '!$A$6)*0.5</f>
        <v>0</v>
      </c>
      <c r="AM6" s="3">
        <f>COUNTIF(C6:AG6,'Attendance Key '!$A$10)</f>
        <v>0</v>
      </c>
      <c r="AN6" s="3">
        <f>COUNTIF(C6:AG6,'Attendance Key '!$A$8) + COUNTIF(C6:AG6,'Attendance Key '!$A$9)*0.5</f>
        <v>0</v>
      </c>
      <c r="AO6" s="3">
        <f>COUNTIF(C6:AG6,'Attendance Key '!$A$13) + COUNTIF(C6:AG6,'Attendance Key '!$A$14)*0.5</f>
        <v>0</v>
      </c>
      <c r="AP6" s="3">
        <f>COUNTIF(C6:AG6,'Attendance Key '!$A$11) + COUNTIF(C6:AF6,'Attendance Key '!$A$12)*0.5</f>
        <v>0</v>
      </c>
      <c r="AQ6" s="12">
        <f>COUNTIF(C6:AG6,'Attendance Key '!$A$16)</f>
        <v>9</v>
      </c>
      <c r="AR6" s="12">
        <f>COUNTIF(C6:AG6,'Attendance Key '!$A$17)</f>
        <v>0</v>
      </c>
      <c r="AS6" s="3">
        <f>COUNTIF(C6:AG6,'Attendance Key '!$A$18) + COUNTIF(C6:AG6,'Attendance Key '!$A$19)*0.5</f>
        <v>1</v>
      </c>
    </row>
    <row r="7" spans="1:45" ht="14.4" x14ac:dyDescent="0.3">
      <c r="A7" s="23" t="s">
        <v>55</v>
      </c>
      <c r="B7" s="9" t="s">
        <v>46</v>
      </c>
      <c r="C7" s="10" t="s">
        <v>18</v>
      </c>
      <c r="D7" s="10" t="s">
        <v>16</v>
      </c>
      <c r="E7" s="10" t="s">
        <v>16</v>
      </c>
      <c r="F7" s="10" t="s">
        <v>18</v>
      </c>
      <c r="G7" s="10" t="s">
        <v>18</v>
      </c>
      <c r="H7" s="10" t="s">
        <v>18</v>
      </c>
      <c r="I7" s="10" t="s">
        <v>18</v>
      </c>
      <c r="J7" s="10" t="s">
        <v>18</v>
      </c>
      <c r="K7" s="10" t="s">
        <v>16</v>
      </c>
      <c r="L7" s="10" t="s">
        <v>16</v>
      </c>
      <c r="M7" s="10" t="s">
        <v>18</v>
      </c>
      <c r="N7" s="10" t="s">
        <v>18</v>
      </c>
      <c r="O7" s="10" t="s">
        <v>18</v>
      </c>
      <c r="P7" s="10" t="s">
        <v>18</v>
      </c>
      <c r="Q7" s="10" t="s">
        <v>18</v>
      </c>
      <c r="R7" s="10" t="s">
        <v>16</v>
      </c>
      <c r="S7" s="10" t="s">
        <v>16</v>
      </c>
      <c r="T7" s="10" t="s">
        <v>18</v>
      </c>
      <c r="U7" s="10" t="s">
        <v>18</v>
      </c>
      <c r="V7" s="10" t="s">
        <v>18</v>
      </c>
      <c r="W7" s="10" t="s">
        <v>18</v>
      </c>
      <c r="X7" s="10" t="s">
        <v>18</v>
      </c>
      <c r="Y7" s="10" t="s">
        <v>16</v>
      </c>
      <c r="Z7" s="10" t="s">
        <v>16</v>
      </c>
      <c r="AA7" s="10" t="s">
        <v>18</v>
      </c>
      <c r="AB7" s="10" t="s">
        <v>18</v>
      </c>
      <c r="AC7" s="10" t="s">
        <v>18</v>
      </c>
      <c r="AD7" s="10" t="s">
        <v>18</v>
      </c>
      <c r="AE7" s="10" t="s">
        <v>18</v>
      </c>
      <c r="AF7" s="10" t="s">
        <v>16</v>
      </c>
      <c r="AG7" s="10"/>
      <c r="AH7" s="3">
        <f t="shared" si="1"/>
        <v>21</v>
      </c>
      <c r="AI7" s="3">
        <f t="shared" si="2"/>
        <v>21</v>
      </c>
      <c r="AJ7" s="11">
        <f>COUNTIF(C7:AG7,'Attendance Key '!$A$7) + COUNTIF(C7:AG7,'Attendance Key '!$A$15)*0.5</f>
        <v>0</v>
      </c>
      <c r="AK7" s="3">
        <f>COUNTIF(C7:AG7,'Attendance Key '!$A$3) + COUNTIF(C7:AG7,'Attendance Key '!$A$5)*0.5</f>
        <v>0</v>
      </c>
      <c r="AL7" s="12">
        <f>COUNTIF(C7:AG7,'Attendance Key '!$A$4) + COUNTIF(C7:AG7,'Attendance Key '!$A$6)*0.5</f>
        <v>0</v>
      </c>
      <c r="AM7" s="3">
        <f>COUNTIF(C7:AG7,'Attendance Key '!$A$10)</f>
        <v>0</v>
      </c>
      <c r="AN7" s="3">
        <f>COUNTIF(C7:AG7,'Attendance Key '!$A$8) + COUNTIF(C7:AG7,'Attendance Key '!$A$9)*0.5</f>
        <v>0</v>
      </c>
      <c r="AO7" s="3">
        <f>COUNTIF(C7:AG7,'Attendance Key '!$A$13) + COUNTIF(C7:AG7,'Attendance Key '!$A$14)*0.5</f>
        <v>0</v>
      </c>
      <c r="AP7" s="3">
        <f>COUNTIF(C7:AG7,'Attendance Key '!$A$11) + COUNTIF(C7:AF7,'Attendance Key '!$A$12)*0.5</f>
        <v>0</v>
      </c>
      <c r="AQ7" s="12">
        <f>COUNTIF(C7:AG7,'Attendance Key '!$A$16)</f>
        <v>9</v>
      </c>
      <c r="AR7" s="12">
        <f>COUNTIF(C7:AG7,'Attendance Key '!$A$17)</f>
        <v>0</v>
      </c>
      <c r="AS7" s="3">
        <f>COUNTIF(C7:AG7,'Attendance Key '!$A$18) + COUNTIF(C7:AG7,'Attendance Key '!$A$19)*0.5</f>
        <v>0</v>
      </c>
    </row>
    <row r="8" spans="1:45" ht="14.4" x14ac:dyDescent="0.3">
      <c r="A8" s="23" t="s">
        <v>56</v>
      </c>
      <c r="B8" s="9" t="s">
        <v>48</v>
      </c>
      <c r="C8" s="10" t="s">
        <v>18</v>
      </c>
      <c r="D8" s="10" t="s">
        <v>16</v>
      </c>
      <c r="E8" s="10" t="s">
        <v>16</v>
      </c>
      <c r="F8" s="10" t="s">
        <v>18</v>
      </c>
      <c r="G8" s="10" t="s">
        <v>18</v>
      </c>
      <c r="H8" s="10" t="s">
        <v>18</v>
      </c>
      <c r="I8" s="10" t="s">
        <v>18</v>
      </c>
      <c r="J8" s="10" t="s">
        <v>18</v>
      </c>
      <c r="K8" s="10" t="s">
        <v>16</v>
      </c>
      <c r="L8" s="10" t="s">
        <v>16</v>
      </c>
      <c r="M8" s="10" t="s">
        <v>18</v>
      </c>
      <c r="N8" s="10" t="s">
        <v>18</v>
      </c>
      <c r="O8" s="10" t="s">
        <v>18</v>
      </c>
      <c r="P8" s="10" t="s">
        <v>18</v>
      </c>
      <c r="Q8" s="10" t="s">
        <v>18</v>
      </c>
      <c r="R8" s="10" t="s">
        <v>16</v>
      </c>
      <c r="S8" s="10" t="s">
        <v>16</v>
      </c>
      <c r="T8" s="10" t="s">
        <v>18</v>
      </c>
      <c r="U8" s="10" t="s">
        <v>18</v>
      </c>
      <c r="V8" s="10" t="s">
        <v>18</v>
      </c>
      <c r="W8" s="10" t="s">
        <v>18</v>
      </c>
      <c r="X8" s="10" t="s">
        <v>18</v>
      </c>
      <c r="Y8" s="10" t="s">
        <v>16</v>
      </c>
      <c r="Z8" s="10" t="s">
        <v>16</v>
      </c>
      <c r="AA8" s="10" t="s">
        <v>21</v>
      </c>
      <c r="AB8" s="10" t="s">
        <v>18</v>
      </c>
      <c r="AC8" s="10" t="s">
        <v>18</v>
      </c>
      <c r="AD8" s="10" t="s">
        <v>18</v>
      </c>
      <c r="AE8" s="10" t="s">
        <v>18</v>
      </c>
      <c r="AF8" s="10" t="s">
        <v>16</v>
      </c>
      <c r="AG8" s="10"/>
      <c r="AH8" s="3">
        <f t="shared" si="1"/>
        <v>20</v>
      </c>
      <c r="AI8" s="3">
        <f t="shared" si="2"/>
        <v>20</v>
      </c>
      <c r="AJ8" s="11">
        <f>COUNTIF(C8:AG8,'Attendance Key '!$A$7) + COUNTIF(C8:AG8,'Attendance Key '!$A$15)*0.5</f>
        <v>0</v>
      </c>
      <c r="AK8" s="3">
        <f>COUNTIF(C8:AG8,'Attendance Key '!$A$3) + COUNTIF(C8:AG8,'Attendance Key '!$A$5)*0.5</f>
        <v>1</v>
      </c>
      <c r="AL8" s="12">
        <f>COUNTIF(C8:AG8,'Attendance Key '!$A$4) + COUNTIF(C8:AG8,'Attendance Key '!$A$6)*0.5</f>
        <v>0</v>
      </c>
      <c r="AM8" s="3">
        <f>COUNTIF(C8:AG8,'Attendance Key '!$A$10)</f>
        <v>0</v>
      </c>
      <c r="AN8" s="3">
        <f>COUNTIF(C8:AG8,'Attendance Key '!$A$8) + COUNTIF(C8:AG8,'Attendance Key '!$A$9)*0.5</f>
        <v>0</v>
      </c>
      <c r="AO8" s="3">
        <f>COUNTIF(C8:AG8,'Attendance Key '!$A$13) + COUNTIF(C8:AG8,'Attendance Key '!$A$14)*0.5</f>
        <v>0</v>
      </c>
      <c r="AP8" s="3">
        <f>COUNTIF(C8:AG8,'Attendance Key '!$A$11) + COUNTIF(C8:AF8,'Attendance Key '!$A$12)*0.5</f>
        <v>0</v>
      </c>
      <c r="AQ8" s="12">
        <f>COUNTIF(C8:AG8,'Attendance Key '!$A$16)</f>
        <v>9</v>
      </c>
      <c r="AR8" s="12">
        <f>COUNTIF(C8:AG8,'Attendance Key '!$A$17)</f>
        <v>0</v>
      </c>
      <c r="AS8" s="3">
        <f>COUNTIF(C8:AG8,'Attendance Key '!$A$18) + COUNTIF(C8:AG8,'Attendance Key '!$A$19)*0.5</f>
        <v>0</v>
      </c>
    </row>
    <row r="9" spans="1:45" ht="14.4" x14ac:dyDescent="0.3">
      <c r="A9" s="23" t="s">
        <v>57</v>
      </c>
      <c r="B9" s="9" t="s">
        <v>49</v>
      </c>
      <c r="C9" s="10" t="s">
        <v>18</v>
      </c>
      <c r="D9" s="10" t="s">
        <v>16</v>
      </c>
      <c r="E9" s="10" t="s">
        <v>16</v>
      </c>
      <c r="F9" s="10" t="s">
        <v>18</v>
      </c>
      <c r="G9" s="10" t="s">
        <v>18</v>
      </c>
      <c r="H9" s="10" t="s">
        <v>18</v>
      </c>
      <c r="I9" s="10" t="s">
        <v>18</v>
      </c>
      <c r="J9" s="10" t="s">
        <v>18</v>
      </c>
      <c r="K9" s="10" t="s">
        <v>16</v>
      </c>
      <c r="L9" s="10" t="s">
        <v>16</v>
      </c>
      <c r="M9" s="10" t="s">
        <v>18</v>
      </c>
      <c r="N9" s="10" t="s">
        <v>18</v>
      </c>
      <c r="O9" s="10" t="s">
        <v>18</v>
      </c>
      <c r="P9" s="10" t="s">
        <v>18</v>
      </c>
      <c r="Q9" s="10" t="s">
        <v>18</v>
      </c>
      <c r="R9" s="10" t="s">
        <v>16</v>
      </c>
      <c r="S9" s="10" t="s">
        <v>16</v>
      </c>
      <c r="T9" s="10" t="s">
        <v>18</v>
      </c>
      <c r="U9" s="10" t="s">
        <v>18</v>
      </c>
      <c r="V9" s="10" t="s">
        <v>18</v>
      </c>
      <c r="W9" s="10" t="s">
        <v>18</v>
      </c>
      <c r="X9" s="10" t="s">
        <v>18</v>
      </c>
      <c r="Y9" s="10" t="s">
        <v>16</v>
      </c>
      <c r="Z9" s="10" t="s">
        <v>16</v>
      </c>
      <c r="AA9" s="10" t="s">
        <v>18</v>
      </c>
      <c r="AB9" s="10" t="s">
        <v>18</v>
      </c>
      <c r="AC9" s="10" t="s">
        <v>18</v>
      </c>
      <c r="AD9" s="10" t="s">
        <v>18</v>
      </c>
      <c r="AE9" s="10" t="s">
        <v>18</v>
      </c>
      <c r="AF9" s="10" t="s">
        <v>16</v>
      </c>
      <c r="AG9" s="10"/>
      <c r="AH9" s="3">
        <f t="shared" si="1"/>
        <v>21</v>
      </c>
      <c r="AI9" s="3">
        <f t="shared" si="2"/>
        <v>21</v>
      </c>
      <c r="AJ9" s="11">
        <f>COUNTIF(C9:AG9,'Attendance Key '!$A$7) + COUNTIF(C9:AG9,'Attendance Key '!$A$15)*0.5</f>
        <v>0</v>
      </c>
      <c r="AK9" s="3">
        <f>COUNTIF(C9:AG9,'Attendance Key '!$A$3) + COUNTIF(C9:AG9,'Attendance Key '!$A$5)*0.5</f>
        <v>0</v>
      </c>
      <c r="AL9" s="12">
        <f>COUNTIF(C9:AG9,'Attendance Key '!$A$4) + COUNTIF(C9:AG9,'Attendance Key '!$A$6)*0.5</f>
        <v>0</v>
      </c>
      <c r="AM9" s="3">
        <f>COUNTIF(C9:AG9,'Attendance Key '!$A$10)</f>
        <v>0</v>
      </c>
      <c r="AN9" s="3">
        <f>COUNTIF(C9:AG9,'Attendance Key '!$A$8) + COUNTIF(C9:AG9,'Attendance Key '!$A$9)*0.5</f>
        <v>0</v>
      </c>
      <c r="AO9" s="3">
        <f>COUNTIF(C9:AG9,'Attendance Key '!$A$13) + COUNTIF(C9:AG9,'Attendance Key '!$A$14)*0.5</f>
        <v>0</v>
      </c>
      <c r="AP9" s="3">
        <f>COUNTIF(C9:AG9,'Attendance Key '!$A$11) + COUNTIF(C9:AF9,'Attendance Key '!$A$12)*0.5</f>
        <v>0</v>
      </c>
      <c r="AQ9" s="12">
        <f>COUNTIF(C9:AG9,'Attendance Key '!$A$16)</f>
        <v>9</v>
      </c>
      <c r="AR9" s="12">
        <f>COUNTIF(C9:AG9,'Attendance Key '!$A$17)</f>
        <v>0</v>
      </c>
      <c r="AS9" s="3">
        <f>COUNTIF(C9:AG9,'Attendance Key '!$A$18) + COUNTIF(C9:AG9,'Attendance Key '!$A$19)*0.5</f>
        <v>0</v>
      </c>
    </row>
    <row r="10" spans="1:45" ht="14.4" x14ac:dyDescent="0.3">
      <c r="A10" s="23" t="s">
        <v>59</v>
      </c>
      <c r="B10" s="9" t="s">
        <v>58</v>
      </c>
      <c r="C10" s="10" t="s">
        <v>18</v>
      </c>
      <c r="D10" s="10" t="s">
        <v>16</v>
      </c>
      <c r="E10" s="10" t="s">
        <v>16</v>
      </c>
      <c r="F10" s="10" t="s">
        <v>18</v>
      </c>
      <c r="G10" s="10" t="s">
        <v>18</v>
      </c>
      <c r="H10" s="10" t="s">
        <v>18</v>
      </c>
      <c r="I10" s="10" t="s">
        <v>18</v>
      </c>
      <c r="J10" s="10" t="s">
        <v>18</v>
      </c>
      <c r="K10" s="10" t="s">
        <v>16</v>
      </c>
      <c r="L10" s="10" t="s">
        <v>16</v>
      </c>
      <c r="M10" s="10" t="s">
        <v>18</v>
      </c>
      <c r="N10" s="10" t="s">
        <v>18</v>
      </c>
      <c r="O10" s="10" t="s">
        <v>18</v>
      </c>
      <c r="P10" s="10" t="s">
        <v>18</v>
      </c>
      <c r="Q10" s="10" t="s">
        <v>21</v>
      </c>
      <c r="R10" s="10" t="s">
        <v>16</v>
      </c>
      <c r="S10" s="10" t="s">
        <v>16</v>
      </c>
      <c r="T10" s="10" t="s">
        <v>21</v>
      </c>
      <c r="U10" s="10" t="s">
        <v>21</v>
      </c>
      <c r="V10" s="10" t="s">
        <v>18</v>
      </c>
      <c r="W10" s="10" t="s">
        <v>18</v>
      </c>
      <c r="X10" s="10" t="s">
        <v>18</v>
      </c>
      <c r="Y10" s="10" t="s">
        <v>16</v>
      </c>
      <c r="Z10" s="10" t="s">
        <v>16</v>
      </c>
      <c r="AA10" s="10" t="s">
        <v>18</v>
      </c>
      <c r="AB10" s="10" t="s">
        <v>18</v>
      </c>
      <c r="AC10" s="10" t="s">
        <v>18</v>
      </c>
      <c r="AD10" s="10" t="s">
        <v>18</v>
      </c>
      <c r="AE10" s="10" t="s">
        <v>18</v>
      </c>
      <c r="AF10" s="10" t="s">
        <v>16</v>
      </c>
      <c r="AG10" s="10"/>
      <c r="AH10" s="3">
        <f t="shared" si="1"/>
        <v>18</v>
      </c>
      <c r="AI10" s="3">
        <f t="shared" si="2"/>
        <v>18</v>
      </c>
      <c r="AJ10" s="11">
        <f>COUNTIF(C10:AG10,'Attendance Key '!$A$7) + COUNTIF(C10:AG10,'Attendance Key '!$A$15)*0.5</f>
        <v>0</v>
      </c>
      <c r="AK10" s="3">
        <f>COUNTIF(C10:AG10,'Attendance Key '!$A$3) + COUNTIF(C10:AG10,'Attendance Key '!$A$5)*0.5</f>
        <v>3</v>
      </c>
      <c r="AL10" s="12">
        <f>COUNTIF(C10:AG10,'Attendance Key '!$A$4) + COUNTIF(C10:AG10,'Attendance Key '!$A$6)*0.5</f>
        <v>0</v>
      </c>
      <c r="AM10" s="3">
        <f>COUNTIF(C10:AG10,'Attendance Key '!$A$10)</f>
        <v>0</v>
      </c>
      <c r="AN10" s="3">
        <f>COUNTIF(C10:AG10,'Attendance Key '!$A$8) + COUNTIF(C10:AG10,'Attendance Key '!$A$9)*0.5</f>
        <v>0</v>
      </c>
      <c r="AO10" s="3">
        <f>COUNTIF(C10:AG10,'Attendance Key '!$A$13) + COUNTIF(C10:AG10,'Attendance Key '!$A$14)*0.5</f>
        <v>0</v>
      </c>
      <c r="AP10" s="3">
        <f>COUNTIF(C10:AG10,'Attendance Key '!$A$11) + COUNTIF(C10:AF10,'Attendance Key '!$A$12)*0.5</f>
        <v>0</v>
      </c>
      <c r="AQ10" s="12">
        <f>COUNTIF(C10:AG10,'Attendance Key '!$A$16)</f>
        <v>9</v>
      </c>
      <c r="AR10" s="12">
        <f>COUNTIF(C10:AG10,'Attendance Key '!$A$17)</f>
        <v>0</v>
      </c>
      <c r="AS10" s="3">
        <f>COUNTIF(C10:AG10,'Attendance Key '!$A$18) + COUNTIF(C10:AG10,'Attendance Key '!$A$19)*0.5</f>
        <v>0</v>
      </c>
    </row>
    <row r="11" spans="1:45" ht="14.4" x14ac:dyDescent="0.3">
      <c r="A11" s="23" t="s">
        <v>61</v>
      </c>
      <c r="B11" s="9" t="s">
        <v>60</v>
      </c>
      <c r="C11" s="10" t="s">
        <v>18</v>
      </c>
      <c r="D11" s="10" t="s">
        <v>16</v>
      </c>
      <c r="E11" s="10" t="s">
        <v>16</v>
      </c>
      <c r="F11" s="10" t="s">
        <v>18</v>
      </c>
      <c r="G11" s="10" t="s">
        <v>22</v>
      </c>
      <c r="H11" s="10" t="s">
        <v>21</v>
      </c>
      <c r="I11" s="10" t="s">
        <v>19</v>
      </c>
      <c r="J11" s="10" t="s">
        <v>18</v>
      </c>
      <c r="K11" s="10" t="s">
        <v>16</v>
      </c>
      <c r="L11" s="10" t="s">
        <v>16</v>
      </c>
      <c r="M11" s="10" t="s">
        <v>18</v>
      </c>
      <c r="N11" s="10" t="s">
        <v>18</v>
      </c>
      <c r="O11" s="10" t="s">
        <v>21</v>
      </c>
      <c r="P11" s="10" t="s">
        <v>21</v>
      </c>
      <c r="Q11" s="10" t="s">
        <v>21</v>
      </c>
      <c r="R11" s="10" t="s">
        <v>16</v>
      </c>
      <c r="S11" s="10" t="s">
        <v>16</v>
      </c>
      <c r="T11" s="10" t="s">
        <v>18</v>
      </c>
      <c r="U11" s="10" t="s">
        <v>18</v>
      </c>
      <c r="V11" s="10" t="s">
        <v>18</v>
      </c>
      <c r="W11" s="10" t="s">
        <v>18</v>
      </c>
      <c r="X11" s="10" t="s">
        <v>18</v>
      </c>
      <c r="Y11" s="10" t="s">
        <v>16</v>
      </c>
      <c r="Z11" s="10" t="s">
        <v>16</v>
      </c>
      <c r="AA11" s="10" t="s">
        <v>18</v>
      </c>
      <c r="AB11" s="10" t="s">
        <v>18</v>
      </c>
      <c r="AC11" s="10" t="s">
        <v>18</v>
      </c>
      <c r="AD11" s="10" t="s">
        <v>18</v>
      </c>
      <c r="AE11" s="10" t="s">
        <v>18</v>
      </c>
      <c r="AF11" s="10" t="s">
        <v>16</v>
      </c>
      <c r="AG11" s="10"/>
      <c r="AH11" s="3">
        <f t="shared" si="1"/>
        <v>15.5</v>
      </c>
      <c r="AI11" s="3">
        <f t="shared" si="2"/>
        <v>15.5</v>
      </c>
      <c r="AJ11" s="11">
        <f>COUNTIF(C11:AG11,'Attendance Key '!$A$7) + COUNTIF(C11:AG11,'Attendance Key '!$A$15)*0.5</f>
        <v>0</v>
      </c>
      <c r="AK11" s="3">
        <f>COUNTIF(C11:AG11,'Attendance Key '!$A$3) + COUNTIF(C11:AG11,'Attendance Key '!$A$5)*0.5</f>
        <v>4.5</v>
      </c>
      <c r="AL11" s="12">
        <f>COUNTIF(C11:AG11,'Attendance Key '!$A$4) + COUNTIF(C11:AG11,'Attendance Key '!$A$6)*0.5</f>
        <v>1</v>
      </c>
      <c r="AM11" s="3">
        <f>COUNTIF(C11:AG11,'Attendance Key '!$A$10)</f>
        <v>0</v>
      </c>
      <c r="AN11" s="3">
        <f>COUNTIF(C11:AG11,'Attendance Key '!$A$8) + COUNTIF(C11:AG11,'Attendance Key '!$A$9)*0.5</f>
        <v>0</v>
      </c>
      <c r="AO11" s="3">
        <f>COUNTIF(C11:AG11,'Attendance Key '!$A$13) + COUNTIF(C11:AG11,'Attendance Key '!$A$14)*0.5</f>
        <v>0</v>
      </c>
      <c r="AP11" s="3">
        <f>COUNTIF(C11:AG11,'Attendance Key '!$A$11) + COUNTIF(C11:AF11,'Attendance Key '!$A$12)*0.5</f>
        <v>0</v>
      </c>
      <c r="AQ11" s="12">
        <f>COUNTIF(C11:AG11,'Attendance Key '!$A$16)</f>
        <v>9</v>
      </c>
      <c r="AR11" s="12">
        <f>COUNTIF(C11:AG11,'Attendance Key '!$A$17)</f>
        <v>0</v>
      </c>
      <c r="AS11" s="3">
        <f>COUNTIF(C11:AG11,'Attendance Key '!$A$18) + COUNTIF(C11:AG11,'Attendance Key '!$A$19)*0.5</f>
        <v>0</v>
      </c>
    </row>
    <row r="12" spans="1:45" ht="14.4" x14ac:dyDescent="0.3">
      <c r="A12" s="23" t="s">
        <v>63</v>
      </c>
      <c r="B12" s="9" t="s">
        <v>62</v>
      </c>
      <c r="C12" s="10" t="s">
        <v>18</v>
      </c>
      <c r="D12" s="10" t="s">
        <v>16</v>
      </c>
      <c r="E12" s="10" t="s">
        <v>16</v>
      </c>
      <c r="F12" s="10" t="s">
        <v>18</v>
      </c>
      <c r="G12" s="10" t="s">
        <v>18</v>
      </c>
      <c r="H12" s="10" t="s">
        <v>18</v>
      </c>
      <c r="I12" s="10" t="s">
        <v>18</v>
      </c>
      <c r="J12" s="10" t="s">
        <v>18</v>
      </c>
      <c r="K12" s="10" t="s">
        <v>16</v>
      </c>
      <c r="L12" s="10" t="s">
        <v>16</v>
      </c>
      <c r="M12" s="10" t="s">
        <v>18</v>
      </c>
      <c r="N12" s="10" t="s">
        <v>18</v>
      </c>
      <c r="O12" s="10" t="s">
        <v>24</v>
      </c>
      <c r="P12" s="10" t="s">
        <v>21</v>
      </c>
      <c r="Q12" s="10" t="s">
        <v>18</v>
      </c>
      <c r="R12" s="10" t="s">
        <v>16</v>
      </c>
      <c r="S12" s="10" t="s">
        <v>16</v>
      </c>
      <c r="T12" s="10" t="s">
        <v>18</v>
      </c>
      <c r="U12" s="10" t="s">
        <v>18</v>
      </c>
      <c r="V12" s="10" t="s">
        <v>18</v>
      </c>
      <c r="W12" s="10" t="s">
        <v>18</v>
      </c>
      <c r="X12" s="10" t="s">
        <v>18</v>
      </c>
      <c r="Y12" s="10" t="s">
        <v>16</v>
      </c>
      <c r="Z12" s="10" t="s">
        <v>16</v>
      </c>
      <c r="AA12" s="10" t="s">
        <v>18</v>
      </c>
      <c r="AB12" s="10" t="s">
        <v>18</v>
      </c>
      <c r="AC12" s="10" t="s">
        <v>18</v>
      </c>
      <c r="AD12" s="10" t="s">
        <v>18</v>
      </c>
      <c r="AE12" s="10" t="s">
        <v>20</v>
      </c>
      <c r="AF12" s="10" t="s">
        <v>16</v>
      </c>
      <c r="AG12" s="10"/>
      <c r="AH12" s="3">
        <f t="shared" si="1"/>
        <v>20</v>
      </c>
      <c r="AI12" s="3">
        <f t="shared" si="2"/>
        <v>19</v>
      </c>
      <c r="AJ12" s="11">
        <f>COUNTIF(C12:AG12,'Attendance Key '!$A$7) + COUNTIF(C12:AG12,'Attendance Key '!$A$15)*0.5</f>
        <v>1</v>
      </c>
      <c r="AK12" s="3">
        <f>COUNTIF(C12:AG12,'Attendance Key '!$A$3) + COUNTIF(C12:AG12,'Attendance Key '!$A$5)*0.5</f>
        <v>1</v>
      </c>
      <c r="AL12" s="12">
        <f>COUNTIF(C12:AG12,'Attendance Key '!$A$4) + COUNTIF(C12:AG12,'Attendance Key '!$A$6)*0.5</f>
        <v>0</v>
      </c>
      <c r="AM12" s="3">
        <f>COUNTIF(C12:AG12,'Attendance Key '!$A$10)</f>
        <v>0</v>
      </c>
      <c r="AN12" s="3">
        <f>COUNTIF(C12:AG12,'Attendance Key '!$A$8) + COUNTIF(C12:AG12,'Attendance Key '!$A$9)*0.5</f>
        <v>0</v>
      </c>
      <c r="AO12" s="3">
        <f>COUNTIF(C12:AG12,'Attendance Key '!$A$13) + COUNTIF(C12:AG12,'Attendance Key '!$A$14)*0.5</f>
        <v>0</v>
      </c>
      <c r="AP12" s="3">
        <f>COUNTIF(C12:AG12,'Attendance Key '!$A$11) + COUNTIF(C12:AF12,'Attendance Key '!$A$12)*0.5</f>
        <v>0</v>
      </c>
      <c r="AQ12" s="12">
        <f>COUNTIF(C12:AG12,'Attendance Key '!$A$16)</f>
        <v>9</v>
      </c>
      <c r="AR12" s="12">
        <f>COUNTIF(C12:AG12,'Attendance Key '!$A$17)</f>
        <v>0</v>
      </c>
      <c r="AS12" s="3">
        <f>COUNTIF(C12:AG12,'Attendance Key '!$A$18) + COUNTIF(C12:AG12,'Attendance Key '!$A$19)*0.5</f>
        <v>1</v>
      </c>
    </row>
    <row r="13" spans="1:45" ht="14.4" x14ac:dyDescent="0.3">
      <c r="A13" s="23" t="s">
        <v>65</v>
      </c>
      <c r="B13" s="9" t="s">
        <v>64</v>
      </c>
      <c r="C13" s="10" t="s">
        <v>18</v>
      </c>
      <c r="D13" s="10" t="s">
        <v>16</v>
      </c>
      <c r="E13" s="10" t="s">
        <v>16</v>
      </c>
      <c r="F13" s="10" t="s">
        <v>18</v>
      </c>
      <c r="G13" s="10" t="s">
        <v>18</v>
      </c>
      <c r="H13" s="10" t="s">
        <v>18</v>
      </c>
      <c r="I13" s="10" t="s">
        <v>18</v>
      </c>
      <c r="J13" s="10" t="s">
        <v>18</v>
      </c>
      <c r="K13" s="10" t="s">
        <v>16</v>
      </c>
      <c r="L13" s="10" t="s">
        <v>16</v>
      </c>
      <c r="M13" s="10" t="s">
        <v>18</v>
      </c>
      <c r="N13" s="10" t="s">
        <v>18</v>
      </c>
      <c r="O13" s="10" t="s">
        <v>18</v>
      </c>
      <c r="P13" s="10" t="s">
        <v>18</v>
      </c>
      <c r="Q13" s="10" t="s">
        <v>18</v>
      </c>
      <c r="R13" s="10" t="s">
        <v>16</v>
      </c>
      <c r="S13" s="10" t="s">
        <v>16</v>
      </c>
      <c r="T13" s="10" t="s">
        <v>18</v>
      </c>
      <c r="U13" s="10" t="s">
        <v>18</v>
      </c>
      <c r="V13" s="10" t="s">
        <v>18</v>
      </c>
      <c r="W13" s="10" t="s">
        <v>18</v>
      </c>
      <c r="X13" s="10" t="s">
        <v>18</v>
      </c>
      <c r="Y13" s="10" t="s">
        <v>16</v>
      </c>
      <c r="Z13" s="10" t="s">
        <v>16</v>
      </c>
      <c r="AA13" s="10" t="s">
        <v>18</v>
      </c>
      <c r="AB13" s="10" t="s">
        <v>18</v>
      </c>
      <c r="AC13" s="10" t="s">
        <v>18</v>
      </c>
      <c r="AD13" s="10" t="s">
        <v>18</v>
      </c>
      <c r="AE13" s="10" t="s">
        <v>18</v>
      </c>
      <c r="AF13" s="10" t="s">
        <v>16</v>
      </c>
      <c r="AG13" s="10"/>
      <c r="AH13" s="3">
        <f t="shared" si="1"/>
        <v>21</v>
      </c>
      <c r="AI13" s="3">
        <f t="shared" si="2"/>
        <v>21</v>
      </c>
      <c r="AJ13" s="11">
        <f>COUNTIF(C13:AG13,'Attendance Key '!$A$7) + COUNTIF(C13:AG13,'Attendance Key '!$A$15)*0.5</f>
        <v>0</v>
      </c>
      <c r="AK13" s="3">
        <f>COUNTIF(C13:AG13,'Attendance Key '!$A$3) + COUNTIF(C13:AG13,'Attendance Key '!$A$5)*0.5</f>
        <v>0</v>
      </c>
      <c r="AL13" s="12">
        <f>COUNTIF(C13:AG13,'Attendance Key '!$A$4) + COUNTIF(C13:AG13,'Attendance Key '!$A$6)*0.5</f>
        <v>0</v>
      </c>
      <c r="AM13" s="3">
        <f>COUNTIF(C13:AG13,'Attendance Key '!$A$10)</f>
        <v>0</v>
      </c>
      <c r="AN13" s="3">
        <f>COUNTIF(C13:AG13,'Attendance Key '!$A$8) + COUNTIF(C13:AG13,'Attendance Key '!$A$9)*0.5</f>
        <v>0</v>
      </c>
      <c r="AO13" s="3">
        <f>COUNTIF(C13:AG13,'Attendance Key '!$A$13) + COUNTIF(C13:AG13,'Attendance Key '!$A$14)*0.5</f>
        <v>0</v>
      </c>
      <c r="AP13" s="3">
        <f>COUNTIF(C13:AG13,'Attendance Key '!$A$11) + COUNTIF(C13:AF13,'Attendance Key '!$A$12)*0.5</f>
        <v>0</v>
      </c>
      <c r="AQ13" s="12">
        <f>COUNTIF(C13:AG13,'Attendance Key '!$A$16)</f>
        <v>9</v>
      </c>
      <c r="AR13" s="12">
        <f>COUNTIF(C13:AG13,'Attendance Key '!$A$17)</f>
        <v>0</v>
      </c>
      <c r="AS13" s="3">
        <f>COUNTIF(C13:AG13,'Attendance Key '!$A$18) + COUNTIF(C13:AG13,'Attendance Key '!$A$19)*0.5</f>
        <v>0</v>
      </c>
    </row>
    <row r="14" spans="1:45" ht="14.4" x14ac:dyDescent="0.3">
      <c r="A14" s="23" t="s">
        <v>67</v>
      </c>
      <c r="B14" s="9" t="s">
        <v>66</v>
      </c>
      <c r="C14" s="10" t="s">
        <v>20</v>
      </c>
      <c r="D14" s="10" t="s">
        <v>16</v>
      </c>
      <c r="E14" s="10" t="s">
        <v>16</v>
      </c>
      <c r="F14" s="10" t="s">
        <v>18</v>
      </c>
      <c r="G14" s="10" t="s">
        <v>18</v>
      </c>
      <c r="H14" s="10" t="s">
        <v>18</v>
      </c>
      <c r="I14" s="10" t="s">
        <v>18</v>
      </c>
      <c r="J14" s="10" t="s">
        <v>18</v>
      </c>
      <c r="K14" s="10" t="s">
        <v>16</v>
      </c>
      <c r="L14" s="10" t="s">
        <v>16</v>
      </c>
      <c r="M14" s="10" t="s">
        <v>18</v>
      </c>
      <c r="N14" s="10" t="s">
        <v>18</v>
      </c>
      <c r="O14" s="10" t="s">
        <v>18</v>
      </c>
      <c r="P14" s="10" t="s">
        <v>18</v>
      </c>
      <c r="Q14" s="10" t="s">
        <v>18</v>
      </c>
      <c r="R14" s="10" t="s">
        <v>16</v>
      </c>
      <c r="S14" s="10" t="s">
        <v>16</v>
      </c>
      <c r="T14" s="10" t="s">
        <v>18</v>
      </c>
      <c r="U14" s="10" t="s">
        <v>18</v>
      </c>
      <c r="V14" s="10" t="s">
        <v>18</v>
      </c>
      <c r="W14" s="10" t="s">
        <v>18</v>
      </c>
      <c r="X14" s="10" t="s">
        <v>18</v>
      </c>
      <c r="Y14" s="10" t="s">
        <v>16</v>
      </c>
      <c r="Z14" s="10" t="s">
        <v>16</v>
      </c>
      <c r="AA14" s="10" t="s">
        <v>18</v>
      </c>
      <c r="AB14" s="10" t="s">
        <v>18</v>
      </c>
      <c r="AC14" s="10" t="s">
        <v>18</v>
      </c>
      <c r="AD14" s="10" t="s">
        <v>18</v>
      </c>
      <c r="AE14" s="10" t="s">
        <v>18</v>
      </c>
      <c r="AF14" s="10" t="s">
        <v>16</v>
      </c>
      <c r="AG14" s="10"/>
      <c r="AH14" s="3">
        <f t="shared" si="1"/>
        <v>21</v>
      </c>
      <c r="AI14" s="3">
        <f t="shared" si="2"/>
        <v>20</v>
      </c>
      <c r="AJ14" s="11">
        <f>COUNTIF(C14:AG14,'Attendance Key '!$A$7) + COUNTIF(C14:AG14,'Attendance Key '!$A$15)*0.5</f>
        <v>1</v>
      </c>
      <c r="AK14" s="3">
        <f>COUNTIF(C14:AG14,'Attendance Key '!$A$3) + COUNTIF(C14:AG14,'Attendance Key '!$A$5)*0.5</f>
        <v>0</v>
      </c>
      <c r="AL14" s="12">
        <f>COUNTIF(C14:AG14,'Attendance Key '!$A$4) + COUNTIF(C14:AG14,'Attendance Key '!$A$6)*0.5</f>
        <v>0</v>
      </c>
      <c r="AM14" s="3">
        <f>COUNTIF(C14:AG14,'Attendance Key '!$A$10)</f>
        <v>0</v>
      </c>
      <c r="AN14" s="3">
        <f>COUNTIF(C14:AG14,'Attendance Key '!$A$8) + COUNTIF(C14:AG14,'Attendance Key '!$A$9)*0.5</f>
        <v>0</v>
      </c>
      <c r="AO14" s="3">
        <f>COUNTIF(C14:AG14,'Attendance Key '!$A$13) + COUNTIF(C14:AG14,'Attendance Key '!$A$14)*0.5</f>
        <v>0</v>
      </c>
      <c r="AP14" s="3">
        <f>COUNTIF(C14:AG14,'Attendance Key '!$A$11) + COUNTIF(C14:AF14,'Attendance Key '!$A$12)*0.5</f>
        <v>0</v>
      </c>
      <c r="AQ14" s="12">
        <f>COUNTIF(C14:AG14,'Attendance Key '!$A$16)</f>
        <v>9</v>
      </c>
      <c r="AR14" s="12">
        <f>COUNTIF(C14:AG14,'Attendance Key '!$A$17)</f>
        <v>0</v>
      </c>
      <c r="AS14" s="3">
        <f>COUNTIF(C14:AG14,'Attendance Key '!$A$18) + COUNTIF(C14:AG14,'Attendance Key '!$A$19)*0.5</f>
        <v>0</v>
      </c>
    </row>
    <row r="15" spans="1:45" ht="14.4" x14ac:dyDescent="0.3">
      <c r="A15" s="23" t="s">
        <v>69</v>
      </c>
      <c r="B15" s="9" t="s">
        <v>68</v>
      </c>
      <c r="C15" s="10" t="s">
        <v>18</v>
      </c>
      <c r="D15" s="10" t="s">
        <v>16</v>
      </c>
      <c r="E15" s="10" t="s">
        <v>16</v>
      </c>
      <c r="F15" s="10" t="s">
        <v>18</v>
      </c>
      <c r="G15" s="10" t="s">
        <v>18</v>
      </c>
      <c r="H15" s="10" t="s">
        <v>18</v>
      </c>
      <c r="I15" s="10" t="s">
        <v>21</v>
      </c>
      <c r="J15" s="10" t="s">
        <v>18</v>
      </c>
      <c r="K15" s="10" t="s">
        <v>16</v>
      </c>
      <c r="L15" s="10" t="s">
        <v>16</v>
      </c>
      <c r="M15" s="10" t="s">
        <v>18</v>
      </c>
      <c r="N15" s="10" t="s">
        <v>18</v>
      </c>
      <c r="O15" s="10" t="s">
        <v>20</v>
      </c>
      <c r="P15" s="10" t="s">
        <v>18</v>
      </c>
      <c r="Q15" s="10" t="s">
        <v>18</v>
      </c>
      <c r="R15" s="10" t="s">
        <v>16</v>
      </c>
      <c r="S15" s="10" t="s">
        <v>16</v>
      </c>
      <c r="T15" s="10" t="s">
        <v>18</v>
      </c>
      <c r="U15" s="10" t="s">
        <v>18</v>
      </c>
      <c r="V15" s="10" t="s">
        <v>18</v>
      </c>
      <c r="W15" s="10" t="s">
        <v>20</v>
      </c>
      <c r="X15" s="10" t="s">
        <v>18</v>
      </c>
      <c r="Y15" s="10" t="s">
        <v>16</v>
      </c>
      <c r="Z15" s="10" t="s">
        <v>16</v>
      </c>
      <c r="AA15" s="10" t="s">
        <v>18</v>
      </c>
      <c r="AB15" s="10" t="s">
        <v>18</v>
      </c>
      <c r="AC15" s="10" t="s">
        <v>18</v>
      </c>
      <c r="AD15" s="10" t="s">
        <v>18</v>
      </c>
      <c r="AE15" s="10" t="s">
        <v>18</v>
      </c>
      <c r="AF15" s="10" t="s">
        <v>16</v>
      </c>
      <c r="AG15" s="10"/>
      <c r="AH15" s="3">
        <f t="shared" si="1"/>
        <v>20</v>
      </c>
      <c r="AI15" s="3">
        <f t="shared" si="2"/>
        <v>18</v>
      </c>
      <c r="AJ15" s="11">
        <f>COUNTIF(C15:AG15,'Attendance Key '!$A$7) + COUNTIF(C15:AG15,'Attendance Key '!$A$15)*0.5</f>
        <v>2</v>
      </c>
      <c r="AK15" s="3">
        <f>COUNTIF(C15:AG15,'Attendance Key '!$A$3) + COUNTIF(C15:AG15,'Attendance Key '!$A$5)*0.5</f>
        <v>1</v>
      </c>
      <c r="AL15" s="12">
        <f>COUNTIF(C15:AG15,'Attendance Key '!$A$4) + COUNTIF(C15:AG15,'Attendance Key '!$A$6)*0.5</f>
        <v>0</v>
      </c>
      <c r="AM15" s="3">
        <f>COUNTIF(C15:AG15,'Attendance Key '!$A$10)</f>
        <v>0</v>
      </c>
      <c r="AN15" s="3">
        <f>COUNTIF(C15:AG15,'Attendance Key '!$A$8) + COUNTIF(C15:AG15,'Attendance Key '!$A$9)*0.5</f>
        <v>0</v>
      </c>
      <c r="AO15" s="3">
        <f>COUNTIF(C15:AG15,'Attendance Key '!$A$13) + COUNTIF(C15:AG15,'Attendance Key '!$A$14)*0.5</f>
        <v>0</v>
      </c>
      <c r="AP15" s="3">
        <f>COUNTIF(C15:AG15,'Attendance Key '!$A$11) + COUNTIF(C15:AF15,'Attendance Key '!$A$12)*0.5</f>
        <v>0</v>
      </c>
      <c r="AQ15" s="12">
        <f>COUNTIF(C15:AG15,'Attendance Key '!$A$16)</f>
        <v>9</v>
      </c>
      <c r="AR15" s="12">
        <f>COUNTIF(C15:AG15,'Attendance Key '!$A$17)</f>
        <v>0</v>
      </c>
      <c r="AS15" s="3">
        <f>COUNTIF(C15:AG15,'Attendance Key '!$A$18) + COUNTIF(C15:AG15,'Attendance Key '!$A$19)*0.5</f>
        <v>0</v>
      </c>
    </row>
    <row r="16" spans="1:45" ht="14.4" x14ac:dyDescent="0.3">
      <c r="A16" s="23" t="s">
        <v>71</v>
      </c>
      <c r="B16" s="9" t="s">
        <v>70</v>
      </c>
      <c r="C16" s="10" t="s">
        <v>18</v>
      </c>
      <c r="D16" s="10" t="s">
        <v>16</v>
      </c>
      <c r="E16" s="10" t="s">
        <v>16</v>
      </c>
      <c r="F16" s="10" t="s">
        <v>28</v>
      </c>
      <c r="G16" s="10" t="s">
        <v>18</v>
      </c>
      <c r="H16" s="10" t="s">
        <v>18</v>
      </c>
      <c r="I16" s="10" t="s">
        <v>18</v>
      </c>
      <c r="J16" s="10" t="s">
        <v>18</v>
      </c>
      <c r="K16" s="10" t="s">
        <v>16</v>
      </c>
      <c r="L16" s="10" t="s">
        <v>16</v>
      </c>
      <c r="M16" s="10" t="s">
        <v>18</v>
      </c>
      <c r="N16" s="10" t="s">
        <v>18</v>
      </c>
      <c r="O16" s="10" t="s">
        <v>20</v>
      </c>
      <c r="P16" s="10" t="s">
        <v>18</v>
      </c>
      <c r="Q16" s="10" t="s">
        <v>18</v>
      </c>
      <c r="R16" s="10" t="s">
        <v>16</v>
      </c>
      <c r="S16" s="10" t="s">
        <v>16</v>
      </c>
      <c r="T16" s="10" t="s">
        <v>18</v>
      </c>
      <c r="U16" s="10" t="s">
        <v>18</v>
      </c>
      <c r="V16" s="10" t="s">
        <v>18</v>
      </c>
      <c r="W16" s="10" t="s">
        <v>18</v>
      </c>
      <c r="X16" s="10" t="s">
        <v>18</v>
      </c>
      <c r="Y16" s="10" t="s">
        <v>16</v>
      </c>
      <c r="Z16" s="10" t="s">
        <v>16</v>
      </c>
      <c r="AA16" s="10" t="s">
        <v>18</v>
      </c>
      <c r="AB16" s="10" t="s">
        <v>18</v>
      </c>
      <c r="AC16" s="10" t="s">
        <v>18</v>
      </c>
      <c r="AD16" s="10" t="s">
        <v>18</v>
      </c>
      <c r="AE16" s="10" t="s">
        <v>18</v>
      </c>
      <c r="AF16" s="10" t="s">
        <v>16</v>
      </c>
      <c r="AG16" s="10"/>
      <c r="AH16" s="3">
        <f t="shared" si="1"/>
        <v>20.5</v>
      </c>
      <c r="AI16" s="3">
        <f t="shared" si="2"/>
        <v>19.5</v>
      </c>
      <c r="AJ16" s="11">
        <f>COUNTIF(C16:AG16,'Attendance Key '!$A$7) + COUNTIF(C16:AG16,'Attendance Key '!$A$15)*0.5</f>
        <v>1</v>
      </c>
      <c r="AK16" s="3">
        <f>COUNTIF(C16:AG16,'Attendance Key '!$A$3) + COUNTIF(C16:AG16,'Attendance Key '!$A$5)*0.5</f>
        <v>0</v>
      </c>
      <c r="AL16" s="12">
        <f>COUNTIF(C16:AG16,'Attendance Key '!$A$4) + COUNTIF(C16:AG16,'Attendance Key '!$A$6)*0.5</f>
        <v>0.5</v>
      </c>
      <c r="AM16" s="3">
        <f>COUNTIF(C16:AG16,'Attendance Key '!$A$10)</f>
        <v>0</v>
      </c>
      <c r="AN16" s="3">
        <f>COUNTIF(C16:AG16,'Attendance Key '!$A$8) + COUNTIF(C16:AG16,'Attendance Key '!$A$9)*0.5</f>
        <v>0</v>
      </c>
      <c r="AO16" s="3">
        <f>COUNTIF(C16:AG16,'Attendance Key '!$A$13) + COUNTIF(C16:AG16,'Attendance Key '!$A$14)*0.5</f>
        <v>0</v>
      </c>
      <c r="AP16" s="3">
        <f>COUNTIF(C16:AG16,'Attendance Key '!$A$11) + COUNTIF(C16:AF16,'Attendance Key '!$A$12)*0.5</f>
        <v>0</v>
      </c>
      <c r="AQ16" s="12">
        <f>COUNTIF(C16:AG16,'Attendance Key '!$A$16)</f>
        <v>9</v>
      </c>
      <c r="AR16" s="12">
        <f>COUNTIF(C16:AG16,'Attendance Key '!$A$17)</f>
        <v>0</v>
      </c>
      <c r="AS16" s="3">
        <f>COUNTIF(C16:AG16,'Attendance Key '!$A$18) + COUNTIF(C16:AG16,'Attendance Key '!$A$19)*0.5</f>
        <v>0</v>
      </c>
    </row>
    <row r="17" spans="1:45" ht="14.4" x14ac:dyDescent="0.3">
      <c r="A17" s="23" t="s">
        <v>73</v>
      </c>
      <c r="B17" s="9" t="s">
        <v>72</v>
      </c>
      <c r="C17" s="10" t="s">
        <v>18</v>
      </c>
      <c r="D17" s="10" t="s">
        <v>16</v>
      </c>
      <c r="E17" s="10" t="s">
        <v>16</v>
      </c>
      <c r="F17" s="10" t="s">
        <v>18</v>
      </c>
      <c r="G17" s="10" t="s">
        <v>18</v>
      </c>
      <c r="H17" s="10" t="s">
        <v>18</v>
      </c>
      <c r="I17" s="10" t="s">
        <v>29</v>
      </c>
      <c r="J17" s="10" t="s">
        <v>18</v>
      </c>
      <c r="K17" s="10" t="s">
        <v>16</v>
      </c>
      <c r="L17" s="10" t="s">
        <v>16</v>
      </c>
      <c r="M17" s="10" t="s">
        <v>18</v>
      </c>
      <c r="N17" s="10" t="s">
        <v>18</v>
      </c>
      <c r="O17" s="10" t="s">
        <v>18</v>
      </c>
      <c r="P17" s="10" t="s">
        <v>31</v>
      </c>
      <c r="Q17" s="10" t="s">
        <v>18</v>
      </c>
      <c r="R17" s="10" t="s">
        <v>16</v>
      </c>
      <c r="S17" s="10" t="s">
        <v>16</v>
      </c>
      <c r="T17" s="10" t="s">
        <v>18</v>
      </c>
      <c r="U17" s="10" t="s">
        <v>21</v>
      </c>
      <c r="V17" s="10" t="s">
        <v>18</v>
      </c>
      <c r="W17" s="10" t="s">
        <v>18</v>
      </c>
      <c r="X17" s="10" t="s">
        <v>18</v>
      </c>
      <c r="Y17" s="10" t="s">
        <v>16</v>
      </c>
      <c r="Z17" s="10" t="s">
        <v>16</v>
      </c>
      <c r="AA17" s="10" t="s">
        <v>18</v>
      </c>
      <c r="AB17" s="10" t="s">
        <v>18</v>
      </c>
      <c r="AC17" s="10" t="s">
        <v>18</v>
      </c>
      <c r="AD17" s="10" t="s">
        <v>18</v>
      </c>
      <c r="AE17" s="10" t="s">
        <v>18</v>
      </c>
      <c r="AF17" s="10" t="s">
        <v>16</v>
      </c>
      <c r="AG17" s="10"/>
      <c r="AH17" s="3">
        <f t="shared" si="1"/>
        <v>20</v>
      </c>
      <c r="AI17" s="3">
        <f t="shared" si="2"/>
        <v>19.5</v>
      </c>
      <c r="AJ17" s="11">
        <f>COUNTIF(C17:AG17,'Attendance Key '!$A$7) + COUNTIF(C17:AG17,'Attendance Key '!$A$15)*0.5</f>
        <v>0.5</v>
      </c>
      <c r="AK17" s="3">
        <f>COUNTIF(C17:AG17,'Attendance Key '!$A$3) + COUNTIF(C17:AG17,'Attendance Key '!$A$5)*0.5</f>
        <v>1</v>
      </c>
      <c r="AL17" s="12">
        <f>COUNTIF(C17:AG17,'Attendance Key '!$A$4) + COUNTIF(C17:AG17,'Attendance Key '!$A$6)*0.5</f>
        <v>0</v>
      </c>
      <c r="AM17" s="3">
        <f>COUNTIF(C17:AG17,'Attendance Key '!$A$10)</f>
        <v>0</v>
      </c>
      <c r="AN17" s="3">
        <f>COUNTIF(C17:AG17,'Attendance Key '!$A$8) + COUNTIF(C17:AG17,'Attendance Key '!$A$9)*0.5</f>
        <v>0</v>
      </c>
      <c r="AO17" s="3">
        <f>COUNTIF(C17:AG17,'Attendance Key '!$A$13) + COUNTIF(C17:AG17,'Attendance Key '!$A$14)*0.5</f>
        <v>0</v>
      </c>
      <c r="AP17" s="3">
        <f>COUNTIF(C17:AG17,'Attendance Key '!$A$11) + COUNTIF(C17:AF17,'Attendance Key '!$A$12)*0.5</f>
        <v>0</v>
      </c>
      <c r="AQ17" s="12">
        <f>COUNTIF(C17:AG17,'Attendance Key '!$A$16)</f>
        <v>9</v>
      </c>
      <c r="AR17" s="12">
        <f>COUNTIF(C17:AG17,'Attendance Key '!$A$17)</f>
        <v>0</v>
      </c>
      <c r="AS17" s="3">
        <f>COUNTIF(C17:AG17,'Attendance Key '!$A$18) + COUNTIF(C17:AG17,'Attendance Key '!$A$19)*0.5</f>
        <v>0.5</v>
      </c>
    </row>
    <row r="18" spans="1:45" ht="14.4" x14ac:dyDescent="0.3">
      <c r="A18" s="23" t="s">
        <v>75</v>
      </c>
      <c r="B18" s="9" t="s">
        <v>74</v>
      </c>
      <c r="C18" s="10" t="s">
        <v>18</v>
      </c>
      <c r="D18" s="10" t="s">
        <v>16</v>
      </c>
      <c r="E18" s="10" t="s">
        <v>16</v>
      </c>
      <c r="F18" s="10" t="s">
        <v>18</v>
      </c>
      <c r="G18" s="10" t="s">
        <v>18</v>
      </c>
      <c r="H18" s="10" t="s">
        <v>18</v>
      </c>
      <c r="I18" s="10" t="s">
        <v>18</v>
      </c>
      <c r="J18" s="10" t="s">
        <v>18</v>
      </c>
      <c r="K18" s="10" t="s">
        <v>16</v>
      </c>
      <c r="L18" s="10" t="s">
        <v>16</v>
      </c>
      <c r="M18" s="10" t="s">
        <v>18</v>
      </c>
      <c r="N18" s="10" t="s">
        <v>18</v>
      </c>
      <c r="O18" s="10" t="s">
        <v>18</v>
      </c>
      <c r="P18" s="10" t="s">
        <v>22</v>
      </c>
      <c r="Q18" s="10" t="s">
        <v>18</v>
      </c>
      <c r="R18" s="10" t="s">
        <v>16</v>
      </c>
      <c r="S18" s="10" t="s">
        <v>16</v>
      </c>
      <c r="T18" s="10" t="s">
        <v>18</v>
      </c>
      <c r="U18" s="10" t="s">
        <v>18</v>
      </c>
      <c r="V18" s="10" t="s">
        <v>18</v>
      </c>
      <c r="W18" s="10" t="s">
        <v>18</v>
      </c>
      <c r="X18" s="10" t="s">
        <v>18</v>
      </c>
      <c r="Y18" s="10" t="s">
        <v>16</v>
      </c>
      <c r="Z18" s="10" t="s">
        <v>16</v>
      </c>
      <c r="AA18" s="10" t="s">
        <v>18</v>
      </c>
      <c r="AB18" s="10" t="s">
        <v>18</v>
      </c>
      <c r="AC18" s="10" t="s">
        <v>18</v>
      </c>
      <c r="AD18" s="10" t="s">
        <v>18</v>
      </c>
      <c r="AE18" s="10" t="s">
        <v>18</v>
      </c>
      <c r="AF18" s="10" t="s">
        <v>16</v>
      </c>
      <c r="AG18" s="10"/>
      <c r="AH18" s="3">
        <f t="shared" si="1"/>
        <v>20.5</v>
      </c>
      <c r="AI18" s="3">
        <f t="shared" si="2"/>
        <v>20.5</v>
      </c>
      <c r="AJ18" s="11">
        <f>COUNTIF(C18:AG18,'Attendance Key '!$A$7) + COUNTIF(C18:AG18,'Attendance Key '!$A$15)*0.5</f>
        <v>0</v>
      </c>
      <c r="AK18" s="3">
        <f>COUNTIF(C18:AG18,'Attendance Key '!$A$3) + COUNTIF(C18:AG18,'Attendance Key '!$A$5)*0.5</f>
        <v>0.5</v>
      </c>
      <c r="AL18" s="12">
        <f>COUNTIF(C18:AG18,'Attendance Key '!$A$4) + COUNTIF(C18:AG18,'Attendance Key '!$A$6)*0.5</f>
        <v>0</v>
      </c>
      <c r="AM18" s="3">
        <f>COUNTIF(C18:AG18,'Attendance Key '!$A$10)</f>
        <v>0</v>
      </c>
      <c r="AN18" s="3">
        <f>COUNTIF(C18:AG18,'Attendance Key '!$A$8) + COUNTIF(C18:AG18,'Attendance Key '!$A$9)*0.5</f>
        <v>0</v>
      </c>
      <c r="AO18" s="3">
        <f>COUNTIF(C18:AG18,'Attendance Key '!$A$13) + COUNTIF(C18:AG18,'Attendance Key '!$A$14)*0.5</f>
        <v>0</v>
      </c>
      <c r="AP18" s="3">
        <f>COUNTIF(C18:AG18,'Attendance Key '!$A$11) + COUNTIF(C18:AF18,'Attendance Key '!$A$12)*0.5</f>
        <v>0</v>
      </c>
      <c r="AQ18" s="12">
        <f>COUNTIF(C18:AG18,'Attendance Key '!$A$16)</f>
        <v>9</v>
      </c>
      <c r="AR18" s="12">
        <f>COUNTIF(C18:AG18,'Attendance Key '!$A$17)</f>
        <v>0</v>
      </c>
      <c r="AS18" s="3">
        <f>COUNTIF(C18:AG18,'Attendance Key '!$A$18) + COUNTIF(C18:AG18,'Attendance Key '!$A$19)*0.5</f>
        <v>0</v>
      </c>
    </row>
    <row r="19" spans="1:45" ht="14.4" x14ac:dyDescent="0.3">
      <c r="A19" s="23" t="s">
        <v>77</v>
      </c>
      <c r="B19" s="9" t="s">
        <v>76</v>
      </c>
      <c r="C19" s="10" t="s">
        <v>18</v>
      </c>
      <c r="D19" s="10" t="s">
        <v>16</v>
      </c>
      <c r="E19" s="10" t="s">
        <v>16</v>
      </c>
      <c r="F19" s="10" t="s">
        <v>18</v>
      </c>
      <c r="G19" s="10" t="s">
        <v>18</v>
      </c>
      <c r="H19" s="10" t="s">
        <v>18</v>
      </c>
      <c r="I19" s="10" t="s">
        <v>19</v>
      </c>
      <c r="J19" s="10" t="s">
        <v>18</v>
      </c>
      <c r="K19" s="10" t="s">
        <v>16</v>
      </c>
      <c r="L19" s="10" t="s">
        <v>16</v>
      </c>
      <c r="M19" s="10" t="s">
        <v>18</v>
      </c>
      <c r="N19" s="10" t="s">
        <v>18</v>
      </c>
      <c r="O19" s="10" t="s">
        <v>18</v>
      </c>
      <c r="P19" s="10" t="s">
        <v>18</v>
      </c>
      <c r="Q19" s="10" t="s">
        <v>18</v>
      </c>
      <c r="R19" s="10" t="s">
        <v>16</v>
      </c>
      <c r="S19" s="10" t="s">
        <v>16</v>
      </c>
      <c r="T19" s="10" t="s">
        <v>18</v>
      </c>
      <c r="U19" s="10" t="s">
        <v>18</v>
      </c>
      <c r="V19" s="10" t="s">
        <v>18</v>
      </c>
      <c r="W19" s="10" t="s">
        <v>18</v>
      </c>
      <c r="X19" s="10" t="s">
        <v>18</v>
      </c>
      <c r="Y19" s="10" t="s">
        <v>16</v>
      </c>
      <c r="Z19" s="10" t="s">
        <v>16</v>
      </c>
      <c r="AA19" s="10" t="s">
        <v>18</v>
      </c>
      <c r="AB19" s="10" t="s">
        <v>18</v>
      </c>
      <c r="AC19" s="10" t="s">
        <v>18</v>
      </c>
      <c r="AD19" s="10" t="s">
        <v>19</v>
      </c>
      <c r="AE19" s="10" t="s">
        <v>18</v>
      </c>
      <c r="AF19" s="10" t="s">
        <v>16</v>
      </c>
      <c r="AG19" s="10"/>
      <c r="AH19" s="3">
        <f t="shared" si="1"/>
        <v>19</v>
      </c>
      <c r="AI19" s="3">
        <f t="shared" si="2"/>
        <v>19</v>
      </c>
      <c r="AJ19" s="11">
        <f>COUNTIF(C19:AG19,'Attendance Key '!$A$7) + COUNTIF(C19:AG19,'Attendance Key '!$A$15)*0.5</f>
        <v>0</v>
      </c>
      <c r="AK19" s="3">
        <f>COUNTIF(C19:AG19,'Attendance Key '!$A$3) + COUNTIF(C19:AG19,'Attendance Key '!$A$5)*0.5</f>
        <v>0</v>
      </c>
      <c r="AL19" s="12">
        <f>COUNTIF(C19:AG19,'Attendance Key '!$A$4) + COUNTIF(C19:AG19,'Attendance Key '!$A$6)*0.5</f>
        <v>2</v>
      </c>
      <c r="AM19" s="3">
        <f>COUNTIF(C19:AG19,'Attendance Key '!$A$10)</f>
        <v>0</v>
      </c>
      <c r="AN19" s="3">
        <f>COUNTIF(C19:AG19,'Attendance Key '!$A$8) + COUNTIF(C19:AG19,'Attendance Key '!$A$9)*0.5</f>
        <v>0</v>
      </c>
      <c r="AO19" s="3">
        <f>COUNTIF(C19:AG19,'Attendance Key '!$A$13) + COUNTIF(C19:AG19,'Attendance Key '!$A$14)*0.5</f>
        <v>0</v>
      </c>
      <c r="AP19" s="3">
        <f>COUNTIF(C19:AG19,'Attendance Key '!$A$11) + COUNTIF(C19:AF19,'Attendance Key '!$A$12)*0.5</f>
        <v>0</v>
      </c>
      <c r="AQ19" s="12">
        <f>COUNTIF(C19:AG19,'Attendance Key '!$A$16)</f>
        <v>9</v>
      </c>
      <c r="AR19" s="12">
        <f>COUNTIF(C19:AG19,'Attendance Key '!$A$17)</f>
        <v>0</v>
      </c>
      <c r="AS19" s="3">
        <f>COUNTIF(C19:AG19,'Attendance Key '!$A$18) + COUNTIF(C19:AG19,'Attendance Key '!$A$19)*0.5</f>
        <v>0</v>
      </c>
    </row>
    <row r="20" spans="1:45" ht="14.4" x14ac:dyDescent="0.3">
      <c r="A20" s="23" t="s">
        <v>65</v>
      </c>
      <c r="B20" s="9" t="s">
        <v>78</v>
      </c>
      <c r="C20" s="10" t="s">
        <v>18</v>
      </c>
      <c r="D20" s="10" t="s">
        <v>16</v>
      </c>
      <c r="E20" s="10" t="s">
        <v>16</v>
      </c>
      <c r="F20" s="10" t="s">
        <v>18</v>
      </c>
      <c r="G20" s="10" t="s">
        <v>18</v>
      </c>
      <c r="H20" s="10" t="s">
        <v>18</v>
      </c>
      <c r="I20" s="10" t="s">
        <v>21</v>
      </c>
      <c r="J20" s="10" t="s">
        <v>18</v>
      </c>
      <c r="K20" s="10" t="s">
        <v>16</v>
      </c>
      <c r="L20" s="10" t="s">
        <v>16</v>
      </c>
      <c r="M20" s="10" t="s">
        <v>18</v>
      </c>
      <c r="N20" s="10" t="s">
        <v>18</v>
      </c>
      <c r="O20" s="10" t="s">
        <v>18</v>
      </c>
      <c r="P20" s="10" t="s">
        <v>18</v>
      </c>
      <c r="Q20" s="10" t="s">
        <v>20</v>
      </c>
      <c r="R20" s="10" t="s">
        <v>16</v>
      </c>
      <c r="S20" s="10" t="s">
        <v>16</v>
      </c>
      <c r="T20" s="10" t="s">
        <v>21</v>
      </c>
      <c r="U20" s="10" t="s">
        <v>21</v>
      </c>
      <c r="V20" s="10" t="s">
        <v>21</v>
      </c>
      <c r="W20" s="10" t="s">
        <v>21</v>
      </c>
      <c r="X20" s="10" t="s">
        <v>21</v>
      </c>
      <c r="Y20" s="10" t="s">
        <v>16</v>
      </c>
      <c r="Z20" s="10" t="s">
        <v>16</v>
      </c>
      <c r="AA20" s="10" t="s">
        <v>18</v>
      </c>
      <c r="AB20" s="10" t="s">
        <v>18</v>
      </c>
      <c r="AC20" s="10" t="s">
        <v>18</v>
      </c>
      <c r="AD20" s="10" t="s">
        <v>18</v>
      </c>
      <c r="AE20" s="10" t="s">
        <v>18</v>
      </c>
      <c r="AF20" s="10" t="s">
        <v>16</v>
      </c>
      <c r="AG20" s="10"/>
      <c r="AH20" s="3">
        <f t="shared" si="1"/>
        <v>15</v>
      </c>
      <c r="AI20" s="3">
        <f t="shared" si="2"/>
        <v>14</v>
      </c>
      <c r="AJ20" s="11">
        <f>COUNTIF(C20:AG20,'Attendance Key '!$A$7) + COUNTIF(C20:AG20,'Attendance Key '!$A$15)*0.5</f>
        <v>1</v>
      </c>
      <c r="AK20" s="3">
        <f>COUNTIF(C20:AG20,'Attendance Key '!$A$3) + COUNTIF(C20:AG20,'Attendance Key '!$A$5)*0.5</f>
        <v>6</v>
      </c>
      <c r="AL20" s="12">
        <f>COUNTIF(C20:AG20,'Attendance Key '!$A$4) + COUNTIF(C20:AG20,'Attendance Key '!$A$6)*0.5</f>
        <v>0</v>
      </c>
      <c r="AM20" s="3">
        <f>COUNTIF(C20:AG20,'Attendance Key '!$A$10)</f>
        <v>0</v>
      </c>
      <c r="AN20" s="3">
        <f>COUNTIF(C20:AG20,'Attendance Key '!$A$8) + COUNTIF(C20:AG20,'Attendance Key '!$A$9)*0.5</f>
        <v>0</v>
      </c>
      <c r="AO20" s="3">
        <f>COUNTIF(C20:AG20,'Attendance Key '!$A$13) + COUNTIF(C20:AG20,'Attendance Key '!$A$14)*0.5</f>
        <v>0</v>
      </c>
      <c r="AP20" s="3">
        <f>COUNTIF(C20:AG20,'Attendance Key '!$A$11) + COUNTIF(C20:AF20,'Attendance Key '!$A$12)*0.5</f>
        <v>0</v>
      </c>
      <c r="AQ20" s="12">
        <f>COUNTIF(C20:AG20,'Attendance Key '!$A$16)</f>
        <v>9</v>
      </c>
      <c r="AR20" s="12">
        <f>COUNTIF(C20:AG20,'Attendance Key '!$A$17)</f>
        <v>0</v>
      </c>
      <c r="AS20" s="3">
        <f>COUNTIF(C20:AG20,'Attendance Key '!$A$18) + COUNTIF(C20:AG20,'Attendance Key '!$A$19)*0.5</f>
        <v>0</v>
      </c>
    </row>
    <row r="21" spans="1:45" ht="14.4" x14ac:dyDescent="0.3">
      <c r="A21" s="23" t="s">
        <v>80</v>
      </c>
      <c r="B21" s="9" t="s">
        <v>79</v>
      </c>
      <c r="C21" s="10" t="s">
        <v>18</v>
      </c>
      <c r="D21" s="10" t="s">
        <v>16</v>
      </c>
      <c r="E21" s="10" t="s">
        <v>16</v>
      </c>
      <c r="F21" s="10" t="s">
        <v>18</v>
      </c>
      <c r="G21" s="10" t="s">
        <v>18</v>
      </c>
      <c r="H21" s="10" t="s">
        <v>18</v>
      </c>
      <c r="I21" s="10" t="s">
        <v>18</v>
      </c>
      <c r="J21" s="10" t="s">
        <v>18</v>
      </c>
      <c r="K21" s="10" t="s">
        <v>16</v>
      </c>
      <c r="L21" s="10" t="s">
        <v>16</v>
      </c>
      <c r="M21" s="10" t="s">
        <v>18</v>
      </c>
      <c r="N21" s="10" t="s">
        <v>18</v>
      </c>
      <c r="O21" s="10" t="s">
        <v>21</v>
      </c>
      <c r="P21" s="10" t="s">
        <v>18</v>
      </c>
      <c r="Q21" s="10" t="s">
        <v>18</v>
      </c>
      <c r="R21" s="10" t="s">
        <v>16</v>
      </c>
      <c r="S21" s="10" t="s">
        <v>16</v>
      </c>
      <c r="T21" s="10" t="s">
        <v>18</v>
      </c>
      <c r="U21" s="10" t="s">
        <v>18</v>
      </c>
      <c r="V21" s="10" t="s">
        <v>18</v>
      </c>
      <c r="W21" s="10" t="s">
        <v>18</v>
      </c>
      <c r="X21" s="10" t="s">
        <v>18</v>
      </c>
      <c r="Y21" s="10" t="s">
        <v>16</v>
      </c>
      <c r="Z21" s="10" t="s">
        <v>16</v>
      </c>
      <c r="AA21" s="10" t="s">
        <v>18</v>
      </c>
      <c r="AB21" s="10" t="s">
        <v>18</v>
      </c>
      <c r="AC21" s="10" t="s">
        <v>18</v>
      </c>
      <c r="AD21" s="10" t="s">
        <v>18</v>
      </c>
      <c r="AE21" s="10" t="s">
        <v>18</v>
      </c>
      <c r="AF21" s="10" t="s">
        <v>16</v>
      </c>
      <c r="AG21" s="10"/>
      <c r="AH21" s="3">
        <f t="shared" si="1"/>
        <v>20</v>
      </c>
      <c r="AI21" s="3">
        <f t="shared" si="2"/>
        <v>20</v>
      </c>
      <c r="AJ21" s="11">
        <f>COUNTIF(C21:AG21,'Attendance Key '!$A$7) + COUNTIF(C21:AG21,'Attendance Key '!$A$15)*0.5</f>
        <v>0</v>
      </c>
      <c r="AK21" s="3">
        <f>COUNTIF(C21:AG21,'Attendance Key '!$A$3) + COUNTIF(C21:AG21,'Attendance Key '!$A$5)*0.5</f>
        <v>1</v>
      </c>
      <c r="AL21" s="12">
        <f>COUNTIF(C21:AG21,'Attendance Key '!$A$4) + COUNTIF(C21:AG21,'Attendance Key '!$A$6)*0.5</f>
        <v>0</v>
      </c>
      <c r="AM21" s="3">
        <f>COUNTIF(C21:AG21,'Attendance Key '!$A$10)</f>
        <v>0</v>
      </c>
      <c r="AN21" s="3">
        <f>COUNTIF(C21:AG21,'Attendance Key '!$A$8) + COUNTIF(C21:AG21,'Attendance Key '!$A$9)*0.5</f>
        <v>0</v>
      </c>
      <c r="AO21" s="3">
        <f>COUNTIF(C21:AG21,'Attendance Key '!$A$13) + COUNTIF(C21:AG21,'Attendance Key '!$A$14)*0.5</f>
        <v>0</v>
      </c>
      <c r="AP21" s="3">
        <f>COUNTIF(C21:AG21,'Attendance Key '!$A$11) + COUNTIF(C21:AF21,'Attendance Key '!$A$12)*0.5</f>
        <v>0</v>
      </c>
      <c r="AQ21" s="12">
        <f>COUNTIF(C21:AG21,'Attendance Key '!$A$16)</f>
        <v>9</v>
      </c>
      <c r="AR21" s="12">
        <f>COUNTIF(C21:AG21,'Attendance Key '!$A$17)</f>
        <v>0</v>
      </c>
      <c r="AS21" s="3">
        <f>COUNTIF(C21:AG21,'Attendance Key '!$A$18) + COUNTIF(C21:AG21,'Attendance Key '!$A$19)*0.5</f>
        <v>0</v>
      </c>
    </row>
    <row r="22" spans="1:45" ht="14.4" x14ac:dyDescent="0.3">
      <c r="A22" s="23" t="s">
        <v>82</v>
      </c>
      <c r="B22" s="9" t="s">
        <v>81</v>
      </c>
      <c r="C22" s="10" t="s">
        <v>18</v>
      </c>
      <c r="D22" s="10" t="s">
        <v>16</v>
      </c>
      <c r="E22" s="10" t="s">
        <v>16</v>
      </c>
      <c r="F22" s="10" t="s">
        <v>18</v>
      </c>
      <c r="G22" s="10" t="s">
        <v>18</v>
      </c>
      <c r="H22" s="10" t="s">
        <v>18</v>
      </c>
      <c r="I22" s="10" t="s">
        <v>18</v>
      </c>
      <c r="J22" s="10" t="s">
        <v>18</v>
      </c>
      <c r="K22" s="10" t="s">
        <v>16</v>
      </c>
      <c r="L22" s="10" t="s">
        <v>16</v>
      </c>
      <c r="M22" s="10" t="s">
        <v>18</v>
      </c>
      <c r="N22" s="10" t="s">
        <v>18</v>
      </c>
      <c r="O22" s="10" t="s">
        <v>18</v>
      </c>
      <c r="P22" s="10" t="s">
        <v>18</v>
      </c>
      <c r="Q22" s="10" t="s">
        <v>18</v>
      </c>
      <c r="R22" s="10" t="s">
        <v>16</v>
      </c>
      <c r="S22" s="10" t="s">
        <v>16</v>
      </c>
      <c r="T22" s="10" t="s">
        <v>18</v>
      </c>
      <c r="U22" s="10" t="s">
        <v>18</v>
      </c>
      <c r="V22" s="10" t="s">
        <v>18</v>
      </c>
      <c r="W22" s="10" t="s">
        <v>18</v>
      </c>
      <c r="X22" s="10" t="s">
        <v>18</v>
      </c>
      <c r="Y22" s="10" t="s">
        <v>16</v>
      </c>
      <c r="Z22" s="10" t="s">
        <v>16</v>
      </c>
      <c r="AA22" s="10" t="s">
        <v>18</v>
      </c>
      <c r="AB22" s="10" t="s">
        <v>18</v>
      </c>
      <c r="AC22" s="10" t="s">
        <v>18</v>
      </c>
      <c r="AD22" s="10" t="s">
        <v>18</v>
      </c>
      <c r="AE22" s="10" t="s">
        <v>18</v>
      </c>
      <c r="AF22" s="10" t="s">
        <v>16</v>
      </c>
      <c r="AG22" s="10"/>
      <c r="AH22" s="3">
        <f t="shared" si="1"/>
        <v>21</v>
      </c>
      <c r="AI22" s="3">
        <f t="shared" si="2"/>
        <v>21</v>
      </c>
      <c r="AJ22" s="11">
        <f>COUNTIF(C22:AG22,'Attendance Key '!$A$7) + COUNTIF(C22:AG22,'Attendance Key '!$A$15)*0.5</f>
        <v>0</v>
      </c>
      <c r="AK22" s="3">
        <f>COUNTIF(C22:AG22,'Attendance Key '!$A$3) + COUNTIF(C22:AG22,'Attendance Key '!$A$5)*0.5</f>
        <v>0</v>
      </c>
      <c r="AL22" s="12">
        <f>COUNTIF(C22:AG22,'Attendance Key '!$A$4) + COUNTIF(C22:AG22,'Attendance Key '!$A$6)*0.5</f>
        <v>0</v>
      </c>
      <c r="AM22" s="3">
        <f>COUNTIF(C22:AG22,'Attendance Key '!$A$10)</f>
        <v>0</v>
      </c>
      <c r="AN22" s="3">
        <f>COUNTIF(C22:AG22,'Attendance Key '!$A$8) + COUNTIF(C22:AG22,'Attendance Key '!$A$9)*0.5</f>
        <v>0</v>
      </c>
      <c r="AO22" s="3">
        <f>COUNTIF(C22:AG22,'Attendance Key '!$A$13) + COUNTIF(C22:AG22,'Attendance Key '!$A$14)*0.5</f>
        <v>0</v>
      </c>
      <c r="AP22" s="3">
        <f>COUNTIF(C22:AG22,'Attendance Key '!$A$11) + COUNTIF(C22:AF22,'Attendance Key '!$A$12)*0.5</f>
        <v>0</v>
      </c>
      <c r="AQ22" s="12">
        <f>COUNTIF(C22:AG22,'Attendance Key '!$A$16)</f>
        <v>9</v>
      </c>
      <c r="AR22" s="12">
        <f>COUNTIF(C22:AG22,'Attendance Key '!$A$17)</f>
        <v>0</v>
      </c>
      <c r="AS22" s="3">
        <f>COUNTIF(C22:AG22,'Attendance Key '!$A$18) + COUNTIF(C22:AG22,'Attendance Key '!$A$19)*0.5</f>
        <v>0</v>
      </c>
    </row>
    <row r="23" spans="1:45" ht="14.4" x14ac:dyDescent="0.3">
      <c r="A23" s="23" t="s">
        <v>84</v>
      </c>
      <c r="B23" s="9" t="s">
        <v>83</v>
      </c>
      <c r="C23" s="10" t="s">
        <v>18</v>
      </c>
      <c r="D23" s="10" t="s">
        <v>16</v>
      </c>
      <c r="E23" s="10" t="s">
        <v>16</v>
      </c>
      <c r="F23" s="10" t="s">
        <v>18</v>
      </c>
      <c r="G23" s="10" t="s">
        <v>18</v>
      </c>
      <c r="H23" s="10" t="s">
        <v>18</v>
      </c>
      <c r="I23" s="10" t="s">
        <v>18</v>
      </c>
      <c r="J23" s="10" t="s">
        <v>18</v>
      </c>
      <c r="K23" s="10" t="s">
        <v>16</v>
      </c>
      <c r="L23" s="10" t="s">
        <v>16</v>
      </c>
      <c r="M23" s="10" t="s">
        <v>18</v>
      </c>
      <c r="N23" s="10" t="s">
        <v>18</v>
      </c>
      <c r="O23" s="10" t="s">
        <v>18</v>
      </c>
      <c r="P23" s="10" t="s">
        <v>18</v>
      </c>
      <c r="Q23" s="10" t="s">
        <v>30</v>
      </c>
      <c r="R23" s="10" t="s">
        <v>16</v>
      </c>
      <c r="S23" s="10" t="s">
        <v>16</v>
      </c>
      <c r="T23" s="10" t="s">
        <v>18</v>
      </c>
      <c r="U23" s="10" t="s">
        <v>18</v>
      </c>
      <c r="V23" s="10" t="s">
        <v>18</v>
      </c>
      <c r="W23" s="10" t="s">
        <v>18</v>
      </c>
      <c r="X23" s="10" t="s">
        <v>18</v>
      </c>
      <c r="Y23" s="10" t="s">
        <v>16</v>
      </c>
      <c r="Z23" s="10" t="s">
        <v>16</v>
      </c>
      <c r="AA23" s="10" t="s">
        <v>18</v>
      </c>
      <c r="AB23" s="10" t="s">
        <v>18</v>
      </c>
      <c r="AC23" s="10" t="s">
        <v>18</v>
      </c>
      <c r="AD23" s="10" t="s">
        <v>18</v>
      </c>
      <c r="AE23" s="10" t="s">
        <v>18</v>
      </c>
      <c r="AF23" s="10" t="s">
        <v>16</v>
      </c>
      <c r="AG23" s="10"/>
      <c r="AH23" s="3">
        <f t="shared" si="1"/>
        <v>20</v>
      </c>
      <c r="AI23" s="3">
        <f t="shared" si="2"/>
        <v>20</v>
      </c>
      <c r="AJ23" s="11">
        <f>COUNTIF(C23:AG23,'Attendance Key '!$A$7) + COUNTIF(C23:AG23,'Attendance Key '!$A$15)*0.5</f>
        <v>0</v>
      </c>
      <c r="AK23" s="3">
        <f>COUNTIF(C23:AG23,'Attendance Key '!$A$3) + COUNTIF(C23:AG23,'Attendance Key '!$A$5)*0.5</f>
        <v>0</v>
      </c>
      <c r="AL23" s="12">
        <f>COUNTIF(C23:AG23,'Attendance Key '!$A$4) + COUNTIF(C23:AG23,'Attendance Key '!$A$6)*0.5</f>
        <v>0</v>
      </c>
      <c r="AM23" s="3">
        <f>COUNTIF(C23:AG23,'Attendance Key '!$A$10)</f>
        <v>0</v>
      </c>
      <c r="AN23" s="3">
        <f>COUNTIF(C23:AG23,'Attendance Key '!$A$8) + COUNTIF(C23:AG23,'Attendance Key '!$A$9)*0.5</f>
        <v>1</v>
      </c>
      <c r="AO23" s="3">
        <f>COUNTIF(C23:AG23,'Attendance Key '!$A$13) + COUNTIF(C23:AG23,'Attendance Key '!$A$14)*0.5</f>
        <v>0</v>
      </c>
      <c r="AP23" s="3">
        <f>COUNTIF(C23:AG23,'Attendance Key '!$A$11) + COUNTIF(C23:AF23,'Attendance Key '!$A$12)*0.5</f>
        <v>0</v>
      </c>
      <c r="AQ23" s="12">
        <f>COUNTIF(C23:AG23,'Attendance Key '!$A$16)</f>
        <v>9</v>
      </c>
      <c r="AR23" s="12">
        <f>COUNTIF(C23:AG23,'Attendance Key '!$A$17)</f>
        <v>0</v>
      </c>
      <c r="AS23" s="3">
        <f>COUNTIF(C23:AG23,'Attendance Key '!$A$18) + COUNTIF(C23:AG23,'Attendance Key '!$A$19)*0.5</f>
        <v>0</v>
      </c>
    </row>
    <row r="24" spans="1:45" ht="14.4" x14ac:dyDescent="0.3">
      <c r="A24" s="23" t="s">
        <v>69</v>
      </c>
      <c r="B24" s="9" t="s">
        <v>85</v>
      </c>
      <c r="C24" s="10" t="s">
        <v>18</v>
      </c>
      <c r="D24" s="10" t="s">
        <v>16</v>
      </c>
      <c r="E24" s="10" t="s">
        <v>16</v>
      </c>
      <c r="F24" s="10" t="s">
        <v>18</v>
      </c>
      <c r="G24" s="10" t="s">
        <v>18</v>
      </c>
      <c r="H24" s="10" t="s">
        <v>18</v>
      </c>
      <c r="I24" s="10" t="s">
        <v>18</v>
      </c>
      <c r="J24" s="10" t="s">
        <v>18</v>
      </c>
      <c r="K24" s="10" t="s">
        <v>16</v>
      </c>
      <c r="L24" s="10" t="s">
        <v>16</v>
      </c>
      <c r="M24" s="10" t="s">
        <v>18</v>
      </c>
      <c r="N24" s="10" t="s">
        <v>18</v>
      </c>
      <c r="O24" s="10" t="s">
        <v>18</v>
      </c>
      <c r="P24" s="10" t="s">
        <v>18</v>
      </c>
      <c r="Q24" s="10" t="s">
        <v>18</v>
      </c>
      <c r="R24" s="10" t="s">
        <v>16</v>
      </c>
      <c r="S24" s="10" t="s">
        <v>16</v>
      </c>
      <c r="T24" s="10" t="s">
        <v>18</v>
      </c>
      <c r="U24" s="10" t="s">
        <v>18</v>
      </c>
      <c r="V24" s="10" t="s">
        <v>18</v>
      </c>
      <c r="W24" s="10" t="s">
        <v>18</v>
      </c>
      <c r="X24" s="10" t="s">
        <v>18</v>
      </c>
      <c r="Y24" s="10" t="s">
        <v>16</v>
      </c>
      <c r="Z24" s="10" t="s">
        <v>16</v>
      </c>
      <c r="AA24" s="10" t="s">
        <v>21</v>
      </c>
      <c r="AB24" s="10" t="s">
        <v>18</v>
      </c>
      <c r="AC24" s="10" t="s">
        <v>18</v>
      </c>
      <c r="AD24" s="10" t="s">
        <v>18</v>
      </c>
      <c r="AE24" s="10" t="s">
        <v>18</v>
      </c>
      <c r="AF24" s="10" t="s">
        <v>16</v>
      </c>
      <c r="AG24" s="10"/>
      <c r="AH24" s="3">
        <f t="shared" si="1"/>
        <v>20</v>
      </c>
      <c r="AI24" s="3">
        <f t="shared" si="2"/>
        <v>20</v>
      </c>
      <c r="AJ24" s="11">
        <f>COUNTIF(C24:AG24,'Attendance Key '!$A$7) + COUNTIF(C24:AG24,'Attendance Key '!$A$15)*0.5</f>
        <v>0</v>
      </c>
      <c r="AK24" s="3">
        <f>COUNTIF(C24:AG24,'Attendance Key '!$A$3) + COUNTIF(C24:AG24,'Attendance Key '!$A$5)*0.5</f>
        <v>1</v>
      </c>
      <c r="AL24" s="12">
        <f>COUNTIF(C24:AG24,'Attendance Key '!$A$4) + COUNTIF(C24:AG24,'Attendance Key '!$A$6)*0.5</f>
        <v>0</v>
      </c>
      <c r="AM24" s="3">
        <f>COUNTIF(C24:AG24,'Attendance Key '!$A$10)</f>
        <v>0</v>
      </c>
      <c r="AN24" s="3">
        <f>COUNTIF(C24:AG24,'Attendance Key '!$A$8) + COUNTIF(C24:AG24,'Attendance Key '!$A$9)*0.5</f>
        <v>0</v>
      </c>
      <c r="AO24" s="3">
        <f>COUNTIF(C24:AG24,'Attendance Key '!$A$13) + COUNTIF(C24:AG24,'Attendance Key '!$A$14)*0.5</f>
        <v>0</v>
      </c>
      <c r="AP24" s="3">
        <f>COUNTIF(C24:AG24,'Attendance Key '!$A$11) + COUNTIF(C24:AF24,'Attendance Key '!$A$12)*0.5</f>
        <v>0</v>
      </c>
      <c r="AQ24" s="12">
        <f>COUNTIF(C24:AG24,'Attendance Key '!$A$16)</f>
        <v>9</v>
      </c>
      <c r="AR24" s="12">
        <f>COUNTIF(C24:AG24,'Attendance Key '!$A$17)</f>
        <v>0</v>
      </c>
      <c r="AS24" s="3">
        <f>COUNTIF(C24:AG24,'Attendance Key '!$A$18) + COUNTIF(C24:AG24,'Attendance Key '!$A$19)*0.5</f>
        <v>0</v>
      </c>
    </row>
    <row r="25" spans="1:45" ht="14.4" x14ac:dyDescent="0.3">
      <c r="A25" s="23" t="s">
        <v>134</v>
      </c>
      <c r="B25" s="9" t="s">
        <v>209</v>
      </c>
      <c r="C25" s="10" t="s">
        <v>31</v>
      </c>
      <c r="D25" s="10" t="s">
        <v>16</v>
      </c>
      <c r="E25" s="10" t="s">
        <v>16</v>
      </c>
      <c r="F25" s="10" t="s">
        <v>18</v>
      </c>
      <c r="G25" s="10" t="s">
        <v>18</v>
      </c>
      <c r="H25" s="10" t="s">
        <v>18</v>
      </c>
      <c r="I25" s="10" t="s">
        <v>18</v>
      </c>
      <c r="J25" s="10" t="s">
        <v>18</v>
      </c>
      <c r="K25" s="10" t="s">
        <v>16</v>
      </c>
      <c r="L25" s="10" t="s">
        <v>16</v>
      </c>
      <c r="M25" s="10" t="s">
        <v>18</v>
      </c>
      <c r="N25" s="10" t="s">
        <v>18</v>
      </c>
      <c r="O25" s="14"/>
      <c r="P25" s="14"/>
      <c r="Q25" s="14"/>
      <c r="R25" s="14" t="s">
        <v>16</v>
      </c>
      <c r="S25" s="14" t="s">
        <v>16</v>
      </c>
      <c r="T25" s="14"/>
      <c r="U25" s="14"/>
      <c r="V25" s="14"/>
      <c r="W25" s="14"/>
      <c r="X25" s="14"/>
      <c r="Y25" s="14" t="s">
        <v>16</v>
      </c>
      <c r="Z25" s="14" t="s">
        <v>16</v>
      </c>
      <c r="AA25" s="14"/>
      <c r="AB25" s="14"/>
      <c r="AC25" s="14"/>
      <c r="AD25" s="14"/>
      <c r="AE25" s="14"/>
      <c r="AF25" s="14" t="s">
        <v>16</v>
      </c>
      <c r="AG25" s="10"/>
      <c r="AH25" s="3">
        <f t="shared" si="1"/>
        <v>8</v>
      </c>
      <c r="AI25" s="3">
        <f t="shared" si="2"/>
        <v>8</v>
      </c>
      <c r="AJ25" s="11">
        <f>COUNTIF(C25:AG25,'Attendance Key '!$A$7) + COUNTIF(C25:AG25,'Attendance Key '!$A$15)*0.5</f>
        <v>0</v>
      </c>
      <c r="AK25" s="3">
        <f>COUNTIF(C25:AG25,'Attendance Key '!$A$3) + COUNTIF(C25:AG25,'Attendance Key '!$A$5)*0.5</f>
        <v>0</v>
      </c>
      <c r="AL25" s="12">
        <f>COUNTIF(C25:AG25,'Attendance Key '!$A$4) + COUNTIF(C25:AG25,'Attendance Key '!$A$6)*0.5</f>
        <v>0</v>
      </c>
      <c r="AM25" s="3">
        <f>COUNTIF(C25:AG25,'Attendance Key '!$A$10)</f>
        <v>0</v>
      </c>
      <c r="AN25" s="3">
        <f>COUNTIF(C25:AG25,'Attendance Key '!$A$8) + COUNTIF(C25:AG25,'Attendance Key '!$A$9)*0.5</f>
        <v>0</v>
      </c>
      <c r="AO25" s="3">
        <f>COUNTIF(C25:AG25,'Attendance Key '!$A$13) + COUNTIF(C25:AG25,'Attendance Key '!$A$14)*0.5</f>
        <v>0</v>
      </c>
      <c r="AP25" s="3">
        <f>COUNTIF(C25:AG25,'Attendance Key '!$A$11) + COUNTIF(C25:AF25,'Attendance Key '!$A$12)*0.5</f>
        <v>0</v>
      </c>
      <c r="AQ25" s="12">
        <f>COUNTIF(C25:AG25,'Attendance Key '!$A$16)</f>
        <v>9</v>
      </c>
      <c r="AR25" s="12">
        <f>COUNTIF(C25:AG25,'Attendance Key '!$A$17)</f>
        <v>0</v>
      </c>
      <c r="AS25" s="3">
        <f>COUNTIF(C25:AG25,'Attendance Key '!$A$18) + COUNTIF(C25:AG25,'Attendance Key '!$A$19)*0.5</f>
        <v>0.5</v>
      </c>
    </row>
    <row r="26" spans="1:45" ht="14.4" x14ac:dyDescent="0.3">
      <c r="A26" s="23" t="s">
        <v>87</v>
      </c>
      <c r="B26" s="9" t="s">
        <v>86</v>
      </c>
      <c r="C26" s="10" t="s">
        <v>20</v>
      </c>
      <c r="D26" s="10" t="s">
        <v>16</v>
      </c>
      <c r="E26" s="10" t="s">
        <v>16</v>
      </c>
      <c r="F26" s="10" t="s">
        <v>20</v>
      </c>
      <c r="G26" s="10" t="s">
        <v>20</v>
      </c>
      <c r="H26" s="10" t="s">
        <v>20</v>
      </c>
      <c r="I26" s="10" t="s">
        <v>20</v>
      </c>
      <c r="J26" s="10" t="s">
        <v>20</v>
      </c>
      <c r="K26" s="10" t="s">
        <v>16</v>
      </c>
      <c r="L26" s="10" t="s">
        <v>16</v>
      </c>
      <c r="M26" s="10" t="s">
        <v>31</v>
      </c>
      <c r="N26" s="10" t="s">
        <v>20</v>
      </c>
      <c r="O26" s="10" t="s">
        <v>20</v>
      </c>
      <c r="P26" s="10" t="s">
        <v>20</v>
      </c>
      <c r="Q26" s="10" t="s">
        <v>20</v>
      </c>
      <c r="R26" s="10" t="s">
        <v>16</v>
      </c>
      <c r="S26" s="10" t="s">
        <v>16</v>
      </c>
      <c r="T26" s="10" t="s">
        <v>20</v>
      </c>
      <c r="U26" s="10" t="s">
        <v>20</v>
      </c>
      <c r="V26" s="10" t="s">
        <v>20</v>
      </c>
      <c r="W26" s="10" t="s">
        <v>20</v>
      </c>
      <c r="X26" s="10" t="s">
        <v>20</v>
      </c>
      <c r="Y26" s="10" t="s">
        <v>16</v>
      </c>
      <c r="Z26" s="10" t="s">
        <v>16</v>
      </c>
      <c r="AA26" s="10" t="s">
        <v>20</v>
      </c>
      <c r="AB26" s="10" t="s">
        <v>20</v>
      </c>
      <c r="AC26" s="10" t="s">
        <v>20</v>
      </c>
      <c r="AD26" s="10" t="s">
        <v>20</v>
      </c>
      <c r="AE26" s="10" t="s">
        <v>20</v>
      </c>
      <c r="AF26" s="10" t="s">
        <v>16</v>
      </c>
      <c r="AG26" s="10"/>
      <c r="AH26" s="3">
        <f t="shared" si="1"/>
        <v>21</v>
      </c>
      <c r="AI26" s="3">
        <f t="shared" si="2"/>
        <v>1</v>
      </c>
      <c r="AJ26" s="11">
        <f>COUNTIF(C26:AG26,'Attendance Key '!$A$7) + COUNTIF(C26:AG26,'Attendance Key '!$A$15)*0.5</f>
        <v>20</v>
      </c>
      <c r="AK26" s="3">
        <f>COUNTIF(C26:AG26,'Attendance Key '!$A$3) + COUNTIF(C26:AG26,'Attendance Key '!$A$5)*0.5</f>
        <v>0</v>
      </c>
      <c r="AL26" s="12">
        <f>COUNTIF(C26:AG26,'Attendance Key '!$A$4) + COUNTIF(C26:AG26,'Attendance Key '!$A$6)*0.5</f>
        <v>0</v>
      </c>
      <c r="AM26" s="3">
        <f>COUNTIF(C26:AG26,'Attendance Key '!$A$10)</f>
        <v>0</v>
      </c>
      <c r="AN26" s="3">
        <f>COUNTIF(C26:AG26,'Attendance Key '!$A$8) + COUNTIF(C26:AG26,'Attendance Key '!$A$9)*0.5</f>
        <v>0</v>
      </c>
      <c r="AO26" s="3">
        <f>COUNTIF(C26:AG26,'Attendance Key '!$A$13) + COUNTIF(C26:AG26,'Attendance Key '!$A$14)*0.5</f>
        <v>0</v>
      </c>
      <c r="AP26" s="3">
        <f>COUNTIF(C26:AG26,'Attendance Key '!$A$11) + COUNTIF(C26:AF26,'Attendance Key '!$A$12)*0.5</f>
        <v>0</v>
      </c>
      <c r="AQ26" s="12">
        <f>COUNTIF(C26:AG26,'Attendance Key '!$A$16)</f>
        <v>9</v>
      </c>
      <c r="AR26" s="12">
        <f>COUNTIF(C26:AG26,'Attendance Key '!$A$17)</f>
        <v>0</v>
      </c>
      <c r="AS26" s="3">
        <f>COUNTIF(C26:AG26,'Attendance Key '!$A$18) + COUNTIF(C26:AG26,'Attendance Key '!$A$19)*0.5</f>
        <v>0.5</v>
      </c>
    </row>
    <row r="27" spans="1:45" ht="14.4" x14ac:dyDescent="0.3">
      <c r="A27" s="23" t="s">
        <v>89</v>
      </c>
      <c r="B27" s="9" t="s">
        <v>88</v>
      </c>
      <c r="C27" s="10" t="s">
        <v>18</v>
      </c>
      <c r="D27" s="10" t="s">
        <v>16</v>
      </c>
      <c r="E27" s="10" t="s">
        <v>16</v>
      </c>
      <c r="F27" s="10" t="s">
        <v>18</v>
      </c>
      <c r="G27" s="10" t="s">
        <v>18</v>
      </c>
      <c r="H27" s="10" t="s">
        <v>18</v>
      </c>
      <c r="I27" s="10" t="s">
        <v>18</v>
      </c>
      <c r="J27" s="10" t="s">
        <v>18</v>
      </c>
      <c r="K27" s="10" t="s">
        <v>16</v>
      </c>
      <c r="L27" s="10" t="s">
        <v>16</v>
      </c>
      <c r="M27" s="10" t="s">
        <v>18</v>
      </c>
      <c r="N27" s="10" t="s">
        <v>18</v>
      </c>
      <c r="O27" s="10" t="s">
        <v>18</v>
      </c>
      <c r="P27" s="10" t="s">
        <v>18</v>
      </c>
      <c r="Q27" s="10" t="s">
        <v>18</v>
      </c>
      <c r="R27" s="10" t="s">
        <v>16</v>
      </c>
      <c r="S27" s="10" t="s">
        <v>16</v>
      </c>
      <c r="T27" s="10" t="s">
        <v>18</v>
      </c>
      <c r="U27" s="10" t="s">
        <v>18</v>
      </c>
      <c r="V27" s="10" t="s">
        <v>18</v>
      </c>
      <c r="W27" s="10" t="s">
        <v>18</v>
      </c>
      <c r="X27" s="10" t="s">
        <v>18</v>
      </c>
      <c r="Y27" s="10" t="s">
        <v>16</v>
      </c>
      <c r="Z27" s="10" t="s">
        <v>16</v>
      </c>
      <c r="AA27" s="10" t="s">
        <v>18</v>
      </c>
      <c r="AB27" s="10" t="s">
        <v>18</v>
      </c>
      <c r="AC27" s="10" t="s">
        <v>18</v>
      </c>
      <c r="AD27" s="10" t="s">
        <v>18</v>
      </c>
      <c r="AE27" s="10" t="s">
        <v>27</v>
      </c>
      <c r="AF27" s="10" t="s">
        <v>16</v>
      </c>
      <c r="AG27" s="10"/>
      <c r="AH27" s="3">
        <f t="shared" si="1"/>
        <v>20</v>
      </c>
      <c r="AI27" s="3">
        <f t="shared" si="2"/>
        <v>20</v>
      </c>
      <c r="AJ27" s="11">
        <f>COUNTIF(C27:AG27,'Attendance Key '!$A$7) + COUNTIF(C27:AG27,'Attendance Key '!$A$15)*0.5</f>
        <v>0</v>
      </c>
      <c r="AK27" s="3">
        <f>COUNTIF(C27:AG27,'Attendance Key '!$A$3) + COUNTIF(C27:AG27,'Attendance Key '!$A$5)*0.5</f>
        <v>0</v>
      </c>
      <c r="AL27" s="12">
        <f>COUNTIF(C27:AG27,'Attendance Key '!$A$4) + COUNTIF(C27:AG27,'Attendance Key '!$A$6)*0.5</f>
        <v>0</v>
      </c>
      <c r="AM27" s="3">
        <f>COUNTIF(C27:AG27,'Attendance Key '!$A$10)</f>
        <v>1</v>
      </c>
      <c r="AN27" s="3">
        <f>COUNTIF(C27:AG27,'Attendance Key '!$A$8) + COUNTIF(C27:AG27,'Attendance Key '!$A$9)*0.5</f>
        <v>0</v>
      </c>
      <c r="AO27" s="3">
        <f>COUNTIF(C27:AG27,'Attendance Key '!$A$13) + COUNTIF(C27:AG27,'Attendance Key '!$A$14)*0.5</f>
        <v>0</v>
      </c>
      <c r="AP27" s="3">
        <f>COUNTIF(C27:AG27,'Attendance Key '!$A$11) + COUNTIF(C27:AF27,'Attendance Key '!$A$12)*0.5</f>
        <v>0</v>
      </c>
      <c r="AQ27" s="12">
        <f>COUNTIF(C27:AG27,'Attendance Key '!$A$16)</f>
        <v>9</v>
      </c>
      <c r="AR27" s="12">
        <f>COUNTIF(C27:AG27,'Attendance Key '!$A$17)</f>
        <v>0</v>
      </c>
      <c r="AS27" s="3">
        <f>COUNTIF(C27:AG27,'Attendance Key '!$A$18) + COUNTIF(C27:AG27,'Attendance Key '!$A$19)*0.5</f>
        <v>0</v>
      </c>
    </row>
    <row r="28" spans="1:45" ht="14.4" x14ac:dyDescent="0.3">
      <c r="A28" s="23" t="s">
        <v>91</v>
      </c>
      <c r="B28" s="9" t="s">
        <v>90</v>
      </c>
      <c r="C28" s="10" t="s">
        <v>18</v>
      </c>
      <c r="D28" s="10" t="s">
        <v>16</v>
      </c>
      <c r="E28" s="10" t="s">
        <v>16</v>
      </c>
      <c r="F28" s="10" t="s">
        <v>18</v>
      </c>
      <c r="G28" s="10" t="s">
        <v>18</v>
      </c>
      <c r="H28" s="10" t="s">
        <v>18</v>
      </c>
      <c r="I28" s="10" t="s">
        <v>18</v>
      </c>
      <c r="J28" s="10" t="s">
        <v>22</v>
      </c>
      <c r="K28" s="10" t="s">
        <v>16</v>
      </c>
      <c r="L28" s="10" t="s">
        <v>16</v>
      </c>
      <c r="M28" s="10" t="s">
        <v>18</v>
      </c>
      <c r="N28" s="10" t="s">
        <v>18</v>
      </c>
      <c r="O28" s="10" t="s">
        <v>18</v>
      </c>
      <c r="P28" s="10" t="s">
        <v>18</v>
      </c>
      <c r="Q28" s="10" t="s">
        <v>18</v>
      </c>
      <c r="R28" s="10" t="s">
        <v>16</v>
      </c>
      <c r="S28" s="10" t="s">
        <v>16</v>
      </c>
      <c r="T28" s="10" t="s">
        <v>18</v>
      </c>
      <c r="U28" s="10" t="s">
        <v>18</v>
      </c>
      <c r="V28" s="10" t="s">
        <v>24</v>
      </c>
      <c r="W28" s="10" t="s">
        <v>18</v>
      </c>
      <c r="X28" s="10" t="s">
        <v>18</v>
      </c>
      <c r="Y28" s="10" t="s">
        <v>16</v>
      </c>
      <c r="Z28" s="10" t="s">
        <v>16</v>
      </c>
      <c r="AA28" s="10" t="s">
        <v>18</v>
      </c>
      <c r="AB28" s="10" t="s">
        <v>22</v>
      </c>
      <c r="AC28" s="10" t="s">
        <v>22</v>
      </c>
      <c r="AD28" s="10" t="s">
        <v>18</v>
      </c>
      <c r="AE28" s="10" t="s">
        <v>18</v>
      </c>
      <c r="AF28" s="10" t="s">
        <v>16</v>
      </c>
      <c r="AG28" s="10"/>
      <c r="AH28" s="3">
        <f t="shared" si="1"/>
        <v>19.5</v>
      </c>
      <c r="AI28" s="3">
        <f t="shared" si="2"/>
        <v>19.5</v>
      </c>
      <c r="AJ28" s="11">
        <f>COUNTIF(C28:AG28,'Attendance Key '!$A$7) + COUNTIF(C28:AG28,'Attendance Key '!$A$15)*0.5</f>
        <v>0</v>
      </c>
      <c r="AK28" s="3">
        <f>COUNTIF(C28:AG28,'Attendance Key '!$A$3) + COUNTIF(C28:AG28,'Attendance Key '!$A$5)*0.5</f>
        <v>1.5</v>
      </c>
      <c r="AL28" s="12">
        <f>COUNTIF(C28:AG28,'Attendance Key '!$A$4) + COUNTIF(C28:AG28,'Attendance Key '!$A$6)*0.5</f>
        <v>0</v>
      </c>
      <c r="AM28" s="3">
        <f>COUNTIF(C28:AG28,'Attendance Key '!$A$10)</f>
        <v>0</v>
      </c>
      <c r="AN28" s="3">
        <f>COUNTIF(C28:AG28,'Attendance Key '!$A$8) + COUNTIF(C28:AG28,'Attendance Key '!$A$9)*0.5</f>
        <v>0</v>
      </c>
      <c r="AO28" s="3">
        <f>COUNTIF(C28:AG28,'Attendance Key '!$A$13) + COUNTIF(C28:AG28,'Attendance Key '!$A$14)*0.5</f>
        <v>0</v>
      </c>
      <c r="AP28" s="3">
        <f>COUNTIF(C28:AG28,'Attendance Key '!$A$11) + COUNTIF(C28:AF28,'Attendance Key '!$A$12)*0.5</f>
        <v>0</v>
      </c>
      <c r="AQ28" s="12">
        <f>COUNTIF(C28:AG28,'Attendance Key '!$A$16)</f>
        <v>9</v>
      </c>
      <c r="AR28" s="12">
        <f>COUNTIF(C28:AG28,'Attendance Key '!$A$17)</f>
        <v>0</v>
      </c>
      <c r="AS28" s="3">
        <f>COUNTIF(C28:AG28,'Attendance Key '!$A$18) + COUNTIF(C28:AG28,'Attendance Key '!$A$19)*0.5</f>
        <v>1</v>
      </c>
    </row>
    <row r="29" spans="1:45" ht="14.4" x14ac:dyDescent="0.3">
      <c r="A29" s="23" t="s">
        <v>55</v>
      </c>
      <c r="B29" s="9" t="s">
        <v>92</v>
      </c>
      <c r="C29" s="10" t="s">
        <v>18</v>
      </c>
      <c r="D29" s="10" t="s">
        <v>16</v>
      </c>
      <c r="E29" s="10" t="s">
        <v>16</v>
      </c>
      <c r="F29" s="10" t="s">
        <v>18</v>
      </c>
      <c r="G29" s="10" t="s">
        <v>18</v>
      </c>
      <c r="H29" s="10" t="s">
        <v>18</v>
      </c>
      <c r="I29" s="10" t="s">
        <v>18</v>
      </c>
      <c r="J29" s="10" t="s">
        <v>18</v>
      </c>
      <c r="K29" s="10" t="s">
        <v>16</v>
      </c>
      <c r="L29" s="10" t="s">
        <v>16</v>
      </c>
      <c r="M29" s="10" t="s">
        <v>18</v>
      </c>
      <c r="N29" s="10" t="s">
        <v>18</v>
      </c>
      <c r="O29" s="10" t="s">
        <v>18</v>
      </c>
      <c r="P29" s="10" t="s">
        <v>18</v>
      </c>
      <c r="Q29" s="10" t="s">
        <v>18</v>
      </c>
      <c r="R29" s="10" t="s">
        <v>16</v>
      </c>
      <c r="S29" s="10" t="s">
        <v>16</v>
      </c>
      <c r="T29" s="10" t="s">
        <v>18</v>
      </c>
      <c r="U29" s="10" t="s">
        <v>18</v>
      </c>
      <c r="V29" s="10" t="s">
        <v>18</v>
      </c>
      <c r="W29" s="10" t="s">
        <v>18</v>
      </c>
      <c r="X29" s="10" t="s">
        <v>18</v>
      </c>
      <c r="Y29" s="10" t="s">
        <v>16</v>
      </c>
      <c r="Z29" s="10" t="s">
        <v>16</v>
      </c>
      <c r="AA29" s="10" t="s">
        <v>18</v>
      </c>
      <c r="AB29" s="10" t="s">
        <v>18</v>
      </c>
      <c r="AC29" s="10" t="s">
        <v>18</v>
      </c>
      <c r="AD29" s="10" t="s">
        <v>18</v>
      </c>
      <c r="AE29" s="10" t="s">
        <v>18</v>
      </c>
      <c r="AF29" s="10" t="s">
        <v>16</v>
      </c>
      <c r="AG29" s="10"/>
      <c r="AH29" s="3">
        <f t="shared" si="1"/>
        <v>21</v>
      </c>
      <c r="AI29" s="3">
        <f t="shared" si="2"/>
        <v>21</v>
      </c>
      <c r="AJ29" s="11">
        <f>COUNTIF(C29:AG29,'Attendance Key '!$A$7) + COUNTIF(C29:AG29,'Attendance Key '!$A$15)*0.5</f>
        <v>0</v>
      </c>
      <c r="AK29" s="3">
        <f>COUNTIF(C29:AG29,'Attendance Key '!$A$3) + COUNTIF(C29:AG29,'Attendance Key '!$A$5)*0.5</f>
        <v>0</v>
      </c>
      <c r="AL29" s="12">
        <f>COUNTIF(C29:AG29,'Attendance Key '!$A$4) + COUNTIF(C29:AG29,'Attendance Key '!$A$6)*0.5</f>
        <v>0</v>
      </c>
      <c r="AM29" s="3">
        <f>COUNTIF(C29:AG29,'Attendance Key '!$A$10)</f>
        <v>0</v>
      </c>
      <c r="AN29" s="3">
        <f>COUNTIF(C29:AG29,'Attendance Key '!$A$8) + COUNTIF(C29:AG29,'Attendance Key '!$A$9)*0.5</f>
        <v>0</v>
      </c>
      <c r="AO29" s="3">
        <f>COUNTIF(C29:AG29,'Attendance Key '!$A$13) + COUNTIF(C29:AG29,'Attendance Key '!$A$14)*0.5</f>
        <v>0</v>
      </c>
      <c r="AP29" s="3">
        <f>COUNTIF(C29:AG29,'Attendance Key '!$A$11) + COUNTIF(C29:AF29,'Attendance Key '!$A$12)*0.5</f>
        <v>0</v>
      </c>
      <c r="AQ29" s="12">
        <f>COUNTIF(C29:AG29,'Attendance Key '!$A$16)</f>
        <v>9</v>
      </c>
      <c r="AR29" s="12">
        <f>COUNTIF(C29:AG29,'Attendance Key '!$A$17)</f>
        <v>0</v>
      </c>
      <c r="AS29" s="3">
        <f>COUNTIF(C29:AG29,'Attendance Key '!$A$18) + COUNTIF(C29:AG29,'Attendance Key '!$A$19)*0.5</f>
        <v>0</v>
      </c>
    </row>
    <row r="30" spans="1:45" ht="14.4" x14ac:dyDescent="0.3">
      <c r="A30" s="23" t="s">
        <v>94</v>
      </c>
      <c r="B30" s="9" t="s">
        <v>93</v>
      </c>
      <c r="C30" s="10" t="s">
        <v>18</v>
      </c>
      <c r="D30" s="10" t="s">
        <v>16</v>
      </c>
      <c r="E30" s="10" t="s">
        <v>16</v>
      </c>
      <c r="F30" s="10" t="s">
        <v>18</v>
      </c>
      <c r="G30" s="10" t="s">
        <v>18</v>
      </c>
      <c r="H30" s="10" t="s">
        <v>18</v>
      </c>
      <c r="I30" s="10" t="s">
        <v>18</v>
      </c>
      <c r="J30" s="10" t="s">
        <v>18</v>
      </c>
      <c r="K30" s="10" t="s">
        <v>16</v>
      </c>
      <c r="L30" s="10" t="s">
        <v>16</v>
      </c>
      <c r="M30" s="10" t="s">
        <v>18</v>
      </c>
      <c r="N30" s="10" t="s">
        <v>18</v>
      </c>
      <c r="O30" s="10" t="s">
        <v>18</v>
      </c>
      <c r="P30" s="10" t="s">
        <v>18</v>
      </c>
      <c r="Q30" s="10" t="s">
        <v>18</v>
      </c>
      <c r="R30" s="10" t="s">
        <v>16</v>
      </c>
      <c r="S30" s="10" t="s">
        <v>16</v>
      </c>
      <c r="T30" s="10" t="s">
        <v>18</v>
      </c>
      <c r="U30" s="10" t="s">
        <v>18</v>
      </c>
      <c r="V30" s="10" t="s">
        <v>18</v>
      </c>
      <c r="W30" s="10" t="s">
        <v>18</v>
      </c>
      <c r="X30" s="10" t="s">
        <v>18</v>
      </c>
      <c r="Y30" s="10" t="s">
        <v>16</v>
      </c>
      <c r="Z30" s="10" t="s">
        <v>16</v>
      </c>
      <c r="AA30" s="10" t="s">
        <v>18</v>
      </c>
      <c r="AB30" s="10" t="s">
        <v>18</v>
      </c>
      <c r="AC30" s="10" t="s">
        <v>18</v>
      </c>
      <c r="AD30" s="10" t="s">
        <v>18</v>
      </c>
      <c r="AE30" s="10" t="s">
        <v>18</v>
      </c>
      <c r="AF30" s="10" t="s">
        <v>16</v>
      </c>
      <c r="AG30" s="10"/>
      <c r="AH30" s="3">
        <f t="shared" si="1"/>
        <v>21</v>
      </c>
      <c r="AI30" s="3">
        <f t="shared" si="2"/>
        <v>21</v>
      </c>
      <c r="AJ30" s="11">
        <f>COUNTIF(C30:AG30,'Attendance Key '!$A$7) + COUNTIF(C30:AG30,'Attendance Key '!$A$15)*0.5</f>
        <v>0</v>
      </c>
      <c r="AK30" s="3">
        <f>COUNTIF(C30:AG30,'Attendance Key '!$A$3) + COUNTIF(C30:AG30,'Attendance Key '!$A$5)*0.5</f>
        <v>0</v>
      </c>
      <c r="AL30" s="12">
        <f>COUNTIF(C30:AG30,'Attendance Key '!$A$4) + COUNTIF(C30:AG30,'Attendance Key '!$A$6)*0.5</f>
        <v>0</v>
      </c>
      <c r="AM30" s="3">
        <f>COUNTIF(C30:AG30,'Attendance Key '!$A$10)</f>
        <v>0</v>
      </c>
      <c r="AN30" s="3">
        <f>COUNTIF(C30:AG30,'Attendance Key '!$A$8) + COUNTIF(C30:AG30,'Attendance Key '!$A$9)*0.5</f>
        <v>0</v>
      </c>
      <c r="AO30" s="3">
        <f>COUNTIF(C30:AG30,'Attendance Key '!$A$13) + COUNTIF(C30:AG30,'Attendance Key '!$A$14)*0.5</f>
        <v>0</v>
      </c>
      <c r="AP30" s="3">
        <f>COUNTIF(C30:AG30,'Attendance Key '!$A$11) + COUNTIF(C30:AF30,'Attendance Key '!$A$12)*0.5</f>
        <v>0</v>
      </c>
      <c r="AQ30" s="12">
        <f>COUNTIF(C30:AG30,'Attendance Key '!$A$16)</f>
        <v>9</v>
      </c>
      <c r="AR30" s="12">
        <f>COUNTIF(C30:AG30,'Attendance Key '!$A$17)</f>
        <v>0</v>
      </c>
      <c r="AS30" s="3">
        <f>COUNTIF(C30:AG30,'Attendance Key '!$A$18) + COUNTIF(C30:AG30,'Attendance Key '!$A$19)*0.5</f>
        <v>0</v>
      </c>
    </row>
    <row r="31" spans="1:45" ht="14.4" x14ac:dyDescent="0.3">
      <c r="A31" s="23" t="s">
        <v>96</v>
      </c>
      <c r="B31" s="9" t="s">
        <v>95</v>
      </c>
      <c r="C31" s="10" t="s">
        <v>18</v>
      </c>
      <c r="D31" s="10" t="s">
        <v>16</v>
      </c>
      <c r="E31" s="10" t="s">
        <v>16</v>
      </c>
      <c r="F31" s="10" t="s">
        <v>18</v>
      </c>
      <c r="G31" s="10" t="s">
        <v>18</v>
      </c>
      <c r="H31" s="10" t="s">
        <v>22</v>
      </c>
      <c r="I31" s="10" t="s">
        <v>18</v>
      </c>
      <c r="J31" s="10" t="s">
        <v>18</v>
      </c>
      <c r="K31" s="10" t="s">
        <v>16</v>
      </c>
      <c r="L31" s="10" t="s">
        <v>16</v>
      </c>
      <c r="M31" s="10" t="s">
        <v>18</v>
      </c>
      <c r="N31" s="10" t="s">
        <v>18</v>
      </c>
      <c r="O31" s="10" t="s">
        <v>18</v>
      </c>
      <c r="P31" s="10" t="s">
        <v>18</v>
      </c>
      <c r="Q31" s="10" t="s">
        <v>18</v>
      </c>
      <c r="R31" s="10" t="s">
        <v>16</v>
      </c>
      <c r="S31" s="10" t="s">
        <v>16</v>
      </c>
      <c r="T31" s="10" t="s">
        <v>18</v>
      </c>
      <c r="U31" s="10" t="s">
        <v>19</v>
      </c>
      <c r="V31" s="10" t="s">
        <v>18</v>
      </c>
      <c r="W31" s="10" t="s">
        <v>18</v>
      </c>
      <c r="X31" s="10" t="s">
        <v>18</v>
      </c>
      <c r="Y31" s="10" t="s">
        <v>16</v>
      </c>
      <c r="Z31" s="10" t="s">
        <v>16</v>
      </c>
      <c r="AA31" s="10" t="s">
        <v>18</v>
      </c>
      <c r="AB31" s="10" t="s">
        <v>18</v>
      </c>
      <c r="AC31" s="10" t="s">
        <v>20</v>
      </c>
      <c r="AD31" s="10" t="s">
        <v>20</v>
      </c>
      <c r="AE31" s="10" t="s">
        <v>18</v>
      </c>
      <c r="AF31" s="10" t="s">
        <v>16</v>
      </c>
      <c r="AG31" s="10"/>
      <c r="AH31" s="3">
        <f t="shared" si="1"/>
        <v>19.5</v>
      </c>
      <c r="AI31" s="3">
        <f t="shared" si="2"/>
        <v>17.5</v>
      </c>
      <c r="AJ31" s="11">
        <f>COUNTIF(C31:AG31,'Attendance Key '!$A$7) + COUNTIF(C31:AG31,'Attendance Key '!$A$15)*0.5</f>
        <v>2</v>
      </c>
      <c r="AK31" s="3">
        <f>COUNTIF(C31:AG31,'Attendance Key '!$A$3) + COUNTIF(C31:AG31,'Attendance Key '!$A$5)*0.5</f>
        <v>0.5</v>
      </c>
      <c r="AL31" s="12">
        <f>COUNTIF(C31:AG31,'Attendance Key '!$A$4) + COUNTIF(C31:AG31,'Attendance Key '!$A$6)*0.5</f>
        <v>1</v>
      </c>
      <c r="AM31" s="3">
        <f>COUNTIF(C31:AG31,'Attendance Key '!$A$10)</f>
        <v>0</v>
      </c>
      <c r="AN31" s="3">
        <f>COUNTIF(C31:AG31,'Attendance Key '!$A$8) + COUNTIF(C31:AG31,'Attendance Key '!$A$9)*0.5</f>
        <v>0</v>
      </c>
      <c r="AO31" s="3">
        <f>COUNTIF(C31:AG31,'Attendance Key '!$A$13) + COUNTIF(C31:AG31,'Attendance Key '!$A$14)*0.5</f>
        <v>0</v>
      </c>
      <c r="AP31" s="3">
        <f>COUNTIF(C31:AG31,'Attendance Key '!$A$11) + COUNTIF(C31:AF31,'Attendance Key '!$A$12)*0.5</f>
        <v>0</v>
      </c>
      <c r="AQ31" s="12">
        <f>COUNTIF(C31:AG31,'Attendance Key '!$A$16)</f>
        <v>9</v>
      </c>
      <c r="AR31" s="12">
        <f>COUNTIF(C31:AG31,'Attendance Key '!$A$17)</f>
        <v>0</v>
      </c>
      <c r="AS31" s="3">
        <f>COUNTIF(C31:AG31,'Attendance Key '!$A$18) + COUNTIF(C31:AG31,'Attendance Key '!$A$19)*0.5</f>
        <v>0</v>
      </c>
    </row>
    <row r="32" spans="1:45" ht="14.4" x14ac:dyDescent="0.3">
      <c r="A32" s="23" t="s">
        <v>98</v>
      </c>
      <c r="B32" s="9" t="s">
        <v>97</v>
      </c>
      <c r="C32" s="10" t="s">
        <v>18</v>
      </c>
      <c r="D32" s="10" t="s">
        <v>16</v>
      </c>
      <c r="E32" s="10" t="s">
        <v>16</v>
      </c>
      <c r="F32" s="10" t="s">
        <v>18</v>
      </c>
      <c r="G32" s="10" t="s">
        <v>18</v>
      </c>
      <c r="H32" s="10" t="s">
        <v>18</v>
      </c>
      <c r="I32" s="10" t="s">
        <v>18</v>
      </c>
      <c r="J32" s="10" t="s">
        <v>18</v>
      </c>
      <c r="K32" s="10" t="s">
        <v>16</v>
      </c>
      <c r="L32" s="10" t="s">
        <v>16</v>
      </c>
      <c r="M32" s="10" t="s">
        <v>18</v>
      </c>
      <c r="N32" s="10" t="s">
        <v>18</v>
      </c>
      <c r="O32" s="10" t="s">
        <v>18</v>
      </c>
      <c r="P32" s="10" t="s">
        <v>18</v>
      </c>
      <c r="Q32" s="10" t="s">
        <v>18</v>
      </c>
      <c r="R32" s="10" t="s">
        <v>16</v>
      </c>
      <c r="S32" s="10" t="s">
        <v>16</v>
      </c>
      <c r="T32" s="10" t="s">
        <v>18</v>
      </c>
      <c r="U32" s="10" t="s">
        <v>18</v>
      </c>
      <c r="V32" s="10" t="s">
        <v>18</v>
      </c>
      <c r="W32" s="10" t="s">
        <v>18</v>
      </c>
      <c r="X32" s="10" t="s">
        <v>18</v>
      </c>
      <c r="Y32" s="10" t="s">
        <v>16</v>
      </c>
      <c r="Z32" s="10" t="s">
        <v>16</v>
      </c>
      <c r="AA32" s="10" t="s">
        <v>18</v>
      </c>
      <c r="AB32" s="10" t="s">
        <v>18</v>
      </c>
      <c r="AC32" s="10" t="s">
        <v>18</v>
      </c>
      <c r="AD32" s="10" t="s">
        <v>18</v>
      </c>
      <c r="AE32" s="10" t="s">
        <v>18</v>
      </c>
      <c r="AF32" s="10" t="s">
        <v>16</v>
      </c>
      <c r="AG32" s="10"/>
      <c r="AH32" s="3">
        <f t="shared" si="1"/>
        <v>21</v>
      </c>
      <c r="AI32" s="3">
        <f t="shared" si="2"/>
        <v>21</v>
      </c>
      <c r="AJ32" s="11">
        <f>COUNTIF(C32:AG32,'Attendance Key '!$A$7) + COUNTIF(C32:AG32,'Attendance Key '!$A$15)*0.5</f>
        <v>0</v>
      </c>
      <c r="AK32" s="3">
        <f>COUNTIF(C32:AG32,'Attendance Key '!$A$3) + COUNTIF(C32:AG32,'Attendance Key '!$A$5)*0.5</f>
        <v>0</v>
      </c>
      <c r="AL32" s="12">
        <f>COUNTIF(C32:AG32,'Attendance Key '!$A$4) + COUNTIF(C32:AG32,'Attendance Key '!$A$6)*0.5</f>
        <v>0</v>
      </c>
      <c r="AM32" s="3">
        <f>COUNTIF(C32:AG32,'Attendance Key '!$A$10)</f>
        <v>0</v>
      </c>
      <c r="AN32" s="3">
        <f>COUNTIF(C32:AG32,'Attendance Key '!$A$8) + COUNTIF(C32:AG32,'Attendance Key '!$A$9)*0.5</f>
        <v>0</v>
      </c>
      <c r="AO32" s="3">
        <f>COUNTIF(C32:AG32,'Attendance Key '!$A$13) + COUNTIF(C32:AG32,'Attendance Key '!$A$14)*0.5</f>
        <v>0</v>
      </c>
      <c r="AP32" s="3">
        <f>COUNTIF(C32:AG32,'Attendance Key '!$A$11) + COUNTIF(C32:AF32,'Attendance Key '!$A$12)*0.5</f>
        <v>0</v>
      </c>
      <c r="AQ32" s="12">
        <f>COUNTIF(C32:AG32,'Attendance Key '!$A$16)</f>
        <v>9</v>
      </c>
      <c r="AR32" s="12">
        <f>COUNTIF(C32:AG32,'Attendance Key '!$A$17)</f>
        <v>0</v>
      </c>
      <c r="AS32" s="3">
        <f>COUNTIF(C32:AG32,'Attendance Key '!$A$18) + COUNTIF(C32:AG32,'Attendance Key '!$A$19)*0.5</f>
        <v>0</v>
      </c>
    </row>
    <row r="33" spans="1:45" ht="14.4" x14ac:dyDescent="0.3">
      <c r="A33" s="23" t="s">
        <v>100</v>
      </c>
      <c r="B33" s="9" t="s">
        <v>99</v>
      </c>
      <c r="C33" s="10" t="s">
        <v>18</v>
      </c>
      <c r="D33" s="10" t="s">
        <v>16</v>
      </c>
      <c r="E33" s="10" t="s">
        <v>16</v>
      </c>
      <c r="F33" s="10" t="s">
        <v>18</v>
      </c>
      <c r="G33" s="10" t="s">
        <v>24</v>
      </c>
      <c r="H33" s="10" t="s">
        <v>18</v>
      </c>
      <c r="I33" s="10" t="s">
        <v>18</v>
      </c>
      <c r="J33" s="10" t="s">
        <v>18</v>
      </c>
      <c r="K33" s="10" t="s">
        <v>16</v>
      </c>
      <c r="L33" s="10" t="s">
        <v>16</v>
      </c>
      <c r="M33" s="10" t="s">
        <v>18</v>
      </c>
      <c r="N33" s="10" t="s">
        <v>18</v>
      </c>
      <c r="O33" s="10" t="s">
        <v>18</v>
      </c>
      <c r="P33" s="10" t="s">
        <v>18</v>
      </c>
      <c r="Q33" s="10" t="s">
        <v>18</v>
      </c>
      <c r="R33" s="10" t="s">
        <v>16</v>
      </c>
      <c r="S33" s="10" t="s">
        <v>16</v>
      </c>
      <c r="T33" s="10" t="s">
        <v>18</v>
      </c>
      <c r="U33" s="10" t="s">
        <v>18</v>
      </c>
      <c r="V33" s="10" t="s">
        <v>18</v>
      </c>
      <c r="W33" s="10" t="s">
        <v>18</v>
      </c>
      <c r="X33" s="10" t="s">
        <v>18</v>
      </c>
      <c r="Y33" s="10" t="s">
        <v>16</v>
      </c>
      <c r="Z33" s="10" t="s">
        <v>16</v>
      </c>
      <c r="AA33" s="10" t="s">
        <v>18</v>
      </c>
      <c r="AB33" s="10" t="s">
        <v>18</v>
      </c>
      <c r="AC33" s="10" t="s">
        <v>18</v>
      </c>
      <c r="AD33" s="10" t="s">
        <v>18</v>
      </c>
      <c r="AE33" s="10" t="s">
        <v>18</v>
      </c>
      <c r="AF33" s="10" t="s">
        <v>16</v>
      </c>
      <c r="AG33" s="10"/>
      <c r="AH33" s="3">
        <f t="shared" si="1"/>
        <v>21</v>
      </c>
      <c r="AI33" s="3">
        <f t="shared" si="2"/>
        <v>21</v>
      </c>
      <c r="AJ33" s="11">
        <f>COUNTIF(C33:AG33,'Attendance Key '!$A$7) + COUNTIF(C33:AG33,'Attendance Key '!$A$15)*0.5</f>
        <v>0</v>
      </c>
      <c r="AK33" s="3">
        <f>COUNTIF(C33:AG33,'Attendance Key '!$A$3) + COUNTIF(C33:AG33,'Attendance Key '!$A$5)*0.5</f>
        <v>0</v>
      </c>
      <c r="AL33" s="12">
        <f>COUNTIF(C33:AG33,'Attendance Key '!$A$4) + COUNTIF(C33:AG33,'Attendance Key '!$A$6)*0.5</f>
        <v>0</v>
      </c>
      <c r="AM33" s="3">
        <f>COUNTIF(C33:AG33,'Attendance Key '!$A$10)</f>
        <v>0</v>
      </c>
      <c r="AN33" s="3">
        <f>COUNTIF(C33:AG33,'Attendance Key '!$A$8) + COUNTIF(C33:AG33,'Attendance Key '!$A$9)*0.5</f>
        <v>0</v>
      </c>
      <c r="AO33" s="3">
        <f>COUNTIF(C33:AG33,'Attendance Key '!$A$13) + COUNTIF(C33:AG33,'Attendance Key '!$A$14)*0.5</f>
        <v>0</v>
      </c>
      <c r="AP33" s="3">
        <f>COUNTIF(C33:AG33,'Attendance Key '!$A$11) + COUNTIF(C33:AF33,'Attendance Key '!$A$12)*0.5</f>
        <v>0</v>
      </c>
      <c r="AQ33" s="12">
        <f>COUNTIF(C33:AG33,'Attendance Key '!$A$16)</f>
        <v>9</v>
      </c>
      <c r="AR33" s="12">
        <f>COUNTIF(C33:AG33,'Attendance Key '!$A$17)</f>
        <v>0</v>
      </c>
      <c r="AS33" s="3">
        <f>COUNTIF(C33:AG33,'Attendance Key '!$A$18) + COUNTIF(C33:AG33,'Attendance Key '!$A$19)*0.5</f>
        <v>1</v>
      </c>
    </row>
    <row r="34" spans="1:45" ht="14.4" x14ac:dyDescent="0.3">
      <c r="A34" s="23" t="s">
        <v>102</v>
      </c>
      <c r="B34" s="9" t="s">
        <v>101</v>
      </c>
      <c r="C34" s="10" t="s">
        <v>18</v>
      </c>
      <c r="D34" s="10" t="s">
        <v>16</v>
      </c>
      <c r="E34" s="10" t="s">
        <v>16</v>
      </c>
      <c r="F34" s="10" t="s">
        <v>18</v>
      </c>
      <c r="G34" s="10" t="s">
        <v>18</v>
      </c>
      <c r="H34" s="10" t="s">
        <v>18</v>
      </c>
      <c r="I34" s="10" t="s">
        <v>18</v>
      </c>
      <c r="J34" s="10" t="s">
        <v>18</v>
      </c>
      <c r="K34" s="10" t="s">
        <v>16</v>
      </c>
      <c r="L34" s="10" t="s">
        <v>16</v>
      </c>
      <c r="M34" s="10" t="s">
        <v>18</v>
      </c>
      <c r="N34" s="10" t="s">
        <v>18</v>
      </c>
      <c r="O34" s="10" t="s">
        <v>18</v>
      </c>
      <c r="P34" s="10" t="s">
        <v>18</v>
      </c>
      <c r="Q34" s="10" t="s">
        <v>18</v>
      </c>
      <c r="R34" s="10" t="s">
        <v>16</v>
      </c>
      <c r="S34" s="10" t="s">
        <v>16</v>
      </c>
      <c r="T34" s="10" t="s">
        <v>18</v>
      </c>
      <c r="U34" s="10" t="s">
        <v>18</v>
      </c>
      <c r="V34" s="10" t="s">
        <v>18</v>
      </c>
      <c r="W34" s="10" t="s">
        <v>18</v>
      </c>
      <c r="X34" s="10" t="s">
        <v>18</v>
      </c>
      <c r="Y34" s="10" t="s">
        <v>16</v>
      </c>
      <c r="Z34" s="10" t="s">
        <v>16</v>
      </c>
      <c r="AA34" s="10" t="s">
        <v>18</v>
      </c>
      <c r="AB34" s="10" t="s">
        <v>18</v>
      </c>
      <c r="AC34" s="10" t="s">
        <v>18</v>
      </c>
      <c r="AD34" s="10" t="s">
        <v>18</v>
      </c>
      <c r="AE34" s="10" t="s">
        <v>18</v>
      </c>
      <c r="AF34" s="10" t="s">
        <v>16</v>
      </c>
      <c r="AG34" s="10"/>
      <c r="AH34" s="3">
        <f t="shared" si="1"/>
        <v>21</v>
      </c>
      <c r="AI34" s="3">
        <f t="shared" si="2"/>
        <v>21</v>
      </c>
      <c r="AJ34" s="11">
        <f>COUNTIF(C34:AG34,'Attendance Key '!$A$7) + COUNTIF(C34:AG34,'Attendance Key '!$A$15)*0.5</f>
        <v>0</v>
      </c>
      <c r="AK34" s="3">
        <f>COUNTIF(C34:AG34,'Attendance Key '!$A$3) + COUNTIF(C34:AG34,'Attendance Key '!$A$5)*0.5</f>
        <v>0</v>
      </c>
      <c r="AL34" s="12">
        <f>COUNTIF(C34:AG34,'Attendance Key '!$A$4) + COUNTIF(C34:AG34,'Attendance Key '!$A$6)*0.5</f>
        <v>0</v>
      </c>
      <c r="AM34" s="3">
        <f>COUNTIF(C34:AG34,'Attendance Key '!$A$10)</f>
        <v>0</v>
      </c>
      <c r="AN34" s="3">
        <f>COUNTIF(C34:AG34,'Attendance Key '!$A$8) + COUNTIF(C34:AG34,'Attendance Key '!$A$9)*0.5</f>
        <v>0</v>
      </c>
      <c r="AO34" s="3">
        <f>COUNTIF(C34:AG34,'Attendance Key '!$A$13) + COUNTIF(C34:AG34,'Attendance Key '!$A$14)*0.5</f>
        <v>0</v>
      </c>
      <c r="AP34" s="3">
        <f>COUNTIF(C34:AG34,'Attendance Key '!$A$11) + COUNTIF(C34:AF34,'Attendance Key '!$A$12)*0.5</f>
        <v>0</v>
      </c>
      <c r="AQ34" s="12">
        <f>COUNTIF(C34:AG34,'Attendance Key '!$A$16)</f>
        <v>9</v>
      </c>
      <c r="AR34" s="12">
        <f>COUNTIF(C34:AG34,'Attendance Key '!$A$17)</f>
        <v>0</v>
      </c>
      <c r="AS34" s="3">
        <f>COUNTIF(C34:AG34,'Attendance Key '!$A$18) + COUNTIF(C34:AG34,'Attendance Key '!$A$19)*0.5</f>
        <v>0</v>
      </c>
    </row>
    <row r="35" spans="1:45" ht="14.4" x14ac:dyDescent="0.3">
      <c r="A35" s="23" t="s">
        <v>104</v>
      </c>
      <c r="B35" s="9" t="s">
        <v>103</v>
      </c>
      <c r="C35" s="10" t="s">
        <v>18</v>
      </c>
      <c r="D35" s="10" t="s">
        <v>16</v>
      </c>
      <c r="E35" s="10" t="s">
        <v>16</v>
      </c>
      <c r="F35" s="10" t="s">
        <v>18</v>
      </c>
      <c r="G35" s="10" t="s">
        <v>18</v>
      </c>
      <c r="H35" s="10" t="s">
        <v>18</v>
      </c>
      <c r="I35" s="10" t="s">
        <v>18</v>
      </c>
      <c r="J35" s="10" t="s">
        <v>18</v>
      </c>
      <c r="K35" s="10" t="s">
        <v>16</v>
      </c>
      <c r="L35" s="10" t="s">
        <v>16</v>
      </c>
      <c r="M35" s="10" t="s">
        <v>18</v>
      </c>
      <c r="N35" s="10" t="s">
        <v>28</v>
      </c>
      <c r="O35" s="10" t="s">
        <v>18</v>
      </c>
      <c r="P35" s="10" t="s">
        <v>20</v>
      </c>
      <c r="Q35" s="10" t="s">
        <v>20</v>
      </c>
      <c r="R35" s="10" t="s">
        <v>16</v>
      </c>
      <c r="S35" s="10" t="s">
        <v>16</v>
      </c>
      <c r="T35" s="10" t="s">
        <v>18</v>
      </c>
      <c r="U35" s="10" t="s">
        <v>18</v>
      </c>
      <c r="V35" s="10" t="s">
        <v>18</v>
      </c>
      <c r="W35" s="10" t="s">
        <v>18</v>
      </c>
      <c r="X35" s="10" t="s">
        <v>18</v>
      </c>
      <c r="Y35" s="10" t="s">
        <v>16</v>
      </c>
      <c r="Z35" s="10" t="s">
        <v>16</v>
      </c>
      <c r="AA35" s="10" t="s">
        <v>18</v>
      </c>
      <c r="AB35" s="10" t="s">
        <v>18</v>
      </c>
      <c r="AC35" s="10" t="s">
        <v>18</v>
      </c>
      <c r="AD35" s="10" t="s">
        <v>18</v>
      </c>
      <c r="AE35" s="10" t="s">
        <v>18</v>
      </c>
      <c r="AF35" s="10" t="s">
        <v>16</v>
      </c>
      <c r="AG35" s="10"/>
      <c r="AH35" s="3">
        <f t="shared" si="1"/>
        <v>20.5</v>
      </c>
      <c r="AI35" s="3">
        <f t="shared" si="2"/>
        <v>18.5</v>
      </c>
      <c r="AJ35" s="11">
        <f>COUNTIF(C35:AG35,'Attendance Key '!$A$7) + COUNTIF(C35:AG35,'Attendance Key '!$A$15)*0.5</f>
        <v>2</v>
      </c>
      <c r="AK35" s="3">
        <f>COUNTIF(C35:AG35,'Attendance Key '!$A$3) + COUNTIF(C35:AG35,'Attendance Key '!$A$5)*0.5</f>
        <v>0</v>
      </c>
      <c r="AL35" s="12">
        <f>COUNTIF(C35:AG35,'Attendance Key '!$A$4) + COUNTIF(C35:AG35,'Attendance Key '!$A$6)*0.5</f>
        <v>0.5</v>
      </c>
      <c r="AM35" s="3">
        <f>COUNTIF(C35:AG35,'Attendance Key '!$A$10)</f>
        <v>0</v>
      </c>
      <c r="AN35" s="3">
        <f>COUNTIF(C35:AG35,'Attendance Key '!$A$8) + COUNTIF(C35:AG35,'Attendance Key '!$A$9)*0.5</f>
        <v>0</v>
      </c>
      <c r="AO35" s="3">
        <f>COUNTIF(C35:AG35,'Attendance Key '!$A$13) + COUNTIF(C35:AG35,'Attendance Key '!$A$14)*0.5</f>
        <v>0</v>
      </c>
      <c r="AP35" s="3">
        <f>COUNTIF(C35:AG35,'Attendance Key '!$A$11) + COUNTIF(C35:AF35,'Attendance Key '!$A$12)*0.5</f>
        <v>0</v>
      </c>
      <c r="AQ35" s="12">
        <f>COUNTIF(C35:AG35,'Attendance Key '!$A$16)</f>
        <v>9</v>
      </c>
      <c r="AR35" s="12">
        <f>COUNTIF(C35:AG35,'Attendance Key '!$A$17)</f>
        <v>0</v>
      </c>
      <c r="AS35" s="3">
        <f>COUNTIF(C35:AG35,'Attendance Key '!$A$18) + COUNTIF(C35:AG35,'Attendance Key '!$A$19)*0.5</f>
        <v>0</v>
      </c>
    </row>
    <row r="36" spans="1:45" ht="14.4" x14ac:dyDescent="0.3">
      <c r="A36" s="23" t="s">
        <v>106</v>
      </c>
      <c r="B36" s="9" t="s">
        <v>105</v>
      </c>
      <c r="C36" s="10" t="s">
        <v>18</v>
      </c>
      <c r="D36" s="10" t="s">
        <v>16</v>
      </c>
      <c r="E36" s="10" t="s">
        <v>16</v>
      </c>
      <c r="F36" s="10" t="s">
        <v>18</v>
      </c>
      <c r="G36" s="10" t="s">
        <v>18</v>
      </c>
      <c r="H36" s="10" t="s">
        <v>18</v>
      </c>
      <c r="I36" s="10" t="s">
        <v>18</v>
      </c>
      <c r="J36" s="10" t="s">
        <v>18</v>
      </c>
      <c r="K36" s="10" t="s">
        <v>16</v>
      </c>
      <c r="L36" s="10" t="s">
        <v>16</v>
      </c>
      <c r="M36" s="10" t="s">
        <v>18</v>
      </c>
      <c r="N36" s="10" t="s">
        <v>18</v>
      </c>
      <c r="O36" s="10" t="s">
        <v>18</v>
      </c>
      <c r="P36" s="10" t="s">
        <v>30</v>
      </c>
      <c r="Q36" s="10" t="s">
        <v>18</v>
      </c>
      <c r="R36" s="10" t="s">
        <v>16</v>
      </c>
      <c r="S36" s="10" t="s">
        <v>16</v>
      </c>
      <c r="T36" s="10" t="s">
        <v>18</v>
      </c>
      <c r="U36" s="10" t="s">
        <v>18</v>
      </c>
      <c r="V36" s="10" t="s">
        <v>18</v>
      </c>
      <c r="W36" s="10" t="s">
        <v>18</v>
      </c>
      <c r="X36" s="10" t="s">
        <v>18</v>
      </c>
      <c r="Y36" s="10" t="s">
        <v>16</v>
      </c>
      <c r="Z36" s="10" t="s">
        <v>16</v>
      </c>
      <c r="AA36" s="10" t="s">
        <v>18</v>
      </c>
      <c r="AB36" s="10" t="s">
        <v>18</v>
      </c>
      <c r="AC36" s="10" t="s">
        <v>18</v>
      </c>
      <c r="AD36" s="10" t="s">
        <v>18</v>
      </c>
      <c r="AE36" s="10" t="s">
        <v>18</v>
      </c>
      <c r="AF36" s="10" t="s">
        <v>16</v>
      </c>
      <c r="AG36" s="10"/>
      <c r="AH36" s="3">
        <f t="shared" si="1"/>
        <v>20</v>
      </c>
      <c r="AI36" s="3">
        <f t="shared" si="2"/>
        <v>20</v>
      </c>
      <c r="AJ36" s="11">
        <f>COUNTIF(C36:AG36,'Attendance Key '!$A$7) + COUNTIF(C36:AG36,'Attendance Key '!$A$15)*0.5</f>
        <v>0</v>
      </c>
      <c r="AK36" s="3">
        <f>COUNTIF(C36:AG36,'Attendance Key '!$A$3) + COUNTIF(C36:AG36,'Attendance Key '!$A$5)*0.5</f>
        <v>0</v>
      </c>
      <c r="AL36" s="12">
        <f>COUNTIF(C36:AG36,'Attendance Key '!$A$4) + COUNTIF(C36:AG36,'Attendance Key '!$A$6)*0.5</f>
        <v>0</v>
      </c>
      <c r="AM36" s="3">
        <f>COUNTIF(C36:AG36,'Attendance Key '!$A$10)</f>
        <v>0</v>
      </c>
      <c r="AN36" s="3">
        <f>COUNTIF(C36:AG36,'Attendance Key '!$A$8) + COUNTIF(C36:AG36,'Attendance Key '!$A$9)*0.5</f>
        <v>1</v>
      </c>
      <c r="AO36" s="3">
        <f>COUNTIF(C36:AG36,'Attendance Key '!$A$13) + COUNTIF(C36:AG36,'Attendance Key '!$A$14)*0.5</f>
        <v>0</v>
      </c>
      <c r="AP36" s="3">
        <f>COUNTIF(C36:AG36,'Attendance Key '!$A$11) + COUNTIF(C36:AF36,'Attendance Key '!$A$12)*0.5</f>
        <v>0</v>
      </c>
      <c r="AQ36" s="12">
        <f>COUNTIF(C36:AG36,'Attendance Key '!$A$16)</f>
        <v>9</v>
      </c>
      <c r="AR36" s="12">
        <f>COUNTIF(C36:AG36,'Attendance Key '!$A$17)</f>
        <v>0</v>
      </c>
      <c r="AS36" s="3">
        <f>COUNTIF(C36:AG36,'Attendance Key '!$A$18) + COUNTIF(C36:AG36,'Attendance Key '!$A$19)*0.5</f>
        <v>0</v>
      </c>
    </row>
    <row r="37" spans="1:45" ht="14.4" x14ac:dyDescent="0.3">
      <c r="A37" s="23" t="s">
        <v>108</v>
      </c>
      <c r="B37" s="9" t="s">
        <v>107</v>
      </c>
      <c r="C37" s="10" t="s">
        <v>18</v>
      </c>
      <c r="D37" s="10" t="s">
        <v>16</v>
      </c>
      <c r="E37" s="10" t="s">
        <v>16</v>
      </c>
      <c r="F37" s="10" t="s">
        <v>18</v>
      </c>
      <c r="G37" s="10" t="s">
        <v>18</v>
      </c>
      <c r="H37" s="10" t="s">
        <v>18</v>
      </c>
      <c r="I37" s="10" t="s">
        <v>18</v>
      </c>
      <c r="J37" s="10" t="s">
        <v>18</v>
      </c>
      <c r="K37" s="10" t="s">
        <v>16</v>
      </c>
      <c r="L37" s="10" t="s">
        <v>16</v>
      </c>
      <c r="M37" s="10" t="s">
        <v>18</v>
      </c>
      <c r="N37" s="10" t="s">
        <v>18</v>
      </c>
      <c r="O37" s="10" t="s">
        <v>18</v>
      </c>
      <c r="P37" s="10" t="s">
        <v>18</v>
      </c>
      <c r="Q37" s="10" t="s">
        <v>18</v>
      </c>
      <c r="R37" s="10" t="s">
        <v>16</v>
      </c>
      <c r="S37" s="10" t="s">
        <v>16</v>
      </c>
      <c r="T37" s="10" t="s">
        <v>18</v>
      </c>
      <c r="U37" s="10" t="s">
        <v>18</v>
      </c>
      <c r="V37" s="10" t="s">
        <v>18</v>
      </c>
      <c r="W37" s="10" t="s">
        <v>21</v>
      </c>
      <c r="X37" s="10" t="s">
        <v>21</v>
      </c>
      <c r="Y37" s="10" t="s">
        <v>16</v>
      </c>
      <c r="Z37" s="10" t="s">
        <v>16</v>
      </c>
      <c r="AA37" s="10" t="s">
        <v>18</v>
      </c>
      <c r="AB37" s="10" t="s">
        <v>18</v>
      </c>
      <c r="AC37" s="10" t="s">
        <v>18</v>
      </c>
      <c r="AD37" s="10" t="s">
        <v>18</v>
      </c>
      <c r="AE37" s="10" t="s">
        <v>18</v>
      </c>
      <c r="AF37" s="10" t="s">
        <v>16</v>
      </c>
      <c r="AG37" s="10"/>
      <c r="AH37" s="3">
        <f t="shared" si="1"/>
        <v>19</v>
      </c>
      <c r="AI37" s="3">
        <f t="shared" si="2"/>
        <v>19</v>
      </c>
      <c r="AJ37" s="11">
        <f>COUNTIF(C37:AG37,'Attendance Key '!$A$7) + COUNTIF(C37:AG37,'Attendance Key '!$A$15)*0.5</f>
        <v>0</v>
      </c>
      <c r="AK37" s="3">
        <f>COUNTIF(C37:AG37,'Attendance Key '!$A$3) + COUNTIF(C37:AG37,'Attendance Key '!$A$5)*0.5</f>
        <v>2</v>
      </c>
      <c r="AL37" s="12">
        <f>COUNTIF(C37:AG37,'Attendance Key '!$A$4) + COUNTIF(C37:AG37,'Attendance Key '!$A$6)*0.5</f>
        <v>0</v>
      </c>
      <c r="AM37" s="3">
        <f>COUNTIF(C37:AG37,'Attendance Key '!$A$10)</f>
        <v>0</v>
      </c>
      <c r="AN37" s="3">
        <f>COUNTIF(C37:AG37,'Attendance Key '!$A$8) + COUNTIF(C37:AG37,'Attendance Key '!$A$9)*0.5</f>
        <v>0</v>
      </c>
      <c r="AO37" s="3">
        <f>COUNTIF(C37:AG37,'Attendance Key '!$A$13) + COUNTIF(C37:AG37,'Attendance Key '!$A$14)*0.5</f>
        <v>0</v>
      </c>
      <c r="AP37" s="3">
        <f>COUNTIF(C37:AG37,'Attendance Key '!$A$11) + COUNTIF(C37:AF37,'Attendance Key '!$A$12)*0.5</f>
        <v>0</v>
      </c>
      <c r="AQ37" s="12">
        <f>COUNTIF(C37:AG37,'Attendance Key '!$A$16)</f>
        <v>9</v>
      </c>
      <c r="AR37" s="12">
        <f>COUNTIF(C37:AG37,'Attendance Key '!$A$17)</f>
        <v>0</v>
      </c>
      <c r="AS37" s="3">
        <f>COUNTIF(C37:AG37,'Attendance Key '!$A$18) + COUNTIF(C37:AG37,'Attendance Key '!$A$19)*0.5</f>
        <v>0</v>
      </c>
    </row>
    <row r="38" spans="1:45" ht="14.4" x14ac:dyDescent="0.3">
      <c r="A38" s="23" t="s">
        <v>202</v>
      </c>
      <c r="B38" s="9" t="s">
        <v>192</v>
      </c>
      <c r="C38" s="10" t="s">
        <v>18</v>
      </c>
      <c r="D38" s="10" t="s">
        <v>16</v>
      </c>
      <c r="E38" s="10" t="s">
        <v>16</v>
      </c>
      <c r="F38" s="10" t="s">
        <v>18</v>
      </c>
      <c r="G38" s="10" t="s">
        <v>18</v>
      </c>
      <c r="H38" s="10" t="s">
        <v>18</v>
      </c>
      <c r="I38" s="10" t="s">
        <v>18</v>
      </c>
      <c r="J38" s="10" t="s">
        <v>18</v>
      </c>
      <c r="K38" s="10" t="s">
        <v>16</v>
      </c>
      <c r="L38" s="10" t="s">
        <v>16</v>
      </c>
      <c r="M38" s="10" t="s">
        <v>18</v>
      </c>
      <c r="N38" s="10" t="s">
        <v>18</v>
      </c>
      <c r="O38" s="10" t="s">
        <v>24</v>
      </c>
      <c r="P38" s="10" t="s">
        <v>18</v>
      </c>
      <c r="Q38" s="10" t="s">
        <v>18</v>
      </c>
      <c r="R38" s="10" t="s">
        <v>16</v>
      </c>
      <c r="S38" s="10" t="s">
        <v>16</v>
      </c>
      <c r="T38" s="10" t="s">
        <v>18</v>
      </c>
      <c r="U38" s="10" t="s">
        <v>18</v>
      </c>
      <c r="V38" s="10" t="s">
        <v>21</v>
      </c>
      <c r="W38" s="10" t="s">
        <v>18</v>
      </c>
      <c r="X38" s="10" t="s">
        <v>18</v>
      </c>
      <c r="Y38" s="10" t="s">
        <v>16</v>
      </c>
      <c r="Z38" s="10" t="s">
        <v>16</v>
      </c>
      <c r="AA38" s="10" t="s">
        <v>18</v>
      </c>
      <c r="AB38" s="10" t="s">
        <v>18</v>
      </c>
      <c r="AC38" s="10" t="s">
        <v>18</v>
      </c>
      <c r="AD38" s="10" t="s">
        <v>18</v>
      </c>
      <c r="AE38" s="10" t="s">
        <v>18</v>
      </c>
      <c r="AF38" s="10" t="s">
        <v>16</v>
      </c>
      <c r="AG38" s="10"/>
      <c r="AH38" s="3">
        <f t="shared" si="1"/>
        <v>20</v>
      </c>
      <c r="AI38" s="3">
        <f t="shared" si="2"/>
        <v>20</v>
      </c>
      <c r="AJ38" s="11">
        <f>COUNTIF(C38:AG38,'Attendance Key '!$A$7) + COUNTIF(C38:AG38,'Attendance Key '!$A$15)*0.5</f>
        <v>0</v>
      </c>
      <c r="AK38" s="3">
        <f>COUNTIF(C38:AG38,'Attendance Key '!$A$3) + COUNTIF(C38:AG38,'Attendance Key '!$A$5)*0.5</f>
        <v>1</v>
      </c>
      <c r="AL38" s="12">
        <f>COUNTIF(C38:AG38,'Attendance Key '!$A$4) + COUNTIF(C38:AG38,'Attendance Key '!$A$6)*0.5</f>
        <v>0</v>
      </c>
      <c r="AM38" s="3">
        <f>COUNTIF(C38:AG38,'Attendance Key '!$A$10)</f>
        <v>0</v>
      </c>
      <c r="AN38" s="3">
        <f>COUNTIF(C38:AG38,'Attendance Key '!$A$8) + COUNTIF(C38:AG38,'Attendance Key '!$A$9)*0.5</f>
        <v>0</v>
      </c>
      <c r="AO38" s="3">
        <f>COUNTIF(C38:AG38,'Attendance Key '!$A$13) + COUNTIF(C38:AG38,'Attendance Key '!$A$14)*0.5</f>
        <v>0</v>
      </c>
      <c r="AP38" s="3">
        <f>COUNTIF(C38:AG38,'Attendance Key '!$A$11) + COUNTIF(C38:AF38,'Attendance Key '!$A$12)*0.5</f>
        <v>0</v>
      </c>
      <c r="AQ38" s="12">
        <f>COUNTIF(C38:AG38,'Attendance Key '!$A$16)</f>
        <v>9</v>
      </c>
      <c r="AR38" s="12">
        <f>COUNTIF(C38:AG38,'Attendance Key '!$A$17)</f>
        <v>0</v>
      </c>
      <c r="AS38" s="3">
        <f>COUNTIF(C38:AG38,'Attendance Key '!$A$18) + COUNTIF(C38:AG38,'Attendance Key '!$A$19)*0.5</f>
        <v>1</v>
      </c>
    </row>
    <row r="39" spans="1:45" ht="14.4" x14ac:dyDescent="0.3">
      <c r="A39" s="23" t="s">
        <v>203</v>
      </c>
      <c r="B39" s="9" t="s">
        <v>193</v>
      </c>
      <c r="C39" s="10" t="s">
        <v>22</v>
      </c>
      <c r="D39" s="10" t="s">
        <v>16</v>
      </c>
      <c r="E39" s="10" t="s">
        <v>16</v>
      </c>
      <c r="F39" s="10" t="s">
        <v>20</v>
      </c>
      <c r="G39" s="10" t="s">
        <v>20</v>
      </c>
      <c r="H39" s="10" t="s">
        <v>21</v>
      </c>
      <c r="I39" s="10" t="s">
        <v>18</v>
      </c>
      <c r="J39" s="10" t="s">
        <v>18</v>
      </c>
      <c r="K39" s="10" t="s">
        <v>16</v>
      </c>
      <c r="L39" s="10" t="s">
        <v>16</v>
      </c>
      <c r="M39" s="10" t="s">
        <v>18</v>
      </c>
      <c r="N39" s="10" t="s">
        <v>18</v>
      </c>
      <c r="O39" s="10" t="s">
        <v>19</v>
      </c>
      <c r="P39" s="10" t="s">
        <v>18</v>
      </c>
      <c r="Q39" s="10" t="s">
        <v>18</v>
      </c>
      <c r="R39" s="10" t="s">
        <v>16</v>
      </c>
      <c r="S39" s="10" t="s">
        <v>16</v>
      </c>
      <c r="T39" s="10" t="s">
        <v>18</v>
      </c>
      <c r="U39" s="10" t="s">
        <v>18</v>
      </c>
      <c r="V39" s="10" t="s">
        <v>18</v>
      </c>
      <c r="W39" s="10" t="s">
        <v>18</v>
      </c>
      <c r="X39" s="10" t="s">
        <v>21</v>
      </c>
      <c r="Y39" s="10" t="s">
        <v>16</v>
      </c>
      <c r="Z39" s="10" t="s">
        <v>16</v>
      </c>
      <c r="AA39" s="10" t="s">
        <v>18</v>
      </c>
      <c r="AB39" s="10" t="s">
        <v>18</v>
      </c>
      <c r="AC39" s="10" t="s">
        <v>18</v>
      </c>
      <c r="AD39" s="10" t="s">
        <v>18</v>
      </c>
      <c r="AE39" s="10" t="s">
        <v>18</v>
      </c>
      <c r="AF39" s="10" t="s">
        <v>16</v>
      </c>
      <c r="AG39" s="10"/>
      <c r="AH39" s="3">
        <f t="shared" si="1"/>
        <v>17.5</v>
      </c>
      <c r="AI39" s="3">
        <f t="shared" si="2"/>
        <v>15.5</v>
      </c>
      <c r="AJ39" s="11">
        <f>COUNTIF(C39:AG39,'Attendance Key '!$A$7) + COUNTIF(C39:AG39,'Attendance Key '!$A$15)*0.5</f>
        <v>2</v>
      </c>
      <c r="AK39" s="3">
        <f>COUNTIF(C39:AG39,'Attendance Key '!$A$3) + COUNTIF(C39:AG39,'Attendance Key '!$A$5)*0.5</f>
        <v>2.5</v>
      </c>
      <c r="AL39" s="12">
        <f>COUNTIF(C39:AG39,'Attendance Key '!$A$4) + COUNTIF(C39:AG39,'Attendance Key '!$A$6)*0.5</f>
        <v>1</v>
      </c>
      <c r="AM39" s="3">
        <f>COUNTIF(C39:AG39,'Attendance Key '!$A$10)</f>
        <v>0</v>
      </c>
      <c r="AN39" s="3">
        <f>COUNTIF(C39:AG39,'Attendance Key '!$A$8) + COUNTIF(C39:AG39,'Attendance Key '!$A$9)*0.5</f>
        <v>0</v>
      </c>
      <c r="AO39" s="3">
        <f>COUNTIF(C39:AG39,'Attendance Key '!$A$13) + COUNTIF(C39:AG39,'Attendance Key '!$A$14)*0.5</f>
        <v>0</v>
      </c>
      <c r="AP39" s="3">
        <f>COUNTIF(C39:AG39,'Attendance Key '!$A$11) + COUNTIF(C39:AF39,'Attendance Key '!$A$12)*0.5</f>
        <v>0</v>
      </c>
      <c r="AQ39" s="12">
        <f>COUNTIF(C39:AG39,'Attendance Key '!$A$16)</f>
        <v>9</v>
      </c>
      <c r="AR39" s="12">
        <f>COUNTIF(C39:AG39,'Attendance Key '!$A$17)</f>
        <v>0</v>
      </c>
      <c r="AS39" s="3">
        <f>COUNTIF(C39:AG39,'Attendance Key '!$A$18) + COUNTIF(C39:AG39,'Attendance Key '!$A$19)*0.5</f>
        <v>0</v>
      </c>
    </row>
    <row r="40" spans="1:45" ht="14.4" x14ac:dyDescent="0.3">
      <c r="A40" s="23" t="s">
        <v>207</v>
      </c>
      <c r="B40" s="9" t="s">
        <v>210</v>
      </c>
      <c r="C40" s="10" t="s">
        <v>22</v>
      </c>
      <c r="D40" s="10" t="s">
        <v>16</v>
      </c>
      <c r="E40" s="10" t="s">
        <v>16</v>
      </c>
      <c r="F40" s="10" t="s">
        <v>18</v>
      </c>
      <c r="G40" s="10" t="s">
        <v>18</v>
      </c>
      <c r="H40" s="10" t="s">
        <v>18</v>
      </c>
      <c r="I40" s="10" t="s">
        <v>26</v>
      </c>
      <c r="J40" s="10" t="s">
        <v>20</v>
      </c>
      <c r="K40" s="10" t="s">
        <v>16</v>
      </c>
      <c r="L40" s="10" t="s">
        <v>16</v>
      </c>
      <c r="M40" s="10" t="s">
        <v>18</v>
      </c>
      <c r="N40" s="14"/>
      <c r="O40" s="14"/>
      <c r="P40" s="14"/>
      <c r="Q40" s="14"/>
      <c r="R40" s="14" t="s">
        <v>16</v>
      </c>
      <c r="S40" s="14" t="s">
        <v>16</v>
      </c>
      <c r="T40" s="14"/>
      <c r="U40" s="14"/>
      <c r="V40" s="14"/>
      <c r="W40" s="14"/>
      <c r="X40" s="14"/>
      <c r="Y40" s="14" t="s">
        <v>16</v>
      </c>
      <c r="Z40" s="14" t="s">
        <v>16</v>
      </c>
      <c r="AA40" s="14"/>
      <c r="AB40" s="14"/>
      <c r="AC40" s="14"/>
      <c r="AD40" s="14"/>
      <c r="AE40" s="14"/>
      <c r="AF40" s="14" t="s">
        <v>16</v>
      </c>
      <c r="AG40" s="10"/>
      <c r="AH40" s="3">
        <f t="shared" si="1"/>
        <v>6</v>
      </c>
      <c r="AI40" s="3">
        <f t="shared" si="2"/>
        <v>5</v>
      </c>
      <c r="AJ40" s="11">
        <f>COUNTIF(C40:AG40,'Attendance Key '!$A$7) + COUNTIF(C40:AG40,'Attendance Key '!$A$15)*0.5</f>
        <v>1</v>
      </c>
      <c r="AK40" s="3">
        <f>COUNTIF(C40:AG40,'Attendance Key '!$A$3) + COUNTIF(C40:AG40,'Attendance Key '!$A$5)*0.5</f>
        <v>0.5</v>
      </c>
      <c r="AL40" s="12">
        <f>COUNTIF(C40:AG40,'Attendance Key '!$A$4) + COUNTIF(C40:AG40,'Attendance Key '!$A$6)*0.5</f>
        <v>0</v>
      </c>
      <c r="AM40" s="3">
        <f>COUNTIF(C40:AG40,'Attendance Key '!$A$10)</f>
        <v>0</v>
      </c>
      <c r="AN40" s="3">
        <f>COUNTIF(C40:AG40,'Attendance Key '!$A$8) + COUNTIF(C40:AG40,'Attendance Key '!$A$9)*0.5</f>
        <v>0</v>
      </c>
      <c r="AO40" s="3">
        <f>COUNTIF(C40:AG40,'Attendance Key '!$A$13) + COUNTIF(C40:AG40,'Attendance Key '!$A$14)*0.5</f>
        <v>0</v>
      </c>
      <c r="AP40" s="3">
        <f>COUNTIF(C40:AG40,'Attendance Key '!$A$11) + COUNTIF(C40:AF40,'Attendance Key '!$A$12)*0.5</f>
        <v>0.5</v>
      </c>
      <c r="AQ40" s="12">
        <f>COUNTIF(C40:AG40,'Attendance Key '!$A$16)</f>
        <v>9</v>
      </c>
      <c r="AR40" s="12">
        <f>COUNTIF(C40:AG40,'Attendance Key '!$A$17)</f>
        <v>0</v>
      </c>
      <c r="AS40" s="3">
        <f>COUNTIF(C40:AG40,'Attendance Key '!$A$18) + COUNTIF(C40:AG40,'Attendance Key '!$A$19)*0.5</f>
        <v>0</v>
      </c>
    </row>
    <row r="41" spans="1:45" ht="14.4" x14ac:dyDescent="0.3">
      <c r="A41" s="23" t="s">
        <v>75</v>
      </c>
      <c r="B41" s="9" t="s">
        <v>109</v>
      </c>
      <c r="C41" s="10" t="s">
        <v>20</v>
      </c>
      <c r="D41" s="10" t="s">
        <v>16</v>
      </c>
      <c r="E41" s="10" t="s">
        <v>16</v>
      </c>
      <c r="F41" s="10" t="s">
        <v>18</v>
      </c>
      <c r="G41" s="10" t="s">
        <v>20</v>
      </c>
      <c r="H41" s="10" t="s">
        <v>18</v>
      </c>
      <c r="I41" s="10" t="s">
        <v>20</v>
      </c>
      <c r="J41" s="10" t="s">
        <v>18</v>
      </c>
      <c r="K41" s="10" t="s">
        <v>16</v>
      </c>
      <c r="L41" s="10" t="s">
        <v>16</v>
      </c>
      <c r="M41" s="10" t="s">
        <v>18</v>
      </c>
      <c r="N41" s="10" t="s">
        <v>18</v>
      </c>
      <c r="O41" s="10" t="s">
        <v>18</v>
      </c>
      <c r="P41" s="10" t="s">
        <v>20</v>
      </c>
      <c r="Q41" s="10" t="s">
        <v>30</v>
      </c>
      <c r="R41" s="10" t="s">
        <v>16</v>
      </c>
      <c r="S41" s="10" t="s">
        <v>16</v>
      </c>
      <c r="T41" s="10" t="s">
        <v>18</v>
      </c>
      <c r="U41" s="10" t="s">
        <v>18</v>
      </c>
      <c r="V41" s="10" t="s">
        <v>18</v>
      </c>
      <c r="W41" s="10" t="s">
        <v>20</v>
      </c>
      <c r="X41" s="10" t="s">
        <v>20</v>
      </c>
      <c r="Y41" s="10" t="s">
        <v>16</v>
      </c>
      <c r="Z41" s="10" t="s">
        <v>16</v>
      </c>
      <c r="AA41" s="10" t="s">
        <v>18</v>
      </c>
      <c r="AB41" s="10" t="s">
        <v>18</v>
      </c>
      <c r="AC41" s="10" t="s">
        <v>18</v>
      </c>
      <c r="AD41" s="10" t="s">
        <v>20</v>
      </c>
      <c r="AE41" s="10" t="s">
        <v>20</v>
      </c>
      <c r="AF41" s="10" t="s">
        <v>16</v>
      </c>
      <c r="AG41" s="10"/>
      <c r="AH41" s="3">
        <f t="shared" si="1"/>
        <v>20</v>
      </c>
      <c r="AI41" s="3">
        <f t="shared" si="2"/>
        <v>12</v>
      </c>
      <c r="AJ41" s="11">
        <f>COUNTIF(C41:AG41,'Attendance Key '!$A$7) + COUNTIF(C41:AG41,'Attendance Key '!$A$15)*0.5</f>
        <v>8</v>
      </c>
      <c r="AK41" s="3">
        <f>COUNTIF(C41:AG41,'Attendance Key '!$A$3) + COUNTIF(C41:AG41,'Attendance Key '!$A$5)*0.5</f>
        <v>0</v>
      </c>
      <c r="AL41" s="12">
        <f>COUNTIF(C41:AG41,'Attendance Key '!$A$4) + COUNTIF(C41:AG41,'Attendance Key '!$A$6)*0.5</f>
        <v>0</v>
      </c>
      <c r="AM41" s="3">
        <f>COUNTIF(C41:AG41,'Attendance Key '!$A$10)</f>
        <v>0</v>
      </c>
      <c r="AN41" s="3">
        <f>COUNTIF(C41:AG41,'Attendance Key '!$A$8) + COUNTIF(C41:AG41,'Attendance Key '!$A$9)*0.5</f>
        <v>1</v>
      </c>
      <c r="AO41" s="3">
        <f>COUNTIF(C41:AG41,'Attendance Key '!$A$13) + COUNTIF(C41:AG41,'Attendance Key '!$A$14)*0.5</f>
        <v>0</v>
      </c>
      <c r="AP41" s="3">
        <f>COUNTIF(C41:AG41,'Attendance Key '!$A$11) + COUNTIF(C41:AF41,'Attendance Key '!$A$12)*0.5</f>
        <v>0</v>
      </c>
      <c r="AQ41" s="12">
        <f>COUNTIF(C41:AG41,'Attendance Key '!$A$16)</f>
        <v>9</v>
      </c>
      <c r="AR41" s="12">
        <f>COUNTIF(C41:AG41,'Attendance Key '!$A$17)</f>
        <v>0</v>
      </c>
      <c r="AS41" s="3">
        <f>COUNTIF(C41:AG41,'Attendance Key '!$A$18) + COUNTIF(C41:AG41,'Attendance Key '!$A$19)*0.5</f>
        <v>0</v>
      </c>
    </row>
    <row r="42" spans="1:45" ht="14.4" x14ac:dyDescent="0.3">
      <c r="A42" s="23" t="s">
        <v>102</v>
      </c>
      <c r="B42" s="9" t="s">
        <v>110</v>
      </c>
      <c r="C42" s="10" t="s">
        <v>18</v>
      </c>
      <c r="D42" s="10" t="s">
        <v>16</v>
      </c>
      <c r="E42" s="10" t="s">
        <v>16</v>
      </c>
      <c r="F42" s="10" t="s">
        <v>18</v>
      </c>
      <c r="G42" s="10" t="s">
        <v>18</v>
      </c>
      <c r="H42" s="10" t="s">
        <v>18</v>
      </c>
      <c r="I42" s="10" t="s">
        <v>18</v>
      </c>
      <c r="J42" s="10" t="s">
        <v>18</v>
      </c>
      <c r="K42" s="10" t="s">
        <v>16</v>
      </c>
      <c r="L42" s="10" t="s">
        <v>16</v>
      </c>
      <c r="M42" s="10" t="s">
        <v>18</v>
      </c>
      <c r="N42" s="10" t="s">
        <v>18</v>
      </c>
      <c r="O42" s="10" t="s">
        <v>18</v>
      </c>
      <c r="P42" s="10" t="s">
        <v>18</v>
      </c>
      <c r="Q42" s="10" t="s">
        <v>30</v>
      </c>
      <c r="R42" s="10" t="s">
        <v>16</v>
      </c>
      <c r="S42" s="10" t="s">
        <v>16</v>
      </c>
      <c r="T42" s="10" t="s">
        <v>18</v>
      </c>
      <c r="U42" s="10" t="s">
        <v>18</v>
      </c>
      <c r="V42" s="10" t="s">
        <v>18</v>
      </c>
      <c r="W42" s="10" t="s">
        <v>18</v>
      </c>
      <c r="X42" s="10" t="s">
        <v>18</v>
      </c>
      <c r="Y42" s="10" t="s">
        <v>16</v>
      </c>
      <c r="Z42" s="10" t="s">
        <v>16</v>
      </c>
      <c r="AA42" s="10" t="s">
        <v>18</v>
      </c>
      <c r="AB42" s="10" t="s">
        <v>18</v>
      </c>
      <c r="AC42" s="10" t="s">
        <v>18</v>
      </c>
      <c r="AD42" s="10" t="s">
        <v>18</v>
      </c>
      <c r="AE42" s="10" t="s">
        <v>18</v>
      </c>
      <c r="AF42" s="10" t="s">
        <v>16</v>
      </c>
      <c r="AG42" s="10"/>
      <c r="AH42" s="3">
        <f t="shared" si="1"/>
        <v>20</v>
      </c>
      <c r="AI42" s="3">
        <f t="shared" si="2"/>
        <v>20</v>
      </c>
      <c r="AJ42" s="11">
        <f>COUNTIF(C42:AG42,'Attendance Key '!$A$7) + COUNTIF(C42:AG42,'Attendance Key '!$A$15)*0.5</f>
        <v>0</v>
      </c>
      <c r="AK42" s="3">
        <f>COUNTIF(C42:AG42,'Attendance Key '!$A$3) + COUNTIF(C42:AG42,'Attendance Key '!$A$5)*0.5</f>
        <v>0</v>
      </c>
      <c r="AL42" s="12">
        <f>COUNTIF(C42:AG42,'Attendance Key '!$A$4) + COUNTIF(C42:AG42,'Attendance Key '!$A$6)*0.5</f>
        <v>0</v>
      </c>
      <c r="AM42" s="3">
        <f>COUNTIF(C42:AG42,'Attendance Key '!$A$10)</f>
        <v>0</v>
      </c>
      <c r="AN42" s="3">
        <f>COUNTIF(C42:AG42,'Attendance Key '!$A$8) + COUNTIF(C42:AG42,'Attendance Key '!$A$9)*0.5</f>
        <v>1</v>
      </c>
      <c r="AO42" s="3">
        <f>COUNTIF(C42:AG42,'Attendance Key '!$A$13) + COUNTIF(C42:AG42,'Attendance Key '!$A$14)*0.5</f>
        <v>0</v>
      </c>
      <c r="AP42" s="3">
        <f>COUNTIF(C42:AG42,'Attendance Key '!$A$11) + COUNTIF(C42:AF42,'Attendance Key '!$A$12)*0.5</f>
        <v>0</v>
      </c>
      <c r="AQ42" s="12">
        <f>COUNTIF(C42:AG42,'Attendance Key '!$A$16)</f>
        <v>9</v>
      </c>
      <c r="AR42" s="12">
        <f>COUNTIF(C42:AG42,'Attendance Key '!$A$17)</f>
        <v>0</v>
      </c>
      <c r="AS42" s="3">
        <f>COUNTIF(C42:AG42,'Attendance Key '!$A$18) + COUNTIF(C42:AG42,'Attendance Key '!$A$19)*0.5</f>
        <v>0</v>
      </c>
    </row>
    <row r="43" spans="1:45" ht="14.4" x14ac:dyDescent="0.3">
      <c r="A43" s="23" t="s">
        <v>100</v>
      </c>
      <c r="B43" s="9" t="s">
        <v>111</v>
      </c>
      <c r="C43" s="10" t="s">
        <v>18</v>
      </c>
      <c r="D43" s="10" t="s">
        <v>16</v>
      </c>
      <c r="E43" s="10" t="s">
        <v>16</v>
      </c>
      <c r="F43" s="10" t="s">
        <v>18</v>
      </c>
      <c r="G43" s="10" t="s">
        <v>18</v>
      </c>
      <c r="H43" s="10" t="s">
        <v>18</v>
      </c>
      <c r="I43" s="10" t="s">
        <v>18</v>
      </c>
      <c r="J43" s="10" t="s">
        <v>18</v>
      </c>
      <c r="K43" s="10" t="s">
        <v>16</v>
      </c>
      <c r="L43" s="10" t="s">
        <v>16</v>
      </c>
      <c r="M43" s="10" t="s">
        <v>18</v>
      </c>
      <c r="N43" s="10" t="s">
        <v>18</v>
      </c>
      <c r="O43" s="10" t="s">
        <v>18</v>
      </c>
      <c r="P43" s="10" t="s">
        <v>21</v>
      </c>
      <c r="Q43" s="10" t="s">
        <v>22</v>
      </c>
      <c r="R43" s="10" t="s">
        <v>16</v>
      </c>
      <c r="S43" s="10" t="s">
        <v>16</v>
      </c>
      <c r="T43" s="10" t="s">
        <v>18</v>
      </c>
      <c r="U43" s="10" t="s">
        <v>18</v>
      </c>
      <c r="V43" s="10" t="s">
        <v>18</v>
      </c>
      <c r="W43" s="10" t="s">
        <v>18</v>
      </c>
      <c r="X43" s="10" t="s">
        <v>18</v>
      </c>
      <c r="Y43" s="10" t="s">
        <v>16</v>
      </c>
      <c r="Z43" s="10" t="s">
        <v>16</v>
      </c>
      <c r="AA43" s="10" t="s">
        <v>18</v>
      </c>
      <c r="AB43" s="10" t="s">
        <v>18</v>
      </c>
      <c r="AC43" s="10" t="s">
        <v>18</v>
      </c>
      <c r="AD43" s="10" t="s">
        <v>18</v>
      </c>
      <c r="AE43" s="10" t="s">
        <v>18</v>
      </c>
      <c r="AF43" s="10" t="s">
        <v>16</v>
      </c>
      <c r="AG43" s="10"/>
      <c r="AH43" s="3">
        <f t="shared" si="1"/>
        <v>19.5</v>
      </c>
      <c r="AI43" s="3">
        <f t="shared" si="2"/>
        <v>19.5</v>
      </c>
      <c r="AJ43" s="11">
        <f>COUNTIF(C43:AG43,'Attendance Key '!$A$7) + COUNTIF(C43:AG43,'Attendance Key '!$A$15)*0.5</f>
        <v>0</v>
      </c>
      <c r="AK43" s="3">
        <f>COUNTIF(C43:AG43,'Attendance Key '!$A$3) + COUNTIF(C43:AG43,'Attendance Key '!$A$5)*0.5</f>
        <v>1.5</v>
      </c>
      <c r="AL43" s="12">
        <f>COUNTIF(C43:AG43,'Attendance Key '!$A$4) + COUNTIF(C43:AG43,'Attendance Key '!$A$6)*0.5</f>
        <v>0</v>
      </c>
      <c r="AM43" s="3">
        <f>COUNTIF(C43:AG43,'Attendance Key '!$A$10)</f>
        <v>0</v>
      </c>
      <c r="AN43" s="3">
        <f>COUNTIF(C43:AG43,'Attendance Key '!$A$8) + COUNTIF(C43:AG43,'Attendance Key '!$A$9)*0.5</f>
        <v>0</v>
      </c>
      <c r="AO43" s="3">
        <f>COUNTIF(C43:AG43,'Attendance Key '!$A$13) + COUNTIF(C43:AG43,'Attendance Key '!$A$14)*0.5</f>
        <v>0</v>
      </c>
      <c r="AP43" s="3">
        <f>COUNTIF(C43:AG43,'Attendance Key '!$A$11) + COUNTIF(C43:AF43,'Attendance Key '!$A$12)*0.5</f>
        <v>0</v>
      </c>
      <c r="AQ43" s="12">
        <f>COUNTIF(C43:AG43,'Attendance Key '!$A$16)</f>
        <v>9</v>
      </c>
      <c r="AR43" s="12">
        <f>COUNTIF(C43:AG43,'Attendance Key '!$A$17)</f>
        <v>0</v>
      </c>
      <c r="AS43" s="3">
        <f>COUNTIF(C43:AG43,'Attendance Key '!$A$18) + COUNTIF(C43:AG43,'Attendance Key '!$A$19)*0.5</f>
        <v>0</v>
      </c>
    </row>
    <row r="44" spans="1:45" ht="14.4" x14ac:dyDescent="0.3">
      <c r="A44" s="23" t="s">
        <v>113</v>
      </c>
      <c r="B44" s="9" t="s">
        <v>112</v>
      </c>
      <c r="C44" s="10" t="s">
        <v>18</v>
      </c>
      <c r="D44" s="10" t="s">
        <v>16</v>
      </c>
      <c r="E44" s="10" t="s">
        <v>16</v>
      </c>
      <c r="F44" s="10" t="s">
        <v>18</v>
      </c>
      <c r="G44" s="10" t="s">
        <v>18</v>
      </c>
      <c r="H44" s="10" t="s">
        <v>18</v>
      </c>
      <c r="I44" s="10" t="s">
        <v>18</v>
      </c>
      <c r="J44" s="10" t="s">
        <v>18</v>
      </c>
      <c r="K44" s="10" t="s">
        <v>16</v>
      </c>
      <c r="L44" s="10" t="s">
        <v>16</v>
      </c>
      <c r="M44" s="10" t="s">
        <v>18</v>
      </c>
      <c r="N44" s="10" t="s">
        <v>18</v>
      </c>
      <c r="O44" s="10" t="s">
        <v>18</v>
      </c>
      <c r="P44" s="10" t="s">
        <v>18</v>
      </c>
      <c r="Q44" s="10" t="s">
        <v>18</v>
      </c>
      <c r="R44" s="10" t="s">
        <v>16</v>
      </c>
      <c r="S44" s="10" t="s">
        <v>16</v>
      </c>
      <c r="T44" s="10" t="s">
        <v>18</v>
      </c>
      <c r="U44" s="10" t="s">
        <v>18</v>
      </c>
      <c r="V44" s="10" t="s">
        <v>18</v>
      </c>
      <c r="W44" s="10" t="s">
        <v>18</v>
      </c>
      <c r="X44" s="10" t="s">
        <v>18</v>
      </c>
      <c r="Y44" s="10" t="s">
        <v>16</v>
      </c>
      <c r="Z44" s="10" t="s">
        <v>16</v>
      </c>
      <c r="AA44" s="10" t="s">
        <v>18</v>
      </c>
      <c r="AB44" s="10" t="s">
        <v>18</v>
      </c>
      <c r="AC44" s="10" t="s">
        <v>18</v>
      </c>
      <c r="AD44" s="10" t="s">
        <v>18</v>
      </c>
      <c r="AE44" s="10" t="s">
        <v>18</v>
      </c>
      <c r="AF44" s="10" t="s">
        <v>16</v>
      </c>
      <c r="AG44" s="10"/>
      <c r="AH44" s="3">
        <f t="shared" si="1"/>
        <v>21</v>
      </c>
      <c r="AI44" s="3">
        <f t="shared" si="2"/>
        <v>21</v>
      </c>
      <c r="AJ44" s="11">
        <f>COUNTIF(C44:AG44,'Attendance Key '!$A$7) + COUNTIF(C44:AG44,'Attendance Key '!$A$15)*0.5</f>
        <v>0</v>
      </c>
      <c r="AK44" s="3">
        <f>COUNTIF(C44:AG44,'Attendance Key '!$A$3) + COUNTIF(C44:AG44,'Attendance Key '!$A$5)*0.5</f>
        <v>0</v>
      </c>
      <c r="AL44" s="12">
        <f>COUNTIF(C44:AG44,'Attendance Key '!$A$4) + COUNTIF(C44:AG44,'Attendance Key '!$A$6)*0.5</f>
        <v>0</v>
      </c>
      <c r="AM44" s="3">
        <f>COUNTIF(C44:AG44,'Attendance Key '!$A$10)</f>
        <v>0</v>
      </c>
      <c r="AN44" s="3">
        <f>COUNTIF(C44:AG44,'Attendance Key '!$A$8) + COUNTIF(C44:AG44,'Attendance Key '!$A$9)*0.5</f>
        <v>0</v>
      </c>
      <c r="AO44" s="3">
        <f>COUNTIF(C44:AG44,'Attendance Key '!$A$13) + COUNTIF(C44:AG44,'Attendance Key '!$A$14)*0.5</f>
        <v>0</v>
      </c>
      <c r="AP44" s="3">
        <f>COUNTIF(C44:AG44,'Attendance Key '!$A$11) + COUNTIF(C44:AF44,'Attendance Key '!$A$12)*0.5</f>
        <v>0</v>
      </c>
      <c r="AQ44" s="12">
        <f>COUNTIF(C44:AG44,'Attendance Key '!$A$16)</f>
        <v>9</v>
      </c>
      <c r="AR44" s="12">
        <f>COUNTIF(C44:AG44,'Attendance Key '!$A$17)</f>
        <v>0</v>
      </c>
      <c r="AS44" s="3">
        <f>COUNTIF(C44:AG44,'Attendance Key '!$A$18) + COUNTIF(C44:AG44,'Attendance Key '!$A$19)*0.5</f>
        <v>0</v>
      </c>
    </row>
    <row r="45" spans="1:45" ht="14.4" x14ac:dyDescent="0.3">
      <c r="A45" s="23" t="s">
        <v>115</v>
      </c>
      <c r="B45" s="9" t="s">
        <v>114</v>
      </c>
      <c r="C45" s="10" t="s">
        <v>18</v>
      </c>
      <c r="D45" s="10" t="s">
        <v>16</v>
      </c>
      <c r="E45" s="10" t="s">
        <v>16</v>
      </c>
      <c r="F45" s="10" t="s">
        <v>22</v>
      </c>
      <c r="G45" s="10" t="s">
        <v>18</v>
      </c>
      <c r="H45" s="10" t="s">
        <v>18</v>
      </c>
      <c r="I45" s="10" t="s">
        <v>18</v>
      </c>
      <c r="J45" s="10" t="s">
        <v>18</v>
      </c>
      <c r="K45" s="10" t="s">
        <v>16</v>
      </c>
      <c r="L45" s="10" t="s">
        <v>16</v>
      </c>
      <c r="M45" s="10" t="s">
        <v>18</v>
      </c>
      <c r="N45" s="10" t="s">
        <v>18</v>
      </c>
      <c r="O45" s="10" t="s">
        <v>18</v>
      </c>
      <c r="P45" s="10" t="s">
        <v>18</v>
      </c>
      <c r="Q45" s="10" t="s">
        <v>18</v>
      </c>
      <c r="R45" s="10" t="s">
        <v>16</v>
      </c>
      <c r="S45" s="10" t="s">
        <v>16</v>
      </c>
      <c r="T45" s="10" t="s">
        <v>18</v>
      </c>
      <c r="U45" s="10" t="s">
        <v>18</v>
      </c>
      <c r="V45" s="10" t="s">
        <v>18</v>
      </c>
      <c r="W45" s="10" t="s">
        <v>18</v>
      </c>
      <c r="X45" s="10" t="s">
        <v>18</v>
      </c>
      <c r="Y45" s="10" t="s">
        <v>16</v>
      </c>
      <c r="Z45" s="10" t="s">
        <v>16</v>
      </c>
      <c r="AA45" s="10" t="s">
        <v>18</v>
      </c>
      <c r="AB45" s="10" t="s">
        <v>18</v>
      </c>
      <c r="AC45" s="10" t="s">
        <v>18</v>
      </c>
      <c r="AD45" s="10" t="s">
        <v>21</v>
      </c>
      <c r="AE45" s="10" t="s">
        <v>18</v>
      </c>
      <c r="AF45" s="10" t="s">
        <v>16</v>
      </c>
      <c r="AG45" s="10"/>
      <c r="AH45" s="3">
        <f t="shared" si="1"/>
        <v>19.5</v>
      </c>
      <c r="AI45" s="3">
        <f t="shared" si="2"/>
        <v>19.5</v>
      </c>
      <c r="AJ45" s="11">
        <f>COUNTIF(C45:AG45,'Attendance Key '!$A$7) + COUNTIF(C45:AG45,'Attendance Key '!$A$15)*0.5</f>
        <v>0</v>
      </c>
      <c r="AK45" s="3">
        <f>COUNTIF(C45:AG45,'Attendance Key '!$A$3) + COUNTIF(C45:AG45,'Attendance Key '!$A$5)*0.5</f>
        <v>1.5</v>
      </c>
      <c r="AL45" s="12">
        <f>COUNTIF(C45:AG45,'Attendance Key '!$A$4) + COUNTIF(C45:AG45,'Attendance Key '!$A$6)*0.5</f>
        <v>0</v>
      </c>
      <c r="AM45" s="3">
        <f>COUNTIF(C45:AG45,'Attendance Key '!$A$10)</f>
        <v>0</v>
      </c>
      <c r="AN45" s="3">
        <f>COUNTIF(C45:AG45,'Attendance Key '!$A$8) + COUNTIF(C45:AG45,'Attendance Key '!$A$9)*0.5</f>
        <v>0</v>
      </c>
      <c r="AO45" s="3">
        <f>COUNTIF(C45:AG45,'Attendance Key '!$A$13) + COUNTIF(C45:AG45,'Attendance Key '!$A$14)*0.5</f>
        <v>0</v>
      </c>
      <c r="AP45" s="3">
        <f>COUNTIF(C45:AG45,'Attendance Key '!$A$11) + COUNTIF(C45:AF45,'Attendance Key '!$A$12)*0.5</f>
        <v>0</v>
      </c>
      <c r="AQ45" s="12">
        <f>COUNTIF(C45:AG45,'Attendance Key '!$A$16)</f>
        <v>9</v>
      </c>
      <c r="AR45" s="12">
        <f>COUNTIF(C45:AG45,'Attendance Key '!$A$17)</f>
        <v>0</v>
      </c>
      <c r="AS45" s="3">
        <f>COUNTIF(C45:AG45,'Attendance Key '!$A$18) + COUNTIF(C45:AG45,'Attendance Key '!$A$19)*0.5</f>
        <v>0</v>
      </c>
    </row>
    <row r="46" spans="1:45" ht="14.4" x14ac:dyDescent="0.3">
      <c r="A46" s="23" t="s">
        <v>117</v>
      </c>
      <c r="B46" s="9" t="s">
        <v>116</v>
      </c>
      <c r="C46" s="10" t="s">
        <v>18</v>
      </c>
      <c r="D46" s="10" t="s">
        <v>16</v>
      </c>
      <c r="E46" s="10" t="s">
        <v>16</v>
      </c>
      <c r="F46" s="10" t="s">
        <v>18</v>
      </c>
      <c r="G46" s="10" t="s">
        <v>18</v>
      </c>
      <c r="H46" s="10" t="s">
        <v>18</v>
      </c>
      <c r="I46" s="10" t="s">
        <v>18</v>
      </c>
      <c r="J46" s="10" t="s">
        <v>18</v>
      </c>
      <c r="K46" s="10" t="s">
        <v>16</v>
      </c>
      <c r="L46" s="10" t="s">
        <v>16</v>
      </c>
      <c r="M46" s="10" t="s">
        <v>18</v>
      </c>
      <c r="N46" s="10" t="s">
        <v>18</v>
      </c>
      <c r="O46" s="10" t="s">
        <v>18</v>
      </c>
      <c r="P46" s="10" t="s">
        <v>18</v>
      </c>
      <c r="Q46" s="10" t="s">
        <v>20</v>
      </c>
      <c r="R46" s="10" t="s">
        <v>16</v>
      </c>
      <c r="S46" s="10" t="s">
        <v>16</v>
      </c>
      <c r="T46" s="10" t="s">
        <v>18</v>
      </c>
      <c r="U46" s="10" t="s">
        <v>18</v>
      </c>
      <c r="V46" s="10" t="s">
        <v>18</v>
      </c>
      <c r="W46" s="10" t="s">
        <v>18</v>
      </c>
      <c r="X46" s="10" t="s">
        <v>18</v>
      </c>
      <c r="Y46" s="10" t="s">
        <v>16</v>
      </c>
      <c r="Z46" s="10" t="s">
        <v>16</v>
      </c>
      <c r="AA46" s="10" t="s">
        <v>18</v>
      </c>
      <c r="AB46" s="10" t="s">
        <v>18</v>
      </c>
      <c r="AC46" s="10" t="s">
        <v>18</v>
      </c>
      <c r="AD46" s="10" t="s">
        <v>18</v>
      </c>
      <c r="AE46" s="10" t="s">
        <v>18</v>
      </c>
      <c r="AF46" s="10" t="s">
        <v>16</v>
      </c>
      <c r="AG46" s="10"/>
      <c r="AH46" s="3">
        <f t="shared" si="1"/>
        <v>21</v>
      </c>
      <c r="AI46" s="3">
        <f t="shared" si="2"/>
        <v>20</v>
      </c>
      <c r="AJ46" s="11">
        <f>COUNTIF(C46:AG46,'Attendance Key '!$A$7) + COUNTIF(C46:AG46,'Attendance Key '!$A$15)*0.5</f>
        <v>1</v>
      </c>
      <c r="AK46" s="3">
        <f>COUNTIF(C46:AG46,'Attendance Key '!$A$3) + COUNTIF(C46:AG46,'Attendance Key '!$A$5)*0.5</f>
        <v>0</v>
      </c>
      <c r="AL46" s="12">
        <f>COUNTIF(C46:AG46,'Attendance Key '!$A$4) + COUNTIF(C46:AG46,'Attendance Key '!$A$6)*0.5</f>
        <v>0</v>
      </c>
      <c r="AM46" s="3">
        <f>COUNTIF(C46:AG46,'Attendance Key '!$A$10)</f>
        <v>0</v>
      </c>
      <c r="AN46" s="3">
        <f>COUNTIF(C46:AG46,'Attendance Key '!$A$8) + COUNTIF(C46:AG46,'Attendance Key '!$A$9)*0.5</f>
        <v>0</v>
      </c>
      <c r="AO46" s="3">
        <f>COUNTIF(C46:AG46,'Attendance Key '!$A$13) + COUNTIF(C46:AG46,'Attendance Key '!$A$14)*0.5</f>
        <v>0</v>
      </c>
      <c r="AP46" s="3">
        <f>COUNTIF(C46:AG46,'Attendance Key '!$A$11) + COUNTIF(C46:AF46,'Attendance Key '!$A$12)*0.5</f>
        <v>0</v>
      </c>
      <c r="AQ46" s="12">
        <f>COUNTIF(C46:AG46,'Attendance Key '!$A$16)</f>
        <v>9</v>
      </c>
      <c r="AR46" s="12">
        <f>COUNTIF(C46:AG46,'Attendance Key '!$A$17)</f>
        <v>0</v>
      </c>
      <c r="AS46" s="3">
        <f>COUNTIF(C46:AG46,'Attendance Key '!$A$18) + COUNTIF(C46:AG46,'Attendance Key '!$A$19)*0.5</f>
        <v>0</v>
      </c>
    </row>
    <row r="47" spans="1:45" ht="14.4" x14ac:dyDescent="0.3">
      <c r="A47" s="23" t="s">
        <v>54</v>
      </c>
      <c r="B47" s="9" t="s">
        <v>194</v>
      </c>
      <c r="C47" s="10" t="s">
        <v>18</v>
      </c>
      <c r="D47" s="10" t="s">
        <v>16</v>
      </c>
      <c r="E47" s="10" t="s">
        <v>16</v>
      </c>
      <c r="F47" s="10" t="s">
        <v>18</v>
      </c>
      <c r="G47" s="10" t="s">
        <v>18</v>
      </c>
      <c r="H47" s="10" t="s">
        <v>18</v>
      </c>
      <c r="I47" s="10" t="s">
        <v>18</v>
      </c>
      <c r="J47" s="10" t="s">
        <v>18</v>
      </c>
      <c r="K47" s="10" t="s">
        <v>16</v>
      </c>
      <c r="L47" s="10" t="s">
        <v>16</v>
      </c>
      <c r="M47" s="10" t="s">
        <v>18</v>
      </c>
      <c r="N47" s="10" t="s">
        <v>18</v>
      </c>
      <c r="O47" s="10" t="s">
        <v>18</v>
      </c>
      <c r="P47" s="10" t="s">
        <v>18</v>
      </c>
      <c r="Q47" s="10" t="s">
        <v>18</v>
      </c>
      <c r="R47" s="10" t="s">
        <v>16</v>
      </c>
      <c r="S47" s="10" t="s">
        <v>16</v>
      </c>
      <c r="T47" s="10" t="s">
        <v>18</v>
      </c>
      <c r="U47" s="10" t="s">
        <v>18</v>
      </c>
      <c r="V47" s="10" t="s">
        <v>18</v>
      </c>
      <c r="W47" s="10" t="s">
        <v>19</v>
      </c>
      <c r="X47" s="10" t="s">
        <v>18</v>
      </c>
      <c r="Y47" s="10" t="s">
        <v>16</v>
      </c>
      <c r="Z47" s="10" t="s">
        <v>16</v>
      </c>
      <c r="AA47" s="10" t="s">
        <v>18</v>
      </c>
      <c r="AB47" s="10" t="s">
        <v>18</v>
      </c>
      <c r="AC47" s="10" t="s">
        <v>18</v>
      </c>
      <c r="AD47" s="10" t="s">
        <v>18</v>
      </c>
      <c r="AE47" s="10" t="s">
        <v>21</v>
      </c>
      <c r="AF47" s="10" t="s">
        <v>16</v>
      </c>
      <c r="AG47" s="10"/>
      <c r="AH47" s="3">
        <f t="shared" si="1"/>
        <v>19</v>
      </c>
      <c r="AI47" s="3">
        <f t="shared" si="2"/>
        <v>19</v>
      </c>
      <c r="AJ47" s="11">
        <f>COUNTIF(C47:AG47,'Attendance Key '!$A$7) + COUNTIF(C47:AG47,'Attendance Key '!$A$15)*0.5</f>
        <v>0</v>
      </c>
      <c r="AK47" s="3">
        <f>COUNTIF(C47:AG47,'Attendance Key '!$A$3) + COUNTIF(C47:AG47,'Attendance Key '!$A$5)*0.5</f>
        <v>1</v>
      </c>
      <c r="AL47" s="12">
        <f>COUNTIF(C47:AG47,'Attendance Key '!$A$4) + COUNTIF(C47:AG47,'Attendance Key '!$A$6)*0.5</f>
        <v>1</v>
      </c>
      <c r="AM47" s="3">
        <f>COUNTIF(C47:AG47,'Attendance Key '!$A$10)</f>
        <v>0</v>
      </c>
      <c r="AN47" s="3">
        <f>COUNTIF(C47:AG47,'Attendance Key '!$A$8) + COUNTIF(C47:AG47,'Attendance Key '!$A$9)*0.5</f>
        <v>0</v>
      </c>
      <c r="AO47" s="3">
        <f>COUNTIF(C47:AG47,'Attendance Key '!$A$13) + COUNTIF(C47:AG47,'Attendance Key '!$A$14)*0.5</f>
        <v>0</v>
      </c>
      <c r="AP47" s="3">
        <f>COUNTIF(C47:AG47,'Attendance Key '!$A$11) + COUNTIF(C47:AF47,'Attendance Key '!$A$12)*0.5</f>
        <v>0</v>
      </c>
      <c r="AQ47" s="12">
        <f>COUNTIF(C47:AG47,'Attendance Key '!$A$16)</f>
        <v>9</v>
      </c>
      <c r="AR47" s="12">
        <f>COUNTIF(C47:AG47,'Attendance Key '!$A$17)</f>
        <v>0</v>
      </c>
      <c r="AS47" s="3">
        <f>COUNTIF(C47:AG47,'Attendance Key '!$A$18) + COUNTIF(C47:AG47,'Attendance Key '!$A$19)*0.5</f>
        <v>0</v>
      </c>
    </row>
    <row r="48" spans="1:45" ht="14.4" x14ac:dyDescent="0.3">
      <c r="A48" s="23" t="s">
        <v>119</v>
      </c>
      <c r="B48" s="9" t="s">
        <v>118</v>
      </c>
      <c r="C48" s="10" t="s">
        <v>18</v>
      </c>
      <c r="D48" s="10" t="s">
        <v>16</v>
      </c>
      <c r="E48" s="10" t="s">
        <v>16</v>
      </c>
      <c r="F48" s="10" t="s">
        <v>18</v>
      </c>
      <c r="G48" s="10" t="s">
        <v>18</v>
      </c>
      <c r="H48" s="10" t="s">
        <v>18</v>
      </c>
      <c r="I48" s="10" t="s">
        <v>18</v>
      </c>
      <c r="J48" s="10" t="s">
        <v>18</v>
      </c>
      <c r="K48" s="10" t="s">
        <v>16</v>
      </c>
      <c r="L48" s="10" t="s">
        <v>16</v>
      </c>
      <c r="M48" s="10" t="s">
        <v>18</v>
      </c>
      <c r="N48" s="10" t="s">
        <v>18</v>
      </c>
      <c r="O48" s="10" t="s">
        <v>18</v>
      </c>
      <c r="P48" s="10" t="s">
        <v>30</v>
      </c>
      <c r="Q48" s="10" t="s">
        <v>18</v>
      </c>
      <c r="R48" s="10" t="s">
        <v>16</v>
      </c>
      <c r="S48" s="10" t="s">
        <v>16</v>
      </c>
      <c r="T48" s="10" t="s">
        <v>18</v>
      </c>
      <c r="U48" s="10" t="s">
        <v>18</v>
      </c>
      <c r="V48" s="10" t="s">
        <v>18</v>
      </c>
      <c r="W48" s="10" t="s">
        <v>18</v>
      </c>
      <c r="X48" s="10" t="s">
        <v>18</v>
      </c>
      <c r="Y48" s="10" t="s">
        <v>16</v>
      </c>
      <c r="Z48" s="10" t="s">
        <v>16</v>
      </c>
      <c r="AA48" s="10" t="s">
        <v>18</v>
      </c>
      <c r="AB48" s="10" t="s">
        <v>18</v>
      </c>
      <c r="AC48" s="10" t="s">
        <v>18</v>
      </c>
      <c r="AD48" s="10" t="s">
        <v>18</v>
      </c>
      <c r="AE48" s="10" t="s">
        <v>18</v>
      </c>
      <c r="AF48" s="10" t="s">
        <v>16</v>
      </c>
      <c r="AG48" s="10"/>
      <c r="AH48" s="3">
        <f t="shared" si="1"/>
        <v>20</v>
      </c>
      <c r="AI48" s="3">
        <f t="shared" si="2"/>
        <v>20</v>
      </c>
      <c r="AJ48" s="11">
        <f>COUNTIF(C48:AG48,'Attendance Key '!$A$7) + COUNTIF(C48:AG48,'Attendance Key '!$A$15)*0.5</f>
        <v>0</v>
      </c>
      <c r="AK48" s="3">
        <f>COUNTIF(C48:AG48,'Attendance Key '!$A$3) + COUNTIF(C48:AG48,'Attendance Key '!$A$5)*0.5</f>
        <v>0</v>
      </c>
      <c r="AL48" s="12">
        <f>COUNTIF(C48:AG48,'Attendance Key '!$A$4) + COUNTIF(C48:AG48,'Attendance Key '!$A$6)*0.5</f>
        <v>0</v>
      </c>
      <c r="AM48" s="3">
        <f>COUNTIF(C48:AG48,'Attendance Key '!$A$10)</f>
        <v>0</v>
      </c>
      <c r="AN48" s="3">
        <f>COUNTIF(C48:AG48,'Attendance Key '!$A$8) + COUNTIF(C48:AG48,'Attendance Key '!$A$9)*0.5</f>
        <v>1</v>
      </c>
      <c r="AO48" s="3">
        <f>COUNTIF(C48:AG48,'Attendance Key '!$A$13) + COUNTIF(C48:AG48,'Attendance Key '!$A$14)*0.5</f>
        <v>0</v>
      </c>
      <c r="AP48" s="3">
        <f>COUNTIF(C48:AG48,'Attendance Key '!$A$11) + COUNTIF(C48:AF48,'Attendance Key '!$A$12)*0.5</f>
        <v>0</v>
      </c>
      <c r="AQ48" s="12">
        <f>COUNTIF(C48:AG48,'Attendance Key '!$A$16)</f>
        <v>9</v>
      </c>
      <c r="AR48" s="12">
        <f>COUNTIF(C48:AG48,'Attendance Key '!$A$17)</f>
        <v>0</v>
      </c>
      <c r="AS48" s="3">
        <f>COUNTIF(C48:AG48,'Attendance Key '!$A$18) + COUNTIF(C48:AG48,'Attendance Key '!$A$19)*0.5</f>
        <v>0</v>
      </c>
    </row>
    <row r="49" spans="1:45" ht="14.4" x14ac:dyDescent="0.3">
      <c r="A49" s="23" t="s">
        <v>121</v>
      </c>
      <c r="B49" s="9" t="s">
        <v>120</v>
      </c>
      <c r="C49" s="10" t="s">
        <v>18</v>
      </c>
      <c r="D49" s="10" t="s">
        <v>16</v>
      </c>
      <c r="E49" s="10" t="s">
        <v>16</v>
      </c>
      <c r="F49" s="10" t="s">
        <v>18</v>
      </c>
      <c r="G49" s="10" t="s">
        <v>18</v>
      </c>
      <c r="H49" s="10" t="s">
        <v>18</v>
      </c>
      <c r="I49" s="10" t="s">
        <v>18</v>
      </c>
      <c r="J49" s="10" t="s">
        <v>18</v>
      </c>
      <c r="K49" s="10" t="s">
        <v>16</v>
      </c>
      <c r="L49" s="10" t="s">
        <v>16</v>
      </c>
      <c r="M49" s="10" t="s">
        <v>18</v>
      </c>
      <c r="N49" s="10" t="s">
        <v>18</v>
      </c>
      <c r="O49" s="10" t="s">
        <v>18</v>
      </c>
      <c r="P49" s="10" t="s">
        <v>18</v>
      </c>
      <c r="Q49" s="10" t="s">
        <v>18</v>
      </c>
      <c r="R49" s="10" t="s">
        <v>16</v>
      </c>
      <c r="S49" s="10" t="s">
        <v>16</v>
      </c>
      <c r="T49" s="10" t="s">
        <v>18</v>
      </c>
      <c r="U49" s="10" t="s">
        <v>18</v>
      </c>
      <c r="V49" s="10" t="s">
        <v>18</v>
      </c>
      <c r="W49" s="10" t="s">
        <v>18</v>
      </c>
      <c r="X49" s="10" t="s">
        <v>18</v>
      </c>
      <c r="Y49" s="10" t="s">
        <v>16</v>
      </c>
      <c r="Z49" s="10" t="s">
        <v>16</v>
      </c>
      <c r="AA49" s="10" t="s">
        <v>18</v>
      </c>
      <c r="AB49" s="10" t="s">
        <v>18</v>
      </c>
      <c r="AC49" s="10" t="s">
        <v>18</v>
      </c>
      <c r="AD49" s="10" t="s">
        <v>18</v>
      </c>
      <c r="AE49" s="10" t="s">
        <v>18</v>
      </c>
      <c r="AF49" s="10" t="s">
        <v>16</v>
      </c>
      <c r="AG49" s="10"/>
      <c r="AH49" s="3">
        <f t="shared" si="1"/>
        <v>21</v>
      </c>
      <c r="AI49" s="3">
        <f t="shared" si="2"/>
        <v>21</v>
      </c>
      <c r="AJ49" s="11">
        <f>COUNTIF(C49:AG49,'Attendance Key '!$A$7) + COUNTIF(C49:AG49,'Attendance Key '!$A$15)*0.5</f>
        <v>0</v>
      </c>
      <c r="AK49" s="3">
        <f>COUNTIF(C49:AG49,'Attendance Key '!$A$3) + COUNTIF(C49:AG49,'Attendance Key '!$A$5)*0.5</f>
        <v>0</v>
      </c>
      <c r="AL49" s="12">
        <f>COUNTIF(C49:AG49,'Attendance Key '!$A$4) + COUNTIF(C49:AG49,'Attendance Key '!$A$6)*0.5</f>
        <v>0</v>
      </c>
      <c r="AM49" s="3">
        <f>COUNTIF(C49:AG49,'Attendance Key '!$A$10)</f>
        <v>0</v>
      </c>
      <c r="AN49" s="3">
        <f>COUNTIF(C49:AG49,'Attendance Key '!$A$8) + COUNTIF(C49:AG49,'Attendance Key '!$A$9)*0.5</f>
        <v>0</v>
      </c>
      <c r="AO49" s="3">
        <f>COUNTIF(C49:AG49,'Attendance Key '!$A$13) + COUNTIF(C49:AG49,'Attendance Key '!$A$14)*0.5</f>
        <v>0</v>
      </c>
      <c r="AP49" s="3">
        <f>COUNTIF(C49:AG49,'Attendance Key '!$A$11) + COUNTIF(C49:AF49,'Attendance Key '!$A$12)*0.5</f>
        <v>0</v>
      </c>
      <c r="AQ49" s="12">
        <f>COUNTIF(C49:AG49,'Attendance Key '!$A$16)</f>
        <v>9</v>
      </c>
      <c r="AR49" s="12">
        <f>COUNTIF(C49:AG49,'Attendance Key '!$A$17)</f>
        <v>0</v>
      </c>
      <c r="AS49" s="3">
        <f>COUNTIF(C49:AG49,'Attendance Key '!$A$18) + COUNTIF(C49:AG49,'Attendance Key '!$A$19)*0.5</f>
        <v>0</v>
      </c>
    </row>
    <row r="50" spans="1:45" ht="14.4" x14ac:dyDescent="0.3">
      <c r="A50" s="23" t="s">
        <v>87</v>
      </c>
      <c r="B50" s="9" t="s">
        <v>122</v>
      </c>
      <c r="C50" s="10" t="s">
        <v>18</v>
      </c>
      <c r="D50" s="10" t="s">
        <v>16</v>
      </c>
      <c r="E50" s="10" t="s">
        <v>16</v>
      </c>
      <c r="F50" s="10" t="s">
        <v>18</v>
      </c>
      <c r="G50" s="10" t="s">
        <v>18</v>
      </c>
      <c r="H50" s="10" t="s">
        <v>18</v>
      </c>
      <c r="I50" s="10" t="s">
        <v>18</v>
      </c>
      <c r="J50" s="10" t="s">
        <v>18</v>
      </c>
      <c r="K50" s="10" t="s">
        <v>16</v>
      </c>
      <c r="L50" s="10" t="s">
        <v>16</v>
      </c>
      <c r="M50" s="10" t="s">
        <v>18</v>
      </c>
      <c r="N50" s="10" t="s">
        <v>18</v>
      </c>
      <c r="O50" s="10" t="s">
        <v>18</v>
      </c>
      <c r="P50" s="10" t="s">
        <v>30</v>
      </c>
      <c r="Q50" s="10" t="s">
        <v>18</v>
      </c>
      <c r="R50" s="10" t="s">
        <v>16</v>
      </c>
      <c r="S50" s="10" t="s">
        <v>16</v>
      </c>
      <c r="T50" s="10" t="s">
        <v>18</v>
      </c>
      <c r="U50" s="10" t="s">
        <v>18</v>
      </c>
      <c r="V50" s="10" t="s">
        <v>18</v>
      </c>
      <c r="W50" s="10" t="s">
        <v>18</v>
      </c>
      <c r="X50" s="10" t="s">
        <v>18</v>
      </c>
      <c r="Y50" s="10" t="s">
        <v>16</v>
      </c>
      <c r="Z50" s="10" t="s">
        <v>16</v>
      </c>
      <c r="AA50" s="10" t="s">
        <v>18</v>
      </c>
      <c r="AB50" s="10" t="s">
        <v>18</v>
      </c>
      <c r="AC50" s="10" t="s">
        <v>18</v>
      </c>
      <c r="AD50" s="10" t="s">
        <v>18</v>
      </c>
      <c r="AE50" s="10" t="s">
        <v>18</v>
      </c>
      <c r="AF50" s="10" t="s">
        <v>16</v>
      </c>
      <c r="AG50" s="10"/>
      <c r="AH50" s="3">
        <f t="shared" si="1"/>
        <v>20</v>
      </c>
      <c r="AI50" s="3">
        <f t="shared" si="2"/>
        <v>20</v>
      </c>
      <c r="AJ50" s="11">
        <f>COUNTIF(C50:AG50,'Attendance Key '!$A$7) + COUNTIF(C50:AG50,'Attendance Key '!$A$15)*0.5</f>
        <v>0</v>
      </c>
      <c r="AK50" s="3">
        <f>COUNTIF(C50:AG50,'Attendance Key '!$A$3) + COUNTIF(C50:AG50,'Attendance Key '!$A$5)*0.5</f>
        <v>0</v>
      </c>
      <c r="AL50" s="12">
        <f>COUNTIF(C50:AG50,'Attendance Key '!$A$4) + COUNTIF(C50:AG50,'Attendance Key '!$A$6)*0.5</f>
        <v>0</v>
      </c>
      <c r="AM50" s="3">
        <f>COUNTIF(C50:AG50,'Attendance Key '!$A$10)</f>
        <v>0</v>
      </c>
      <c r="AN50" s="3">
        <f>COUNTIF(C50:AG50,'Attendance Key '!$A$8) + COUNTIF(C50:AG50,'Attendance Key '!$A$9)*0.5</f>
        <v>1</v>
      </c>
      <c r="AO50" s="3">
        <f>COUNTIF(C50:AG50,'Attendance Key '!$A$13) + COUNTIF(C50:AG50,'Attendance Key '!$A$14)*0.5</f>
        <v>0</v>
      </c>
      <c r="AP50" s="3">
        <f>COUNTIF(C50:AG50,'Attendance Key '!$A$11) + COUNTIF(C50:AF50,'Attendance Key '!$A$12)*0.5</f>
        <v>0</v>
      </c>
      <c r="AQ50" s="12">
        <f>COUNTIF(C50:AG50,'Attendance Key '!$A$16)</f>
        <v>9</v>
      </c>
      <c r="AR50" s="12">
        <f>COUNTIF(C50:AG50,'Attendance Key '!$A$17)</f>
        <v>0</v>
      </c>
      <c r="AS50" s="3">
        <f>COUNTIF(C50:AG50,'Attendance Key '!$A$18) + COUNTIF(C50:AG50,'Attendance Key '!$A$19)*0.5</f>
        <v>0</v>
      </c>
    </row>
    <row r="51" spans="1:45" ht="14.4" x14ac:dyDescent="0.3">
      <c r="A51" s="23" t="s">
        <v>71</v>
      </c>
      <c r="B51" s="9" t="s">
        <v>123</v>
      </c>
      <c r="C51" s="10" t="s">
        <v>18</v>
      </c>
      <c r="D51" s="10" t="s">
        <v>16</v>
      </c>
      <c r="E51" s="10" t="s">
        <v>16</v>
      </c>
      <c r="F51" s="10" t="s">
        <v>18</v>
      </c>
      <c r="G51" s="10" t="s">
        <v>18</v>
      </c>
      <c r="H51" s="10" t="s">
        <v>18</v>
      </c>
      <c r="I51" s="10" t="s">
        <v>18</v>
      </c>
      <c r="J51" s="10" t="s">
        <v>18</v>
      </c>
      <c r="K51" s="10" t="s">
        <v>16</v>
      </c>
      <c r="L51" s="10" t="s">
        <v>16</v>
      </c>
      <c r="M51" s="10" t="s">
        <v>18</v>
      </c>
      <c r="N51" s="10" t="s">
        <v>18</v>
      </c>
      <c r="O51" s="10" t="s">
        <v>18</v>
      </c>
      <c r="P51" s="10" t="s">
        <v>18</v>
      </c>
      <c r="Q51" s="10" t="s">
        <v>18</v>
      </c>
      <c r="R51" s="10" t="s">
        <v>16</v>
      </c>
      <c r="S51" s="10" t="s">
        <v>16</v>
      </c>
      <c r="T51" s="10" t="s">
        <v>18</v>
      </c>
      <c r="U51" s="10" t="s">
        <v>18</v>
      </c>
      <c r="V51" s="10" t="s">
        <v>18</v>
      </c>
      <c r="W51" s="10" t="s">
        <v>18</v>
      </c>
      <c r="X51" s="10" t="s">
        <v>18</v>
      </c>
      <c r="Y51" s="10" t="s">
        <v>16</v>
      </c>
      <c r="Z51" s="10" t="s">
        <v>16</v>
      </c>
      <c r="AA51" s="10" t="s">
        <v>18</v>
      </c>
      <c r="AB51" s="10" t="s">
        <v>18</v>
      </c>
      <c r="AC51" s="10" t="s">
        <v>18</v>
      </c>
      <c r="AD51" s="10" t="s">
        <v>18</v>
      </c>
      <c r="AE51" s="10" t="s">
        <v>18</v>
      </c>
      <c r="AF51" s="10" t="s">
        <v>16</v>
      </c>
      <c r="AG51" s="10"/>
      <c r="AH51" s="3">
        <f t="shared" si="1"/>
        <v>21</v>
      </c>
      <c r="AI51" s="3">
        <f t="shared" si="2"/>
        <v>21</v>
      </c>
      <c r="AJ51" s="11">
        <f>COUNTIF(C51:AG51,'Attendance Key '!$A$7) + COUNTIF(C51:AG51,'Attendance Key '!$A$15)*0.5</f>
        <v>0</v>
      </c>
      <c r="AK51" s="3">
        <f>COUNTIF(C51:AG51,'Attendance Key '!$A$3) + COUNTIF(C51:AG51,'Attendance Key '!$A$5)*0.5</f>
        <v>0</v>
      </c>
      <c r="AL51" s="12">
        <f>COUNTIF(C51:AG51,'Attendance Key '!$A$4) + COUNTIF(C51:AG51,'Attendance Key '!$A$6)*0.5</f>
        <v>0</v>
      </c>
      <c r="AM51" s="3">
        <f>COUNTIF(C51:AG51,'Attendance Key '!$A$10)</f>
        <v>0</v>
      </c>
      <c r="AN51" s="3">
        <f>COUNTIF(C51:AG51,'Attendance Key '!$A$8) + COUNTIF(C51:AG51,'Attendance Key '!$A$9)*0.5</f>
        <v>0</v>
      </c>
      <c r="AO51" s="3">
        <f>COUNTIF(C51:AG51,'Attendance Key '!$A$13) + COUNTIF(C51:AG51,'Attendance Key '!$A$14)*0.5</f>
        <v>0</v>
      </c>
      <c r="AP51" s="3">
        <f>COUNTIF(C51:AG51,'Attendance Key '!$A$11) + COUNTIF(C51:AF51,'Attendance Key '!$A$12)*0.5</f>
        <v>0</v>
      </c>
      <c r="AQ51" s="12">
        <f>COUNTIF(C51:AG51,'Attendance Key '!$A$16)</f>
        <v>9</v>
      </c>
      <c r="AR51" s="12">
        <f>COUNTIF(C51:AG51,'Attendance Key '!$A$17)</f>
        <v>0</v>
      </c>
      <c r="AS51" s="3">
        <f>COUNTIF(C51:AG51,'Attendance Key '!$A$18) + COUNTIF(C51:AG51,'Attendance Key '!$A$19)*0.5</f>
        <v>0</v>
      </c>
    </row>
    <row r="52" spans="1:45" ht="14.4" x14ac:dyDescent="0.3">
      <c r="A52" s="23" t="s">
        <v>215</v>
      </c>
      <c r="B52" s="9" t="s">
        <v>211</v>
      </c>
      <c r="C52" s="10" t="s">
        <v>18</v>
      </c>
      <c r="D52" s="10" t="s">
        <v>16</v>
      </c>
      <c r="E52" s="10" t="s">
        <v>16</v>
      </c>
      <c r="F52" s="10" t="s">
        <v>18</v>
      </c>
      <c r="G52" s="10" t="s">
        <v>18</v>
      </c>
      <c r="H52" s="10" t="s">
        <v>18</v>
      </c>
      <c r="I52" s="10" t="s">
        <v>18</v>
      </c>
      <c r="J52" s="10" t="s">
        <v>18</v>
      </c>
      <c r="K52" s="10" t="s">
        <v>16</v>
      </c>
      <c r="L52" s="10" t="s">
        <v>16</v>
      </c>
      <c r="M52" s="10" t="s">
        <v>18</v>
      </c>
      <c r="N52" s="10" t="s">
        <v>18</v>
      </c>
      <c r="O52" s="10" t="s">
        <v>18</v>
      </c>
      <c r="P52" s="10" t="s">
        <v>18</v>
      </c>
      <c r="Q52" s="10" t="s">
        <v>18</v>
      </c>
      <c r="R52" s="10" t="s">
        <v>16</v>
      </c>
      <c r="S52" s="10" t="s">
        <v>16</v>
      </c>
      <c r="T52" s="10" t="s">
        <v>18</v>
      </c>
      <c r="U52" s="10" t="s">
        <v>18</v>
      </c>
      <c r="V52" s="10" t="s">
        <v>18</v>
      </c>
      <c r="W52" s="10" t="s">
        <v>18</v>
      </c>
      <c r="X52" s="10" t="s">
        <v>18</v>
      </c>
      <c r="Y52" s="10" t="s">
        <v>16</v>
      </c>
      <c r="Z52" s="10" t="s">
        <v>16</v>
      </c>
      <c r="AA52" s="10" t="s">
        <v>18</v>
      </c>
      <c r="AB52" s="14"/>
      <c r="AC52" s="14"/>
      <c r="AD52" s="14"/>
      <c r="AE52" s="14"/>
      <c r="AF52" s="14" t="s">
        <v>16</v>
      </c>
      <c r="AG52" s="10"/>
      <c r="AH52" s="3">
        <f t="shared" si="1"/>
        <v>17</v>
      </c>
      <c r="AI52" s="3">
        <f t="shared" si="2"/>
        <v>17</v>
      </c>
      <c r="AJ52" s="11">
        <f>COUNTIF(C52:AG52,'Attendance Key '!$A$7) + COUNTIF(C52:AG52,'Attendance Key '!$A$15)*0.5</f>
        <v>0</v>
      </c>
      <c r="AK52" s="3">
        <f>COUNTIF(C52:AG52,'Attendance Key '!$A$3) + COUNTIF(C52:AG52,'Attendance Key '!$A$5)*0.5</f>
        <v>0</v>
      </c>
      <c r="AL52" s="12">
        <f>COUNTIF(C52:AG52,'Attendance Key '!$A$4) + COUNTIF(C52:AG52,'Attendance Key '!$A$6)*0.5</f>
        <v>0</v>
      </c>
      <c r="AM52" s="3">
        <f>COUNTIF(C52:AG52,'Attendance Key '!$A$10)</f>
        <v>0</v>
      </c>
      <c r="AN52" s="3">
        <f>COUNTIF(C52:AG52,'Attendance Key '!$A$8) + COUNTIF(C52:AG52,'Attendance Key '!$A$9)*0.5</f>
        <v>0</v>
      </c>
      <c r="AO52" s="3">
        <f>COUNTIF(C52:AG52,'Attendance Key '!$A$13) + COUNTIF(C52:AG52,'Attendance Key '!$A$14)*0.5</f>
        <v>0</v>
      </c>
      <c r="AP52" s="3">
        <f>COUNTIF(C52:AG52,'Attendance Key '!$A$11) + COUNTIF(C52:AF52,'Attendance Key '!$A$12)*0.5</f>
        <v>0</v>
      </c>
      <c r="AQ52" s="12">
        <f>COUNTIF(C52:AG52,'Attendance Key '!$A$16)</f>
        <v>9</v>
      </c>
      <c r="AR52" s="12">
        <f>COUNTIF(C52:AG52,'Attendance Key '!$A$17)</f>
        <v>0</v>
      </c>
      <c r="AS52" s="3">
        <f>COUNTIF(C52:AG52,'Attendance Key '!$A$18) + COUNTIF(C52:AG52,'Attendance Key '!$A$19)*0.5</f>
        <v>0</v>
      </c>
    </row>
    <row r="53" spans="1:45" ht="14.4" x14ac:dyDescent="0.3">
      <c r="A53" s="23" t="s">
        <v>117</v>
      </c>
      <c r="B53" s="9" t="s">
        <v>124</v>
      </c>
      <c r="C53" s="10" t="s">
        <v>18</v>
      </c>
      <c r="D53" s="10" t="s">
        <v>16</v>
      </c>
      <c r="E53" s="10" t="s">
        <v>16</v>
      </c>
      <c r="F53" s="10" t="s">
        <v>18</v>
      </c>
      <c r="G53" s="10" t="s">
        <v>18</v>
      </c>
      <c r="H53" s="10" t="s">
        <v>18</v>
      </c>
      <c r="I53" s="10" t="s">
        <v>18</v>
      </c>
      <c r="J53" s="10" t="s">
        <v>18</v>
      </c>
      <c r="K53" s="10" t="s">
        <v>16</v>
      </c>
      <c r="L53" s="10" t="s">
        <v>16</v>
      </c>
      <c r="M53" s="10" t="s">
        <v>21</v>
      </c>
      <c r="N53" s="10" t="s">
        <v>21</v>
      </c>
      <c r="O53" s="10" t="s">
        <v>18</v>
      </c>
      <c r="P53" s="10" t="s">
        <v>18</v>
      </c>
      <c r="Q53" s="10" t="s">
        <v>18</v>
      </c>
      <c r="R53" s="10" t="s">
        <v>16</v>
      </c>
      <c r="S53" s="10" t="s">
        <v>16</v>
      </c>
      <c r="T53" s="10" t="s">
        <v>18</v>
      </c>
      <c r="U53" s="10" t="s">
        <v>18</v>
      </c>
      <c r="V53" s="10" t="s">
        <v>18</v>
      </c>
      <c r="W53" s="10" t="s">
        <v>18</v>
      </c>
      <c r="X53" s="10" t="s">
        <v>18</v>
      </c>
      <c r="Y53" s="10" t="s">
        <v>16</v>
      </c>
      <c r="Z53" s="10" t="s">
        <v>16</v>
      </c>
      <c r="AA53" s="10" t="s">
        <v>18</v>
      </c>
      <c r="AB53" s="10" t="s">
        <v>18</v>
      </c>
      <c r="AC53" s="10" t="s">
        <v>18</v>
      </c>
      <c r="AD53" s="10" t="s">
        <v>18</v>
      </c>
      <c r="AE53" s="10" t="s">
        <v>18</v>
      </c>
      <c r="AF53" s="10" t="s">
        <v>16</v>
      </c>
      <c r="AG53" s="10"/>
      <c r="AH53" s="3">
        <f t="shared" si="1"/>
        <v>19</v>
      </c>
      <c r="AI53" s="3">
        <f t="shared" si="2"/>
        <v>19</v>
      </c>
      <c r="AJ53" s="11">
        <f>COUNTIF(C53:AG53,'Attendance Key '!$A$7) + COUNTIF(C53:AG53,'Attendance Key '!$A$15)*0.5</f>
        <v>0</v>
      </c>
      <c r="AK53" s="3">
        <f>COUNTIF(C53:AG53,'Attendance Key '!$A$3) + COUNTIF(C53:AG53,'Attendance Key '!$A$5)*0.5</f>
        <v>2</v>
      </c>
      <c r="AL53" s="12">
        <f>COUNTIF(C53:AG53,'Attendance Key '!$A$4) + COUNTIF(C53:AG53,'Attendance Key '!$A$6)*0.5</f>
        <v>0</v>
      </c>
      <c r="AM53" s="3">
        <f>COUNTIF(C53:AG53,'Attendance Key '!$A$10)</f>
        <v>0</v>
      </c>
      <c r="AN53" s="3">
        <f>COUNTIF(C53:AG53,'Attendance Key '!$A$8) + COUNTIF(C53:AG53,'Attendance Key '!$A$9)*0.5</f>
        <v>0</v>
      </c>
      <c r="AO53" s="3">
        <f>COUNTIF(C53:AG53,'Attendance Key '!$A$13) + COUNTIF(C53:AG53,'Attendance Key '!$A$14)*0.5</f>
        <v>0</v>
      </c>
      <c r="AP53" s="3">
        <f>COUNTIF(C53:AG53,'Attendance Key '!$A$11) + COUNTIF(C53:AF53,'Attendance Key '!$A$12)*0.5</f>
        <v>0</v>
      </c>
      <c r="AQ53" s="12">
        <f>COUNTIF(C53:AG53,'Attendance Key '!$A$16)</f>
        <v>9</v>
      </c>
      <c r="AR53" s="12">
        <f>COUNTIF(C53:AG53,'Attendance Key '!$A$17)</f>
        <v>0</v>
      </c>
      <c r="AS53" s="3">
        <f>COUNTIF(C53:AG53,'Attendance Key '!$A$18) + COUNTIF(C53:AG53,'Attendance Key '!$A$19)*0.5</f>
        <v>0</v>
      </c>
    </row>
    <row r="54" spans="1:45" ht="14.4" x14ac:dyDescent="0.3">
      <c r="A54" s="23" t="s">
        <v>126</v>
      </c>
      <c r="B54" s="9" t="s">
        <v>125</v>
      </c>
      <c r="C54" s="10" t="s">
        <v>18</v>
      </c>
      <c r="D54" s="10" t="s">
        <v>16</v>
      </c>
      <c r="E54" s="10" t="s">
        <v>16</v>
      </c>
      <c r="F54" s="10" t="s">
        <v>18</v>
      </c>
      <c r="G54" s="10" t="s">
        <v>18</v>
      </c>
      <c r="H54" s="10" t="s">
        <v>18</v>
      </c>
      <c r="I54" s="10" t="s">
        <v>21</v>
      </c>
      <c r="J54" s="10" t="s">
        <v>18</v>
      </c>
      <c r="K54" s="10" t="s">
        <v>16</v>
      </c>
      <c r="L54" s="10" t="s">
        <v>16</v>
      </c>
      <c r="M54" s="10" t="s">
        <v>18</v>
      </c>
      <c r="N54" s="10" t="s">
        <v>18</v>
      </c>
      <c r="O54" s="10" t="s">
        <v>18</v>
      </c>
      <c r="P54" s="10" t="s">
        <v>18</v>
      </c>
      <c r="Q54" s="10" t="s">
        <v>18</v>
      </c>
      <c r="R54" s="10" t="s">
        <v>16</v>
      </c>
      <c r="S54" s="10" t="s">
        <v>16</v>
      </c>
      <c r="T54" s="10" t="s">
        <v>18</v>
      </c>
      <c r="U54" s="10" t="s">
        <v>18</v>
      </c>
      <c r="V54" s="10" t="s">
        <v>18</v>
      </c>
      <c r="W54" s="10" t="s">
        <v>18</v>
      </c>
      <c r="X54" s="10" t="s">
        <v>18</v>
      </c>
      <c r="Y54" s="10" t="s">
        <v>16</v>
      </c>
      <c r="Z54" s="10" t="s">
        <v>16</v>
      </c>
      <c r="AA54" s="10" t="s">
        <v>18</v>
      </c>
      <c r="AB54" s="10" t="s">
        <v>18</v>
      </c>
      <c r="AC54" s="10" t="s">
        <v>18</v>
      </c>
      <c r="AD54" s="10" t="s">
        <v>18</v>
      </c>
      <c r="AE54" s="10" t="s">
        <v>18</v>
      </c>
      <c r="AF54" s="10" t="s">
        <v>16</v>
      </c>
      <c r="AG54" s="10"/>
      <c r="AH54" s="3">
        <f t="shared" si="1"/>
        <v>20</v>
      </c>
      <c r="AI54" s="3">
        <f t="shared" si="2"/>
        <v>20</v>
      </c>
      <c r="AJ54" s="15">
        <f>COUNTIF(C54:AG54,'Attendance Key '!$A$7) + COUNTIF(C54:AG54,'Attendance Key '!$A$15)*0.5</f>
        <v>0</v>
      </c>
      <c r="AK54" s="3">
        <f>COUNTIF(C54:AG54,'Attendance Key '!$A$3) + COUNTIF(C54:AG54,'Attendance Key '!$A$5)*0.5</f>
        <v>1</v>
      </c>
      <c r="AL54" s="16">
        <f>COUNTIF(C54:AG54,'Attendance Key '!$A$4) + COUNTIF(C54:AG54,'Attendance Key '!$A$6)*0.5</f>
        <v>0</v>
      </c>
      <c r="AM54" s="3">
        <f>COUNTIF(C54:AG54,'Attendance Key '!$A$10)</f>
        <v>0</v>
      </c>
      <c r="AN54" s="3">
        <f>COUNTIF(C54:AG54,'Attendance Key '!$A$8) + COUNTIF(C54:AG54,'Attendance Key '!$A$9)*0.5</f>
        <v>0</v>
      </c>
      <c r="AO54" s="3">
        <f>COUNTIF(C54:AG54,'Attendance Key '!$A$13) + COUNTIF(C54:AG54,'Attendance Key '!$A$14)*0.5</f>
        <v>0</v>
      </c>
      <c r="AP54" s="3">
        <f>COUNTIF(C54:AG54,'Attendance Key '!$A$11) + COUNTIF(C54:AF54,'Attendance Key '!$A$12)*0.5</f>
        <v>0</v>
      </c>
      <c r="AQ54" s="16">
        <f>COUNTIF(C54:AG54,'Attendance Key '!$A$16)</f>
        <v>9</v>
      </c>
      <c r="AR54" s="16">
        <f>COUNTIF(C54:AG54,'Attendance Key '!$A$17)</f>
        <v>0</v>
      </c>
      <c r="AS54" s="3">
        <f>COUNTIF(C54:AG54,'Attendance Key '!$A$18) + COUNTIF(C54:AG54,'Attendance Key '!$A$19)*0.5</f>
        <v>0</v>
      </c>
    </row>
    <row r="55" spans="1:45" ht="14.4" x14ac:dyDescent="0.3">
      <c r="A55" s="23" t="s">
        <v>128</v>
      </c>
      <c r="B55" s="9" t="s">
        <v>127</v>
      </c>
      <c r="C55" s="10" t="s">
        <v>18</v>
      </c>
      <c r="D55" s="10" t="s">
        <v>16</v>
      </c>
      <c r="E55" s="10" t="s">
        <v>16</v>
      </c>
      <c r="F55" s="10" t="s">
        <v>18</v>
      </c>
      <c r="G55" s="10" t="s">
        <v>18</v>
      </c>
      <c r="H55" s="10" t="s">
        <v>18</v>
      </c>
      <c r="I55" s="10" t="s">
        <v>18</v>
      </c>
      <c r="J55" s="10" t="s">
        <v>18</v>
      </c>
      <c r="K55" s="10" t="s">
        <v>16</v>
      </c>
      <c r="L55" s="10" t="s">
        <v>16</v>
      </c>
      <c r="M55" s="10" t="s">
        <v>18</v>
      </c>
      <c r="N55" s="10" t="s">
        <v>18</v>
      </c>
      <c r="O55" s="10" t="s">
        <v>18</v>
      </c>
      <c r="P55" s="10" t="s">
        <v>18</v>
      </c>
      <c r="Q55" s="10" t="s">
        <v>21</v>
      </c>
      <c r="R55" s="10" t="s">
        <v>16</v>
      </c>
      <c r="S55" s="10" t="s">
        <v>16</v>
      </c>
      <c r="T55" s="10" t="s">
        <v>18</v>
      </c>
      <c r="U55" s="10" t="s">
        <v>18</v>
      </c>
      <c r="V55" s="10" t="s">
        <v>18</v>
      </c>
      <c r="W55" s="10" t="s">
        <v>18</v>
      </c>
      <c r="X55" s="10" t="s">
        <v>18</v>
      </c>
      <c r="Y55" s="10" t="s">
        <v>16</v>
      </c>
      <c r="Z55" s="10" t="s">
        <v>16</v>
      </c>
      <c r="AA55" s="10" t="s">
        <v>18</v>
      </c>
      <c r="AB55" s="10" t="s">
        <v>18</v>
      </c>
      <c r="AC55" s="10" t="s">
        <v>18</v>
      </c>
      <c r="AD55" s="10" t="s">
        <v>18</v>
      </c>
      <c r="AE55" s="10" t="s">
        <v>18</v>
      </c>
      <c r="AF55" s="10" t="s">
        <v>16</v>
      </c>
      <c r="AG55" s="10"/>
      <c r="AH55" s="3">
        <f t="shared" si="1"/>
        <v>20</v>
      </c>
      <c r="AI55" s="3">
        <f t="shared" si="2"/>
        <v>20</v>
      </c>
      <c r="AJ55" s="15">
        <f>COUNTIF(C55:AG55,'Attendance Key '!$A$7) + COUNTIF(C55:AG55,'Attendance Key '!$A$15)*0.5</f>
        <v>0</v>
      </c>
      <c r="AK55" s="3">
        <f>COUNTIF(C55:AG55,'Attendance Key '!$A$3) + COUNTIF(C55:AG55,'Attendance Key '!$A$5)*0.5</f>
        <v>1</v>
      </c>
      <c r="AL55" s="16">
        <f>COUNTIF(C55:AG55,'Attendance Key '!$A$4) + COUNTIF(C55:AG55,'Attendance Key '!$A$6)*0.5</f>
        <v>0</v>
      </c>
      <c r="AM55" s="3">
        <f>COUNTIF(C55:AG55,'Attendance Key '!$A$10)</f>
        <v>0</v>
      </c>
      <c r="AN55" s="3">
        <f>COUNTIF(C55:AG55,'Attendance Key '!$A$8) + COUNTIF(C55:AG55,'Attendance Key '!$A$9)*0.5</f>
        <v>0</v>
      </c>
      <c r="AO55" s="3">
        <f>COUNTIF(C55:AG55,'Attendance Key '!$A$13) + COUNTIF(C55:AG55,'Attendance Key '!$A$14)*0.5</f>
        <v>0</v>
      </c>
      <c r="AP55" s="3">
        <f>COUNTIF(C55:AG55,'Attendance Key '!$A$11) + COUNTIF(C55:AF55,'Attendance Key '!$A$12)*0.5</f>
        <v>0</v>
      </c>
      <c r="AQ55" s="16">
        <f>COUNTIF(C55:AG55,'Attendance Key '!$A$16)</f>
        <v>9</v>
      </c>
      <c r="AR55" s="16">
        <f>COUNTIF(C55:AG55,'Attendance Key '!$A$17)</f>
        <v>0</v>
      </c>
      <c r="AS55" s="3">
        <f>COUNTIF(C55:AG55,'Attendance Key '!$A$18) + COUNTIF(C55:AG55,'Attendance Key '!$A$19)*0.5</f>
        <v>0</v>
      </c>
    </row>
    <row r="56" spans="1:45" ht="14.4" x14ac:dyDescent="0.3">
      <c r="A56" s="23" t="s">
        <v>216</v>
      </c>
      <c r="B56" s="9" t="s">
        <v>212</v>
      </c>
      <c r="C56" s="10" t="s">
        <v>20</v>
      </c>
      <c r="D56" s="10" t="s">
        <v>16</v>
      </c>
      <c r="E56" s="10" t="s">
        <v>16</v>
      </c>
      <c r="F56" s="10" t="s">
        <v>20</v>
      </c>
      <c r="G56" s="10" t="s">
        <v>20</v>
      </c>
      <c r="H56" s="10" t="s">
        <v>20</v>
      </c>
      <c r="I56" s="10" t="s">
        <v>20</v>
      </c>
      <c r="J56" s="10" t="s">
        <v>20</v>
      </c>
      <c r="K56" s="10" t="s">
        <v>16</v>
      </c>
      <c r="L56" s="10" t="s">
        <v>16</v>
      </c>
      <c r="M56" s="10" t="s">
        <v>20</v>
      </c>
      <c r="N56" s="10" t="s">
        <v>20</v>
      </c>
      <c r="O56" s="10" t="s">
        <v>20</v>
      </c>
      <c r="P56" s="10" t="s">
        <v>20</v>
      </c>
      <c r="Q56" s="10" t="s">
        <v>20</v>
      </c>
      <c r="R56" s="10" t="s">
        <v>16</v>
      </c>
      <c r="S56" s="10" t="s">
        <v>16</v>
      </c>
      <c r="T56" s="10" t="s">
        <v>25</v>
      </c>
      <c r="U56" s="10" t="s">
        <v>25</v>
      </c>
      <c r="V56" s="10" t="s">
        <v>25</v>
      </c>
      <c r="W56" s="10" t="s">
        <v>25</v>
      </c>
      <c r="X56" s="10" t="s">
        <v>25</v>
      </c>
      <c r="Y56" s="10" t="s">
        <v>16</v>
      </c>
      <c r="Z56" s="10" t="s">
        <v>16</v>
      </c>
      <c r="AA56" s="10" t="s">
        <v>25</v>
      </c>
      <c r="AB56" s="10" t="s">
        <v>25</v>
      </c>
      <c r="AC56" s="10" t="s">
        <v>25</v>
      </c>
      <c r="AD56" s="10" t="s">
        <v>25</v>
      </c>
      <c r="AE56" s="10" t="s">
        <v>25</v>
      </c>
      <c r="AF56" s="10" t="s">
        <v>16</v>
      </c>
      <c r="AG56" s="10"/>
      <c r="AH56" s="3">
        <f t="shared" si="1"/>
        <v>11</v>
      </c>
      <c r="AI56" s="3">
        <f t="shared" si="2"/>
        <v>0</v>
      </c>
      <c r="AJ56" s="15">
        <f>COUNTIF(C56:AG56,'Attendance Key '!$A$7) + COUNTIF(C56:AG56,'Attendance Key '!$A$15)*0.5</f>
        <v>11</v>
      </c>
      <c r="AK56" s="3">
        <f>COUNTIF(C56:AG56,'Attendance Key '!$A$3) + COUNTIF(C56:AG56,'Attendance Key '!$A$5)*0.5</f>
        <v>0</v>
      </c>
      <c r="AL56" s="16">
        <f>COUNTIF(C56:AG56,'Attendance Key '!$A$4) + COUNTIF(C56:AG56,'Attendance Key '!$A$6)*0.5</f>
        <v>0</v>
      </c>
      <c r="AM56" s="3">
        <f>COUNTIF(C56:AG56,'Attendance Key '!$A$10)</f>
        <v>0</v>
      </c>
      <c r="AN56" s="3">
        <f>COUNTIF(C56:AG56,'Attendance Key '!$A$8) + COUNTIF(C56:AG56,'Attendance Key '!$A$9)*0.5</f>
        <v>0</v>
      </c>
      <c r="AO56" s="3">
        <f>COUNTIF(C56:AG56,'Attendance Key '!$A$13) + COUNTIF(C56:AG56,'Attendance Key '!$A$14)*0.5</f>
        <v>0</v>
      </c>
      <c r="AP56" s="3">
        <f>COUNTIF(C56:AG56,'Attendance Key '!$A$11) + COUNTIF(C56:AF56,'Attendance Key '!$A$12)*0.5</f>
        <v>10</v>
      </c>
      <c r="AQ56" s="16">
        <f>COUNTIF(C56:AG56,'Attendance Key '!$A$16)</f>
        <v>9</v>
      </c>
      <c r="AR56" s="16">
        <f>COUNTIF(C56:AG56,'Attendance Key '!$A$17)</f>
        <v>0</v>
      </c>
      <c r="AS56" s="3">
        <f>COUNTIF(C56:AG56,'Attendance Key '!$A$18) + COUNTIF(C56:AG56,'Attendance Key '!$A$19)*0.5</f>
        <v>0</v>
      </c>
    </row>
    <row r="57" spans="1:45" ht="14.4" x14ac:dyDescent="0.3">
      <c r="A57" s="23" t="s">
        <v>130</v>
      </c>
      <c r="B57" s="9" t="s">
        <v>129</v>
      </c>
      <c r="C57" s="10" t="s">
        <v>20</v>
      </c>
      <c r="D57" s="10" t="s">
        <v>16</v>
      </c>
      <c r="E57" s="10" t="s">
        <v>16</v>
      </c>
      <c r="F57" s="10" t="s">
        <v>18</v>
      </c>
      <c r="G57" s="10" t="s">
        <v>18</v>
      </c>
      <c r="H57" s="10" t="s">
        <v>18</v>
      </c>
      <c r="I57" s="10" t="s">
        <v>24</v>
      </c>
      <c r="J57" s="10" t="s">
        <v>18</v>
      </c>
      <c r="K57" s="10" t="s">
        <v>16</v>
      </c>
      <c r="L57" s="10" t="s">
        <v>16</v>
      </c>
      <c r="M57" s="10" t="s">
        <v>18</v>
      </c>
      <c r="N57" s="10" t="s">
        <v>18</v>
      </c>
      <c r="O57" s="10" t="s">
        <v>18</v>
      </c>
      <c r="P57" s="10" t="s">
        <v>18</v>
      </c>
      <c r="Q57" s="10" t="s">
        <v>18</v>
      </c>
      <c r="R57" s="10" t="s">
        <v>16</v>
      </c>
      <c r="S57" s="10" t="s">
        <v>16</v>
      </c>
      <c r="T57" s="10" t="s">
        <v>18</v>
      </c>
      <c r="U57" s="10" t="s">
        <v>18</v>
      </c>
      <c r="V57" s="10" t="s">
        <v>18</v>
      </c>
      <c r="W57" s="10" t="s">
        <v>18</v>
      </c>
      <c r="X57" s="10" t="s">
        <v>18</v>
      </c>
      <c r="Y57" s="10" t="s">
        <v>16</v>
      </c>
      <c r="Z57" s="10" t="s">
        <v>16</v>
      </c>
      <c r="AA57" s="10" t="s">
        <v>18</v>
      </c>
      <c r="AB57" s="10" t="s">
        <v>18</v>
      </c>
      <c r="AC57" s="10" t="s">
        <v>18</v>
      </c>
      <c r="AD57" s="10" t="s">
        <v>18</v>
      </c>
      <c r="AE57" s="10" t="s">
        <v>18</v>
      </c>
      <c r="AF57" s="10" t="s">
        <v>16</v>
      </c>
      <c r="AG57" s="10"/>
      <c r="AH57" s="3">
        <f t="shared" si="1"/>
        <v>21</v>
      </c>
      <c r="AI57" s="3">
        <f t="shared" si="2"/>
        <v>20</v>
      </c>
      <c r="AJ57" s="15">
        <f>COUNTIF(C57:AG57,'Attendance Key '!$A$7) + COUNTIF(C57:AG57,'Attendance Key '!$A$15)*0.5</f>
        <v>1</v>
      </c>
      <c r="AK57" s="3">
        <f>COUNTIF(C57:AG57,'Attendance Key '!$A$3) + COUNTIF(C57:AG57,'Attendance Key '!$A$5)*0.5</f>
        <v>0</v>
      </c>
      <c r="AL57" s="16">
        <f>COUNTIF(C57:AG57,'Attendance Key '!$A$4) + COUNTIF(C57:AG57,'Attendance Key '!$A$6)*0.5</f>
        <v>0</v>
      </c>
      <c r="AM57" s="3">
        <f>COUNTIF(C57:AG57,'Attendance Key '!$A$10)</f>
        <v>0</v>
      </c>
      <c r="AN57" s="3">
        <f>COUNTIF(C57:AG57,'Attendance Key '!$A$8) + COUNTIF(C57:AG57,'Attendance Key '!$A$9)*0.5</f>
        <v>0</v>
      </c>
      <c r="AO57" s="3">
        <f>COUNTIF(C57:AG57,'Attendance Key '!$A$13) + COUNTIF(C57:AG57,'Attendance Key '!$A$14)*0.5</f>
        <v>0</v>
      </c>
      <c r="AP57" s="3">
        <f>COUNTIF(C57:AG57,'Attendance Key '!$A$11) + COUNTIF(C57:AF57,'Attendance Key '!$A$12)*0.5</f>
        <v>0</v>
      </c>
      <c r="AQ57" s="16">
        <f>COUNTIF(C57:AG57,'Attendance Key '!$A$16)</f>
        <v>9</v>
      </c>
      <c r="AR57" s="16">
        <f>COUNTIF(C57:AG57,'Attendance Key '!$A$17)</f>
        <v>0</v>
      </c>
      <c r="AS57" s="3">
        <f>COUNTIF(C57:AG57,'Attendance Key '!$A$18) + COUNTIF(C57:AG57,'Attendance Key '!$A$19)*0.5</f>
        <v>1</v>
      </c>
    </row>
    <row r="58" spans="1:45" ht="14.4" x14ac:dyDescent="0.3">
      <c r="A58" s="23" t="s">
        <v>132</v>
      </c>
      <c r="B58" s="9" t="s">
        <v>131</v>
      </c>
      <c r="C58" s="10" t="s">
        <v>18</v>
      </c>
      <c r="D58" s="10" t="s">
        <v>16</v>
      </c>
      <c r="E58" s="10" t="s">
        <v>16</v>
      </c>
      <c r="F58" s="10" t="s">
        <v>18</v>
      </c>
      <c r="G58" s="10" t="s">
        <v>18</v>
      </c>
      <c r="H58" s="10" t="s">
        <v>18</v>
      </c>
      <c r="I58" s="10" t="s">
        <v>18</v>
      </c>
      <c r="J58" s="10" t="s">
        <v>18</v>
      </c>
      <c r="K58" s="10" t="s">
        <v>16</v>
      </c>
      <c r="L58" s="10" t="s">
        <v>16</v>
      </c>
      <c r="M58" s="10" t="s">
        <v>18</v>
      </c>
      <c r="N58" s="10" t="s">
        <v>18</v>
      </c>
      <c r="O58" s="10" t="s">
        <v>18</v>
      </c>
      <c r="P58" s="10" t="s">
        <v>18</v>
      </c>
      <c r="Q58" s="10" t="s">
        <v>18</v>
      </c>
      <c r="R58" s="10" t="s">
        <v>16</v>
      </c>
      <c r="S58" s="10" t="s">
        <v>16</v>
      </c>
      <c r="T58" s="10" t="s">
        <v>18</v>
      </c>
      <c r="U58" s="10" t="s">
        <v>18</v>
      </c>
      <c r="V58" s="10" t="s">
        <v>18</v>
      </c>
      <c r="W58" s="10" t="s">
        <v>20</v>
      </c>
      <c r="X58" s="10" t="s">
        <v>18</v>
      </c>
      <c r="Y58" s="10" t="s">
        <v>16</v>
      </c>
      <c r="Z58" s="10" t="s">
        <v>16</v>
      </c>
      <c r="AA58" s="10" t="s">
        <v>18</v>
      </c>
      <c r="AB58" s="10" t="s">
        <v>18</v>
      </c>
      <c r="AC58" s="10" t="s">
        <v>18</v>
      </c>
      <c r="AD58" s="10" t="s">
        <v>18</v>
      </c>
      <c r="AE58" s="10" t="s">
        <v>18</v>
      </c>
      <c r="AF58" s="10" t="s">
        <v>16</v>
      </c>
      <c r="AG58" s="10"/>
      <c r="AH58" s="3">
        <f t="shared" si="1"/>
        <v>21</v>
      </c>
      <c r="AI58" s="3">
        <f t="shared" si="2"/>
        <v>20</v>
      </c>
      <c r="AJ58" s="15">
        <f>COUNTIF(C58:AG58,'Attendance Key '!$A$7) + COUNTIF(C58:AG58,'Attendance Key '!$A$15)*0.5</f>
        <v>1</v>
      </c>
      <c r="AK58" s="3">
        <f>COUNTIF(C58:AG58,'Attendance Key '!$A$3) + COUNTIF(C58:AG58,'Attendance Key '!$A$5)*0.5</f>
        <v>0</v>
      </c>
      <c r="AL58" s="16">
        <f>COUNTIF(C58:AG58,'Attendance Key '!$A$4) + COUNTIF(C58:AG58,'Attendance Key '!$A$6)*0.5</f>
        <v>0</v>
      </c>
      <c r="AM58" s="3">
        <f>COUNTIF(C58:AG58,'Attendance Key '!$A$10)</f>
        <v>0</v>
      </c>
      <c r="AN58" s="3">
        <f>COUNTIF(C58:AG58,'Attendance Key '!$A$8) + COUNTIF(C58:AG58,'Attendance Key '!$A$9)*0.5</f>
        <v>0</v>
      </c>
      <c r="AO58" s="3">
        <f>COUNTIF(C58:AG58,'Attendance Key '!$A$13) + COUNTIF(C58:AG58,'Attendance Key '!$A$14)*0.5</f>
        <v>0</v>
      </c>
      <c r="AP58" s="3">
        <f>COUNTIF(C58:AG58,'Attendance Key '!$A$11) + COUNTIF(C58:AF58,'Attendance Key '!$A$12)*0.5</f>
        <v>0</v>
      </c>
      <c r="AQ58" s="16">
        <f>COUNTIF(C58:AG58,'Attendance Key '!$A$16)</f>
        <v>9</v>
      </c>
      <c r="AR58" s="16">
        <f>COUNTIF(C58:AG58,'Attendance Key '!$A$17)</f>
        <v>0</v>
      </c>
      <c r="AS58" s="3">
        <f>COUNTIF(C58:AG58,'Attendance Key '!$A$18) + COUNTIF(C58:AG58,'Attendance Key '!$A$19)*0.5</f>
        <v>0</v>
      </c>
    </row>
    <row r="59" spans="1:45" ht="14.4" x14ac:dyDescent="0.3">
      <c r="A59" s="23" t="s">
        <v>134</v>
      </c>
      <c r="B59" s="9" t="s">
        <v>133</v>
      </c>
      <c r="C59" s="10" t="s">
        <v>18</v>
      </c>
      <c r="D59" s="10" t="s">
        <v>16</v>
      </c>
      <c r="E59" s="10" t="s">
        <v>16</v>
      </c>
      <c r="F59" s="10" t="s">
        <v>20</v>
      </c>
      <c r="G59" s="10" t="s">
        <v>20</v>
      </c>
      <c r="H59" s="10" t="s">
        <v>18</v>
      </c>
      <c r="I59" s="10" t="s">
        <v>18</v>
      </c>
      <c r="J59" s="10" t="s">
        <v>18</v>
      </c>
      <c r="K59" s="10" t="s">
        <v>16</v>
      </c>
      <c r="L59" s="10" t="s">
        <v>16</v>
      </c>
      <c r="M59" s="10" t="s">
        <v>18</v>
      </c>
      <c r="N59" s="10" t="s">
        <v>25</v>
      </c>
      <c r="O59" s="10" t="s">
        <v>18</v>
      </c>
      <c r="P59" s="10" t="s">
        <v>18</v>
      </c>
      <c r="Q59" s="10" t="s">
        <v>18</v>
      </c>
      <c r="R59" s="10" t="s">
        <v>16</v>
      </c>
      <c r="S59" s="10" t="s">
        <v>16</v>
      </c>
      <c r="T59" s="10" t="s">
        <v>18</v>
      </c>
      <c r="U59" s="10" t="s">
        <v>18</v>
      </c>
      <c r="V59" s="10" t="s">
        <v>18</v>
      </c>
      <c r="W59" s="10" t="s">
        <v>18</v>
      </c>
      <c r="X59" s="10" t="s">
        <v>18</v>
      </c>
      <c r="Y59" s="10" t="s">
        <v>16</v>
      </c>
      <c r="Z59" s="10" t="s">
        <v>16</v>
      </c>
      <c r="AA59" s="10" t="s">
        <v>20</v>
      </c>
      <c r="AB59" s="10" t="s">
        <v>18</v>
      </c>
      <c r="AC59" s="10" t="s">
        <v>18</v>
      </c>
      <c r="AD59" s="10" t="s">
        <v>18</v>
      </c>
      <c r="AE59" s="10" t="s">
        <v>18</v>
      </c>
      <c r="AF59" s="10" t="s">
        <v>16</v>
      </c>
      <c r="AG59" s="10"/>
      <c r="AH59" s="3">
        <f t="shared" si="1"/>
        <v>20</v>
      </c>
      <c r="AI59" s="3">
        <f t="shared" si="2"/>
        <v>17</v>
      </c>
      <c r="AJ59" s="15">
        <f>COUNTIF(C59:AG59,'Attendance Key '!$A$7) + COUNTIF(C59:AG59,'Attendance Key '!$A$15)*0.5</f>
        <v>3</v>
      </c>
      <c r="AK59" s="3">
        <f>COUNTIF(C59:AG59,'Attendance Key '!$A$3) + COUNTIF(C59:AG59,'Attendance Key '!$A$5)*0.5</f>
        <v>0</v>
      </c>
      <c r="AL59" s="16">
        <f>COUNTIF(C59:AG59,'Attendance Key '!$A$4) + COUNTIF(C59:AG59,'Attendance Key '!$A$6)*0.5</f>
        <v>0</v>
      </c>
      <c r="AM59" s="3">
        <f>COUNTIF(C59:AG59,'Attendance Key '!$A$10)</f>
        <v>0</v>
      </c>
      <c r="AN59" s="3">
        <f>COUNTIF(C59:AG59,'Attendance Key '!$A$8) + COUNTIF(C59:AG59,'Attendance Key '!$A$9)*0.5</f>
        <v>0</v>
      </c>
      <c r="AO59" s="3">
        <f>COUNTIF(C59:AG59,'Attendance Key '!$A$13) + COUNTIF(C59:AG59,'Attendance Key '!$A$14)*0.5</f>
        <v>0</v>
      </c>
      <c r="AP59" s="3">
        <f>COUNTIF(C59:AG59,'Attendance Key '!$A$11) + COUNTIF(C59:AF59,'Attendance Key '!$A$12)*0.5</f>
        <v>1</v>
      </c>
      <c r="AQ59" s="16">
        <f>COUNTIF(C59:AG59,'Attendance Key '!$A$16)</f>
        <v>9</v>
      </c>
      <c r="AR59" s="16">
        <f>COUNTIF(C59:AG59,'Attendance Key '!$A$17)</f>
        <v>0</v>
      </c>
      <c r="AS59" s="3">
        <f>COUNTIF(C59:AG59,'Attendance Key '!$A$18) + COUNTIF(C59:AG59,'Attendance Key '!$A$19)*0.5</f>
        <v>0</v>
      </c>
    </row>
    <row r="60" spans="1:45" ht="14.4" x14ac:dyDescent="0.3">
      <c r="A60" s="23" t="s">
        <v>136</v>
      </c>
      <c r="B60" s="9" t="s">
        <v>135</v>
      </c>
      <c r="C60" s="10" t="s">
        <v>18</v>
      </c>
      <c r="D60" s="10" t="s">
        <v>16</v>
      </c>
      <c r="E60" s="10" t="s">
        <v>16</v>
      </c>
      <c r="F60" s="10" t="s">
        <v>18</v>
      </c>
      <c r="G60" s="10" t="s">
        <v>18</v>
      </c>
      <c r="H60" s="10" t="s">
        <v>18</v>
      </c>
      <c r="I60" s="10" t="s">
        <v>18</v>
      </c>
      <c r="J60" s="10" t="s">
        <v>18</v>
      </c>
      <c r="K60" s="10" t="s">
        <v>16</v>
      </c>
      <c r="L60" s="10" t="s">
        <v>16</v>
      </c>
      <c r="M60" s="10" t="s">
        <v>18</v>
      </c>
      <c r="N60" s="10" t="s">
        <v>18</v>
      </c>
      <c r="O60" s="10" t="s">
        <v>18</v>
      </c>
      <c r="P60" s="10" t="s">
        <v>18</v>
      </c>
      <c r="Q60" s="10" t="s">
        <v>18</v>
      </c>
      <c r="R60" s="10" t="s">
        <v>16</v>
      </c>
      <c r="S60" s="10" t="s">
        <v>16</v>
      </c>
      <c r="T60" s="10" t="s">
        <v>18</v>
      </c>
      <c r="U60" s="10" t="s">
        <v>18</v>
      </c>
      <c r="V60" s="10" t="s">
        <v>21</v>
      </c>
      <c r="W60" s="10" t="s">
        <v>21</v>
      </c>
      <c r="X60" s="10" t="s">
        <v>21</v>
      </c>
      <c r="Y60" s="10" t="s">
        <v>16</v>
      </c>
      <c r="Z60" s="10" t="s">
        <v>16</v>
      </c>
      <c r="AA60" s="10" t="s">
        <v>18</v>
      </c>
      <c r="AB60" s="10" t="s">
        <v>18</v>
      </c>
      <c r="AC60" s="10" t="s">
        <v>18</v>
      </c>
      <c r="AD60" s="10" t="s">
        <v>18</v>
      </c>
      <c r="AE60" s="10" t="s">
        <v>18</v>
      </c>
      <c r="AF60" s="10" t="s">
        <v>16</v>
      </c>
      <c r="AG60" s="10"/>
      <c r="AH60" s="3">
        <f t="shared" si="1"/>
        <v>18</v>
      </c>
      <c r="AI60" s="3">
        <f t="shared" si="2"/>
        <v>18</v>
      </c>
      <c r="AJ60" s="15">
        <f>COUNTIF(C60:AG60,'Attendance Key '!$A$7) + COUNTIF(C60:AG60,'Attendance Key '!$A$15)*0.5</f>
        <v>0</v>
      </c>
      <c r="AK60" s="3">
        <f>COUNTIF(C60:AG60,'Attendance Key '!$A$3) + COUNTIF(C60:AG60,'Attendance Key '!$A$5)*0.5</f>
        <v>3</v>
      </c>
      <c r="AL60" s="16">
        <f>COUNTIF(C60:AG60,'Attendance Key '!$A$4) + COUNTIF(C60:AG60,'Attendance Key '!$A$6)*0.5</f>
        <v>0</v>
      </c>
      <c r="AM60" s="3">
        <f>COUNTIF(C60:AG60,'Attendance Key '!$A$10)</f>
        <v>0</v>
      </c>
      <c r="AN60" s="3">
        <f>COUNTIF(C60:AG60,'Attendance Key '!$A$8) + COUNTIF(C60:AG60,'Attendance Key '!$A$9)*0.5</f>
        <v>0</v>
      </c>
      <c r="AO60" s="3">
        <f>COUNTIF(C60:AG60,'Attendance Key '!$A$13) + COUNTIF(C60:AG60,'Attendance Key '!$A$14)*0.5</f>
        <v>0</v>
      </c>
      <c r="AP60" s="3">
        <f>COUNTIF(C60:AG60,'Attendance Key '!$A$11) + COUNTIF(C60:AF60,'Attendance Key '!$A$12)*0.5</f>
        <v>0</v>
      </c>
      <c r="AQ60" s="16">
        <f>COUNTIF(C60:AG60,'Attendance Key '!$A$16)</f>
        <v>9</v>
      </c>
      <c r="AR60" s="16">
        <f>COUNTIF(C60:AG60,'Attendance Key '!$A$17)</f>
        <v>0</v>
      </c>
      <c r="AS60" s="3">
        <f>COUNTIF(C60:AG60,'Attendance Key '!$A$18) + COUNTIF(C60:AG60,'Attendance Key '!$A$19)*0.5</f>
        <v>0</v>
      </c>
    </row>
    <row r="61" spans="1:45" ht="14.4" x14ac:dyDescent="0.3">
      <c r="A61" s="23" t="s">
        <v>138</v>
      </c>
      <c r="B61" s="9" t="s">
        <v>137</v>
      </c>
      <c r="C61" s="10" t="s">
        <v>18</v>
      </c>
      <c r="D61" s="10" t="s">
        <v>16</v>
      </c>
      <c r="E61" s="10" t="s">
        <v>16</v>
      </c>
      <c r="F61" s="10" t="s">
        <v>18</v>
      </c>
      <c r="G61" s="10" t="s">
        <v>18</v>
      </c>
      <c r="H61" s="10" t="s">
        <v>18</v>
      </c>
      <c r="I61" s="10" t="s">
        <v>18</v>
      </c>
      <c r="J61" s="10" t="s">
        <v>18</v>
      </c>
      <c r="K61" s="10" t="s">
        <v>16</v>
      </c>
      <c r="L61" s="10" t="s">
        <v>16</v>
      </c>
      <c r="M61" s="10" t="s">
        <v>18</v>
      </c>
      <c r="N61" s="10" t="s">
        <v>18</v>
      </c>
      <c r="O61" s="10" t="s">
        <v>18</v>
      </c>
      <c r="P61" s="10" t="s">
        <v>18</v>
      </c>
      <c r="Q61" s="10" t="s">
        <v>18</v>
      </c>
      <c r="R61" s="10" t="s">
        <v>16</v>
      </c>
      <c r="S61" s="10" t="s">
        <v>16</v>
      </c>
      <c r="T61" s="10" t="s">
        <v>18</v>
      </c>
      <c r="U61" s="10" t="s">
        <v>18</v>
      </c>
      <c r="V61" s="10" t="s">
        <v>18</v>
      </c>
      <c r="W61" s="10" t="s">
        <v>18</v>
      </c>
      <c r="X61" s="10" t="s">
        <v>18</v>
      </c>
      <c r="Y61" s="10" t="s">
        <v>16</v>
      </c>
      <c r="Z61" s="10" t="s">
        <v>16</v>
      </c>
      <c r="AA61" s="10" t="s">
        <v>18</v>
      </c>
      <c r="AB61" s="10" t="s">
        <v>18</v>
      </c>
      <c r="AC61" s="10" t="s">
        <v>18</v>
      </c>
      <c r="AD61" s="10" t="s">
        <v>18</v>
      </c>
      <c r="AE61" s="10" t="s">
        <v>18</v>
      </c>
      <c r="AF61" s="10" t="s">
        <v>16</v>
      </c>
      <c r="AG61" s="10"/>
      <c r="AH61" s="3">
        <f t="shared" si="1"/>
        <v>21</v>
      </c>
      <c r="AI61" s="3">
        <f t="shared" si="2"/>
        <v>21</v>
      </c>
      <c r="AJ61" s="15">
        <f>COUNTIF(C61:AG61,'Attendance Key '!$A$7) + COUNTIF(C61:AG61,'Attendance Key '!$A$15)*0.5</f>
        <v>0</v>
      </c>
      <c r="AK61" s="3">
        <f>COUNTIF(C61:AG61,'Attendance Key '!$A$3) + COUNTIF(C61:AG61,'Attendance Key '!$A$5)*0.5</f>
        <v>0</v>
      </c>
      <c r="AL61" s="16">
        <f>COUNTIF(C61:AG61,'Attendance Key '!$A$4) + COUNTIF(C61:AG61,'Attendance Key '!$A$6)*0.5</f>
        <v>0</v>
      </c>
      <c r="AM61" s="3">
        <f>COUNTIF(C61:AG61,'Attendance Key '!$A$10)</f>
        <v>0</v>
      </c>
      <c r="AN61" s="3">
        <f>COUNTIF(C61:AG61,'Attendance Key '!$A$8) + COUNTIF(C61:AG61,'Attendance Key '!$A$9)*0.5</f>
        <v>0</v>
      </c>
      <c r="AO61" s="3">
        <f>COUNTIF(C61:AG61,'Attendance Key '!$A$13) + COUNTIF(C61:AG61,'Attendance Key '!$A$14)*0.5</f>
        <v>0</v>
      </c>
      <c r="AP61" s="3">
        <f>COUNTIF(C61:AG61,'Attendance Key '!$A$11) + COUNTIF(C61:AF61,'Attendance Key '!$A$12)*0.5</f>
        <v>0</v>
      </c>
      <c r="AQ61" s="16">
        <f>COUNTIF(C61:AG61,'Attendance Key '!$A$16)</f>
        <v>9</v>
      </c>
      <c r="AR61" s="16">
        <f>COUNTIF(C61:AG61,'Attendance Key '!$A$17)</f>
        <v>0</v>
      </c>
      <c r="AS61" s="3">
        <f>COUNTIF(C61:AG61,'Attendance Key '!$A$18) + COUNTIF(C61:AG61,'Attendance Key '!$A$19)*0.5</f>
        <v>0</v>
      </c>
    </row>
    <row r="62" spans="1:45" ht="14.4" x14ac:dyDescent="0.3">
      <c r="A62" s="23" t="s">
        <v>140</v>
      </c>
      <c r="B62" s="9" t="s">
        <v>139</v>
      </c>
      <c r="C62" s="10" t="s">
        <v>18</v>
      </c>
      <c r="D62" s="10" t="s">
        <v>16</v>
      </c>
      <c r="E62" s="10" t="s">
        <v>16</v>
      </c>
      <c r="F62" s="10" t="s">
        <v>18</v>
      </c>
      <c r="G62" s="10" t="s">
        <v>18</v>
      </c>
      <c r="H62" s="10" t="s">
        <v>18</v>
      </c>
      <c r="I62" s="10" t="s">
        <v>18</v>
      </c>
      <c r="J62" s="10" t="s">
        <v>18</v>
      </c>
      <c r="K62" s="10" t="s">
        <v>16</v>
      </c>
      <c r="L62" s="10" t="s">
        <v>16</v>
      </c>
      <c r="M62" s="10" t="s">
        <v>18</v>
      </c>
      <c r="N62" s="10" t="s">
        <v>18</v>
      </c>
      <c r="O62" s="10" t="s">
        <v>18</v>
      </c>
      <c r="P62" s="10" t="s">
        <v>18</v>
      </c>
      <c r="Q62" s="10" t="s">
        <v>18</v>
      </c>
      <c r="R62" s="10" t="s">
        <v>16</v>
      </c>
      <c r="S62" s="10" t="s">
        <v>16</v>
      </c>
      <c r="T62" s="10" t="s">
        <v>18</v>
      </c>
      <c r="U62" s="10" t="s">
        <v>18</v>
      </c>
      <c r="V62" s="10" t="s">
        <v>18</v>
      </c>
      <c r="W62" s="10" t="s">
        <v>18</v>
      </c>
      <c r="X62" s="10" t="s">
        <v>18</v>
      </c>
      <c r="Y62" s="10" t="s">
        <v>16</v>
      </c>
      <c r="Z62" s="10" t="s">
        <v>16</v>
      </c>
      <c r="AA62" s="10" t="s">
        <v>18</v>
      </c>
      <c r="AB62" s="10" t="s">
        <v>18</v>
      </c>
      <c r="AC62" s="10" t="s">
        <v>18</v>
      </c>
      <c r="AD62" s="10" t="s">
        <v>18</v>
      </c>
      <c r="AE62" s="10" t="s">
        <v>18</v>
      </c>
      <c r="AF62" s="10" t="s">
        <v>16</v>
      </c>
      <c r="AG62" s="10"/>
      <c r="AH62" s="3">
        <f t="shared" si="1"/>
        <v>21</v>
      </c>
      <c r="AI62" s="3">
        <f t="shared" si="2"/>
        <v>21</v>
      </c>
      <c r="AJ62" s="15">
        <f>COUNTIF(C62:AG62,'Attendance Key '!$A$7) + COUNTIF(C62:AG62,'Attendance Key '!$A$15)*0.5</f>
        <v>0</v>
      </c>
      <c r="AK62" s="3">
        <f>COUNTIF(C62:AG62,'Attendance Key '!$A$3) + COUNTIF(C62:AG62,'Attendance Key '!$A$5)*0.5</f>
        <v>0</v>
      </c>
      <c r="AL62" s="16">
        <f>COUNTIF(C62:AG62,'Attendance Key '!$A$4) + COUNTIF(C62:AG62,'Attendance Key '!$A$6)*0.5</f>
        <v>0</v>
      </c>
      <c r="AM62" s="3">
        <f>COUNTIF(C62:AG62,'Attendance Key '!$A$10)</f>
        <v>0</v>
      </c>
      <c r="AN62" s="3">
        <f>COUNTIF(C62:AG62,'Attendance Key '!$A$8) + COUNTIF(C62:AG62,'Attendance Key '!$A$9)*0.5</f>
        <v>0</v>
      </c>
      <c r="AO62" s="3">
        <f>COUNTIF(C62:AG62,'Attendance Key '!$A$13) + COUNTIF(C62:AG62,'Attendance Key '!$A$14)*0.5</f>
        <v>0</v>
      </c>
      <c r="AP62" s="3">
        <f>COUNTIF(C62:AG62,'Attendance Key '!$A$11) + COUNTIF(C62:AF62,'Attendance Key '!$A$12)*0.5</f>
        <v>0</v>
      </c>
      <c r="AQ62" s="16">
        <f>COUNTIF(C62:AG62,'Attendance Key '!$A$16)</f>
        <v>9</v>
      </c>
      <c r="AR62" s="16">
        <f>COUNTIF(C62:AG62,'Attendance Key '!$A$17)</f>
        <v>0</v>
      </c>
      <c r="AS62" s="3">
        <f>COUNTIF(C62:AG62,'Attendance Key '!$A$18) + COUNTIF(C62:AG62,'Attendance Key '!$A$19)*0.5</f>
        <v>0</v>
      </c>
    </row>
    <row r="63" spans="1:45" ht="15.75" customHeight="1" x14ac:dyDescent="0.3">
      <c r="A63" s="23" t="s">
        <v>142</v>
      </c>
      <c r="B63" s="9" t="s">
        <v>141</v>
      </c>
      <c r="C63" s="10" t="s">
        <v>25</v>
      </c>
      <c r="D63" s="10" t="s">
        <v>16</v>
      </c>
      <c r="E63" s="10" t="s">
        <v>16</v>
      </c>
      <c r="F63" s="10" t="s">
        <v>18</v>
      </c>
      <c r="G63" s="10" t="s">
        <v>18</v>
      </c>
      <c r="H63" s="10" t="s">
        <v>18</v>
      </c>
      <c r="I63" s="10" t="s">
        <v>18</v>
      </c>
      <c r="J63" s="10" t="s">
        <v>18</v>
      </c>
      <c r="K63" s="10" t="s">
        <v>16</v>
      </c>
      <c r="L63" s="10" t="s">
        <v>16</v>
      </c>
      <c r="M63" s="10" t="s">
        <v>18</v>
      </c>
      <c r="N63" s="10" t="s">
        <v>18</v>
      </c>
      <c r="O63" s="10" t="s">
        <v>18</v>
      </c>
      <c r="P63" s="10" t="s">
        <v>20</v>
      </c>
      <c r="Q63" s="10" t="s">
        <v>18</v>
      </c>
      <c r="R63" s="10" t="s">
        <v>16</v>
      </c>
      <c r="S63" s="10" t="s">
        <v>16</v>
      </c>
      <c r="T63" s="10" t="s">
        <v>18</v>
      </c>
      <c r="U63" s="10" t="s">
        <v>18</v>
      </c>
      <c r="V63" s="10" t="s">
        <v>18</v>
      </c>
      <c r="W63" s="10" t="s">
        <v>20</v>
      </c>
      <c r="X63" s="10" t="s">
        <v>20</v>
      </c>
      <c r="Y63" s="10" t="s">
        <v>16</v>
      </c>
      <c r="Z63" s="10" t="s">
        <v>16</v>
      </c>
      <c r="AA63" s="10" t="s">
        <v>18</v>
      </c>
      <c r="AB63" s="10" t="s">
        <v>25</v>
      </c>
      <c r="AC63" s="10" t="s">
        <v>18</v>
      </c>
      <c r="AD63" s="10" t="s">
        <v>18</v>
      </c>
      <c r="AE63" s="10" t="s">
        <v>18</v>
      </c>
      <c r="AF63" s="10" t="s">
        <v>16</v>
      </c>
      <c r="AG63" s="10"/>
      <c r="AH63" s="17">
        <f t="shared" si="1"/>
        <v>19</v>
      </c>
      <c r="AI63" s="17">
        <f t="shared" si="2"/>
        <v>16</v>
      </c>
      <c r="AJ63" s="18">
        <f>COUNTIF(C63:AG63,'Attendance Key '!$A$7) + COUNTIF(C63:AG63,'Attendance Key '!$A$15)*0.5</f>
        <v>3</v>
      </c>
      <c r="AK63" s="17">
        <f>COUNTIF(C63:AG63,'Attendance Key '!$A$3) + COUNTIF(C63:AG63,'Attendance Key '!$A$5)*0.5</f>
        <v>0</v>
      </c>
      <c r="AL63" s="19">
        <f>COUNTIF(C63:AG63,'Attendance Key '!$A$4) + COUNTIF(C63:AG63,'Attendance Key '!$A$6)*0.5</f>
        <v>0</v>
      </c>
      <c r="AM63" s="17">
        <f>COUNTIF(C63:AG63,'Attendance Key '!$A$10)</f>
        <v>0</v>
      </c>
      <c r="AN63" s="17">
        <f>COUNTIF(C63:AG63,'Attendance Key '!$A$8) + COUNTIF(C63:AG63,'Attendance Key '!$A$9)*0.5</f>
        <v>0</v>
      </c>
      <c r="AO63" s="17">
        <f>COUNTIF(C63:AG63,'Attendance Key '!$A$13) + COUNTIF(C63:AG63,'Attendance Key '!$A$14)*0.5</f>
        <v>0</v>
      </c>
      <c r="AP63" s="17">
        <f>COUNTIF(C63:AG63,'Attendance Key '!$A$11) + COUNTIF(C63:AF63,'Attendance Key '!$A$12)*0.5</f>
        <v>2</v>
      </c>
      <c r="AQ63" s="19">
        <f>COUNTIF(C63:AG63,'Attendance Key '!$A$16)</f>
        <v>9</v>
      </c>
      <c r="AR63" s="19">
        <f>COUNTIF(C63:AG63,'Attendance Key '!$A$17)</f>
        <v>0</v>
      </c>
      <c r="AS63" s="3">
        <f>COUNTIF(C63:AG63,'Attendance Key '!$A$18) + COUNTIF(C63:AG63,'Attendance Key '!$A$19)*0.5</f>
        <v>0</v>
      </c>
    </row>
    <row r="64" spans="1:45" ht="15.75" customHeight="1" x14ac:dyDescent="0.3">
      <c r="A64" s="23" t="s">
        <v>144</v>
      </c>
      <c r="B64" s="9" t="s">
        <v>143</v>
      </c>
      <c r="C64" s="10" t="s">
        <v>20</v>
      </c>
      <c r="D64" s="10" t="s">
        <v>16</v>
      </c>
      <c r="E64" s="10" t="s">
        <v>16</v>
      </c>
      <c r="F64" s="10" t="s">
        <v>20</v>
      </c>
      <c r="G64" s="10" t="s">
        <v>20</v>
      </c>
      <c r="H64" s="10" t="s">
        <v>20</v>
      </c>
      <c r="I64" s="10" t="s">
        <v>20</v>
      </c>
      <c r="J64" s="10" t="s">
        <v>20</v>
      </c>
      <c r="K64" s="10" t="s">
        <v>16</v>
      </c>
      <c r="L64" s="10" t="s">
        <v>16</v>
      </c>
      <c r="M64" s="10" t="s">
        <v>20</v>
      </c>
      <c r="N64" s="10" t="s">
        <v>20</v>
      </c>
      <c r="O64" s="10" t="s">
        <v>20</v>
      </c>
      <c r="P64" s="10" t="s">
        <v>20</v>
      </c>
      <c r="Q64" s="10" t="s">
        <v>20</v>
      </c>
      <c r="R64" s="10" t="s">
        <v>16</v>
      </c>
      <c r="S64" s="10" t="s">
        <v>16</v>
      </c>
      <c r="T64" s="10" t="s">
        <v>20</v>
      </c>
      <c r="U64" s="10" t="s">
        <v>20</v>
      </c>
      <c r="V64" s="10" t="s">
        <v>20</v>
      </c>
      <c r="W64" s="10" t="s">
        <v>20</v>
      </c>
      <c r="X64" s="10" t="s">
        <v>20</v>
      </c>
      <c r="Y64" s="10" t="s">
        <v>16</v>
      </c>
      <c r="Z64" s="10" t="s">
        <v>16</v>
      </c>
      <c r="AA64" s="10" t="s">
        <v>20</v>
      </c>
      <c r="AB64" s="10" t="s">
        <v>20</v>
      </c>
      <c r="AC64" s="10" t="s">
        <v>20</v>
      </c>
      <c r="AD64" s="10" t="s">
        <v>20</v>
      </c>
      <c r="AE64" s="10" t="s">
        <v>20</v>
      </c>
      <c r="AF64" s="10" t="s">
        <v>16</v>
      </c>
      <c r="AG64" s="10"/>
      <c r="AH64" s="17">
        <f t="shared" si="1"/>
        <v>21</v>
      </c>
      <c r="AI64" s="17">
        <f t="shared" si="2"/>
        <v>0</v>
      </c>
      <c r="AJ64" s="18">
        <f>COUNTIF(C64:AG64,'Attendance Key '!$A$7) + COUNTIF(C64:AG64,'Attendance Key '!$A$15)*0.5</f>
        <v>21</v>
      </c>
      <c r="AK64" s="17">
        <f>COUNTIF(C64:AG64,'Attendance Key '!$A$3) + COUNTIF(C64:AG64,'Attendance Key '!$A$5)*0.5</f>
        <v>0</v>
      </c>
      <c r="AL64" s="19">
        <f>COUNTIF(C64:AG64,'Attendance Key '!$A$4) + COUNTIF(C64:AG64,'Attendance Key '!$A$6)*0.5</f>
        <v>0</v>
      </c>
      <c r="AM64" s="17">
        <f>COUNTIF(C64:AG64,'Attendance Key '!$A$10)</f>
        <v>0</v>
      </c>
      <c r="AN64" s="17">
        <f>COUNTIF(C64:AG64,'Attendance Key '!$A$8) + COUNTIF(C64:AG64,'Attendance Key '!$A$9)*0.5</f>
        <v>0</v>
      </c>
      <c r="AO64" s="17">
        <f>COUNTIF(C64:AG64,'Attendance Key '!$A$13) + COUNTIF(C64:AG64,'Attendance Key '!$A$14)*0.5</f>
        <v>0</v>
      </c>
      <c r="AP64" s="17">
        <f>COUNTIF(C64:AG64,'Attendance Key '!$A$11) + COUNTIF(C64:AF64,'Attendance Key '!$A$12)*0.5</f>
        <v>0</v>
      </c>
      <c r="AQ64" s="19">
        <f>COUNTIF(C64:AG64,'Attendance Key '!$A$16)</f>
        <v>9</v>
      </c>
      <c r="AR64" s="19">
        <f>COUNTIF(C64:AG64,'Attendance Key '!$A$17)</f>
        <v>0</v>
      </c>
      <c r="AS64" s="3">
        <f>COUNTIF(C64:AG64,'Attendance Key '!$A$18) + COUNTIF(C64:AG64,'Attendance Key '!$A$19)*0.5</f>
        <v>0</v>
      </c>
    </row>
    <row r="65" spans="1:45" ht="15.75" customHeight="1" x14ac:dyDescent="0.3">
      <c r="A65" s="23" t="s">
        <v>146</v>
      </c>
      <c r="B65" s="9" t="s">
        <v>145</v>
      </c>
      <c r="C65" s="10" t="s">
        <v>18</v>
      </c>
      <c r="D65" s="10" t="s">
        <v>16</v>
      </c>
      <c r="E65" s="10" t="s">
        <v>16</v>
      </c>
      <c r="F65" s="10" t="s">
        <v>18</v>
      </c>
      <c r="G65" s="10" t="s">
        <v>18</v>
      </c>
      <c r="H65" s="10" t="s">
        <v>18</v>
      </c>
      <c r="I65" s="10" t="s">
        <v>18</v>
      </c>
      <c r="J65" s="10" t="s">
        <v>18</v>
      </c>
      <c r="K65" s="10" t="s">
        <v>16</v>
      </c>
      <c r="L65" s="10" t="s">
        <v>16</v>
      </c>
      <c r="M65" s="10" t="s">
        <v>18</v>
      </c>
      <c r="N65" s="10" t="s">
        <v>18</v>
      </c>
      <c r="O65" s="10" t="s">
        <v>18</v>
      </c>
      <c r="P65" s="10" t="s">
        <v>18</v>
      </c>
      <c r="Q65" s="10" t="s">
        <v>18</v>
      </c>
      <c r="R65" s="10" t="s">
        <v>16</v>
      </c>
      <c r="S65" s="10" t="s">
        <v>16</v>
      </c>
      <c r="T65" s="10" t="s">
        <v>18</v>
      </c>
      <c r="U65" s="10" t="s">
        <v>18</v>
      </c>
      <c r="V65" s="10" t="s">
        <v>18</v>
      </c>
      <c r="W65" s="10" t="s">
        <v>18</v>
      </c>
      <c r="X65" s="10" t="s">
        <v>18</v>
      </c>
      <c r="Y65" s="10" t="s">
        <v>16</v>
      </c>
      <c r="Z65" s="10" t="s">
        <v>16</v>
      </c>
      <c r="AA65" s="10" t="s">
        <v>18</v>
      </c>
      <c r="AB65" s="10" t="s">
        <v>18</v>
      </c>
      <c r="AC65" s="10" t="s">
        <v>18</v>
      </c>
      <c r="AD65" s="10" t="s">
        <v>18</v>
      </c>
      <c r="AE65" s="10" t="s">
        <v>18</v>
      </c>
      <c r="AF65" s="10" t="s">
        <v>16</v>
      </c>
      <c r="AG65" s="10"/>
      <c r="AH65" s="17">
        <f t="shared" si="1"/>
        <v>21</v>
      </c>
      <c r="AI65" s="17">
        <f t="shared" si="2"/>
        <v>21</v>
      </c>
      <c r="AJ65" s="18">
        <f>COUNTIF(C65:AG65,'Attendance Key '!$A$7) + COUNTIF(C65:AG65,'Attendance Key '!$A$15)*0.5</f>
        <v>0</v>
      </c>
      <c r="AK65" s="17">
        <f>COUNTIF(C65:AG65,'Attendance Key '!$A$3) + COUNTIF(C65:AG65,'Attendance Key '!$A$5)*0.5</f>
        <v>0</v>
      </c>
      <c r="AL65" s="19">
        <f>COUNTIF(C65:AG65,'Attendance Key '!$A$4) + COUNTIF(C65:AG65,'Attendance Key '!$A$6)*0.5</f>
        <v>0</v>
      </c>
      <c r="AM65" s="17">
        <f>COUNTIF(C65:AG65,'Attendance Key '!$A$10)</f>
        <v>0</v>
      </c>
      <c r="AN65" s="17">
        <f>COUNTIF(C65:AG65,'Attendance Key '!$A$8) + COUNTIF(C65:AG65,'Attendance Key '!$A$9)*0.5</f>
        <v>0</v>
      </c>
      <c r="AO65" s="17">
        <f>COUNTIF(C65:AG65,'Attendance Key '!$A$13) + COUNTIF(C65:AG65,'Attendance Key '!$A$14)*0.5</f>
        <v>0</v>
      </c>
      <c r="AP65" s="17">
        <f>COUNTIF(C65:AG65,'Attendance Key '!$A$11) + COUNTIF(C65:AF65,'Attendance Key '!$A$12)*0.5</f>
        <v>0</v>
      </c>
      <c r="AQ65" s="19">
        <f>COUNTIF(C65:AG65,'Attendance Key '!$A$16)</f>
        <v>9</v>
      </c>
      <c r="AR65" s="19">
        <f>COUNTIF(C65:AG65,'Attendance Key '!$A$17)</f>
        <v>0</v>
      </c>
      <c r="AS65" s="3">
        <f>COUNTIF(C65:AG65,'Attendance Key '!$A$18) + COUNTIF(C65:AG65,'Attendance Key '!$A$19)*0.5</f>
        <v>0</v>
      </c>
    </row>
    <row r="66" spans="1:45" ht="15.75" customHeight="1" x14ac:dyDescent="0.25">
      <c r="A66" s="23" t="s">
        <v>140</v>
      </c>
      <c r="B66" s="9" t="s">
        <v>147</v>
      </c>
      <c r="C66" s="10" t="s">
        <v>18</v>
      </c>
      <c r="D66" s="10" t="s">
        <v>16</v>
      </c>
      <c r="E66" s="10" t="s">
        <v>16</v>
      </c>
      <c r="F66" s="10" t="s">
        <v>18</v>
      </c>
      <c r="G66" s="10" t="s">
        <v>18</v>
      </c>
      <c r="H66" s="10" t="s">
        <v>18</v>
      </c>
      <c r="I66" s="10" t="s">
        <v>25</v>
      </c>
      <c r="J66" s="10" t="s">
        <v>18</v>
      </c>
      <c r="K66" s="10" t="s">
        <v>16</v>
      </c>
      <c r="L66" s="10" t="s">
        <v>16</v>
      </c>
      <c r="M66" s="10" t="s">
        <v>18</v>
      </c>
      <c r="N66" s="10" t="s">
        <v>18</v>
      </c>
      <c r="O66" s="10" t="s">
        <v>18</v>
      </c>
      <c r="P66" s="10" t="s">
        <v>18</v>
      </c>
      <c r="Q66" s="10" t="s">
        <v>18</v>
      </c>
      <c r="R66" s="10" t="s">
        <v>16</v>
      </c>
      <c r="S66" s="10" t="s">
        <v>16</v>
      </c>
      <c r="T66" s="10" t="s">
        <v>18</v>
      </c>
      <c r="U66" s="10" t="s">
        <v>18</v>
      </c>
      <c r="V66" s="10" t="s">
        <v>18</v>
      </c>
      <c r="W66" s="10" t="s">
        <v>18</v>
      </c>
      <c r="X66" s="10" t="s">
        <v>18</v>
      </c>
      <c r="Y66" s="10" t="s">
        <v>16</v>
      </c>
      <c r="Z66" s="10" t="s">
        <v>16</v>
      </c>
      <c r="AA66" s="10" t="s">
        <v>18</v>
      </c>
      <c r="AB66" s="10" t="s">
        <v>18</v>
      </c>
      <c r="AC66" s="10" t="s">
        <v>18</v>
      </c>
      <c r="AD66" s="10" t="s">
        <v>18</v>
      </c>
      <c r="AE66" s="10" t="s">
        <v>18</v>
      </c>
      <c r="AF66" s="10" t="s">
        <v>16</v>
      </c>
      <c r="AG66" s="10"/>
      <c r="AH66" s="20">
        <f t="shared" si="1"/>
        <v>20</v>
      </c>
      <c r="AI66" s="20">
        <f t="shared" si="2"/>
        <v>20</v>
      </c>
      <c r="AJ66" s="20">
        <f>COUNTIF(C66:AG66,'Attendance Key '!$A$7) + COUNTIF(C66:AG66,'Attendance Key '!$A$15)*0.5</f>
        <v>0</v>
      </c>
      <c r="AK66" s="20">
        <f>COUNTIF(C66:AG66,'Attendance Key '!$A$3) + COUNTIF(C66:AG66,'Attendance Key '!$A$5)*0.5</f>
        <v>0</v>
      </c>
      <c r="AL66" s="20">
        <f>COUNTIF(C66:AG66,'Attendance Key '!$A$4) + COUNTIF(C66:AG66,'Attendance Key '!$A$6)*0.5</f>
        <v>0</v>
      </c>
      <c r="AM66" s="20">
        <f>COUNTIF(C66:AG66,'Attendance Key '!$A$10)</f>
        <v>0</v>
      </c>
      <c r="AN66" s="20">
        <f>COUNTIF(C66:AG66,'Attendance Key '!$A$8) + COUNTIF(C66:AG66,'Attendance Key '!$A$9)*0.5</f>
        <v>0</v>
      </c>
      <c r="AO66" s="20">
        <f>COUNTIF(C66:AG66,'Attendance Key '!$A$13) + COUNTIF(C66:AG66,'Attendance Key '!$A$14)*0.5</f>
        <v>0</v>
      </c>
      <c r="AP66" s="20">
        <f>COUNTIF(C66:AG66,'Attendance Key '!$A$11) + COUNTIF(C66:AF66,'Attendance Key '!$A$12)*0.5</f>
        <v>1</v>
      </c>
      <c r="AQ66" s="20">
        <f>COUNTIF(C66:AG66,'Attendance Key '!$A$16)</f>
        <v>9</v>
      </c>
      <c r="AR66" s="20">
        <f>COUNTIF(C66:AG66,'Attendance Key '!$A$17)</f>
        <v>0</v>
      </c>
      <c r="AS66" s="3">
        <f>COUNTIF(C66:AG66,'Attendance Key '!$A$18) + COUNTIF(C66:AG66,'Attendance Key '!$A$19)*0.5</f>
        <v>0</v>
      </c>
    </row>
    <row r="67" spans="1:45" ht="15.75" customHeight="1" x14ac:dyDescent="0.25">
      <c r="A67" s="23" t="s">
        <v>149</v>
      </c>
      <c r="B67" s="9" t="s">
        <v>148</v>
      </c>
      <c r="C67" s="10" t="s">
        <v>18</v>
      </c>
      <c r="D67" s="10" t="s">
        <v>16</v>
      </c>
      <c r="E67" s="10" t="s">
        <v>16</v>
      </c>
      <c r="F67" s="10" t="s">
        <v>18</v>
      </c>
      <c r="G67" s="10" t="s">
        <v>18</v>
      </c>
      <c r="H67" s="10" t="s">
        <v>18</v>
      </c>
      <c r="I67" s="10" t="s">
        <v>18</v>
      </c>
      <c r="J67" s="10" t="s">
        <v>18</v>
      </c>
      <c r="K67" s="10" t="s">
        <v>16</v>
      </c>
      <c r="L67" s="10" t="s">
        <v>16</v>
      </c>
      <c r="M67" s="10" t="s">
        <v>18</v>
      </c>
      <c r="N67" s="10" t="s">
        <v>18</v>
      </c>
      <c r="O67" s="10" t="s">
        <v>18</v>
      </c>
      <c r="P67" s="10" t="s">
        <v>18</v>
      </c>
      <c r="Q67" s="10" t="s">
        <v>18</v>
      </c>
      <c r="R67" s="10" t="s">
        <v>16</v>
      </c>
      <c r="S67" s="10" t="s">
        <v>16</v>
      </c>
      <c r="T67" s="10" t="s">
        <v>18</v>
      </c>
      <c r="U67" s="10" t="s">
        <v>18</v>
      </c>
      <c r="V67" s="10" t="s">
        <v>18</v>
      </c>
      <c r="W67" s="10" t="s">
        <v>18</v>
      </c>
      <c r="X67" s="10" t="s">
        <v>18</v>
      </c>
      <c r="Y67" s="10" t="s">
        <v>16</v>
      </c>
      <c r="Z67" s="10" t="s">
        <v>16</v>
      </c>
      <c r="AA67" s="10" t="s">
        <v>18</v>
      </c>
      <c r="AB67" s="10" t="s">
        <v>18</v>
      </c>
      <c r="AC67" s="10" t="s">
        <v>18</v>
      </c>
      <c r="AD67" s="10" t="s">
        <v>18</v>
      </c>
      <c r="AE67" s="10" t="s">
        <v>18</v>
      </c>
      <c r="AF67" s="10" t="s">
        <v>16</v>
      </c>
      <c r="AG67" s="10"/>
      <c r="AH67" s="20">
        <f t="shared" si="1"/>
        <v>21</v>
      </c>
      <c r="AI67" s="20">
        <f t="shared" si="2"/>
        <v>21</v>
      </c>
      <c r="AJ67" s="20">
        <f>COUNTIF(C67:AG67,'Attendance Key '!$A$7) + COUNTIF(C67:AG67,'Attendance Key '!$A$15)*0.5</f>
        <v>0</v>
      </c>
      <c r="AK67" s="20">
        <f>COUNTIF(C67:AG67,'Attendance Key '!$A$3) + COUNTIF(C67:AG67,'Attendance Key '!$A$5)*0.5</f>
        <v>0</v>
      </c>
      <c r="AL67" s="20">
        <f>COUNTIF(C67:AG67,'Attendance Key '!$A$4) + COUNTIF(C67:AG67,'Attendance Key '!$A$6)*0.5</f>
        <v>0</v>
      </c>
      <c r="AM67" s="20">
        <f>COUNTIF(C67:AG67,'Attendance Key '!$A$10)</f>
        <v>0</v>
      </c>
      <c r="AN67" s="20">
        <f>COUNTIF(C67:AG67,'Attendance Key '!$A$8) + COUNTIF(C67:AG67,'Attendance Key '!$A$9)*0.5</f>
        <v>0</v>
      </c>
      <c r="AO67" s="20">
        <f>COUNTIF(C67:AG67,'Attendance Key '!$A$13) + COUNTIF(C67:AG67,'Attendance Key '!$A$14)*0.5</f>
        <v>0</v>
      </c>
      <c r="AP67" s="20">
        <f>COUNTIF(C67:AG67,'Attendance Key '!$A$11) + COUNTIF(C67:AF67,'Attendance Key '!$A$12)*0.5</f>
        <v>0</v>
      </c>
      <c r="AQ67" s="20">
        <f>COUNTIF(C67:AG67,'Attendance Key '!$A$16)</f>
        <v>9</v>
      </c>
      <c r="AR67" s="20">
        <f>COUNTIF(C67:AG67,'Attendance Key '!$A$17)</f>
        <v>0</v>
      </c>
      <c r="AS67" s="3">
        <f>COUNTIF(C67:AG67,'Attendance Key '!$A$18) + COUNTIF(C67:AG67,'Attendance Key '!$A$19)*0.5</f>
        <v>0</v>
      </c>
    </row>
    <row r="68" spans="1:45" ht="15.75" customHeight="1" x14ac:dyDescent="0.25">
      <c r="A68" s="23" t="s">
        <v>151</v>
      </c>
      <c r="B68" s="9" t="s">
        <v>150</v>
      </c>
      <c r="C68" s="10" t="s">
        <v>18</v>
      </c>
      <c r="D68" s="10" t="s">
        <v>16</v>
      </c>
      <c r="E68" s="10" t="s">
        <v>16</v>
      </c>
      <c r="F68" s="10" t="s">
        <v>18</v>
      </c>
      <c r="G68" s="10" t="s">
        <v>18</v>
      </c>
      <c r="H68" s="10" t="s">
        <v>18</v>
      </c>
      <c r="I68" s="10" t="s">
        <v>18</v>
      </c>
      <c r="J68" s="10" t="s">
        <v>18</v>
      </c>
      <c r="K68" s="10" t="s">
        <v>16</v>
      </c>
      <c r="L68" s="10" t="s">
        <v>16</v>
      </c>
      <c r="M68" s="10" t="s">
        <v>18</v>
      </c>
      <c r="N68" s="10" t="s">
        <v>18</v>
      </c>
      <c r="O68" s="10" t="s">
        <v>18</v>
      </c>
      <c r="P68" s="10" t="s">
        <v>18</v>
      </c>
      <c r="Q68" s="10" t="s">
        <v>18</v>
      </c>
      <c r="R68" s="10" t="s">
        <v>16</v>
      </c>
      <c r="S68" s="10" t="s">
        <v>16</v>
      </c>
      <c r="T68" s="10" t="s">
        <v>18</v>
      </c>
      <c r="U68" s="10" t="s">
        <v>18</v>
      </c>
      <c r="V68" s="10" t="s">
        <v>18</v>
      </c>
      <c r="W68" s="10" t="s">
        <v>18</v>
      </c>
      <c r="X68" s="10" t="s">
        <v>18</v>
      </c>
      <c r="Y68" s="10" t="s">
        <v>16</v>
      </c>
      <c r="Z68" s="10" t="s">
        <v>16</v>
      </c>
      <c r="AA68" s="10" t="s">
        <v>18</v>
      </c>
      <c r="AB68" s="10" t="s">
        <v>18</v>
      </c>
      <c r="AC68" s="10" t="s">
        <v>18</v>
      </c>
      <c r="AD68" s="10" t="s">
        <v>18</v>
      </c>
      <c r="AE68" s="10" t="s">
        <v>18</v>
      </c>
      <c r="AF68" s="10" t="s">
        <v>16</v>
      </c>
      <c r="AG68" s="10"/>
      <c r="AH68" s="20">
        <f t="shared" si="1"/>
        <v>21</v>
      </c>
      <c r="AI68" s="20">
        <f t="shared" si="2"/>
        <v>21</v>
      </c>
      <c r="AJ68" s="20">
        <f>COUNTIF(C68:AG68,'Attendance Key '!$A$7) + COUNTIF(C68:AG68,'Attendance Key '!$A$15)*0.5</f>
        <v>0</v>
      </c>
      <c r="AK68" s="20">
        <f>COUNTIF(C68:AG68,'Attendance Key '!$A$3) + COUNTIF(C68:AG68,'Attendance Key '!$A$5)*0.5</f>
        <v>0</v>
      </c>
      <c r="AL68" s="20">
        <f>COUNTIF(C68:AG68,'Attendance Key '!$A$4) + COUNTIF(C68:AG68,'Attendance Key '!$A$6)*0.5</f>
        <v>0</v>
      </c>
      <c r="AM68" s="20">
        <f>COUNTIF(C68:AG68,'Attendance Key '!$A$10)</f>
        <v>0</v>
      </c>
      <c r="AN68" s="20">
        <f>COUNTIF(C68:AG68,'Attendance Key '!$A$8) + COUNTIF(C68:AG68,'Attendance Key '!$A$9)*0.5</f>
        <v>0</v>
      </c>
      <c r="AO68" s="20">
        <f>COUNTIF(C68:AG68,'Attendance Key '!$A$13) + COUNTIF(C68:AG68,'Attendance Key '!$A$14)*0.5</f>
        <v>0</v>
      </c>
      <c r="AP68" s="20">
        <f>COUNTIF(C68:AG68,'Attendance Key '!$A$11) + COUNTIF(C68:AF68,'Attendance Key '!$A$12)*0.5</f>
        <v>0</v>
      </c>
      <c r="AQ68" s="20">
        <f>COUNTIF(C68:AG68,'Attendance Key '!$A$16)</f>
        <v>9</v>
      </c>
      <c r="AR68" s="20">
        <f>COUNTIF(C68:AG68,'Attendance Key '!$A$17)</f>
        <v>0</v>
      </c>
      <c r="AS68" s="3">
        <f>COUNTIF(C68:AG68,'Attendance Key '!$A$18) + COUNTIF(C68:AG68,'Attendance Key '!$A$19)*0.5</f>
        <v>0</v>
      </c>
    </row>
    <row r="69" spans="1:45" ht="15.75" customHeight="1" x14ac:dyDescent="0.25">
      <c r="A69" s="23" t="s">
        <v>153</v>
      </c>
      <c r="B69" s="9" t="s">
        <v>152</v>
      </c>
      <c r="C69" s="14"/>
      <c r="D69" s="14" t="s">
        <v>16</v>
      </c>
      <c r="E69" s="14" t="s">
        <v>16</v>
      </c>
      <c r="F69" s="14"/>
      <c r="G69" s="14"/>
      <c r="H69" s="14"/>
      <c r="I69" s="14"/>
      <c r="J69" s="22"/>
      <c r="K69" s="10" t="s">
        <v>16</v>
      </c>
      <c r="L69" s="10" t="s">
        <v>16</v>
      </c>
      <c r="M69" s="10" t="s">
        <v>18</v>
      </c>
      <c r="N69" s="10" t="s">
        <v>18</v>
      </c>
      <c r="O69" s="10" t="s">
        <v>18</v>
      </c>
      <c r="P69" s="10" t="s">
        <v>18</v>
      </c>
      <c r="Q69" s="10" t="s">
        <v>18</v>
      </c>
      <c r="R69" s="10" t="s">
        <v>16</v>
      </c>
      <c r="S69" s="10" t="s">
        <v>16</v>
      </c>
      <c r="T69" s="10" t="s">
        <v>18</v>
      </c>
      <c r="U69" s="10" t="s">
        <v>18</v>
      </c>
      <c r="V69" s="10" t="s">
        <v>18</v>
      </c>
      <c r="W69" s="10" t="s">
        <v>18</v>
      </c>
      <c r="X69" s="10" t="s">
        <v>18</v>
      </c>
      <c r="Y69" s="10" t="s">
        <v>16</v>
      </c>
      <c r="Z69" s="10" t="s">
        <v>16</v>
      </c>
      <c r="AA69" s="10" t="s">
        <v>18</v>
      </c>
      <c r="AB69" s="10" t="s">
        <v>18</v>
      </c>
      <c r="AC69" s="10" t="s">
        <v>18</v>
      </c>
      <c r="AD69" s="10" t="s">
        <v>18</v>
      </c>
      <c r="AE69" s="10" t="s">
        <v>18</v>
      </c>
      <c r="AF69" s="10" t="s">
        <v>16</v>
      </c>
      <c r="AG69" s="10"/>
      <c r="AH69" s="20">
        <f t="shared" si="1"/>
        <v>15</v>
      </c>
      <c r="AI69" s="20">
        <f t="shared" si="2"/>
        <v>15</v>
      </c>
      <c r="AJ69" s="20">
        <f>COUNTIF(C69:AG69,'Attendance Key '!$A$7) + COUNTIF(C69:AG69,'Attendance Key '!$A$15)*0.5</f>
        <v>0</v>
      </c>
      <c r="AK69" s="20">
        <f>COUNTIF(C69:AG69,'Attendance Key '!$A$3) + COUNTIF(C69:AG69,'Attendance Key '!$A$5)*0.5</f>
        <v>0</v>
      </c>
      <c r="AL69" s="20">
        <f>COUNTIF(C69:AG69,'Attendance Key '!$A$4) + COUNTIF(C69:AG69,'Attendance Key '!$A$6)*0.5</f>
        <v>0</v>
      </c>
      <c r="AM69" s="20">
        <f>COUNTIF(C69:AG69,'Attendance Key '!$A$10)</f>
        <v>0</v>
      </c>
      <c r="AN69" s="20">
        <f>COUNTIF(C69:AG69,'Attendance Key '!$A$8) + COUNTIF(C69:AG69,'Attendance Key '!$A$9)*0.5</f>
        <v>0</v>
      </c>
      <c r="AO69" s="20">
        <f>COUNTIF(C69:AG69,'Attendance Key '!$A$13) + COUNTIF(C69:AG69,'Attendance Key '!$A$14)*0.5</f>
        <v>0</v>
      </c>
      <c r="AP69" s="20">
        <f>COUNTIF(C69:AG69,'Attendance Key '!$A$11) + COUNTIF(C69:AF69,'Attendance Key '!$A$12)*0.5</f>
        <v>0</v>
      </c>
      <c r="AQ69" s="20">
        <f>COUNTIF(C69:AG69,'Attendance Key '!$A$16)</f>
        <v>9</v>
      </c>
      <c r="AR69" s="20">
        <f>COUNTIF(C69:AG69,'Attendance Key '!$A$17)</f>
        <v>0</v>
      </c>
      <c r="AS69" s="3">
        <f>COUNTIF(C69:AG69,'Attendance Key '!$A$18) + COUNTIF(C69:AG69,'Attendance Key '!$A$19)*0.5</f>
        <v>0</v>
      </c>
    </row>
    <row r="70" spans="1:45" ht="14.4" x14ac:dyDescent="0.3">
      <c r="A70" s="23" t="s">
        <v>67</v>
      </c>
      <c r="B70" s="9" t="s">
        <v>213</v>
      </c>
      <c r="C70" s="10" t="s">
        <v>18</v>
      </c>
      <c r="D70" s="10" t="s">
        <v>16</v>
      </c>
      <c r="E70" s="10" t="s">
        <v>16</v>
      </c>
      <c r="F70" s="10" t="s">
        <v>18</v>
      </c>
      <c r="G70" s="10" t="s">
        <v>18</v>
      </c>
      <c r="H70" s="10" t="s">
        <v>18</v>
      </c>
      <c r="I70" s="10" t="s">
        <v>18</v>
      </c>
      <c r="J70" s="10" t="s">
        <v>18</v>
      </c>
      <c r="K70" s="10" t="s">
        <v>16</v>
      </c>
      <c r="L70" s="10" t="s">
        <v>16</v>
      </c>
      <c r="M70" s="10" t="s">
        <v>18</v>
      </c>
      <c r="N70" s="10" t="s">
        <v>18</v>
      </c>
      <c r="O70" s="10" t="s">
        <v>18</v>
      </c>
      <c r="P70" s="10" t="s">
        <v>18</v>
      </c>
      <c r="Q70" s="10" t="s">
        <v>18</v>
      </c>
      <c r="R70" s="10" t="s">
        <v>16</v>
      </c>
      <c r="S70" s="10" t="s">
        <v>16</v>
      </c>
      <c r="T70" s="10" t="s">
        <v>20</v>
      </c>
      <c r="U70" s="10" t="s">
        <v>20</v>
      </c>
      <c r="V70" s="10" t="s">
        <v>20</v>
      </c>
      <c r="W70" s="10" t="s">
        <v>20</v>
      </c>
      <c r="X70" s="10" t="s">
        <v>20</v>
      </c>
      <c r="Y70" s="10" t="s">
        <v>16</v>
      </c>
      <c r="Z70" s="10" t="s">
        <v>16</v>
      </c>
      <c r="AA70" s="10" t="s">
        <v>18</v>
      </c>
      <c r="AB70" s="10" t="s">
        <v>20</v>
      </c>
      <c r="AC70" s="10" t="s">
        <v>20</v>
      </c>
      <c r="AD70" s="10" t="s">
        <v>25</v>
      </c>
      <c r="AE70" s="10" t="s">
        <v>20</v>
      </c>
      <c r="AF70" s="10" t="s">
        <v>16</v>
      </c>
      <c r="AG70" s="10"/>
      <c r="AH70" s="3">
        <f t="shared" si="1"/>
        <v>20</v>
      </c>
      <c r="AI70" s="3">
        <f t="shared" si="2"/>
        <v>12</v>
      </c>
      <c r="AJ70" s="15">
        <f>COUNTIF(C70:AG70,'Attendance Key '!$A$7) + COUNTIF(C70:AG70,'Attendance Key '!$A$15)*0.5</f>
        <v>8</v>
      </c>
      <c r="AK70" s="3">
        <f>COUNTIF(C70:AG70,'Attendance Key '!$A$3) + COUNTIF(C70:AG70,'Attendance Key '!$A$5)*0.5</f>
        <v>0</v>
      </c>
      <c r="AL70" s="16">
        <f>COUNTIF(C70:AG70,'Attendance Key '!$A$4) + COUNTIF(C70:AG70,'Attendance Key '!$A$6)*0.5</f>
        <v>0</v>
      </c>
      <c r="AM70" s="3">
        <f>COUNTIF(C70:AG70,'Attendance Key '!$A$10)</f>
        <v>0</v>
      </c>
      <c r="AN70" s="3">
        <f>COUNTIF(C70:AG70,'Attendance Key '!$A$8) + COUNTIF(C70:AG70,'Attendance Key '!$A$9)*0.5</f>
        <v>0</v>
      </c>
      <c r="AO70" s="3">
        <f>COUNTIF(C70:AG70,'Attendance Key '!$A$13) + COUNTIF(C70:AG70,'Attendance Key '!$A$14)*0.5</f>
        <v>0</v>
      </c>
      <c r="AP70" s="3">
        <f>COUNTIF(C70:AG70,'Attendance Key '!$A$11) + COUNTIF(C70:AF70,'Attendance Key '!$A$12)*0.5</f>
        <v>1</v>
      </c>
      <c r="AQ70" s="16">
        <f>COUNTIF(C70:AG70,'Attendance Key '!$A$16)</f>
        <v>9</v>
      </c>
      <c r="AR70" s="16">
        <f>COUNTIF(C70:AG70,'Attendance Key '!$A$17)</f>
        <v>0</v>
      </c>
      <c r="AS70" s="3">
        <f>COUNTIF(C70:AG70,'Attendance Key '!$A$18) + COUNTIF(C70:AG70,'Attendance Key '!$A$19)*0.5</f>
        <v>0</v>
      </c>
    </row>
    <row r="71" spans="1:45" ht="28.8" x14ac:dyDescent="0.3">
      <c r="A71" s="23" t="s">
        <v>204</v>
      </c>
      <c r="B71" s="9" t="s">
        <v>195</v>
      </c>
      <c r="C71" s="10" t="s">
        <v>20</v>
      </c>
      <c r="D71" s="10" t="s">
        <v>16</v>
      </c>
      <c r="E71" s="10" t="s">
        <v>16</v>
      </c>
      <c r="F71" s="10" t="s">
        <v>20</v>
      </c>
      <c r="G71" s="10" t="s">
        <v>20</v>
      </c>
      <c r="H71" s="10" t="s">
        <v>20</v>
      </c>
      <c r="I71" s="10" t="s">
        <v>20</v>
      </c>
      <c r="J71" s="10" t="s">
        <v>20</v>
      </c>
      <c r="K71" s="10" t="s">
        <v>16</v>
      </c>
      <c r="L71" s="10" t="s">
        <v>16</v>
      </c>
      <c r="M71" s="10" t="s">
        <v>20</v>
      </c>
      <c r="N71" s="10" t="s">
        <v>20</v>
      </c>
      <c r="O71" s="10" t="s">
        <v>20</v>
      </c>
      <c r="P71" s="10" t="s">
        <v>20</v>
      </c>
      <c r="Q71" s="10" t="s">
        <v>20</v>
      </c>
      <c r="R71" s="10" t="s">
        <v>16</v>
      </c>
      <c r="S71" s="10" t="s">
        <v>16</v>
      </c>
      <c r="T71" s="10" t="s">
        <v>20</v>
      </c>
      <c r="U71" s="10" t="s">
        <v>20</v>
      </c>
      <c r="V71" s="10" t="s">
        <v>20</v>
      </c>
      <c r="W71" s="10" t="s">
        <v>20</v>
      </c>
      <c r="X71" s="10" t="s">
        <v>20</v>
      </c>
      <c r="Y71" s="10" t="s">
        <v>16</v>
      </c>
      <c r="Z71" s="10" t="s">
        <v>16</v>
      </c>
      <c r="AA71" s="10" t="s">
        <v>20</v>
      </c>
      <c r="AB71" s="10" t="s">
        <v>20</v>
      </c>
      <c r="AC71" s="10" t="s">
        <v>20</v>
      </c>
      <c r="AD71" s="10" t="s">
        <v>20</v>
      </c>
      <c r="AE71" s="10" t="s">
        <v>20</v>
      </c>
      <c r="AF71" s="14" t="s">
        <v>16</v>
      </c>
      <c r="AG71" s="10"/>
      <c r="AH71" s="3">
        <f t="shared" si="1"/>
        <v>21</v>
      </c>
      <c r="AI71" s="3">
        <f t="shared" si="2"/>
        <v>0</v>
      </c>
      <c r="AJ71" s="15">
        <f>COUNTIF(C71:AG71,'Attendance Key '!$A$7) + COUNTIF(C71:AG71,'Attendance Key '!$A$15)*0.5</f>
        <v>21</v>
      </c>
      <c r="AK71" s="3">
        <f>COUNTIF(C71:AG71,'Attendance Key '!$A$3) + COUNTIF(C71:AG71,'Attendance Key '!$A$5)*0.5</f>
        <v>0</v>
      </c>
      <c r="AL71" s="16">
        <f>COUNTIF(C71:AG71,'Attendance Key '!$A$4) + COUNTIF(C71:AG71,'Attendance Key '!$A$6)*0.5</f>
        <v>0</v>
      </c>
      <c r="AM71" s="3">
        <f>COUNTIF(C71:AG71,'Attendance Key '!$A$10)</f>
        <v>0</v>
      </c>
      <c r="AN71" s="3">
        <f>COUNTIF(C71:AG71,'Attendance Key '!$A$8) + COUNTIF(C71:AG71,'Attendance Key '!$A$9)*0.5</f>
        <v>0</v>
      </c>
      <c r="AO71" s="3">
        <f>COUNTIF(C71:AG71,'Attendance Key '!$A$13) + COUNTIF(C71:AG71,'Attendance Key '!$A$14)*0.5</f>
        <v>0</v>
      </c>
      <c r="AP71" s="3">
        <f>COUNTIF(C71:AG71,'Attendance Key '!$A$11) + COUNTIF(C71:AF71,'Attendance Key '!$A$12)*0.5</f>
        <v>0</v>
      </c>
      <c r="AQ71" s="16">
        <f>COUNTIF(C71:AG71,'Attendance Key '!$A$16)</f>
        <v>9</v>
      </c>
      <c r="AR71" s="16">
        <f>COUNTIF(C71:AG71,'Attendance Key '!$A$17)</f>
        <v>0</v>
      </c>
      <c r="AS71" s="3">
        <f>COUNTIF(C71:AG71,'Attendance Key '!$A$18) + COUNTIF(C71:AG71,'Attendance Key '!$A$19)*0.5</f>
        <v>0</v>
      </c>
    </row>
    <row r="72" spans="1:45" ht="14.4" x14ac:dyDescent="0.3">
      <c r="A72" s="23" t="s">
        <v>205</v>
      </c>
      <c r="B72" s="9" t="s">
        <v>196</v>
      </c>
      <c r="C72" s="10" t="s">
        <v>18</v>
      </c>
      <c r="D72" s="10" t="s">
        <v>16</v>
      </c>
      <c r="E72" s="10" t="s">
        <v>16</v>
      </c>
      <c r="F72" s="10" t="s">
        <v>18</v>
      </c>
      <c r="G72" s="10" t="s">
        <v>18</v>
      </c>
      <c r="H72" s="10" t="s">
        <v>18</v>
      </c>
      <c r="I72" s="10" t="s">
        <v>18</v>
      </c>
      <c r="J72" s="10" t="s">
        <v>18</v>
      </c>
      <c r="K72" s="10" t="s">
        <v>16</v>
      </c>
      <c r="L72" s="10" t="s">
        <v>16</v>
      </c>
      <c r="M72" s="10" t="s">
        <v>18</v>
      </c>
      <c r="N72" s="10" t="s">
        <v>18</v>
      </c>
      <c r="O72" s="10" t="s">
        <v>18</v>
      </c>
      <c r="P72" s="10" t="s">
        <v>18</v>
      </c>
      <c r="Q72" s="10" t="s">
        <v>25</v>
      </c>
      <c r="R72" s="10" t="s">
        <v>16</v>
      </c>
      <c r="S72" s="10" t="s">
        <v>16</v>
      </c>
      <c r="T72" s="10" t="s">
        <v>18</v>
      </c>
      <c r="U72" s="10" t="s">
        <v>18</v>
      </c>
      <c r="V72" s="10" t="s">
        <v>18</v>
      </c>
      <c r="W72" s="10" t="s">
        <v>18</v>
      </c>
      <c r="X72" s="10" t="s">
        <v>18</v>
      </c>
      <c r="Y72" s="10" t="s">
        <v>16</v>
      </c>
      <c r="Z72" s="10" t="s">
        <v>16</v>
      </c>
      <c r="AA72" s="10" t="s">
        <v>18</v>
      </c>
      <c r="AB72" s="10" t="s">
        <v>18</v>
      </c>
      <c r="AC72" s="10" t="s">
        <v>18</v>
      </c>
      <c r="AD72" s="10" t="s">
        <v>18</v>
      </c>
      <c r="AE72" s="10" t="s">
        <v>18</v>
      </c>
      <c r="AF72" s="10" t="s">
        <v>16</v>
      </c>
      <c r="AG72" s="10"/>
      <c r="AH72" s="3">
        <f t="shared" si="1"/>
        <v>20</v>
      </c>
      <c r="AI72" s="3">
        <f t="shared" si="2"/>
        <v>20</v>
      </c>
      <c r="AJ72" s="15">
        <f>COUNTIF(C72:AG72,'Attendance Key '!$A$7) + COUNTIF(C72:AG72,'Attendance Key '!$A$15)*0.5</f>
        <v>0</v>
      </c>
      <c r="AK72" s="3">
        <f>COUNTIF(C72:AG72,'Attendance Key '!$A$3) + COUNTIF(C72:AG72,'Attendance Key '!$A$5)*0.5</f>
        <v>0</v>
      </c>
      <c r="AL72" s="16">
        <f>COUNTIF(C72:AG72,'Attendance Key '!$A$4) + COUNTIF(C72:AG72,'Attendance Key '!$A$6)*0.5</f>
        <v>0</v>
      </c>
      <c r="AM72" s="3">
        <f>COUNTIF(C72:AG72,'Attendance Key '!$A$10)</f>
        <v>0</v>
      </c>
      <c r="AN72" s="3">
        <f>COUNTIF(C72:AG72,'Attendance Key '!$A$8) + COUNTIF(C72:AG72,'Attendance Key '!$A$9)*0.5</f>
        <v>0</v>
      </c>
      <c r="AO72" s="3">
        <f>COUNTIF(C72:AG72,'Attendance Key '!$A$13) + COUNTIF(C72:AG72,'Attendance Key '!$A$14)*0.5</f>
        <v>0</v>
      </c>
      <c r="AP72" s="3">
        <f>COUNTIF(C72:AG72,'Attendance Key '!$A$11) + COUNTIF(C72:AF72,'Attendance Key '!$A$12)*0.5</f>
        <v>1</v>
      </c>
      <c r="AQ72" s="16">
        <f>COUNTIF(C72:AG72,'Attendance Key '!$A$16)</f>
        <v>9</v>
      </c>
      <c r="AR72" s="16">
        <f>COUNTIF(C72:AG72,'Attendance Key '!$A$17)</f>
        <v>0</v>
      </c>
      <c r="AS72" s="3">
        <f>COUNTIF(C72:AG72,'Attendance Key '!$A$18) + COUNTIF(C72:AG72,'Attendance Key '!$A$19)*0.5</f>
        <v>0</v>
      </c>
    </row>
    <row r="73" spans="1:45" ht="14.4" x14ac:dyDescent="0.3">
      <c r="A73" s="23" t="s">
        <v>115</v>
      </c>
      <c r="B73" s="9" t="s">
        <v>197</v>
      </c>
      <c r="C73" s="10" t="s">
        <v>18</v>
      </c>
      <c r="D73" s="10" t="s">
        <v>16</v>
      </c>
      <c r="E73" s="10" t="s">
        <v>16</v>
      </c>
      <c r="F73" s="10" t="s">
        <v>18</v>
      </c>
      <c r="G73" s="10" t="s">
        <v>18</v>
      </c>
      <c r="H73" s="10" t="s">
        <v>18</v>
      </c>
      <c r="I73" s="10" t="s">
        <v>18</v>
      </c>
      <c r="J73" s="10" t="s">
        <v>18</v>
      </c>
      <c r="K73" s="10" t="s">
        <v>16</v>
      </c>
      <c r="L73" s="10" t="s">
        <v>16</v>
      </c>
      <c r="M73" s="10" t="s">
        <v>18</v>
      </c>
      <c r="N73" s="10" t="s">
        <v>18</v>
      </c>
      <c r="O73" s="10" t="s">
        <v>18</v>
      </c>
      <c r="P73" s="10" t="s">
        <v>18</v>
      </c>
      <c r="Q73" s="10" t="s">
        <v>18</v>
      </c>
      <c r="R73" s="10" t="s">
        <v>16</v>
      </c>
      <c r="S73" s="10" t="s">
        <v>16</v>
      </c>
      <c r="T73" s="10" t="s">
        <v>18</v>
      </c>
      <c r="U73" s="10" t="s">
        <v>18</v>
      </c>
      <c r="V73" s="10" t="s">
        <v>18</v>
      </c>
      <c r="W73" s="10" t="s">
        <v>18</v>
      </c>
      <c r="X73" s="10" t="s">
        <v>20</v>
      </c>
      <c r="Y73" s="10" t="s">
        <v>16</v>
      </c>
      <c r="Z73" s="10" t="s">
        <v>16</v>
      </c>
      <c r="AA73" s="10" t="s">
        <v>18</v>
      </c>
      <c r="AB73" s="10" t="s">
        <v>18</v>
      </c>
      <c r="AC73" s="10" t="s">
        <v>18</v>
      </c>
      <c r="AD73" s="10" t="s">
        <v>18</v>
      </c>
      <c r="AE73" s="10" t="s">
        <v>20</v>
      </c>
      <c r="AF73" s="10" t="s">
        <v>16</v>
      </c>
      <c r="AG73" s="10"/>
      <c r="AH73" s="3">
        <f t="shared" si="1"/>
        <v>21</v>
      </c>
      <c r="AI73" s="3">
        <f t="shared" si="2"/>
        <v>19</v>
      </c>
      <c r="AJ73" s="15">
        <f>COUNTIF(C73:AG73,'Attendance Key '!$A$7) + COUNTIF(C73:AG73,'Attendance Key '!$A$15)*0.5</f>
        <v>2</v>
      </c>
      <c r="AK73" s="3">
        <f>COUNTIF(C73:AG73,'Attendance Key '!$A$3) + COUNTIF(C73:AG73,'Attendance Key '!$A$5)*0.5</f>
        <v>0</v>
      </c>
      <c r="AL73" s="16">
        <f>COUNTIF(C73:AG73,'Attendance Key '!$A$4) + COUNTIF(C73:AG73,'Attendance Key '!$A$6)*0.5</f>
        <v>0</v>
      </c>
      <c r="AM73" s="3">
        <f>COUNTIF(C73:AG73,'Attendance Key '!$A$10)</f>
        <v>0</v>
      </c>
      <c r="AN73" s="3">
        <f>COUNTIF(C73:AG73,'Attendance Key '!$A$8) + COUNTIF(C73:AG73,'Attendance Key '!$A$9)*0.5</f>
        <v>0</v>
      </c>
      <c r="AO73" s="3">
        <f>COUNTIF(C73:AG73,'Attendance Key '!$A$13) + COUNTIF(C73:AG73,'Attendance Key '!$A$14)*0.5</f>
        <v>0</v>
      </c>
      <c r="AP73" s="3">
        <f>COUNTIF(C73:AG73,'Attendance Key '!$A$11) + COUNTIF(C73:AF73,'Attendance Key '!$A$12)*0.5</f>
        <v>0</v>
      </c>
      <c r="AQ73" s="16">
        <f>COUNTIF(C73:AG73,'Attendance Key '!$A$16)</f>
        <v>9</v>
      </c>
      <c r="AR73" s="16">
        <f>COUNTIF(C73:AG73,'Attendance Key '!$A$17)</f>
        <v>0</v>
      </c>
      <c r="AS73" s="3">
        <f>COUNTIF(C73:AG73,'Attendance Key '!$A$18) + COUNTIF(C73:AG73,'Attendance Key '!$A$19)*0.5</f>
        <v>0</v>
      </c>
    </row>
    <row r="74" spans="1:45" ht="14.4" x14ac:dyDescent="0.3">
      <c r="A74" s="23" t="s">
        <v>180</v>
      </c>
      <c r="B74" s="9" t="s">
        <v>198</v>
      </c>
      <c r="C74" s="10" t="s">
        <v>18</v>
      </c>
      <c r="D74" s="10" t="s">
        <v>16</v>
      </c>
      <c r="E74" s="10" t="s">
        <v>16</v>
      </c>
      <c r="F74" s="10" t="s">
        <v>18</v>
      </c>
      <c r="G74" s="10" t="s">
        <v>18</v>
      </c>
      <c r="H74" s="10" t="s">
        <v>18</v>
      </c>
      <c r="I74" s="10" t="s">
        <v>18</v>
      </c>
      <c r="J74" s="10" t="s">
        <v>18</v>
      </c>
      <c r="K74" s="10" t="s">
        <v>16</v>
      </c>
      <c r="L74" s="10" t="s">
        <v>16</v>
      </c>
      <c r="M74" s="10" t="s">
        <v>18</v>
      </c>
      <c r="N74" s="10" t="s">
        <v>18</v>
      </c>
      <c r="O74" s="10" t="s">
        <v>18</v>
      </c>
      <c r="P74" s="10" t="s">
        <v>18</v>
      </c>
      <c r="Q74" s="10" t="s">
        <v>20</v>
      </c>
      <c r="R74" s="10" t="s">
        <v>16</v>
      </c>
      <c r="S74" s="10" t="s">
        <v>16</v>
      </c>
      <c r="T74" s="10" t="s">
        <v>18</v>
      </c>
      <c r="U74" s="10" t="s">
        <v>18</v>
      </c>
      <c r="V74" s="10" t="s">
        <v>18</v>
      </c>
      <c r="W74" s="10" t="s">
        <v>18</v>
      </c>
      <c r="X74" s="10" t="s">
        <v>18</v>
      </c>
      <c r="Y74" s="10" t="s">
        <v>16</v>
      </c>
      <c r="Z74" s="10" t="s">
        <v>16</v>
      </c>
      <c r="AA74" s="10" t="s">
        <v>18</v>
      </c>
      <c r="AB74" s="10" t="s">
        <v>20</v>
      </c>
      <c r="AC74" s="10" t="s">
        <v>25</v>
      </c>
      <c r="AD74" s="10" t="s">
        <v>25</v>
      </c>
      <c r="AE74" s="10" t="s">
        <v>20</v>
      </c>
      <c r="AF74" s="10" t="s">
        <v>16</v>
      </c>
      <c r="AG74" s="10"/>
      <c r="AH74" s="3">
        <f t="shared" si="1"/>
        <v>19</v>
      </c>
      <c r="AI74" s="3">
        <f t="shared" si="2"/>
        <v>16</v>
      </c>
      <c r="AJ74" s="15">
        <f>COUNTIF(C74:AG74,'Attendance Key '!$A$7) + COUNTIF(C74:AG74,'Attendance Key '!$A$15)*0.5</f>
        <v>3</v>
      </c>
      <c r="AK74" s="3">
        <f>COUNTIF(C74:AG74,'Attendance Key '!$A$3) + COUNTIF(C74:AG74,'Attendance Key '!$A$5)*0.5</f>
        <v>0</v>
      </c>
      <c r="AL74" s="16">
        <f>COUNTIF(C74:AG74,'Attendance Key '!$A$4) + COUNTIF(C74:AG74,'Attendance Key '!$A$6)*0.5</f>
        <v>0</v>
      </c>
      <c r="AM74" s="3">
        <f>COUNTIF(C74:AG74,'Attendance Key '!$A$10)</f>
        <v>0</v>
      </c>
      <c r="AN74" s="3">
        <f>COUNTIF(C74:AG74,'Attendance Key '!$A$8) + COUNTIF(C74:AG74,'Attendance Key '!$A$9)*0.5</f>
        <v>0</v>
      </c>
      <c r="AO74" s="3">
        <f>COUNTIF(C74:AG74,'Attendance Key '!$A$13) + COUNTIF(C74:AG74,'Attendance Key '!$A$14)*0.5</f>
        <v>0</v>
      </c>
      <c r="AP74" s="3">
        <f>COUNTIF(C74:AG74,'Attendance Key '!$A$11) + COUNTIF(C74:AF74,'Attendance Key '!$A$12)*0.5</f>
        <v>2</v>
      </c>
      <c r="AQ74" s="16">
        <f>COUNTIF(C74:AG74,'Attendance Key '!$A$16)</f>
        <v>9</v>
      </c>
      <c r="AR74" s="16">
        <f>COUNTIF(C74:AG74,'Attendance Key '!$A$17)</f>
        <v>0</v>
      </c>
      <c r="AS74" s="3">
        <f>COUNTIF(C74:AG74,'Attendance Key '!$A$18) + COUNTIF(C74:AG74,'Attendance Key '!$A$19)*0.5</f>
        <v>0</v>
      </c>
    </row>
    <row r="75" spans="1:45" ht="14.4" x14ac:dyDescent="0.3">
      <c r="A75" s="23" t="s">
        <v>170</v>
      </c>
      <c r="B75" s="9" t="s">
        <v>169</v>
      </c>
      <c r="C75" s="10" t="s">
        <v>18</v>
      </c>
      <c r="D75" s="10" t="s">
        <v>16</v>
      </c>
      <c r="E75" s="10" t="s">
        <v>16</v>
      </c>
      <c r="F75" s="10" t="s">
        <v>18</v>
      </c>
      <c r="G75" s="10" t="s">
        <v>18</v>
      </c>
      <c r="H75" s="10" t="s">
        <v>18</v>
      </c>
      <c r="I75" s="10" t="s">
        <v>18</v>
      </c>
      <c r="J75" s="10" t="s">
        <v>18</v>
      </c>
      <c r="K75" s="10" t="s">
        <v>16</v>
      </c>
      <c r="L75" s="10" t="s">
        <v>16</v>
      </c>
      <c r="M75" s="10" t="s">
        <v>18</v>
      </c>
      <c r="N75" s="10" t="s">
        <v>18</v>
      </c>
      <c r="O75" s="10" t="s">
        <v>18</v>
      </c>
      <c r="P75" s="10" t="s">
        <v>18</v>
      </c>
      <c r="Q75" s="10" t="s">
        <v>18</v>
      </c>
      <c r="R75" s="10" t="s">
        <v>16</v>
      </c>
      <c r="S75" s="10" t="s">
        <v>16</v>
      </c>
      <c r="T75" s="10" t="s">
        <v>18</v>
      </c>
      <c r="U75" s="10" t="s">
        <v>18</v>
      </c>
      <c r="V75" s="10" t="s">
        <v>18</v>
      </c>
      <c r="W75" s="10" t="s">
        <v>18</v>
      </c>
      <c r="X75" s="10" t="s">
        <v>20</v>
      </c>
      <c r="Y75" s="10" t="s">
        <v>16</v>
      </c>
      <c r="Z75" s="10" t="s">
        <v>16</v>
      </c>
      <c r="AA75" s="10" t="s">
        <v>20</v>
      </c>
      <c r="AB75" s="10" t="s">
        <v>20</v>
      </c>
      <c r="AC75" s="10" t="s">
        <v>20</v>
      </c>
      <c r="AD75" s="10" t="s">
        <v>20</v>
      </c>
      <c r="AE75" s="10" t="s">
        <v>20</v>
      </c>
      <c r="AF75" s="10" t="s">
        <v>16</v>
      </c>
      <c r="AG75" s="10"/>
      <c r="AH75" s="3">
        <f t="shared" si="1"/>
        <v>21</v>
      </c>
      <c r="AI75" s="3">
        <f t="shared" si="2"/>
        <v>15</v>
      </c>
      <c r="AJ75" s="15">
        <f>COUNTIF(C75:AG75,'Attendance Key '!$A$7) + COUNTIF(C75:AG75,'Attendance Key '!$A$15)*0.5</f>
        <v>6</v>
      </c>
      <c r="AK75" s="3">
        <f>COUNTIF(C75:AG75,'Attendance Key '!$A$3) + COUNTIF(C75:AG75,'Attendance Key '!$A$5)*0.5</f>
        <v>0</v>
      </c>
      <c r="AL75" s="16">
        <f>COUNTIF(C75:AG75,'Attendance Key '!$A$4) + COUNTIF(C75:AG75,'Attendance Key '!$A$6)*0.5</f>
        <v>0</v>
      </c>
      <c r="AM75" s="3">
        <f>COUNTIF(C75:AG75,'Attendance Key '!$A$10)</f>
        <v>0</v>
      </c>
      <c r="AN75" s="3">
        <f>COUNTIF(C75:AG75,'Attendance Key '!$A$8) + COUNTIF(C75:AG75,'Attendance Key '!$A$9)*0.5</f>
        <v>0</v>
      </c>
      <c r="AO75" s="3">
        <f>COUNTIF(C75:AG75,'Attendance Key '!$A$13) + COUNTIF(C75:AG75,'Attendance Key '!$A$14)*0.5</f>
        <v>0</v>
      </c>
      <c r="AP75" s="3">
        <f>COUNTIF(C75:AG75,'Attendance Key '!$A$11) + COUNTIF(C75:AF75,'Attendance Key '!$A$12)*0.5</f>
        <v>0</v>
      </c>
      <c r="AQ75" s="16">
        <f>COUNTIF(C75:AG75,'Attendance Key '!$A$16)</f>
        <v>9</v>
      </c>
      <c r="AR75" s="16">
        <f>COUNTIF(C75:AG75,'Attendance Key '!$A$17)</f>
        <v>0</v>
      </c>
      <c r="AS75" s="3">
        <f>COUNTIF(C75:AG75,'Attendance Key '!$A$18) + COUNTIF(C75:AG75,'Attendance Key '!$A$19)*0.5</f>
        <v>0</v>
      </c>
    </row>
    <row r="76" spans="1:45" ht="14.4" x14ac:dyDescent="0.3">
      <c r="A76" s="23" t="s">
        <v>172</v>
      </c>
      <c r="B76" s="9" t="s">
        <v>171</v>
      </c>
      <c r="C76" s="10" t="s">
        <v>18</v>
      </c>
      <c r="D76" s="10" t="s">
        <v>16</v>
      </c>
      <c r="E76" s="10" t="s">
        <v>16</v>
      </c>
      <c r="F76" s="10" t="s">
        <v>18</v>
      </c>
      <c r="G76" s="10" t="s">
        <v>18</v>
      </c>
      <c r="H76" s="10" t="s">
        <v>18</v>
      </c>
      <c r="I76" s="10" t="s">
        <v>18</v>
      </c>
      <c r="J76" s="10" t="s">
        <v>18</v>
      </c>
      <c r="K76" s="10" t="s">
        <v>16</v>
      </c>
      <c r="L76" s="10" t="s">
        <v>16</v>
      </c>
      <c r="M76" s="10" t="s">
        <v>18</v>
      </c>
      <c r="N76" s="10" t="s">
        <v>18</v>
      </c>
      <c r="O76" s="10" t="s">
        <v>18</v>
      </c>
      <c r="P76" s="10" t="s">
        <v>18</v>
      </c>
      <c r="Q76" s="10" t="s">
        <v>18</v>
      </c>
      <c r="R76" s="10" t="s">
        <v>16</v>
      </c>
      <c r="S76" s="10" t="s">
        <v>16</v>
      </c>
      <c r="T76" s="10" t="s">
        <v>18</v>
      </c>
      <c r="U76" s="10" t="s">
        <v>18</v>
      </c>
      <c r="V76" s="10" t="s">
        <v>18</v>
      </c>
      <c r="W76" s="10" t="s">
        <v>18</v>
      </c>
      <c r="X76" s="10" t="s">
        <v>20</v>
      </c>
      <c r="Y76" s="10" t="s">
        <v>16</v>
      </c>
      <c r="Z76" s="10" t="s">
        <v>16</v>
      </c>
      <c r="AA76" s="10" t="s">
        <v>20</v>
      </c>
      <c r="AB76" s="10" t="s">
        <v>20</v>
      </c>
      <c r="AC76" s="10" t="s">
        <v>20</v>
      </c>
      <c r="AD76" s="10" t="s">
        <v>20</v>
      </c>
      <c r="AE76" s="10" t="s">
        <v>20</v>
      </c>
      <c r="AF76" s="10" t="s">
        <v>16</v>
      </c>
      <c r="AG76" s="10"/>
      <c r="AH76" s="3">
        <f t="shared" si="1"/>
        <v>21</v>
      </c>
      <c r="AI76" s="3">
        <f t="shared" si="2"/>
        <v>15</v>
      </c>
      <c r="AJ76" s="15">
        <f>COUNTIF(C76:AG76,'Attendance Key '!$A$7) + COUNTIF(C76:AG76,'Attendance Key '!$A$15)*0.5</f>
        <v>6</v>
      </c>
      <c r="AK76" s="3">
        <f>COUNTIF(C76:AG76,'Attendance Key '!$A$3) + COUNTIF(C76:AG76,'Attendance Key '!$A$5)*0.5</f>
        <v>0</v>
      </c>
      <c r="AL76" s="16">
        <f>COUNTIF(C76:AG76,'Attendance Key '!$A$4) + COUNTIF(C76:AG76,'Attendance Key '!$A$6)*0.5</f>
        <v>0</v>
      </c>
      <c r="AM76" s="3">
        <f>COUNTIF(C76:AG76,'Attendance Key '!$A$10)</f>
        <v>0</v>
      </c>
      <c r="AN76" s="3">
        <f>COUNTIF(C76:AG76,'Attendance Key '!$A$8) + COUNTIF(C76:AG76,'Attendance Key '!$A$9)*0.5</f>
        <v>0</v>
      </c>
      <c r="AO76" s="3">
        <f>COUNTIF(C76:AG76,'Attendance Key '!$A$13) + COUNTIF(C76:AG76,'Attendance Key '!$A$14)*0.5</f>
        <v>0</v>
      </c>
      <c r="AP76" s="3">
        <f>COUNTIF(C76:AG76,'Attendance Key '!$A$11) + COUNTIF(C76:AF76,'Attendance Key '!$A$12)*0.5</f>
        <v>0</v>
      </c>
      <c r="AQ76" s="16">
        <f>COUNTIF(C76:AG76,'Attendance Key '!$A$16)</f>
        <v>9</v>
      </c>
      <c r="AR76" s="16">
        <f>COUNTIF(C76:AG76,'Attendance Key '!$A$17)</f>
        <v>0</v>
      </c>
      <c r="AS76" s="3">
        <f>COUNTIF(C76:AG76,'Attendance Key '!$A$18) + COUNTIF(C76:AG76,'Attendance Key '!$A$19)*0.5</f>
        <v>0</v>
      </c>
    </row>
    <row r="77" spans="1:45" ht="14.4" x14ac:dyDescent="0.3">
      <c r="A77" s="23" t="s">
        <v>217</v>
      </c>
      <c r="B77" s="9" t="s">
        <v>214</v>
      </c>
      <c r="C77" s="10" t="s">
        <v>18</v>
      </c>
      <c r="D77" s="10" t="s">
        <v>16</v>
      </c>
      <c r="E77" s="10" t="s">
        <v>16</v>
      </c>
      <c r="F77" s="10" t="s">
        <v>18</v>
      </c>
      <c r="G77" s="10" t="s">
        <v>18</v>
      </c>
      <c r="H77" s="10" t="s">
        <v>18</v>
      </c>
      <c r="I77" s="10" t="s">
        <v>18</v>
      </c>
      <c r="J77" s="10" t="s">
        <v>20</v>
      </c>
      <c r="K77" s="10" t="s">
        <v>16</v>
      </c>
      <c r="L77" s="10" t="s">
        <v>16</v>
      </c>
      <c r="M77" s="10" t="s">
        <v>18</v>
      </c>
      <c r="N77" s="10" t="s">
        <v>18</v>
      </c>
      <c r="O77" s="10" t="s">
        <v>18</v>
      </c>
      <c r="P77" s="10" t="s">
        <v>18</v>
      </c>
      <c r="Q77" s="10" t="s">
        <v>18</v>
      </c>
      <c r="R77" s="10" t="s">
        <v>16</v>
      </c>
      <c r="S77" s="10" t="s">
        <v>16</v>
      </c>
      <c r="T77" s="10" t="s">
        <v>18</v>
      </c>
      <c r="U77" s="10" t="s">
        <v>18</v>
      </c>
      <c r="V77" s="10" t="s">
        <v>18</v>
      </c>
      <c r="W77" s="10" t="s">
        <v>18</v>
      </c>
      <c r="X77" s="10" t="s">
        <v>18</v>
      </c>
      <c r="Y77" s="10" t="s">
        <v>16</v>
      </c>
      <c r="Z77" s="10" t="s">
        <v>16</v>
      </c>
      <c r="AA77" s="10" t="s">
        <v>18</v>
      </c>
      <c r="AB77" s="10" t="s">
        <v>18</v>
      </c>
      <c r="AC77" s="10" t="s">
        <v>18</v>
      </c>
      <c r="AD77" s="10" t="s">
        <v>18</v>
      </c>
      <c r="AE77" s="10" t="s">
        <v>18</v>
      </c>
      <c r="AF77" s="14" t="s">
        <v>16</v>
      </c>
      <c r="AG77" s="10"/>
      <c r="AH77" s="3">
        <f t="shared" si="1"/>
        <v>21</v>
      </c>
      <c r="AI77" s="3">
        <f t="shared" si="2"/>
        <v>20</v>
      </c>
      <c r="AJ77" s="15">
        <f>COUNTIF(C77:AG77,'Attendance Key '!$A$7) + COUNTIF(C77:AG77,'Attendance Key '!$A$15)*0.5</f>
        <v>1</v>
      </c>
      <c r="AK77" s="3">
        <f>COUNTIF(C77:AG77,'Attendance Key '!$A$3) + COUNTIF(C77:AG77,'Attendance Key '!$A$5)*0.5</f>
        <v>0</v>
      </c>
      <c r="AL77" s="16">
        <f>COUNTIF(C77:AG77,'Attendance Key '!$A$4) + COUNTIF(C77:AG77,'Attendance Key '!$A$6)*0.5</f>
        <v>0</v>
      </c>
      <c r="AM77" s="3">
        <f>COUNTIF(C77:AG77,'Attendance Key '!$A$10)</f>
        <v>0</v>
      </c>
      <c r="AN77" s="3">
        <f>COUNTIF(C77:AG77,'Attendance Key '!$A$8) + COUNTIF(C77:AG77,'Attendance Key '!$A$9)*0.5</f>
        <v>0</v>
      </c>
      <c r="AO77" s="3">
        <f>COUNTIF(C77:AG77,'Attendance Key '!$A$13) + COUNTIF(C77:AG77,'Attendance Key '!$A$14)*0.5</f>
        <v>0</v>
      </c>
      <c r="AP77" s="3">
        <f>COUNTIF(C77:AG77,'Attendance Key '!$A$11) + COUNTIF(C77:AF77,'Attendance Key '!$A$12)*0.5</f>
        <v>0</v>
      </c>
      <c r="AQ77" s="16">
        <f>COUNTIF(C77:AG77,'Attendance Key '!$A$16)</f>
        <v>9</v>
      </c>
      <c r="AR77" s="16">
        <f>COUNTIF(C77:AG77,'Attendance Key '!$A$17)</f>
        <v>0</v>
      </c>
      <c r="AS77" s="3">
        <f>COUNTIF(C77:AG77,'Attendance Key '!$A$18) + COUNTIF(C77:AG77,'Attendance Key '!$A$19)*0.5</f>
        <v>0</v>
      </c>
    </row>
    <row r="78" spans="1:45" ht="14.4" x14ac:dyDescent="0.3">
      <c r="A78" s="23" t="s">
        <v>174</v>
      </c>
      <c r="B78" s="9" t="s">
        <v>173</v>
      </c>
      <c r="C78" s="10" t="s">
        <v>25</v>
      </c>
      <c r="D78" s="10" t="s">
        <v>16</v>
      </c>
      <c r="E78" s="10" t="s">
        <v>16</v>
      </c>
      <c r="F78" s="10" t="s">
        <v>18</v>
      </c>
      <c r="G78" s="10" t="s">
        <v>18</v>
      </c>
      <c r="H78" s="10" t="s">
        <v>18</v>
      </c>
      <c r="I78" s="10" t="s">
        <v>18</v>
      </c>
      <c r="J78" s="10" t="s">
        <v>18</v>
      </c>
      <c r="K78" s="10" t="s">
        <v>16</v>
      </c>
      <c r="L78" s="10" t="s">
        <v>16</v>
      </c>
      <c r="M78" s="10" t="s">
        <v>18</v>
      </c>
      <c r="N78" s="10" t="s">
        <v>18</v>
      </c>
      <c r="O78" s="10" t="s">
        <v>18</v>
      </c>
      <c r="P78" s="10" t="s">
        <v>18</v>
      </c>
      <c r="Q78" s="10" t="s">
        <v>18</v>
      </c>
      <c r="R78" s="10" t="s">
        <v>16</v>
      </c>
      <c r="S78" s="10" t="s">
        <v>16</v>
      </c>
      <c r="T78" s="10" t="s">
        <v>18</v>
      </c>
      <c r="U78" s="10" t="s">
        <v>18</v>
      </c>
      <c r="V78" s="10" t="s">
        <v>18</v>
      </c>
      <c r="W78" s="10" t="s">
        <v>18</v>
      </c>
      <c r="X78" s="10" t="s">
        <v>18</v>
      </c>
      <c r="Y78" s="10" t="s">
        <v>16</v>
      </c>
      <c r="Z78" s="10" t="s">
        <v>16</v>
      </c>
      <c r="AA78" s="10" t="s">
        <v>18</v>
      </c>
      <c r="AB78" s="10" t="s">
        <v>18</v>
      </c>
      <c r="AC78" s="10" t="s">
        <v>18</v>
      </c>
      <c r="AD78" s="10" t="s">
        <v>18</v>
      </c>
      <c r="AE78" s="10" t="s">
        <v>18</v>
      </c>
      <c r="AF78" s="10" t="s">
        <v>16</v>
      </c>
      <c r="AG78" s="10"/>
      <c r="AH78" s="3">
        <f t="shared" si="1"/>
        <v>20</v>
      </c>
      <c r="AI78" s="3">
        <f t="shared" si="2"/>
        <v>20</v>
      </c>
      <c r="AJ78" s="15">
        <f>COUNTIF(C78:AG78,'Attendance Key '!$A$7) + COUNTIF(C78:AG78,'Attendance Key '!$A$15)*0.5</f>
        <v>0</v>
      </c>
      <c r="AK78" s="3">
        <f>COUNTIF(C78:AG78,'Attendance Key '!$A$3) + COUNTIF(C78:AG78,'Attendance Key '!$A$5)*0.5</f>
        <v>0</v>
      </c>
      <c r="AL78" s="16">
        <f>COUNTIF(C78:AG78,'Attendance Key '!$A$4) + COUNTIF(C78:AG78,'Attendance Key '!$A$6)*0.5</f>
        <v>0</v>
      </c>
      <c r="AM78" s="3">
        <f>COUNTIF(C78:AG78,'Attendance Key '!$A$10)</f>
        <v>0</v>
      </c>
      <c r="AN78" s="3">
        <f>COUNTIF(C78:AG78,'Attendance Key '!$A$8) + COUNTIF(C78:AG78,'Attendance Key '!$A$9)*0.5</f>
        <v>0</v>
      </c>
      <c r="AO78" s="3">
        <f>COUNTIF(C78:AG78,'Attendance Key '!$A$13) + COUNTIF(C78:AG78,'Attendance Key '!$A$14)*0.5</f>
        <v>0</v>
      </c>
      <c r="AP78" s="3">
        <f>COUNTIF(C78:AG78,'Attendance Key '!$A$11) + COUNTIF(C78:AF78,'Attendance Key '!$A$12)*0.5</f>
        <v>1</v>
      </c>
      <c r="AQ78" s="16">
        <f>COUNTIF(C78:AG78,'Attendance Key '!$A$16)</f>
        <v>9</v>
      </c>
      <c r="AR78" s="16">
        <f>COUNTIF(C78:AG78,'Attendance Key '!$A$17)</f>
        <v>0</v>
      </c>
      <c r="AS78" s="3">
        <f>COUNTIF(C78:AG78,'Attendance Key '!$A$18) + COUNTIF(C78:AG78,'Attendance Key '!$A$19)*0.5</f>
        <v>0</v>
      </c>
    </row>
    <row r="79" spans="1:45" ht="14.4" x14ac:dyDescent="0.3">
      <c r="A79" s="23" t="s">
        <v>176</v>
      </c>
      <c r="B79" s="9" t="s">
        <v>175</v>
      </c>
      <c r="C79" s="10" t="s">
        <v>18</v>
      </c>
      <c r="D79" s="10" t="s">
        <v>16</v>
      </c>
      <c r="E79" s="10" t="s">
        <v>16</v>
      </c>
      <c r="F79" s="10" t="s">
        <v>18</v>
      </c>
      <c r="G79" s="10" t="s">
        <v>18</v>
      </c>
      <c r="H79" s="10" t="s">
        <v>18</v>
      </c>
      <c r="I79" s="10" t="s">
        <v>18</v>
      </c>
      <c r="J79" s="10" t="s">
        <v>18</v>
      </c>
      <c r="K79" s="10" t="s">
        <v>16</v>
      </c>
      <c r="L79" s="10" t="s">
        <v>16</v>
      </c>
      <c r="M79" s="10" t="s">
        <v>18</v>
      </c>
      <c r="N79" s="10" t="s">
        <v>18</v>
      </c>
      <c r="O79" s="10" t="s">
        <v>18</v>
      </c>
      <c r="P79" s="10" t="s">
        <v>18</v>
      </c>
      <c r="Q79" s="10" t="s">
        <v>18</v>
      </c>
      <c r="R79" s="10" t="s">
        <v>16</v>
      </c>
      <c r="S79" s="10" t="s">
        <v>16</v>
      </c>
      <c r="T79" s="10" t="s">
        <v>18</v>
      </c>
      <c r="U79" s="10" t="s">
        <v>18</v>
      </c>
      <c r="V79" s="10" t="s">
        <v>18</v>
      </c>
      <c r="W79" s="10" t="s">
        <v>18</v>
      </c>
      <c r="X79" s="10" t="s">
        <v>18</v>
      </c>
      <c r="Y79" s="10" t="s">
        <v>16</v>
      </c>
      <c r="Z79" s="10" t="s">
        <v>16</v>
      </c>
      <c r="AA79" s="10" t="s">
        <v>18</v>
      </c>
      <c r="AB79" s="10" t="s">
        <v>18</v>
      </c>
      <c r="AC79" s="10" t="s">
        <v>18</v>
      </c>
      <c r="AD79" s="10" t="s">
        <v>18</v>
      </c>
      <c r="AE79" s="10" t="s">
        <v>18</v>
      </c>
      <c r="AF79" s="10" t="s">
        <v>16</v>
      </c>
      <c r="AG79" s="10"/>
      <c r="AH79" s="3">
        <f t="shared" si="1"/>
        <v>21</v>
      </c>
      <c r="AI79" s="3">
        <f t="shared" si="2"/>
        <v>21</v>
      </c>
      <c r="AJ79" s="15">
        <f>COUNTIF(C79:AG79,'Attendance Key '!$A$7) + COUNTIF(C79:AG79,'Attendance Key '!$A$15)*0.5</f>
        <v>0</v>
      </c>
      <c r="AK79" s="3">
        <f>COUNTIF(C79:AG79,'Attendance Key '!$A$3) + COUNTIF(C79:AG79,'Attendance Key '!$A$5)*0.5</f>
        <v>0</v>
      </c>
      <c r="AL79" s="16">
        <f>COUNTIF(C79:AG79,'Attendance Key '!$A$4) + COUNTIF(C79:AG79,'Attendance Key '!$A$6)*0.5</f>
        <v>0</v>
      </c>
      <c r="AM79" s="3">
        <f>COUNTIF(C79:AG79,'Attendance Key '!$A$10)</f>
        <v>0</v>
      </c>
      <c r="AN79" s="3">
        <f>COUNTIF(C79:AG79,'Attendance Key '!$A$8) + COUNTIF(C79:AG79,'Attendance Key '!$A$9)*0.5</f>
        <v>0</v>
      </c>
      <c r="AO79" s="3">
        <f>COUNTIF(C79:AG79,'Attendance Key '!$A$13) + COUNTIF(C79:AG79,'Attendance Key '!$A$14)*0.5</f>
        <v>0</v>
      </c>
      <c r="AP79" s="3">
        <f>COUNTIF(C79:AG79,'Attendance Key '!$A$11) + COUNTIF(C79:AF79,'Attendance Key '!$A$12)*0.5</f>
        <v>0</v>
      </c>
      <c r="AQ79" s="16">
        <f>COUNTIF(C79:AG79,'Attendance Key '!$A$16)</f>
        <v>9</v>
      </c>
      <c r="AR79" s="16">
        <f>COUNTIF(C79:AG79,'Attendance Key '!$A$17)</f>
        <v>0</v>
      </c>
      <c r="AS79" s="3">
        <f>COUNTIF(C79:AG79,'Attendance Key '!$A$18) + COUNTIF(C79:AG79,'Attendance Key '!$A$19)*0.5</f>
        <v>0</v>
      </c>
    </row>
    <row r="80" spans="1:45" ht="14.4" x14ac:dyDescent="0.3">
      <c r="A80" s="23" t="s">
        <v>206</v>
      </c>
      <c r="B80" s="9" t="s">
        <v>199</v>
      </c>
      <c r="C80" s="10" t="s">
        <v>18</v>
      </c>
      <c r="D80" s="10" t="s">
        <v>16</v>
      </c>
      <c r="E80" s="10" t="s">
        <v>16</v>
      </c>
      <c r="F80" s="10" t="s">
        <v>18</v>
      </c>
      <c r="G80" s="10" t="s">
        <v>18</v>
      </c>
      <c r="H80" s="10" t="s">
        <v>25</v>
      </c>
      <c r="I80" s="10" t="s">
        <v>18</v>
      </c>
      <c r="J80" s="10" t="s">
        <v>18</v>
      </c>
      <c r="K80" s="10" t="s">
        <v>16</v>
      </c>
      <c r="L80" s="10" t="s">
        <v>16</v>
      </c>
      <c r="M80" s="10" t="s">
        <v>18</v>
      </c>
      <c r="N80" s="10" t="s">
        <v>18</v>
      </c>
      <c r="O80" s="10" t="s">
        <v>18</v>
      </c>
      <c r="P80" s="10" t="s">
        <v>18</v>
      </c>
      <c r="Q80" s="10" t="s">
        <v>18</v>
      </c>
      <c r="R80" s="10" t="s">
        <v>16</v>
      </c>
      <c r="S80" s="10" t="s">
        <v>16</v>
      </c>
      <c r="T80" s="10" t="s">
        <v>18</v>
      </c>
      <c r="U80" s="10" t="s">
        <v>20</v>
      </c>
      <c r="V80" s="10" t="s">
        <v>18</v>
      </c>
      <c r="W80" s="10" t="s">
        <v>18</v>
      </c>
      <c r="X80" s="10" t="s">
        <v>20</v>
      </c>
      <c r="Y80" s="10" t="s">
        <v>16</v>
      </c>
      <c r="Z80" s="10" t="s">
        <v>16</v>
      </c>
      <c r="AA80" s="10" t="s">
        <v>20</v>
      </c>
      <c r="AB80" s="10" t="s">
        <v>18</v>
      </c>
      <c r="AC80" s="10" t="s">
        <v>18</v>
      </c>
      <c r="AD80" s="10" t="s">
        <v>18</v>
      </c>
      <c r="AE80" s="10" t="s">
        <v>20</v>
      </c>
      <c r="AF80" s="10" t="s">
        <v>16</v>
      </c>
      <c r="AG80" s="10"/>
      <c r="AH80" s="3">
        <f t="shared" si="1"/>
        <v>20</v>
      </c>
      <c r="AI80" s="3">
        <f t="shared" si="2"/>
        <v>16</v>
      </c>
      <c r="AJ80" s="15">
        <f>COUNTIF(C80:AG80,'Attendance Key '!$A$7) + COUNTIF(C80:AG80,'Attendance Key '!$A$15)*0.5</f>
        <v>4</v>
      </c>
      <c r="AK80" s="3">
        <f>COUNTIF(C80:AG80,'Attendance Key '!$A$3) + COUNTIF(C80:AG80,'Attendance Key '!$A$5)*0.5</f>
        <v>0</v>
      </c>
      <c r="AL80" s="16">
        <f>COUNTIF(C80:AG80,'Attendance Key '!$A$4) + COUNTIF(C80:AG80,'Attendance Key '!$A$6)*0.5</f>
        <v>0</v>
      </c>
      <c r="AM80" s="3">
        <f>COUNTIF(C80:AG80,'Attendance Key '!$A$10)</f>
        <v>0</v>
      </c>
      <c r="AN80" s="3">
        <f>COUNTIF(C80:AG80,'Attendance Key '!$A$8) + COUNTIF(C80:AG80,'Attendance Key '!$A$9)*0.5</f>
        <v>0</v>
      </c>
      <c r="AO80" s="3">
        <f>COUNTIF(C80:AG80,'Attendance Key '!$A$13) + COUNTIF(C80:AG80,'Attendance Key '!$A$14)*0.5</f>
        <v>0</v>
      </c>
      <c r="AP80" s="3">
        <f>COUNTIF(C80:AG80,'Attendance Key '!$A$11) + COUNTIF(C80:AF80,'Attendance Key '!$A$12)*0.5</f>
        <v>1</v>
      </c>
      <c r="AQ80" s="16">
        <f>COUNTIF(C80:AG80,'Attendance Key '!$A$16)</f>
        <v>9</v>
      </c>
      <c r="AR80" s="16">
        <f>COUNTIF(C80:AG80,'Attendance Key '!$A$17)</f>
        <v>0</v>
      </c>
      <c r="AS80" s="3">
        <f>COUNTIF(C80:AG80,'Attendance Key '!$A$18) + COUNTIF(C80:AG80,'Attendance Key '!$A$19)*0.5</f>
        <v>0</v>
      </c>
    </row>
    <row r="81" spans="1:45" ht="14.4" x14ac:dyDescent="0.3">
      <c r="A81" s="23" t="s">
        <v>178</v>
      </c>
      <c r="B81" s="9" t="s">
        <v>177</v>
      </c>
      <c r="C81" s="10" t="s">
        <v>18</v>
      </c>
      <c r="D81" s="10" t="s">
        <v>16</v>
      </c>
      <c r="E81" s="10" t="s">
        <v>16</v>
      </c>
      <c r="F81" s="10" t="s">
        <v>18</v>
      </c>
      <c r="G81" s="10" t="s">
        <v>18</v>
      </c>
      <c r="H81" s="10" t="s">
        <v>18</v>
      </c>
      <c r="I81" s="10" t="s">
        <v>25</v>
      </c>
      <c r="J81" s="10" t="s">
        <v>18</v>
      </c>
      <c r="K81" s="10" t="s">
        <v>16</v>
      </c>
      <c r="L81" s="10" t="s">
        <v>16</v>
      </c>
      <c r="M81" s="10" t="s">
        <v>18</v>
      </c>
      <c r="N81" s="10" t="s">
        <v>18</v>
      </c>
      <c r="O81" s="10" t="s">
        <v>18</v>
      </c>
      <c r="P81" s="10" t="s">
        <v>18</v>
      </c>
      <c r="Q81" s="10" t="s">
        <v>20</v>
      </c>
      <c r="R81" s="10" t="s">
        <v>16</v>
      </c>
      <c r="S81" s="10" t="s">
        <v>16</v>
      </c>
      <c r="T81" s="10" t="s">
        <v>18</v>
      </c>
      <c r="U81" s="10" t="s">
        <v>18</v>
      </c>
      <c r="V81" s="10" t="s">
        <v>18</v>
      </c>
      <c r="W81" s="10" t="s">
        <v>18</v>
      </c>
      <c r="X81" s="10" t="s">
        <v>18</v>
      </c>
      <c r="Y81" s="10" t="s">
        <v>16</v>
      </c>
      <c r="Z81" s="10" t="s">
        <v>16</v>
      </c>
      <c r="AA81" s="10" t="s">
        <v>18</v>
      </c>
      <c r="AB81" s="10" t="s">
        <v>18</v>
      </c>
      <c r="AC81" s="10" t="s">
        <v>18</v>
      </c>
      <c r="AD81" s="10" t="s">
        <v>18</v>
      </c>
      <c r="AE81" s="10" t="s">
        <v>18</v>
      </c>
      <c r="AF81" s="10" t="s">
        <v>16</v>
      </c>
      <c r="AG81" s="10"/>
      <c r="AH81" s="3">
        <f t="shared" si="1"/>
        <v>20</v>
      </c>
      <c r="AI81" s="3">
        <f t="shared" si="2"/>
        <v>19</v>
      </c>
      <c r="AJ81" s="15">
        <f>COUNTIF(C81:AG81,'Attendance Key '!$A$7) + COUNTIF(C81:AG81,'Attendance Key '!$A$15)*0.5</f>
        <v>1</v>
      </c>
      <c r="AK81" s="3">
        <f>COUNTIF(C81:AG81,'Attendance Key '!$A$3) + COUNTIF(C81:AG81,'Attendance Key '!$A$5)*0.5</f>
        <v>0</v>
      </c>
      <c r="AL81" s="16">
        <f>COUNTIF(C81:AG81,'Attendance Key '!$A$4) + COUNTIF(C81:AG81,'Attendance Key '!$A$6)*0.5</f>
        <v>0</v>
      </c>
      <c r="AM81" s="3">
        <f>COUNTIF(C81:AG81,'Attendance Key '!$A$10)</f>
        <v>0</v>
      </c>
      <c r="AN81" s="3">
        <f>COUNTIF(C81:AG81,'Attendance Key '!$A$8) + COUNTIF(C81:AG81,'Attendance Key '!$A$9)*0.5</f>
        <v>0</v>
      </c>
      <c r="AO81" s="3">
        <f>COUNTIF(C81:AG81,'Attendance Key '!$A$13) + COUNTIF(C81:AG81,'Attendance Key '!$A$14)*0.5</f>
        <v>0</v>
      </c>
      <c r="AP81" s="3">
        <f>COUNTIF(C81:AG81,'Attendance Key '!$A$11) + COUNTIF(C81:AF81,'Attendance Key '!$A$12)*0.5</f>
        <v>1</v>
      </c>
      <c r="AQ81" s="16">
        <f>COUNTIF(C81:AG81,'Attendance Key '!$A$16)</f>
        <v>9</v>
      </c>
      <c r="AR81" s="16">
        <f>COUNTIF(C81:AG81,'Attendance Key '!$A$17)</f>
        <v>0</v>
      </c>
      <c r="AS81" s="3">
        <f>COUNTIF(C81:AG81,'Attendance Key '!$A$18) + COUNTIF(C81:AG81,'Attendance Key '!$A$19)*0.5</f>
        <v>0</v>
      </c>
    </row>
    <row r="82" spans="1:45" ht="13.2" x14ac:dyDescent="0.25"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</row>
    <row r="83" spans="1:45" ht="13.2" x14ac:dyDescent="0.25"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</row>
    <row r="84" spans="1:45" ht="13.2" x14ac:dyDescent="0.25"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</row>
    <row r="85" spans="1:45" ht="13.2" x14ac:dyDescent="0.25"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</row>
    <row r="86" spans="1:45" ht="13.2" x14ac:dyDescent="0.25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</row>
    <row r="87" spans="1:45" ht="13.2" x14ac:dyDescent="0.25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</row>
    <row r="88" spans="1:45" ht="13.2" x14ac:dyDescent="0.25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</row>
    <row r="89" spans="1:45" ht="13.2" x14ac:dyDescent="0.25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</row>
    <row r="90" spans="1:45" ht="13.2" x14ac:dyDescent="0.25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</row>
    <row r="91" spans="1:45" ht="13.2" x14ac:dyDescent="0.25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</row>
    <row r="92" spans="1:45" ht="13.2" x14ac:dyDescent="0.25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</row>
    <row r="93" spans="1:45" ht="13.2" x14ac:dyDescent="0.25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</row>
    <row r="94" spans="1:45" ht="13.2" x14ac:dyDescent="0.25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</row>
    <row r="95" spans="1:45" ht="13.2" x14ac:dyDescent="0.25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</row>
    <row r="96" spans="1:45" ht="13.2" x14ac:dyDescent="0.25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</row>
    <row r="97" spans="3:33" ht="13.2" x14ac:dyDescent="0.25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</row>
    <row r="98" spans="3:33" ht="13.2" x14ac:dyDescent="0.25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</row>
    <row r="99" spans="3:33" ht="13.2" x14ac:dyDescent="0.25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</row>
    <row r="100" spans="3:33" ht="13.2" x14ac:dyDescent="0.25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</row>
    <row r="101" spans="3:33" ht="13.2" x14ac:dyDescent="0.25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</row>
    <row r="102" spans="3:33" ht="13.2" x14ac:dyDescent="0.25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</row>
    <row r="103" spans="3:33" ht="13.2" x14ac:dyDescent="0.25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</row>
    <row r="104" spans="3:33" ht="13.2" x14ac:dyDescent="0.25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</row>
    <row r="105" spans="3:33" ht="13.2" x14ac:dyDescent="0.25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</row>
    <row r="106" spans="3:33" ht="13.2" x14ac:dyDescent="0.25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</row>
    <row r="107" spans="3:33" ht="13.2" x14ac:dyDescent="0.25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</row>
    <row r="108" spans="3:33" ht="13.2" x14ac:dyDescent="0.25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</row>
    <row r="109" spans="3:33" ht="13.2" x14ac:dyDescent="0.25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</row>
    <row r="110" spans="3:33" ht="13.2" x14ac:dyDescent="0.25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</row>
    <row r="111" spans="3:33" ht="13.2" x14ac:dyDescent="0.25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</row>
    <row r="112" spans="3:33" ht="13.2" x14ac:dyDescent="0.25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</row>
    <row r="113" spans="3:33" ht="13.2" x14ac:dyDescent="0.25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</row>
    <row r="114" spans="3:33" ht="13.2" x14ac:dyDescent="0.25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</row>
    <row r="115" spans="3:33" ht="13.2" x14ac:dyDescent="0.25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</row>
    <row r="116" spans="3:33" ht="13.2" x14ac:dyDescent="0.25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</row>
    <row r="117" spans="3:33" ht="13.2" x14ac:dyDescent="0.25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</row>
    <row r="118" spans="3:33" ht="13.2" x14ac:dyDescent="0.25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</row>
    <row r="119" spans="3:33" ht="13.2" x14ac:dyDescent="0.25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</row>
    <row r="120" spans="3:33" ht="13.2" x14ac:dyDescent="0.25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</row>
    <row r="121" spans="3:33" ht="13.2" x14ac:dyDescent="0.25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</row>
    <row r="122" spans="3:33" ht="13.2" x14ac:dyDescent="0.25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</row>
    <row r="123" spans="3:33" ht="13.2" x14ac:dyDescent="0.25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</row>
    <row r="124" spans="3:33" ht="13.2" x14ac:dyDescent="0.25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</row>
    <row r="125" spans="3:33" ht="13.2" x14ac:dyDescent="0.25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</row>
    <row r="126" spans="3:33" ht="13.2" x14ac:dyDescent="0.25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</row>
    <row r="127" spans="3:33" ht="13.2" x14ac:dyDescent="0.25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</row>
    <row r="128" spans="3:33" ht="13.2" x14ac:dyDescent="0.25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</row>
    <row r="129" spans="3:33" ht="13.2" x14ac:dyDescent="0.25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</row>
    <row r="130" spans="3:33" ht="13.2" x14ac:dyDescent="0.25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</row>
    <row r="131" spans="3:33" ht="13.2" x14ac:dyDescent="0.25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</row>
    <row r="132" spans="3:33" ht="13.2" x14ac:dyDescent="0.25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</row>
    <row r="133" spans="3:33" ht="13.2" x14ac:dyDescent="0.25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</row>
    <row r="134" spans="3:33" ht="13.2" x14ac:dyDescent="0.25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</row>
    <row r="135" spans="3:33" ht="13.2" x14ac:dyDescent="0.25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</row>
    <row r="136" spans="3:33" ht="13.2" x14ac:dyDescent="0.25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</row>
    <row r="137" spans="3:33" ht="13.2" x14ac:dyDescent="0.25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</row>
    <row r="138" spans="3:33" ht="13.2" x14ac:dyDescent="0.25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</row>
    <row r="139" spans="3:33" ht="13.2" x14ac:dyDescent="0.25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</row>
    <row r="140" spans="3:33" ht="13.2" x14ac:dyDescent="0.25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</row>
    <row r="141" spans="3:33" ht="13.2" x14ac:dyDescent="0.25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</row>
    <row r="142" spans="3:33" ht="13.2" x14ac:dyDescent="0.25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</row>
    <row r="143" spans="3:33" ht="13.2" x14ac:dyDescent="0.25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</row>
    <row r="144" spans="3:33" ht="13.2" x14ac:dyDescent="0.25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</row>
    <row r="145" spans="3:33" ht="13.2" x14ac:dyDescent="0.25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</row>
    <row r="146" spans="3:33" ht="13.2" x14ac:dyDescent="0.25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</row>
    <row r="147" spans="3:33" ht="13.2" x14ac:dyDescent="0.25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</row>
    <row r="148" spans="3:33" ht="13.2" x14ac:dyDescent="0.25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</row>
    <row r="149" spans="3:33" ht="13.2" x14ac:dyDescent="0.25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</row>
    <row r="150" spans="3:33" ht="13.2" x14ac:dyDescent="0.25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</row>
    <row r="151" spans="3:33" ht="13.2" x14ac:dyDescent="0.25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</row>
    <row r="152" spans="3:33" ht="13.2" x14ac:dyDescent="0.25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</row>
    <row r="153" spans="3:33" ht="13.2" x14ac:dyDescent="0.25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</row>
    <row r="154" spans="3:33" ht="13.2" x14ac:dyDescent="0.25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</row>
    <row r="155" spans="3:33" ht="13.2" x14ac:dyDescent="0.25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</row>
    <row r="156" spans="3:33" ht="13.2" x14ac:dyDescent="0.25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</row>
    <row r="157" spans="3:33" ht="13.2" x14ac:dyDescent="0.25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</row>
    <row r="158" spans="3:33" ht="13.2" x14ac:dyDescent="0.25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</row>
    <row r="159" spans="3:33" ht="13.2" x14ac:dyDescent="0.25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</row>
    <row r="160" spans="3:33" ht="13.2" x14ac:dyDescent="0.25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</row>
    <row r="161" spans="3:33" ht="13.2" x14ac:dyDescent="0.25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</row>
    <row r="162" spans="3:33" ht="13.2" x14ac:dyDescent="0.25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</row>
    <row r="163" spans="3:33" ht="13.2" x14ac:dyDescent="0.25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</row>
    <row r="164" spans="3:33" ht="13.2" x14ac:dyDescent="0.25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</row>
    <row r="165" spans="3:33" ht="13.2" x14ac:dyDescent="0.25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</row>
    <row r="166" spans="3:33" ht="13.2" x14ac:dyDescent="0.25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</row>
    <row r="167" spans="3:33" ht="13.2" x14ac:dyDescent="0.25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</row>
    <row r="168" spans="3:33" ht="13.2" x14ac:dyDescent="0.25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</row>
    <row r="169" spans="3:33" ht="13.2" x14ac:dyDescent="0.25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</row>
    <row r="170" spans="3:33" ht="13.2" x14ac:dyDescent="0.25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</row>
    <row r="171" spans="3:33" ht="13.2" x14ac:dyDescent="0.25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</row>
    <row r="172" spans="3:33" ht="13.2" x14ac:dyDescent="0.25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</row>
    <row r="173" spans="3:33" ht="13.2" x14ac:dyDescent="0.25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</row>
    <row r="174" spans="3:33" ht="13.2" x14ac:dyDescent="0.25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</row>
    <row r="175" spans="3:33" ht="13.2" x14ac:dyDescent="0.25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</row>
    <row r="176" spans="3:33" ht="13.2" x14ac:dyDescent="0.25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</row>
    <row r="177" spans="3:33" ht="13.2" x14ac:dyDescent="0.25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</row>
    <row r="178" spans="3:33" ht="13.2" x14ac:dyDescent="0.25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</row>
    <row r="179" spans="3:33" ht="13.2" x14ac:dyDescent="0.25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</row>
    <row r="180" spans="3:33" ht="13.2" x14ac:dyDescent="0.25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</row>
    <row r="181" spans="3:33" ht="13.2" x14ac:dyDescent="0.25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</row>
    <row r="182" spans="3:33" ht="13.2" x14ac:dyDescent="0.25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</row>
    <row r="183" spans="3:33" ht="13.2" x14ac:dyDescent="0.25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</row>
    <row r="184" spans="3:33" ht="13.2" x14ac:dyDescent="0.25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</row>
    <row r="185" spans="3:33" ht="13.2" x14ac:dyDescent="0.25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</row>
    <row r="186" spans="3:33" ht="13.2" x14ac:dyDescent="0.25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</row>
    <row r="187" spans="3:33" ht="13.2" x14ac:dyDescent="0.25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</row>
    <row r="188" spans="3:33" ht="13.2" x14ac:dyDescent="0.25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</row>
    <row r="189" spans="3:33" ht="13.2" x14ac:dyDescent="0.25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</row>
    <row r="190" spans="3:33" ht="13.2" x14ac:dyDescent="0.25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</row>
    <row r="191" spans="3:33" ht="13.2" x14ac:dyDescent="0.25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</row>
    <row r="192" spans="3:33" ht="13.2" x14ac:dyDescent="0.25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</row>
    <row r="193" spans="3:33" ht="13.2" x14ac:dyDescent="0.25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</row>
    <row r="194" spans="3:33" ht="13.2" x14ac:dyDescent="0.25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</row>
    <row r="195" spans="3:33" ht="13.2" x14ac:dyDescent="0.25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</row>
    <row r="196" spans="3:33" ht="13.2" x14ac:dyDescent="0.25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</row>
    <row r="197" spans="3:33" ht="13.2" x14ac:dyDescent="0.25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</row>
    <row r="198" spans="3:33" ht="13.2" x14ac:dyDescent="0.25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</row>
    <row r="199" spans="3:33" ht="13.2" x14ac:dyDescent="0.25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</row>
    <row r="200" spans="3:33" ht="13.2" x14ac:dyDescent="0.25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</row>
    <row r="201" spans="3:33" ht="13.2" x14ac:dyDescent="0.25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</row>
    <row r="202" spans="3:33" ht="13.2" x14ac:dyDescent="0.25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</row>
    <row r="203" spans="3:33" ht="13.2" x14ac:dyDescent="0.25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</row>
    <row r="204" spans="3:33" ht="13.2" x14ac:dyDescent="0.25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</row>
    <row r="205" spans="3:33" ht="13.2" x14ac:dyDescent="0.25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</row>
    <row r="206" spans="3:33" ht="13.2" x14ac:dyDescent="0.25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</row>
    <row r="207" spans="3:33" ht="13.2" x14ac:dyDescent="0.25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</row>
    <row r="208" spans="3:33" ht="13.2" x14ac:dyDescent="0.25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</row>
    <row r="209" spans="3:33" ht="13.2" x14ac:dyDescent="0.25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</row>
    <row r="210" spans="3:33" ht="13.2" x14ac:dyDescent="0.25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</row>
    <row r="211" spans="3:33" ht="13.2" x14ac:dyDescent="0.25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</row>
    <row r="212" spans="3:33" ht="13.2" x14ac:dyDescent="0.25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</row>
    <row r="213" spans="3:33" ht="13.2" x14ac:dyDescent="0.25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</row>
    <row r="214" spans="3:33" ht="13.2" x14ac:dyDescent="0.25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</row>
    <row r="215" spans="3:33" ht="13.2" x14ac:dyDescent="0.25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</row>
    <row r="216" spans="3:33" ht="13.2" x14ac:dyDescent="0.25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</row>
    <row r="217" spans="3:33" ht="13.2" x14ac:dyDescent="0.25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</row>
    <row r="218" spans="3:33" ht="13.2" x14ac:dyDescent="0.25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</row>
    <row r="219" spans="3:33" ht="13.2" x14ac:dyDescent="0.25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</row>
    <row r="220" spans="3:33" ht="13.2" x14ac:dyDescent="0.25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</row>
    <row r="221" spans="3:33" ht="13.2" x14ac:dyDescent="0.25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</row>
    <row r="222" spans="3:33" ht="13.2" x14ac:dyDescent="0.25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</row>
    <row r="223" spans="3:33" ht="13.2" x14ac:dyDescent="0.25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</row>
    <row r="224" spans="3:33" ht="13.2" x14ac:dyDescent="0.25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</row>
    <row r="225" spans="3:33" ht="13.2" x14ac:dyDescent="0.25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</row>
    <row r="226" spans="3:33" ht="13.2" x14ac:dyDescent="0.25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</row>
    <row r="227" spans="3:33" ht="13.2" x14ac:dyDescent="0.25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</row>
    <row r="228" spans="3:33" ht="13.2" x14ac:dyDescent="0.25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</row>
    <row r="229" spans="3:33" ht="13.2" x14ac:dyDescent="0.25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</row>
    <row r="230" spans="3:33" ht="13.2" x14ac:dyDescent="0.25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</row>
    <row r="231" spans="3:33" ht="13.2" x14ac:dyDescent="0.25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</row>
    <row r="232" spans="3:33" ht="13.2" x14ac:dyDescent="0.25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</row>
    <row r="233" spans="3:33" ht="13.2" x14ac:dyDescent="0.25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</row>
    <row r="234" spans="3:33" ht="13.2" x14ac:dyDescent="0.25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</row>
    <row r="235" spans="3:33" ht="13.2" x14ac:dyDescent="0.25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</row>
    <row r="236" spans="3:33" ht="13.2" x14ac:dyDescent="0.25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</row>
    <row r="237" spans="3:33" ht="13.2" x14ac:dyDescent="0.25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</row>
    <row r="238" spans="3:33" ht="13.2" x14ac:dyDescent="0.25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</row>
    <row r="239" spans="3:33" ht="13.2" x14ac:dyDescent="0.25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</row>
    <row r="240" spans="3:33" ht="13.2" x14ac:dyDescent="0.25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</row>
    <row r="241" spans="3:33" ht="13.2" x14ac:dyDescent="0.25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</row>
    <row r="242" spans="3:33" ht="13.2" x14ac:dyDescent="0.25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</row>
    <row r="243" spans="3:33" ht="13.2" x14ac:dyDescent="0.25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</row>
    <row r="244" spans="3:33" ht="13.2" x14ac:dyDescent="0.25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</row>
    <row r="245" spans="3:33" ht="13.2" x14ac:dyDescent="0.25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</row>
    <row r="246" spans="3:33" ht="13.2" x14ac:dyDescent="0.25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</row>
    <row r="247" spans="3:33" ht="13.2" x14ac:dyDescent="0.25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</row>
    <row r="248" spans="3:33" ht="13.2" x14ac:dyDescent="0.25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</row>
    <row r="249" spans="3:33" ht="13.2" x14ac:dyDescent="0.25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</row>
    <row r="250" spans="3:33" ht="13.2" x14ac:dyDescent="0.25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</row>
    <row r="251" spans="3:33" ht="13.2" x14ac:dyDescent="0.25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</row>
    <row r="252" spans="3:33" ht="13.2" x14ac:dyDescent="0.25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</row>
    <row r="253" spans="3:33" ht="13.2" x14ac:dyDescent="0.25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</row>
    <row r="254" spans="3:33" ht="13.2" x14ac:dyDescent="0.25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</row>
    <row r="255" spans="3:33" ht="13.2" x14ac:dyDescent="0.25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</row>
    <row r="256" spans="3:33" ht="13.2" x14ac:dyDescent="0.25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</row>
    <row r="257" spans="3:33" ht="13.2" x14ac:dyDescent="0.25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</row>
    <row r="258" spans="3:33" ht="13.2" x14ac:dyDescent="0.25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</row>
    <row r="259" spans="3:33" ht="13.2" x14ac:dyDescent="0.25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</row>
    <row r="260" spans="3:33" ht="13.2" x14ac:dyDescent="0.25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</row>
    <row r="261" spans="3:33" ht="13.2" x14ac:dyDescent="0.25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</row>
    <row r="262" spans="3:33" ht="13.2" x14ac:dyDescent="0.25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</row>
    <row r="263" spans="3:33" ht="13.2" x14ac:dyDescent="0.25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</row>
    <row r="264" spans="3:33" ht="13.2" x14ac:dyDescent="0.25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</row>
    <row r="265" spans="3:33" ht="13.2" x14ac:dyDescent="0.25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</row>
    <row r="266" spans="3:33" ht="13.2" x14ac:dyDescent="0.25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</row>
    <row r="267" spans="3:33" ht="13.2" x14ac:dyDescent="0.25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</row>
    <row r="268" spans="3:33" ht="13.2" x14ac:dyDescent="0.25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</row>
    <row r="269" spans="3:33" ht="13.2" x14ac:dyDescent="0.25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</row>
    <row r="270" spans="3:33" ht="13.2" x14ac:dyDescent="0.25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</row>
    <row r="271" spans="3:33" ht="13.2" x14ac:dyDescent="0.25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</row>
    <row r="272" spans="3:33" ht="13.2" x14ac:dyDescent="0.25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</row>
    <row r="273" spans="3:33" ht="13.2" x14ac:dyDescent="0.25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</row>
    <row r="274" spans="3:33" ht="13.2" x14ac:dyDescent="0.25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</row>
    <row r="275" spans="3:33" ht="13.2" x14ac:dyDescent="0.25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</row>
    <row r="276" spans="3:33" ht="13.2" x14ac:dyDescent="0.25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</row>
    <row r="277" spans="3:33" ht="13.2" x14ac:dyDescent="0.25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</row>
    <row r="278" spans="3:33" ht="13.2" x14ac:dyDescent="0.25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</row>
    <row r="279" spans="3:33" ht="13.2" x14ac:dyDescent="0.25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</row>
    <row r="280" spans="3:33" ht="13.2" x14ac:dyDescent="0.25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</row>
    <row r="281" spans="3:33" ht="13.2" x14ac:dyDescent="0.25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</row>
    <row r="282" spans="3:33" ht="13.2" x14ac:dyDescent="0.25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</row>
    <row r="283" spans="3:33" ht="13.2" x14ac:dyDescent="0.25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</row>
    <row r="284" spans="3:33" ht="13.2" x14ac:dyDescent="0.25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</row>
    <row r="285" spans="3:33" ht="13.2" x14ac:dyDescent="0.25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</row>
    <row r="286" spans="3:33" ht="13.2" x14ac:dyDescent="0.25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</row>
    <row r="287" spans="3:33" ht="13.2" x14ac:dyDescent="0.25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</row>
    <row r="288" spans="3:33" ht="13.2" x14ac:dyDescent="0.25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</row>
    <row r="289" spans="3:33" ht="13.2" x14ac:dyDescent="0.25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</row>
    <row r="290" spans="3:33" ht="13.2" x14ac:dyDescent="0.25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</row>
    <row r="291" spans="3:33" ht="13.2" x14ac:dyDescent="0.25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</row>
    <row r="292" spans="3:33" ht="13.2" x14ac:dyDescent="0.25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</row>
    <row r="293" spans="3:33" ht="13.2" x14ac:dyDescent="0.25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</row>
    <row r="294" spans="3:33" ht="13.2" x14ac:dyDescent="0.25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</row>
    <row r="295" spans="3:33" ht="13.2" x14ac:dyDescent="0.25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</row>
    <row r="296" spans="3:33" ht="13.2" x14ac:dyDescent="0.25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</row>
    <row r="297" spans="3:33" ht="13.2" x14ac:dyDescent="0.25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</row>
    <row r="298" spans="3:33" ht="13.2" x14ac:dyDescent="0.25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</row>
    <row r="299" spans="3:33" ht="13.2" x14ac:dyDescent="0.25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</row>
    <row r="300" spans="3:33" ht="13.2" x14ac:dyDescent="0.25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</row>
    <row r="301" spans="3:33" ht="13.2" x14ac:dyDescent="0.25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</row>
    <row r="302" spans="3:33" ht="13.2" x14ac:dyDescent="0.25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</row>
    <row r="303" spans="3:33" ht="13.2" x14ac:dyDescent="0.25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</row>
    <row r="304" spans="3:33" ht="13.2" x14ac:dyDescent="0.25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</row>
    <row r="305" spans="3:33" ht="13.2" x14ac:dyDescent="0.25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</row>
    <row r="306" spans="3:33" ht="13.2" x14ac:dyDescent="0.25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</row>
    <row r="307" spans="3:33" ht="13.2" x14ac:dyDescent="0.25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</row>
    <row r="308" spans="3:33" ht="13.2" x14ac:dyDescent="0.25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</row>
    <row r="309" spans="3:33" ht="13.2" x14ac:dyDescent="0.25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</row>
    <row r="310" spans="3:33" ht="13.2" x14ac:dyDescent="0.25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</row>
    <row r="311" spans="3:33" ht="13.2" x14ac:dyDescent="0.25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</row>
    <row r="312" spans="3:33" ht="13.2" x14ac:dyDescent="0.25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</row>
    <row r="313" spans="3:33" ht="13.2" x14ac:dyDescent="0.25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</row>
    <row r="314" spans="3:33" ht="13.2" x14ac:dyDescent="0.25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</row>
    <row r="315" spans="3:33" ht="13.2" x14ac:dyDescent="0.25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</row>
    <row r="316" spans="3:33" ht="13.2" x14ac:dyDescent="0.25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</row>
    <row r="317" spans="3:33" ht="13.2" x14ac:dyDescent="0.25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</row>
    <row r="318" spans="3:33" ht="13.2" x14ac:dyDescent="0.25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</row>
    <row r="319" spans="3:33" ht="13.2" x14ac:dyDescent="0.25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</row>
    <row r="320" spans="3:33" ht="13.2" x14ac:dyDescent="0.25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</row>
    <row r="321" spans="3:33" ht="13.2" x14ac:dyDescent="0.25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</row>
    <row r="322" spans="3:33" ht="13.2" x14ac:dyDescent="0.25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</row>
    <row r="323" spans="3:33" ht="13.2" x14ac:dyDescent="0.25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</row>
    <row r="324" spans="3:33" ht="13.2" x14ac:dyDescent="0.25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</row>
    <row r="325" spans="3:33" ht="13.2" x14ac:dyDescent="0.25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</row>
    <row r="326" spans="3:33" ht="13.2" x14ac:dyDescent="0.25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</row>
    <row r="327" spans="3:33" ht="13.2" x14ac:dyDescent="0.25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</row>
    <row r="328" spans="3:33" ht="13.2" x14ac:dyDescent="0.25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</row>
    <row r="329" spans="3:33" ht="13.2" x14ac:dyDescent="0.25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</row>
    <row r="330" spans="3:33" ht="13.2" x14ac:dyDescent="0.25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</row>
    <row r="331" spans="3:33" ht="13.2" x14ac:dyDescent="0.25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</row>
    <row r="332" spans="3:33" ht="13.2" x14ac:dyDescent="0.25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</row>
    <row r="333" spans="3:33" ht="13.2" x14ac:dyDescent="0.25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</row>
    <row r="334" spans="3:33" ht="13.2" x14ac:dyDescent="0.25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</row>
    <row r="335" spans="3:33" ht="13.2" x14ac:dyDescent="0.25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</row>
    <row r="336" spans="3:33" ht="13.2" x14ac:dyDescent="0.25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</row>
    <row r="337" spans="3:33" ht="13.2" x14ac:dyDescent="0.25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</row>
    <row r="338" spans="3:33" ht="13.2" x14ac:dyDescent="0.25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</row>
    <row r="339" spans="3:33" ht="13.2" x14ac:dyDescent="0.25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</row>
    <row r="340" spans="3:33" ht="13.2" x14ac:dyDescent="0.25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</row>
    <row r="341" spans="3:33" ht="13.2" x14ac:dyDescent="0.25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</row>
    <row r="342" spans="3:33" ht="13.2" x14ac:dyDescent="0.25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</row>
    <row r="343" spans="3:33" ht="13.2" x14ac:dyDescent="0.25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</row>
    <row r="344" spans="3:33" ht="13.2" x14ac:dyDescent="0.25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</row>
    <row r="345" spans="3:33" ht="13.2" x14ac:dyDescent="0.25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</row>
    <row r="346" spans="3:33" ht="13.2" x14ac:dyDescent="0.25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</row>
    <row r="347" spans="3:33" ht="13.2" x14ac:dyDescent="0.25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</row>
    <row r="348" spans="3:33" ht="13.2" x14ac:dyDescent="0.25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</row>
    <row r="349" spans="3:33" ht="13.2" x14ac:dyDescent="0.25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</row>
    <row r="350" spans="3:33" ht="13.2" x14ac:dyDescent="0.25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</row>
    <row r="351" spans="3:33" ht="13.2" x14ac:dyDescent="0.25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</row>
    <row r="352" spans="3:33" ht="13.2" x14ac:dyDescent="0.25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</row>
    <row r="353" spans="3:33" ht="13.2" x14ac:dyDescent="0.25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</row>
    <row r="354" spans="3:33" ht="13.2" x14ac:dyDescent="0.25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</row>
    <row r="355" spans="3:33" ht="13.2" x14ac:dyDescent="0.25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</row>
    <row r="356" spans="3:33" ht="13.2" x14ac:dyDescent="0.25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</row>
    <row r="357" spans="3:33" ht="13.2" x14ac:dyDescent="0.25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</row>
    <row r="358" spans="3:33" ht="13.2" x14ac:dyDescent="0.25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</row>
    <row r="359" spans="3:33" ht="13.2" x14ac:dyDescent="0.25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</row>
    <row r="360" spans="3:33" ht="13.2" x14ac:dyDescent="0.25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</row>
    <row r="361" spans="3:33" ht="13.2" x14ac:dyDescent="0.25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</row>
    <row r="362" spans="3:33" ht="13.2" x14ac:dyDescent="0.25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</row>
    <row r="363" spans="3:33" ht="13.2" x14ac:dyDescent="0.25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</row>
    <row r="364" spans="3:33" ht="13.2" x14ac:dyDescent="0.25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</row>
    <row r="365" spans="3:33" ht="13.2" x14ac:dyDescent="0.25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</row>
    <row r="366" spans="3:33" ht="13.2" x14ac:dyDescent="0.25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</row>
    <row r="367" spans="3:33" ht="13.2" x14ac:dyDescent="0.25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</row>
    <row r="368" spans="3:33" ht="13.2" x14ac:dyDescent="0.25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</row>
    <row r="369" spans="3:33" ht="13.2" x14ac:dyDescent="0.25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</row>
    <row r="370" spans="3:33" ht="13.2" x14ac:dyDescent="0.25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</row>
    <row r="371" spans="3:33" ht="13.2" x14ac:dyDescent="0.25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</row>
    <row r="372" spans="3:33" ht="13.2" x14ac:dyDescent="0.25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</row>
    <row r="373" spans="3:33" ht="13.2" x14ac:dyDescent="0.25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</row>
    <row r="374" spans="3:33" ht="13.2" x14ac:dyDescent="0.25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</row>
    <row r="375" spans="3:33" ht="13.2" x14ac:dyDescent="0.25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</row>
    <row r="376" spans="3:33" ht="13.2" x14ac:dyDescent="0.25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</row>
    <row r="377" spans="3:33" ht="13.2" x14ac:dyDescent="0.25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</row>
    <row r="378" spans="3:33" ht="13.2" x14ac:dyDescent="0.25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</row>
    <row r="379" spans="3:33" ht="13.2" x14ac:dyDescent="0.25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</row>
    <row r="380" spans="3:33" ht="13.2" x14ac:dyDescent="0.25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</row>
    <row r="381" spans="3:33" ht="13.2" x14ac:dyDescent="0.25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</row>
    <row r="382" spans="3:33" ht="13.2" x14ac:dyDescent="0.25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</row>
    <row r="383" spans="3:33" ht="13.2" x14ac:dyDescent="0.25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</row>
    <row r="384" spans="3:33" ht="13.2" x14ac:dyDescent="0.25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</row>
    <row r="385" spans="3:33" ht="13.2" x14ac:dyDescent="0.25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</row>
    <row r="386" spans="3:33" ht="13.2" x14ac:dyDescent="0.25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</row>
    <row r="387" spans="3:33" ht="13.2" x14ac:dyDescent="0.25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</row>
    <row r="388" spans="3:33" ht="13.2" x14ac:dyDescent="0.25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</row>
    <row r="389" spans="3:33" ht="13.2" x14ac:dyDescent="0.25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</row>
    <row r="390" spans="3:33" ht="13.2" x14ac:dyDescent="0.25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</row>
    <row r="391" spans="3:33" ht="13.2" x14ac:dyDescent="0.25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</row>
    <row r="392" spans="3:33" ht="13.2" x14ac:dyDescent="0.25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</row>
    <row r="393" spans="3:33" ht="13.2" x14ac:dyDescent="0.25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</row>
    <row r="394" spans="3:33" ht="13.2" x14ac:dyDescent="0.25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</row>
    <row r="395" spans="3:33" ht="13.2" x14ac:dyDescent="0.25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</row>
    <row r="396" spans="3:33" ht="13.2" x14ac:dyDescent="0.25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</row>
    <row r="397" spans="3:33" ht="13.2" x14ac:dyDescent="0.25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</row>
    <row r="398" spans="3:33" ht="13.2" x14ac:dyDescent="0.25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</row>
    <row r="399" spans="3:33" ht="13.2" x14ac:dyDescent="0.25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</row>
    <row r="400" spans="3:33" ht="13.2" x14ac:dyDescent="0.25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</row>
    <row r="401" spans="3:33" ht="13.2" x14ac:dyDescent="0.25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</row>
    <row r="402" spans="3:33" ht="13.2" x14ac:dyDescent="0.25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</row>
    <row r="403" spans="3:33" ht="13.2" x14ac:dyDescent="0.25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</row>
    <row r="404" spans="3:33" ht="13.2" x14ac:dyDescent="0.25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</row>
    <row r="405" spans="3:33" ht="13.2" x14ac:dyDescent="0.25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</row>
    <row r="406" spans="3:33" ht="13.2" x14ac:dyDescent="0.25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</row>
    <row r="407" spans="3:33" ht="13.2" x14ac:dyDescent="0.25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</row>
    <row r="408" spans="3:33" ht="13.2" x14ac:dyDescent="0.25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</row>
    <row r="409" spans="3:33" ht="13.2" x14ac:dyDescent="0.25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</row>
    <row r="410" spans="3:33" ht="13.2" x14ac:dyDescent="0.25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</row>
    <row r="411" spans="3:33" ht="13.2" x14ac:dyDescent="0.25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</row>
    <row r="412" spans="3:33" ht="13.2" x14ac:dyDescent="0.25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</row>
    <row r="413" spans="3:33" ht="13.2" x14ac:dyDescent="0.25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</row>
    <row r="414" spans="3:33" ht="13.2" x14ac:dyDescent="0.25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</row>
    <row r="415" spans="3:33" ht="13.2" x14ac:dyDescent="0.25"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</row>
    <row r="416" spans="3:33" ht="13.2" x14ac:dyDescent="0.25"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</row>
    <row r="417" spans="3:33" ht="13.2" x14ac:dyDescent="0.25"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</row>
    <row r="418" spans="3:33" ht="13.2" x14ac:dyDescent="0.25"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</row>
    <row r="419" spans="3:33" ht="13.2" x14ac:dyDescent="0.25"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</row>
    <row r="420" spans="3:33" ht="13.2" x14ac:dyDescent="0.25"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</row>
    <row r="421" spans="3:33" ht="13.2" x14ac:dyDescent="0.25"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</row>
    <row r="422" spans="3:33" ht="13.2" x14ac:dyDescent="0.25"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</row>
    <row r="423" spans="3:33" ht="13.2" x14ac:dyDescent="0.25"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</row>
    <row r="424" spans="3:33" ht="13.2" x14ac:dyDescent="0.25"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</row>
    <row r="425" spans="3:33" ht="13.2" x14ac:dyDescent="0.25"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</row>
    <row r="426" spans="3:33" ht="13.2" x14ac:dyDescent="0.25"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</row>
    <row r="427" spans="3:33" ht="13.2" x14ac:dyDescent="0.25"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</row>
    <row r="428" spans="3:33" ht="13.2" x14ac:dyDescent="0.25"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</row>
    <row r="429" spans="3:33" ht="13.2" x14ac:dyDescent="0.25"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</row>
    <row r="430" spans="3:33" ht="13.2" x14ac:dyDescent="0.25"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</row>
    <row r="431" spans="3:33" ht="13.2" x14ac:dyDescent="0.25"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</row>
    <row r="432" spans="3:33" ht="13.2" x14ac:dyDescent="0.25"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</row>
    <row r="433" spans="3:33" ht="13.2" x14ac:dyDescent="0.25"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</row>
    <row r="434" spans="3:33" ht="13.2" x14ac:dyDescent="0.25"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</row>
    <row r="435" spans="3:33" ht="13.2" x14ac:dyDescent="0.25"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</row>
    <row r="436" spans="3:33" ht="13.2" x14ac:dyDescent="0.25"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</row>
    <row r="437" spans="3:33" ht="13.2" x14ac:dyDescent="0.25"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</row>
    <row r="438" spans="3:33" ht="13.2" x14ac:dyDescent="0.25"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</row>
    <row r="439" spans="3:33" ht="13.2" x14ac:dyDescent="0.25"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</row>
    <row r="440" spans="3:33" ht="13.2" x14ac:dyDescent="0.25"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</row>
    <row r="441" spans="3:33" ht="13.2" x14ac:dyDescent="0.25"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</row>
    <row r="442" spans="3:33" ht="13.2" x14ac:dyDescent="0.25"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</row>
    <row r="443" spans="3:33" ht="13.2" x14ac:dyDescent="0.25"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</row>
    <row r="444" spans="3:33" ht="13.2" x14ac:dyDescent="0.25"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</row>
    <row r="445" spans="3:33" ht="13.2" x14ac:dyDescent="0.25"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</row>
    <row r="446" spans="3:33" ht="13.2" x14ac:dyDescent="0.25"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</row>
    <row r="447" spans="3:33" ht="13.2" x14ac:dyDescent="0.25"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</row>
    <row r="448" spans="3:33" ht="13.2" x14ac:dyDescent="0.25"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</row>
    <row r="449" spans="3:33" ht="13.2" x14ac:dyDescent="0.25"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</row>
    <row r="450" spans="3:33" ht="13.2" x14ac:dyDescent="0.25"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</row>
    <row r="451" spans="3:33" ht="13.2" x14ac:dyDescent="0.25"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</row>
    <row r="452" spans="3:33" ht="13.2" x14ac:dyDescent="0.25"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</row>
    <row r="453" spans="3:33" ht="13.2" x14ac:dyDescent="0.25"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</row>
    <row r="454" spans="3:33" ht="13.2" x14ac:dyDescent="0.25"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</row>
    <row r="455" spans="3:33" ht="13.2" x14ac:dyDescent="0.25"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</row>
    <row r="456" spans="3:33" ht="13.2" x14ac:dyDescent="0.25"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</row>
    <row r="457" spans="3:33" ht="13.2" x14ac:dyDescent="0.25"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</row>
    <row r="458" spans="3:33" ht="13.2" x14ac:dyDescent="0.25"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</row>
    <row r="459" spans="3:33" ht="13.2" x14ac:dyDescent="0.25"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</row>
    <row r="460" spans="3:33" ht="13.2" x14ac:dyDescent="0.25"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</row>
    <row r="461" spans="3:33" ht="13.2" x14ac:dyDescent="0.25"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</row>
    <row r="462" spans="3:33" ht="13.2" x14ac:dyDescent="0.25"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</row>
    <row r="463" spans="3:33" ht="13.2" x14ac:dyDescent="0.25"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</row>
    <row r="464" spans="3:33" ht="13.2" x14ac:dyDescent="0.25"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</row>
    <row r="465" spans="3:33" ht="13.2" x14ac:dyDescent="0.25"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</row>
    <row r="466" spans="3:33" ht="13.2" x14ac:dyDescent="0.25"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</row>
    <row r="467" spans="3:33" ht="13.2" x14ac:dyDescent="0.25"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</row>
    <row r="468" spans="3:33" ht="13.2" x14ac:dyDescent="0.25"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</row>
    <row r="469" spans="3:33" ht="13.2" x14ac:dyDescent="0.25"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</row>
    <row r="470" spans="3:33" ht="13.2" x14ac:dyDescent="0.25"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</row>
    <row r="471" spans="3:33" ht="13.2" x14ac:dyDescent="0.25"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</row>
    <row r="472" spans="3:33" ht="13.2" x14ac:dyDescent="0.25"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</row>
    <row r="473" spans="3:33" ht="13.2" x14ac:dyDescent="0.25"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</row>
    <row r="474" spans="3:33" ht="13.2" x14ac:dyDescent="0.25"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</row>
    <row r="475" spans="3:33" ht="13.2" x14ac:dyDescent="0.25"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</row>
    <row r="476" spans="3:33" ht="13.2" x14ac:dyDescent="0.25"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</row>
    <row r="477" spans="3:33" ht="13.2" x14ac:dyDescent="0.25"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</row>
    <row r="478" spans="3:33" ht="13.2" x14ac:dyDescent="0.25"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</row>
    <row r="479" spans="3:33" ht="13.2" x14ac:dyDescent="0.25"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</row>
    <row r="480" spans="3:33" ht="13.2" x14ac:dyDescent="0.25"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</row>
    <row r="481" spans="3:33" ht="13.2" x14ac:dyDescent="0.25"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</row>
    <row r="482" spans="3:33" ht="13.2" x14ac:dyDescent="0.25"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</row>
    <row r="483" spans="3:33" ht="13.2" x14ac:dyDescent="0.25"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</row>
    <row r="484" spans="3:33" ht="13.2" x14ac:dyDescent="0.25"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</row>
    <row r="485" spans="3:33" ht="13.2" x14ac:dyDescent="0.25"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</row>
    <row r="486" spans="3:33" ht="13.2" x14ac:dyDescent="0.25"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</row>
    <row r="487" spans="3:33" ht="13.2" x14ac:dyDescent="0.25"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</row>
    <row r="488" spans="3:33" ht="13.2" x14ac:dyDescent="0.25"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</row>
    <row r="489" spans="3:33" ht="13.2" x14ac:dyDescent="0.25"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</row>
    <row r="490" spans="3:33" ht="13.2" x14ac:dyDescent="0.25"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</row>
    <row r="491" spans="3:33" ht="13.2" x14ac:dyDescent="0.25"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</row>
    <row r="492" spans="3:33" ht="13.2" x14ac:dyDescent="0.25"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</row>
    <row r="493" spans="3:33" ht="13.2" x14ac:dyDescent="0.25"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</row>
    <row r="494" spans="3:33" ht="13.2" x14ac:dyDescent="0.25"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</row>
    <row r="495" spans="3:33" ht="13.2" x14ac:dyDescent="0.25"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</row>
    <row r="496" spans="3:33" ht="13.2" x14ac:dyDescent="0.25"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</row>
    <row r="497" spans="3:33" ht="13.2" x14ac:dyDescent="0.25"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</row>
    <row r="498" spans="3:33" ht="13.2" x14ac:dyDescent="0.25"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</row>
    <row r="499" spans="3:33" ht="13.2" x14ac:dyDescent="0.25"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</row>
    <row r="500" spans="3:33" ht="13.2" x14ac:dyDescent="0.25"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</row>
    <row r="501" spans="3:33" ht="13.2" x14ac:dyDescent="0.25"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</row>
    <row r="502" spans="3:33" ht="13.2" x14ac:dyDescent="0.25"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</row>
    <row r="503" spans="3:33" ht="13.2" x14ac:dyDescent="0.25"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</row>
    <row r="504" spans="3:33" ht="13.2" x14ac:dyDescent="0.25"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</row>
    <row r="505" spans="3:33" ht="13.2" x14ac:dyDescent="0.25"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</row>
    <row r="506" spans="3:33" ht="13.2" x14ac:dyDescent="0.25"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</row>
    <row r="507" spans="3:33" ht="13.2" x14ac:dyDescent="0.25"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</row>
    <row r="508" spans="3:33" ht="13.2" x14ac:dyDescent="0.25"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</row>
    <row r="509" spans="3:33" ht="13.2" x14ac:dyDescent="0.25"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</row>
    <row r="510" spans="3:33" ht="13.2" x14ac:dyDescent="0.25"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</row>
    <row r="511" spans="3:33" ht="13.2" x14ac:dyDescent="0.25"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</row>
    <row r="512" spans="3:33" ht="13.2" x14ac:dyDescent="0.25"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</row>
    <row r="513" spans="3:33" ht="13.2" x14ac:dyDescent="0.25"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</row>
    <row r="514" spans="3:33" ht="13.2" x14ac:dyDescent="0.25"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</row>
    <row r="515" spans="3:33" ht="13.2" x14ac:dyDescent="0.25"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</row>
    <row r="516" spans="3:33" ht="13.2" x14ac:dyDescent="0.25"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</row>
    <row r="517" spans="3:33" ht="13.2" x14ac:dyDescent="0.25"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</row>
    <row r="518" spans="3:33" ht="13.2" x14ac:dyDescent="0.25"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</row>
    <row r="519" spans="3:33" ht="13.2" x14ac:dyDescent="0.25"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</row>
    <row r="520" spans="3:33" ht="13.2" x14ac:dyDescent="0.25"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</row>
    <row r="521" spans="3:33" ht="13.2" x14ac:dyDescent="0.25"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</row>
    <row r="522" spans="3:33" ht="13.2" x14ac:dyDescent="0.25"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</row>
    <row r="523" spans="3:33" ht="13.2" x14ac:dyDescent="0.25"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</row>
    <row r="524" spans="3:33" ht="13.2" x14ac:dyDescent="0.25"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</row>
    <row r="525" spans="3:33" ht="13.2" x14ac:dyDescent="0.25"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</row>
    <row r="526" spans="3:33" ht="13.2" x14ac:dyDescent="0.25"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</row>
    <row r="527" spans="3:33" ht="13.2" x14ac:dyDescent="0.25"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</row>
    <row r="528" spans="3:33" ht="13.2" x14ac:dyDescent="0.25"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</row>
    <row r="529" spans="3:33" ht="13.2" x14ac:dyDescent="0.25"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</row>
    <row r="530" spans="3:33" ht="13.2" x14ac:dyDescent="0.25"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</row>
    <row r="531" spans="3:33" ht="13.2" x14ac:dyDescent="0.25"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</row>
    <row r="532" spans="3:33" ht="13.2" x14ac:dyDescent="0.25"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</row>
    <row r="533" spans="3:33" ht="13.2" x14ac:dyDescent="0.25"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</row>
    <row r="534" spans="3:33" ht="13.2" x14ac:dyDescent="0.25"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</row>
    <row r="535" spans="3:33" ht="13.2" x14ac:dyDescent="0.25"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</row>
    <row r="536" spans="3:33" ht="13.2" x14ac:dyDescent="0.25"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</row>
    <row r="537" spans="3:33" ht="13.2" x14ac:dyDescent="0.25"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</row>
    <row r="538" spans="3:33" ht="13.2" x14ac:dyDescent="0.25"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</row>
    <row r="539" spans="3:33" ht="13.2" x14ac:dyDescent="0.25"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</row>
    <row r="540" spans="3:33" ht="13.2" x14ac:dyDescent="0.25"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</row>
    <row r="541" spans="3:33" ht="13.2" x14ac:dyDescent="0.25"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</row>
    <row r="542" spans="3:33" ht="13.2" x14ac:dyDescent="0.25"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</row>
    <row r="543" spans="3:33" ht="13.2" x14ac:dyDescent="0.25"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</row>
    <row r="544" spans="3:33" ht="13.2" x14ac:dyDescent="0.25"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</row>
    <row r="545" spans="3:33" ht="13.2" x14ac:dyDescent="0.25"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</row>
    <row r="546" spans="3:33" ht="13.2" x14ac:dyDescent="0.25"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</row>
    <row r="547" spans="3:33" ht="13.2" x14ac:dyDescent="0.25"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</row>
    <row r="548" spans="3:33" ht="13.2" x14ac:dyDescent="0.25"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</row>
    <row r="549" spans="3:33" ht="13.2" x14ac:dyDescent="0.25"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</row>
    <row r="550" spans="3:33" ht="13.2" x14ac:dyDescent="0.25"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</row>
    <row r="551" spans="3:33" ht="13.2" x14ac:dyDescent="0.25"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</row>
    <row r="552" spans="3:33" ht="13.2" x14ac:dyDescent="0.25"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</row>
    <row r="553" spans="3:33" ht="13.2" x14ac:dyDescent="0.25"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</row>
    <row r="554" spans="3:33" ht="13.2" x14ac:dyDescent="0.25"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</row>
    <row r="555" spans="3:33" ht="13.2" x14ac:dyDescent="0.25"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</row>
    <row r="556" spans="3:33" ht="13.2" x14ac:dyDescent="0.25"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</row>
    <row r="557" spans="3:33" ht="13.2" x14ac:dyDescent="0.25"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</row>
    <row r="558" spans="3:33" ht="13.2" x14ac:dyDescent="0.25"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</row>
    <row r="559" spans="3:33" ht="13.2" x14ac:dyDescent="0.25"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</row>
    <row r="560" spans="3:33" ht="13.2" x14ac:dyDescent="0.25"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</row>
    <row r="561" spans="3:33" ht="13.2" x14ac:dyDescent="0.25"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</row>
    <row r="562" spans="3:33" ht="13.2" x14ac:dyDescent="0.25"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</row>
    <row r="563" spans="3:33" ht="13.2" x14ac:dyDescent="0.25"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</row>
    <row r="564" spans="3:33" ht="13.2" x14ac:dyDescent="0.25"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</row>
    <row r="565" spans="3:33" ht="13.2" x14ac:dyDescent="0.25"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</row>
    <row r="566" spans="3:33" ht="13.2" x14ac:dyDescent="0.25"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</row>
    <row r="567" spans="3:33" ht="13.2" x14ac:dyDescent="0.25"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</row>
    <row r="568" spans="3:33" ht="13.2" x14ac:dyDescent="0.25"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</row>
    <row r="569" spans="3:33" ht="13.2" x14ac:dyDescent="0.25"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</row>
    <row r="570" spans="3:33" ht="13.2" x14ac:dyDescent="0.25"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</row>
    <row r="571" spans="3:33" ht="13.2" x14ac:dyDescent="0.25"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</row>
    <row r="572" spans="3:33" ht="13.2" x14ac:dyDescent="0.25"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</row>
    <row r="573" spans="3:33" ht="13.2" x14ac:dyDescent="0.25"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</row>
    <row r="574" spans="3:33" ht="13.2" x14ac:dyDescent="0.25"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</row>
    <row r="575" spans="3:33" ht="13.2" x14ac:dyDescent="0.25"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</row>
    <row r="576" spans="3:33" ht="13.2" x14ac:dyDescent="0.25"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</row>
    <row r="577" spans="3:33" ht="13.2" x14ac:dyDescent="0.25"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</row>
    <row r="578" spans="3:33" ht="13.2" x14ac:dyDescent="0.25"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</row>
    <row r="579" spans="3:33" ht="13.2" x14ac:dyDescent="0.25"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</row>
    <row r="580" spans="3:33" ht="13.2" x14ac:dyDescent="0.25"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</row>
    <row r="581" spans="3:33" ht="13.2" x14ac:dyDescent="0.25"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</row>
    <row r="582" spans="3:33" ht="13.2" x14ac:dyDescent="0.25"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</row>
    <row r="583" spans="3:33" ht="13.2" x14ac:dyDescent="0.25"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</row>
    <row r="584" spans="3:33" ht="13.2" x14ac:dyDescent="0.25"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</row>
    <row r="585" spans="3:33" ht="13.2" x14ac:dyDescent="0.25"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</row>
    <row r="586" spans="3:33" ht="13.2" x14ac:dyDescent="0.25"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</row>
    <row r="587" spans="3:33" ht="13.2" x14ac:dyDescent="0.25"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</row>
    <row r="588" spans="3:33" ht="13.2" x14ac:dyDescent="0.25"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</row>
    <row r="589" spans="3:33" ht="13.2" x14ac:dyDescent="0.25"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</row>
    <row r="590" spans="3:33" ht="13.2" x14ac:dyDescent="0.25"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</row>
    <row r="591" spans="3:33" ht="13.2" x14ac:dyDescent="0.25"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</row>
    <row r="592" spans="3:33" ht="13.2" x14ac:dyDescent="0.25"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</row>
    <row r="593" spans="3:33" ht="13.2" x14ac:dyDescent="0.25"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</row>
    <row r="594" spans="3:33" ht="13.2" x14ac:dyDescent="0.25"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</row>
    <row r="595" spans="3:33" ht="13.2" x14ac:dyDescent="0.25"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</row>
    <row r="596" spans="3:33" ht="13.2" x14ac:dyDescent="0.25"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</row>
    <row r="597" spans="3:33" ht="13.2" x14ac:dyDescent="0.25"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</row>
    <row r="598" spans="3:33" ht="13.2" x14ac:dyDescent="0.25"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</row>
    <row r="599" spans="3:33" ht="13.2" x14ac:dyDescent="0.25"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</row>
    <row r="600" spans="3:33" ht="13.2" x14ac:dyDescent="0.25"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</row>
    <row r="601" spans="3:33" ht="13.2" x14ac:dyDescent="0.25"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</row>
    <row r="602" spans="3:33" ht="13.2" x14ac:dyDescent="0.25"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</row>
    <row r="603" spans="3:33" ht="13.2" x14ac:dyDescent="0.25"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</row>
    <row r="604" spans="3:33" ht="13.2" x14ac:dyDescent="0.25"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</row>
    <row r="605" spans="3:33" ht="13.2" x14ac:dyDescent="0.25"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</row>
    <row r="606" spans="3:33" ht="13.2" x14ac:dyDescent="0.25"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</row>
    <row r="607" spans="3:33" ht="13.2" x14ac:dyDescent="0.25"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</row>
    <row r="608" spans="3:33" ht="13.2" x14ac:dyDescent="0.25"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</row>
    <row r="609" spans="3:33" ht="13.2" x14ac:dyDescent="0.25"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</row>
    <row r="610" spans="3:33" ht="13.2" x14ac:dyDescent="0.25"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</row>
    <row r="611" spans="3:33" ht="13.2" x14ac:dyDescent="0.25"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</row>
    <row r="612" spans="3:33" ht="13.2" x14ac:dyDescent="0.25"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</row>
    <row r="613" spans="3:33" ht="13.2" x14ac:dyDescent="0.25"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</row>
    <row r="614" spans="3:33" ht="13.2" x14ac:dyDescent="0.25"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</row>
    <row r="615" spans="3:33" ht="13.2" x14ac:dyDescent="0.25"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</row>
    <row r="616" spans="3:33" ht="13.2" x14ac:dyDescent="0.25"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</row>
    <row r="617" spans="3:33" ht="13.2" x14ac:dyDescent="0.25"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</row>
    <row r="618" spans="3:33" ht="13.2" x14ac:dyDescent="0.25"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</row>
    <row r="619" spans="3:33" ht="13.2" x14ac:dyDescent="0.25"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</row>
    <row r="620" spans="3:33" ht="13.2" x14ac:dyDescent="0.25"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</row>
    <row r="621" spans="3:33" ht="13.2" x14ac:dyDescent="0.25"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</row>
    <row r="622" spans="3:33" ht="13.2" x14ac:dyDescent="0.25"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</row>
    <row r="623" spans="3:33" ht="13.2" x14ac:dyDescent="0.25"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</row>
    <row r="624" spans="3:33" ht="13.2" x14ac:dyDescent="0.25"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</row>
    <row r="625" spans="3:33" ht="13.2" x14ac:dyDescent="0.25"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</row>
    <row r="626" spans="3:33" ht="13.2" x14ac:dyDescent="0.25"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</row>
    <row r="627" spans="3:33" ht="13.2" x14ac:dyDescent="0.25"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</row>
    <row r="628" spans="3:33" ht="13.2" x14ac:dyDescent="0.25"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</row>
    <row r="629" spans="3:33" ht="13.2" x14ac:dyDescent="0.25"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</row>
    <row r="630" spans="3:33" ht="13.2" x14ac:dyDescent="0.25"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</row>
    <row r="631" spans="3:33" ht="13.2" x14ac:dyDescent="0.25"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</row>
    <row r="632" spans="3:33" ht="13.2" x14ac:dyDescent="0.25"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</row>
    <row r="633" spans="3:33" ht="13.2" x14ac:dyDescent="0.25"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</row>
    <row r="634" spans="3:33" ht="13.2" x14ac:dyDescent="0.25"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</row>
    <row r="635" spans="3:33" ht="13.2" x14ac:dyDescent="0.25"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</row>
    <row r="636" spans="3:33" ht="13.2" x14ac:dyDescent="0.25"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</row>
    <row r="637" spans="3:33" ht="13.2" x14ac:dyDescent="0.25"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</row>
    <row r="638" spans="3:33" ht="13.2" x14ac:dyDescent="0.25"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</row>
    <row r="639" spans="3:33" ht="13.2" x14ac:dyDescent="0.25"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</row>
    <row r="640" spans="3:33" ht="13.2" x14ac:dyDescent="0.25"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</row>
    <row r="641" spans="3:33" ht="13.2" x14ac:dyDescent="0.25"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</row>
    <row r="642" spans="3:33" ht="13.2" x14ac:dyDescent="0.25"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</row>
    <row r="643" spans="3:33" ht="13.2" x14ac:dyDescent="0.25"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</row>
    <row r="644" spans="3:33" ht="13.2" x14ac:dyDescent="0.25"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</row>
    <row r="645" spans="3:33" ht="13.2" x14ac:dyDescent="0.25"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</row>
    <row r="646" spans="3:33" ht="13.2" x14ac:dyDescent="0.25"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</row>
    <row r="647" spans="3:33" ht="13.2" x14ac:dyDescent="0.25"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</row>
    <row r="648" spans="3:33" ht="13.2" x14ac:dyDescent="0.25"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</row>
    <row r="649" spans="3:33" ht="13.2" x14ac:dyDescent="0.25"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</row>
    <row r="650" spans="3:33" ht="13.2" x14ac:dyDescent="0.25"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</row>
    <row r="651" spans="3:33" ht="13.2" x14ac:dyDescent="0.25"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</row>
    <row r="652" spans="3:33" ht="13.2" x14ac:dyDescent="0.25"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</row>
    <row r="653" spans="3:33" ht="13.2" x14ac:dyDescent="0.25"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</row>
    <row r="654" spans="3:33" ht="13.2" x14ac:dyDescent="0.25"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</row>
    <row r="655" spans="3:33" ht="13.2" x14ac:dyDescent="0.25"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</row>
    <row r="656" spans="3:33" ht="13.2" x14ac:dyDescent="0.25"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</row>
    <row r="657" spans="3:33" ht="13.2" x14ac:dyDescent="0.25"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</row>
    <row r="658" spans="3:33" ht="13.2" x14ac:dyDescent="0.25"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</row>
    <row r="659" spans="3:33" ht="13.2" x14ac:dyDescent="0.25"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</row>
    <row r="660" spans="3:33" ht="13.2" x14ac:dyDescent="0.25"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</row>
    <row r="661" spans="3:33" ht="13.2" x14ac:dyDescent="0.25"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</row>
    <row r="662" spans="3:33" ht="13.2" x14ac:dyDescent="0.25"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</row>
    <row r="663" spans="3:33" ht="13.2" x14ac:dyDescent="0.25"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</row>
    <row r="664" spans="3:33" ht="13.2" x14ac:dyDescent="0.25"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</row>
    <row r="665" spans="3:33" ht="13.2" x14ac:dyDescent="0.25"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</row>
    <row r="666" spans="3:33" ht="13.2" x14ac:dyDescent="0.25"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</row>
    <row r="667" spans="3:33" ht="13.2" x14ac:dyDescent="0.25"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</row>
    <row r="668" spans="3:33" ht="13.2" x14ac:dyDescent="0.25"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</row>
    <row r="669" spans="3:33" ht="13.2" x14ac:dyDescent="0.25"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</row>
    <row r="670" spans="3:33" ht="13.2" x14ac:dyDescent="0.25"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</row>
    <row r="671" spans="3:33" ht="13.2" x14ac:dyDescent="0.25"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</row>
    <row r="672" spans="3:33" ht="13.2" x14ac:dyDescent="0.25"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</row>
    <row r="673" spans="3:33" ht="13.2" x14ac:dyDescent="0.25"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</row>
    <row r="674" spans="3:33" ht="13.2" x14ac:dyDescent="0.25"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</row>
    <row r="675" spans="3:33" ht="13.2" x14ac:dyDescent="0.25"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</row>
    <row r="676" spans="3:33" ht="13.2" x14ac:dyDescent="0.25"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</row>
    <row r="677" spans="3:33" ht="13.2" x14ac:dyDescent="0.25"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</row>
    <row r="678" spans="3:33" ht="13.2" x14ac:dyDescent="0.25"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</row>
    <row r="679" spans="3:33" ht="13.2" x14ac:dyDescent="0.25"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</row>
    <row r="680" spans="3:33" ht="13.2" x14ac:dyDescent="0.25"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</row>
    <row r="681" spans="3:33" ht="13.2" x14ac:dyDescent="0.25"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</row>
    <row r="682" spans="3:33" ht="13.2" x14ac:dyDescent="0.25"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</row>
    <row r="683" spans="3:33" ht="13.2" x14ac:dyDescent="0.25"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</row>
    <row r="684" spans="3:33" ht="13.2" x14ac:dyDescent="0.25"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</row>
    <row r="685" spans="3:33" ht="13.2" x14ac:dyDescent="0.25"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</row>
    <row r="686" spans="3:33" ht="13.2" x14ac:dyDescent="0.25"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</row>
    <row r="687" spans="3:33" ht="13.2" x14ac:dyDescent="0.25"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</row>
    <row r="688" spans="3:33" ht="13.2" x14ac:dyDescent="0.25"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</row>
    <row r="689" spans="3:33" ht="13.2" x14ac:dyDescent="0.25"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</row>
    <row r="690" spans="3:33" ht="13.2" x14ac:dyDescent="0.25"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</row>
    <row r="691" spans="3:33" ht="13.2" x14ac:dyDescent="0.25"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</row>
    <row r="692" spans="3:33" ht="13.2" x14ac:dyDescent="0.25"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</row>
    <row r="693" spans="3:33" ht="13.2" x14ac:dyDescent="0.25"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</row>
    <row r="694" spans="3:33" ht="13.2" x14ac:dyDescent="0.25"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</row>
    <row r="695" spans="3:33" ht="13.2" x14ac:dyDescent="0.25"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</row>
    <row r="696" spans="3:33" ht="13.2" x14ac:dyDescent="0.25"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</row>
    <row r="697" spans="3:33" ht="13.2" x14ac:dyDescent="0.25"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</row>
    <row r="698" spans="3:33" ht="13.2" x14ac:dyDescent="0.25"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</row>
    <row r="699" spans="3:33" ht="13.2" x14ac:dyDescent="0.25"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</row>
    <row r="700" spans="3:33" ht="13.2" x14ac:dyDescent="0.25"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</row>
    <row r="701" spans="3:33" ht="13.2" x14ac:dyDescent="0.25"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</row>
    <row r="702" spans="3:33" ht="13.2" x14ac:dyDescent="0.25"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</row>
    <row r="703" spans="3:33" ht="13.2" x14ac:dyDescent="0.25"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</row>
    <row r="704" spans="3:33" ht="13.2" x14ac:dyDescent="0.25"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</row>
    <row r="705" spans="3:33" ht="13.2" x14ac:dyDescent="0.25"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</row>
    <row r="706" spans="3:33" ht="13.2" x14ac:dyDescent="0.25"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</row>
    <row r="707" spans="3:33" ht="13.2" x14ac:dyDescent="0.25"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</row>
    <row r="708" spans="3:33" ht="13.2" x14ac:dyDescent="0.25"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</row>
    <row r="709" spans="3:33" ht="13.2" x14ac:dyDescent="0.25"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</row>
    <row r="710" spans="3:33" ht="13.2" x14ac:dyDescent="0.25"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</row>
    <row r="711" spans="3:33" ht="13.2" x14ac:dyDescent="0.25"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</row>
    <row r="712" spans="3:33" ht="13.2" x14ac:dyDescent="0.25"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</row>
    <row r="713" spans="3:33" ht="13.2" x14ac:dyDescent="0.25"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</row>
    <row r="714" spans="3:33" ht="13.2" x14ac:dyDescent="0.25"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</row>
    <row r="715" spans="3:33" ht="13.2" x14ac:dyDescent="0.25"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</row>
    <row r="716" spans="3:33" ht="13.2" x14ac:dyDescent="0.25"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</row>
    <row r="717" spans="3:33" ht="13.2" x14ac:dyDescent="0.25"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</row>
    <row r="718" spans="3:33" ht="13.2" x14ac:dyDescent="0.25"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</row>
    <row r="719" spans="3:33" ht="13.2" x14ac:dyDescent="0.25"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</row>
    <row r="720" spans="3:33" ht="13.2" x14ac:dyDescent="0.25"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</row>
    <row r="721" spans="3:33" ht="13.2" x14ac:dyDescent="0.25"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</row>
    <row r="722" spans="3:33" ht="13.2" x14ac:dyDescent="0.25"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</row>
    <row r="723" spans="3:33" ht="13.2" x14ac:dyDescent="0.25"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</row>
    <row r="724" spans="3:33" ht="13.2" x14ac:dyDescent="0.25"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</row>
    <row r="725" spans="3:33" ht="13.2" x14ac:dyDescent="0.25"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</row>
    <row r="726" spans="3:33" ht="13.2" x14ac:dyDescent="0.25"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</row>
    <row r="727" spans="3:33" ht="13.2" x14ac:dyDescent="0.25"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</row>
    <row r="728" spans="3:33" ht="13.2" x14ac:dyDescent="0.25"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</row>
    <row r="729" spans="3:33" ht="13.2" x14ac:dyDescent="0.25"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</row>
    <row r="730" spans="3:33" ht="13.2" x14ac:dyDescent="0.25"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</row>
    <row r="731" spans="3:33" ht="13.2" x14ac:dyDescent="0.25"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</row>
    <row r="732" spans="3:33" ht="13.2" x14ac:dyDescent="0.25"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</row>
    <row r="733" spans="3:33" ht="13.2" x14ac:dyDescent="0.25"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</row>
    <row r="734" spans="3:33" ht="13.2" x14ac:dyDescent="0.25"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</row>
    <row r="735" spans="3:33" ht="13.2" x14ac:dyDescent="0.25"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</row>
    <row r="736" spans="3:33" ht="13.2" x14ac:dyDescent="0.25"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</row>
    <row r="737" spans="3:33" ht="13.2" x14ac:dyDescent="0.25"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</row>
    <row r="738" spans="3:33" ht="13.2" x14ac:dyDescent="0.25"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</row>
    <row r="739" spans="3:33" ht="13.2" x14ac:dyDescent="0.25"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</row>
    <row r="740" spans="3:33" ht="13.2" x14ac:dyDescent="0.25"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</row>
    <row r="741" spans="3:33" ht="13.2" x14ac:dyDescent="0.25"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</row>
    <row r="742" spans="3:33" ht="13.2" x14ac:dyDescent="0.25"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</row>
    <row r="743" spans="3:33" ht="13.2" x14ac:dyDescent="0.25"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</row>
    <row r="744" spans="3:33" ht="13.2" x14ac:dyDescent="0.25"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</row>
    <row r="745" spans="3:33" ht="13.2" x14ac:dyDescent="0.25"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</row>
    <row r="746" spans="3:33" ht="13.2" x14ac:dyDescent="0.25"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</row>
    <row r="747" spans="3:33" ht="13.2" x14ac:dyDescent="0.25"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</row>
    <row r="748" spans="3:33" ht="13.2" x14ac:dyDescent="0.25"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</row>
    <row r="749" spans="3:33" ht="13.2" x14ac:dyDescent="0.25"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</row>
    <row r="750" spans="3:33" ht="13.2" x14ac:dyDescent="0.25"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</row>
    <row r="751" spans="3:33" ht="13.2" x14ac:dyDescent="0.25"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</row>
    <row r="752" spans="3:33" ht="13.2" x14ac:dyDescent="0.25"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</row>
    <row r="753" spans="3:33" ht="13.2" x14ac:dyDescent="0.25"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</row>
    <row r="754" spans="3:33" ht="13.2" x14ac:dyDescent="0.25"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</row>
    <row r="755" spans="3:33" ht="13.2" x14ac:dyDescent="0.25"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</row>
    <row r="756" spans="3:33" ht="13.2" x14ac:dyDescent="0.25"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</row>
    <row r="757" spans="3:33" ht="13.2" x14ac:dyDescent="0.25"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</row>
    <row r="758" spans="3:33" ht="13.2" x14ac:dyDescent="0.25"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</row>
    <row r="759" spans="3:33" ht="13.2" x14ac:dyDescent="0.25"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</row>
    <row r="760" spans="3:33" ht="13.2" x14ac:dyDescent="0.25"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</row>
    <row r="761" spans="3:33" ht="13.2" x14ac:dyDescent="0.25"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</row>
    <row r="762" spans="3:33" ht="13.2" x14ac:dyDescent="0.25"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</row>
    <row r="763" spans="3:33" ht="13.2" x14ac:dyDescent="0.25"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</row>
    <row r="764" spans="3:33" ht="13.2" x14ac:dyDescent="0.25"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</row>
    <row r="765" spans="3:33" ht="13.2" x14ac:dyDescent="0.25"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</row>
    <row r="766" spans="3:33" ht="13.2" x14ac:dyDescent="0.25"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</row>
    <row r="767" spans="3:33" ht="13.2" x14ac:dyDescent="0.25"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</row>
    <row r="768" spans="3:33" ht="13.2" x14ac:dyDescent="0.25"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</row>
    <row r="769" spans="3:33" ht="13.2" x14ac:dyDescent="0.25"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</row>
    <row r="770" spans="3:33" ht="13.2" x14ac:dyDescent="0.25"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</row>
    <row r="771" spans="3:33" ht="13.2" x14ac:dyDescent="0.25"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</row>
    <row r="772" spans="3:33" ht="13.2" x14ac:dyDescent="0.25"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</row>
    <row r="773" spans="3:33" ht="13.2" x14ac:dyDescent="0.25"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</row>
    <row r="774" spans="3:33" ht="13.2" x14ac:dyDescent="0.25"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</row>
    <row r="775" spans="3:33" ht="13.2" x14ac:dyDescent="0.25"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</row>
    <row r="776" spans="3:33" ht="13.2" x14ac:dyDescent="0.25"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</row>
    <row r="777" spans="3:33" ht="13.2" x14ac:dyDescent="0.25"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</row>
    <row r="778" spans="3:33" ht="13.2" x14ac:dyDescent="0.25"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</row>
    <row r="779" spans="3:33" ht="13.2" x14ac:dyDescent="0.25"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</row>
    <row r="780" spans="3:33" ht="13.2" x14ac:dyDescent="0.25"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</row>
    <row r="781" spans="3:33" ht="13.2" x14ac:dyDescent="0.25"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</row>
    <row r="782" spans="3:33" ht="13.2" x14ac:dyDescent="0.25"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</row>
    <row r="783" spans="3:33" ht="13.2" x14ac:dyDescent="0.25"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</row>
    <row r="784" spans="3:33" ht="13.2" x14ac:dyDescent="0.25"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</row>
    <row r="785" spans="3:33" ht="13.2" x14ac:dyDescent="0.25"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</row>
    <row r="786" spans="3:33" ht="13.2" x14ac:dyDescent="0.25"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</row>
    <row r="787" spans="3:33" ht="13.2" x14ac:dyDescent="0.25"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</row>
    <row r="788" spans="3:33" ht="13.2" x14ac:dyDescent="0.25"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</row>
    <row r="789" spans="3:33" ht="13.2" x14ac:dyDescent="0.25"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</row>
    <row r="790" spans="3:33" ht="13.2" x14ac:dyDescent="0.25"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</row>
    <row r="791" spans="3:33" ht="13.2" x14ac:dyDescent="0.25"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</row>
    <row r="792" spans="3:33" ht="13.2" x14ac:dyDescent="0.25"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</row>
    <row r="793" spans="3:33" ht="13.2" x14ac:dyDescent="0.25"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</row>
    <row r="794" spans="3:33" ht="13.2" x14ac:dyDescent="0.25"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</row>
    <row r="795" spans="3:33" ht="13.2" x14ac:dyDescent="0.25"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</row>
    <row r="796" spans="3:33" ht="13.2" x14ac:dyDescent="0.25"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</row>
    <row r="797" spans="3:33" ht="13.2" x14ac:dyDescent="0.25"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</row>
    <row r="798" spans="3:33" ht="13.2" x14ac:dyDescent="0.25"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</row>
    <row r="799" spans="3:33" ht="13.2" x14ac:dyDescent="0.25"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</row>
    <row r="800" spans="3:33" ht="13.2" x14ac:dyDescent="0.25"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</row>
    <row r="801" spans="3:33" ht="13.2" x14ac:dyDescent="0.25"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</row>
    <row r="802" spans="3:33" ht="13.2" x14ac:dyDescent="0.25"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</row>
    <row r="803" spans="3:33" ht="13.2" x14ac:dyDescent="0.25"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</row>
    <row r="804" spans="3:33" ht="13.2" x14ac:dyDescent="0.25"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</row>
    <row r="805" spans="3:33" ht="13.2" x14ac:dyDescent="0.25"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</row>
    <row r="806" spans="3:33" ht="13.2" x14ac:dyDescent="0.25"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</row>
    <row r="807" spans="3:33" ht="13.2" x14ac:dyDescent="0.25"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</row>
    <row r="808" spans="3:33" ht="13.2" x14ac:dyDescent="0.25"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</row>
    <row r="809" spans="3:33" ht="13.2" x14ac:dyDescent="0.25"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</row>
    <row r="810" spans="3:33" ht="13.2" x14ac:dyDescent="0.25"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</row>
    <row r="811" spans="3:33" ht="13.2" x14ac:dyDescent="0.25"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</row>
    <row r="812" spans="3:33" ht="13.2" x14ac:dyDescent="0.25"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</row>
    <row r="813" spans="3:33" ht="13.2" x14ac:dyDescent="0.25"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</row>
    <row r="814" spans="3:33" ht="13.2" x14ac:dyDescent="0.25"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</row>
    <row r="815" spans="3:33" ht="13.2" x14ac:dyDescent="0.25"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</row>
    <row r="816" spans="3:33" ht="13.2" x14ac:dyDescent="0.25"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</row>
    <row r="817" spans="3:33" ht="13.2" x14ac:dyDescent="0.25"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</row>
    <row r="818" spans="3:33" ht="13.2" x14ac:dyDescent="0.25"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</row>
    <row r="819" spans="3:33" ht="13.2" x14ac:dyDescent="0.25"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</row>
    <row r="820" spans="3:33" ht="13.2" x14ac:dyDescent="0.25"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</row>
    <row r="821" spans="3:33" ht="13.2" x14ac:dyDescent="0.25"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</row>
    <row r="822" spans="3:33" ht="13.2" x14ac:dyDescent="0.25"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</row>
    <row r="823" spans="3:33" ht="13.2" x14ac:dyDescent="0.25"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</row>
    <row r="824" spans="3:33" ht="13.2" x14ac:dyDescent="0.25"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</row>
    <row r="825" spans="3:33" ht="13.2" x14ac:dyDescent="0.25"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</row>
    <row r="826" spans="3:33" ht="13.2" x14ac:dyDescent="0.25"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</row>
    <row r="827" spans="3:33" ht="13.2" x14ac:dyDescent="0.25"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</row>
    <row r="828" spans="3:33" ht="13.2" x14ac:dyDescent="0.25"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</row>
    <row r="829" spans="3:33" ht="13.2" x14ac:dyDescent="0.25"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</row>
    <row r="830" spans="3:33" ht="13.2" x14ac:dyDescent="0.25"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</row>
    <row r="831" spans="3:33" ht="13.2" x14ac:dyDescent="0.25"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</row>
    <row r="832" spans="3:33" ht="13.2" x14ac:dyDescent="0.25"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</row>
    <row r="833" spans="3:33" ht="13.2" x14ac:dyDescent="0.25"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</row>
    <row r="834" spans="3:33" ht="13.2" x14ac:dyDescent="0.25"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</row>
    <row r="835" spans="3:33" ht="13.2" x14ac:dyDescent="0.25"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</row>
    <row r="836" spans="3:33" ht="13.2" x14ac:dyDescent="0.25"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</row>
    <row r="837" spans="3:33" ht="13.2" x14ac:dyDescent="0.25"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</row>
    <row r="838" spans="3:33" ht="13.2" x14ac:dyDescent="0.25"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</row>
    <row r="839" spans="3:33" ht="13.2" x14ac:dyDescent="0.25"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</row>
    <row r="840" spans="3:33" ht="13.2" x14ac:dyDescent="0.25"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</row>
    <row r="841" spans="3:33" ht="13.2" x14ac:dyDescent="0.25"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</row>
    <row r="842" spans="3:33" ht="13.2" x14ac:dyDescent="0.25"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</row>
    <row r="843" spans="3:33" ht="13.2" x14ac:dyDescent="0.25"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</row>
    <row r="844" spans="3:33" ht="13.2" x14ac:dyDescent="0.25"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</row>
    <row r="845" spans="3:33" ht="13.2" x14ac:dyDescent="0.25"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</row>
    <row r="846" spans="3:33" ht="13.2" x14ac:dyDescent="0.25"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</row>
    <row r="847" spans="3:33" ht="13.2" x14ac:dyDescent="0.25"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</row>
    <row r="848" spans="3:33" ht="13.2" x14ac:dyDescent="0.25"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</row>
    <row r="849" spans="3:33" ht="13.2" x14ac:dyDescent="0.25"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</row>
    <row r="850" spans="3:33" ht="13.2" x14ac:dyDescent="0.25"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</row>
    <row r="851" spans="3:33" ht="13.2" x14ac:dyDescent="0.25"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</row>
    <row r="852" spans="3:33" ht="13.2" x14ac:dyDescent="0.25"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</row>
    <row r="853" spans="3:33" ht="13.2" x14ac:dyDescent="0.25"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</row>
    <row r="854" spans="3:33" ht="13.2" x14ac:dyDescent="0.25"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</row>
    <row r="855" spans="3:33" ht="13.2" x14ac:dyDescent="0.25"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</row>
    <row r="856" spans="3:33" ht="13.2" x14ac:dyDescent="0.25"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</row>
    <row r="857" spans="3:33" ht="13.2" x14ac:dyDescent="0.25"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</row>
    <row r="858" spans="3:33" ht="13.2" x14ac:dyDescent="0.25"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</row>
    <row r="859" spans="3:33" ht="13.2" x14ac:dyDescent="0.25"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</row>
    <row r="860" spans="3:33" ht="13.2" x14ac:dyDescent="0.25"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</row>
    <row r="861" spans="3:33" ht="13.2" x14ac:dyDescent="0.25"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</row>
    <row r="862" spans="3:33" ht="13.2" x14ac:dyDescent="0.25"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</row>
    <row r="863" spans="3:33" ht="13.2" x14ac:dyDescent="0.25"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</row>
    <row r="864" spans="3:33" ht="13.2" x14ac:dyDescent="0.25"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</row>
    <row r="865" spans="3:33" ht="13.2" x14ac:dyDescent="0.25"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</row>
    <row r="866" spans="3:33" ht="13.2" x14ac:dyDescent="0.25"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</row>
    <row r="867" spans="3:33" ht="13.2" x14ac:dyDescent="0.25"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</row>
    <row r="868" spans="3:33" ht="13.2" x14ac:dyDescent="0.25"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</row>
    <row r="869" spans="3:33" ht="13.2" x14ac:dyDescent="0.25"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</row>
    <row r="870" spans="3:33" ht="13.2" x14ac:dyDescent="0.25"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</row>
    <row r="871" spans="3:33" ht="13.2" x14ac:dyDescent="0.25"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</row>
    <row r="872" spans="3:33" ht="13.2" x14ac:dyDescent="0.25"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</row>
    <row r="873" spans="3:33" ht="13.2" x14ac:dyDescent="0.25"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</row>
    <row r="874" spans="3:33" ht="13.2" x14ac:dyDescent="0.25"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</row>
    <row r="875" spans="3:33" ht="13.2" x14ac:dyDescent="0.25"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</row>
    <row r="876" spans="3:33" ht="13.2" x14ac:dyDescent="0.25"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</row>
    <row r="877" spans="3:33" ht="13.2" x14ac:dyDescent="0.25"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</row>
    <row r="878" spans="3:33" ht="13.2" x14ac:dyDescent="0.25"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</row>
    <row r="879" spans="3:33" ht="13.2" x14ac:dyDescent="0.25"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</row>
    <row r="880" spans="3:33" ht="13.2" x14ac:dyDescent="0.25"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</row>
    <row r="881" spans="3:33" ht="13.2" x14ac:dyDescent="0.25"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</row>
    <row r="882" spans="3:33" ht="13.2" x14ac:dyDescent="0.25"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</row>
    <row r="883" spans="3:33" ht="13.2" x14ac:dyDescent="0.25"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</row>
    <row r="884" spans="3:33" ht="13.2" x14ac:dyDescent="0.25"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</row>
    <row r="885" spans="3:33" ht="13.2" x14ac:dyDescent="0.25"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</row>
    <row r="886" spans="3:33" ht="13.2" x14ac:dyDescent="0.25"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</row>
    <row r="887" spans="3:33" ht="13.2" x14ac:dyDescent="0.25"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</row>
    <row r="888" spans="3:33" ht="13.2" x14ac:dyDescent="0.25"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</row>
    <row r="889" spans="3:33" ht="13.2" x14ac:dyDescent="0.25"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</row>
    <row r="890" spans="3:33" ht="13.2" x14ac:dyDescent="0.25"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</row>
    <row r="891" spans="3:33" ht="13.2" x14ac:dyDescent="0.25"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</row>
    <row r="892" spans="3:33" ht="13.2" x14ac:dyDescent="0.25"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</row>
    <row r="893" spans="3:33" ht="13.2" x14ac:dyDescent="0.25"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</row>
    <row r="894" spans="3:33" ht="13.2" x14ac:dyDescent="0.25"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</row>
    <row r="895" spans="3:33" ht="13.2" x14ac:dyDescent="0.25"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</row>
    <row r="896" spans="3:33" ht="13.2" x14ac:dyDescent="0.25"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</row>
    <row r="897" spans="3:33" ht="13.2" x14ac:dyDescent="0.25"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</row>
    <row r="898" spans="3:33" ht="13.2" x14ac:dyDescent="0.25"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</row>
    <row r="899" spans="3:33" ht="13.2" x14ac:dyDescent="0.25"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</row>
    <row r="900" spans="3:33" ht="13.2" x14ac:dyDescent="0.25"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</row>
    <row r="901" spans="3:33" ht="13.2" x14ac:dyDescent="0.25"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</row>
    <row r="902" spans="3:33" ht="13.2" x14ac:dyDescent="0.25"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</row>
    <row r="903" spans="3:33" ht="13.2" x14ac:dyDescent="0.25"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</row>
    <row r="904" spans="3:33" ht="13.2" x14ac:dyDescent="0.25"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</row>
    <row r="905" spans="3:33" ht="13.2" x14ac:dyDescent="0.25"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</row>
    <row r="906" spans="3:33" ht="13.2" x14ac:dyDescent="0.25"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</row>
    <row r="907" spans="3:33" ht="13.2" x14ac:dyDescent="0.25"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</row>
    <row r="908" spans="3:33" ht="13.2" x14ac:dyDescent="0.25"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</row>
    <row r="909" spans="3:33" ht="13.2" x14ac:dyDescent="0.25"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</row>
    <row r="910" spans="3:33" ht="13.2" x14ac:dyDescent="0.25"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</row>
    <row r="911" spans="3:33" ht="13.2" x14ac:dyDescent="0.25"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</row>
    <row r="912" spans="3:33" ht="13.2" x14ac:dyDescent="0.25"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</row>
    <row r="913" spans="3:33" ht="13.2" x14ac:dyDescent="0.25"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</row>
    <row r="914" spans="3:33" ht="13.2" x14ac:dyDescent="0.25"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</row>
    <row r="915" spans="3:33" ht="13.2" x14ac:dyDescent="0.25"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</row>
    <row r="916" spans="3:33" ht="13.2" x14ac:dyDescent="0.25"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</row>
    <row r="917" spans="3:33" ht="13.2" x14ac:dyDescent="0.25"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</row>
    <row r="918" spans="3:33" ht="13.2" x14ac:dyDescent="0.25"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</row>
    <row r="919" spans="3:33" ht="13.2" x14ac:dyDescent="0.25"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</row>
    <row r="920" spans="3:33" ht="13.2" x14ac:dyDescent="0.25"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</row>
    <row r="921" spans="3:33" ht="13.2" x14ac:dyDescent="0.25"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</row>
    <row r="922" spans="3:33" ht="13.2" x14ac:dyDescent="0.25"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</row>
    <row r="923" spans="3:33" ht="13.2" x14ac:dyDescent="0.25"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</row>
    <row r="924" spans="3:33" ht="13.2" x14ac:dyDescent="0.25"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</row>
    <row r="925" spans="3:33" ht="13.2" x14ac:dyDescent="0.25"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</row>
    <row r="926" spans="3:33" ht="13.2" x14ac:dyDescent="0.25"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</row>
    <row r="927" spans="3:33" ht="13.2" x14ac:dyDescent="0.25"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</row>
    <row r="928" spans="3:33" ht="13.2" x14ac:dyDescent="0.25"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</row>
    <row r="929" spans="3:33" ht="13.2" x14ac:dyDescent="0.25"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</row>
    <row r="930" spans="3:33" ht="13.2" x14ac:dyDescent="0.25"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</row>
    <row r="931" spans="3:33" ht="13.2" x14ac:dyDescent="0.25"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</row>
    <row r="932" spans="3:33" ht="13.2" x14ac:dyDescent="0.25"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</row>
    <row r="933" spans="3:33" ht="13.2" x14ac:dyDescent="0.25"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</row>
    <row r="934" spans="3:33" ht="13.2" x14ac:dyDescent="0.25"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</row>
    <row r="935" spans="3:33" ht="13.2" x14ac:dyDescent="0.25"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</row>
    <row r="936" spans="3:33" ht="13.2" x14ac:dyDescent="0.25"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</row>
    <row r="937" spans="3:33" ht="13.2" x14ac:dyDescent="0.25"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</row>
    <row r="938" spans="3:33" ht="13.2" x14ac:dyDescent="0.25"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</row>
    <row r="939" spans="3:33" ht="13.2" x14ac:dyDescent="0.25"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</row>
    <row r="940" spans="3:33" ht="13.2" x14ac:dyDescent="0.25"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</row>
    <row r="941" spans="3:33" ht="13.2" x14ac:dyDescent="0.25"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</row>
    <row r="942" spans="3:33" ht="13.2" x14ac:dyDescent="0.25"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</row>
    <row r="943" spans="3:33" ht="13.2" x14ac:dyDescent="0.25"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</row>
    <row r="944" spans="3:33" ht="13.2" x14ac:dyDescent="0.25"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</row>
    <row r="945" spans="3:33" ht="13.2" x14ac:dyDescent="0.25"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</row>
    <row r="946" spans="3:33" ht="13.2" x14ac:dyDescent="0.25"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</row>
    <row r="947" spans="3:33" ht="13.2" x14ac:dyDescent="0.25"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</row>
    <row r="948" spans="3:33" ht="13.2" x14ac:dyDescent="0.25"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</row>
    <row r="949" spans="3:33" ht="13.2" x14ac:dyDescent="0.25"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</row>
    <row r="950" spans="3:33" ht="13.2" x14ac:dyDescent="0.25"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</row>
    <row r="951" spans="3:33" ht="13.2" x14ac:dyDescent="0.25"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</row>
    <row r="952" spans="3:33" ht="13.2" x14ac:dyDescent="0.25"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</row>
    <row r="953" spans="3:33" ht="13.2" x14ac:dyDescent="0.25"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</row>
    <row r="954" spans="3:33" ht="13.2" x14ac:dyDescent="0.25"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</row>
    <row r="955" spans="3:33" ht="13.2" x14ac:dyDescent="0.25"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</row>
    <row r="956" spans="3:33" ht="13.2" x14ac:dyDescent="0.25"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</row>
    <row r="957" spans="3:33" ht="13.2" x14ac:dyDescent="0.25"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</row>
    <row r="958" spans="3:33" ht="13.2" x14ac:dyDescent="0.25"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</row>
    <row r="959" spans="3:33" ht="13.2" x14ac:dyDescent="0.25"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</row>
    <row r="960" spans="3:33" ht="13.2" x14ac:dyDescent="0.25"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</row>
    <row r="961" spans="3:33" ht="13.2" x14ac:dyDescent="0.25"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</row>
    <row r="962" spans="3:33" ht="13.2" x14ac:dyDescent="0.25"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</row>
    <row r="963" spans="3:33" ht="13.2" x14ac:dyDescent="0.25"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</row>
    <row r="964" spans="3:33" ht="13.2" x14ac:dyDescent="0.25"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</row>
    <row r="965" spans="3:33" ht="13.2" x14ac:dyDescent="0.25"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</row>
    <row r="966" spans="3:33" ht="13.2" x14ac:dyDescent="0.25"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</row>
    <row r="967" spans="3:33" ht="13.2" x14ac:dyDescent="0.25"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</row>
    <row r="968" spans="3:33" ht="13.2" x14ac:dyDescent="0.25"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</row>
    <row r="969" spans="3:33" ht="13.2" x14ac:dyDescent="0.25"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</row>
    <row r="970" spans="3:33" ht="13.2" x14ac:dyDescent="0.25"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</row>
    <row r="971" spans="3:33" ht="13.2" x14ac:dyDescent="0.25"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</row>
    <row r="972" spans="3:33" ht="13.2" x14ac:dyDescent="0.25"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</row>
    <row r="973" spans="3:33" ht="13.2" x14ac:dyDescent="0.25"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</row>
    <row r="974" spans="3:33" ht="13.2" x14ac:dyDescent="0.25"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</row>
    <row r="975" spans="3:33" ht="13.2" x14ac:dyDescent="0.25"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</row>
    <row r="976" spans="3:33" ht="13.2" x14ac:dyDescent="0.25"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</row>
    <row r="977" spans="3:33" ht="13.2" x14ac:dyDescent="0.25"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</row>
    <row r="978" spans="3:33" ht="13.2" x14ac:dyDescent="0.25"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</row>
    <row r="979" spans="3:33" ht="13.2" x14ac:dyDescent="0.25"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</row>
    <row r="980" spans="3:33" ht="13.2" x14ac:dyDescent="0.25"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</row>
    <row r="981" spans="3:33" ht="13.2" x14ac:dyDescent="0.25"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</row>
    <row r="982" spans="3:33" ht="13.2" x14ac:dyDescent="0.25"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</row>
    <row r="983" spans="3:33" ht="13.2" x14ac:dyDescent="0.25"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</row>
    <row r="984" spans="3:33" ht="13.2" x14ac:dyDescent="0.25"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</row>
    <row r="985" spans="3:33" ht="13.2" x14ac:dyDescent="0.25"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</row>
    <row r="986" spans="3:33" ht="13.2" x14ac:dyDescent="0.25"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</row>
    <row r="987" spans="3:33" ht="13.2" x14ac:dyDescent="0.25"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</row>
    <row r="988" spans="3:33" ht="13.2" x14ac:dyDescent="0.25"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</row>
    <row r="989" spans="3:33" ht="13.2" x14ac:dyDescent="0.25"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</row>
    <row r="990" spans="3:33" ht="13.2" x14ac:dyDescent="0.25"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</row>
    <row r="991" spans="3:33" ht="13.2" x14ac:dyDescent="0.25"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</row>
    <row r="992" spans="3:33" ht="13.2" x14ac:dyDescent="0.25"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</row>
    <row r="993" spans="3:33" ht="13.2" x14ac:dyDescent="0.25"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</row>
    <row r="994" spans="3:33" ht="13.2" x14ac:dyDescent="0.25"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</row>
    <row r="995" spans="3:33" ht="13.2" x14ac:dyDescent="0.25"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</row>
    <row r="996" spans="3:33" ht="13.2" x14ac:dyDescent="0.25"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</row>
    <row r="997" spans="3:33" ht="13.2" x14ac:dyDescent="0.25"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</row>
    <row r="998" spans="3:33" ht="13.2" x14ac:dyDescent="0.25"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</row>
    <row r="999" spans="3:33" ht="13.2" x14ac:dyDescent="0.25"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</row>
    <row r="1000" spans="3:33" ht="13.2" x14ac:dyDescent="0.25"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</row>
    <row r="1001" spans="3:33" ht="13.2" x14ac:dyDescent="0.25"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</row>
    <row r="1002" spans="3:33" ht="13.2" x14ac:dyDescent="0.25"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</row>
    <row r="1003" spans="3:33" ht="13.2" x14ac:dyDescent="0.25"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</row>
    <row r="1004" spans="3:33" ht="13.2" x14ac:dyDescent="0.25"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</row>
    <row r="1005" spans="3:33" ht="13.2" x14ac:dyDescent="0.25"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</row>
    <row r="1006" spans="3:33" ht="13.2" x14ac:dyDescent="0.25"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</row>
    <row r="1007" spans="3:33" ht="13.2" x14ac:dyDescent="0.25"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3"/>
      <c r="AF1007" s="3"/>
      <c r="AG1007" s="3"/>
    </row>
    <row r="1008" spans="3:33" ht="13.2" x14ac:dyDescent="0.25"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  <c r="AE1008" s="3"/>
      <c r="AF1008" s="3"/>
      <c r="AG1008" s="3"/>
    </row>
    <row r="1009" spans="3:33" ht="13.2" x14ac:dyDescent="0.25"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  <c r="AD1009" s="3"/>
      <c r="AE1009" s="3"/>
      <c r="AF1009" s="3"/>
      <c r="AG1009" s="3"/>
    </row>
    <row r="1010" spans="3:33" ht="13.2" x14ac:dyDescent="0.25"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  <c r="AD1010" s="3"/>
      <c r="AE1010" s="3"/>
      <c r="AF1010" s="3"/>
      <c r="AG1010" s="3"/>
    </row>
    <row r="1011" spans="3:33" ht="13.2" x14ac:dyDescent="0.25"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  <c r="AA1011" s="3"/>
      <c r="AB1011" s="3"/>
      <c r="AC1011" s="3"/>
      <c r="AD1011" s="3"/>
      <c r="AE1011" s="3"/>
      <c r="AF1011" s="3"/>
      <c r="AG1011" s="3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200-000000000000}">
          <x14:formula1>
            <xm:f>'Attendance Key '!$A$2:$A$18</xm:f>
          </x14:formula1>
          <xm:sqref>AG3:AG81 C82:AG1011</xm:sqref>
        </x14:dataValidation>
        <x14:dataValidation type="list" allowBlank="1" xr:uid="{00000000-0002-0000-0200-000001000000}">
          <x14:formula1>
            <xm:f>'Attendance Key '!$A$2:$A$19</xm:f>
          </x14:formula1>
          <xm:sqref>C3:AF81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19"/>
  <sheetViews>
    <sheetView workbookViewId="0">
      <selection activeCell="F24" sqref="F24"/>
    </sheetView>
  </sheetViews>
  <sheetFormatPr defaultColWidth="12.5546875" defaultRowHeight="15.75" customHeight="1" x14ac:dyDescent="0.25"/>
  <cols>
    <col min="2" max="2" width="21" customWidth="1"/>
  </cols>
  <sheetData>
    <row r="1" spans="1:2" ht="15.75" customHeight="1" x14ac:dyDescent="0.25">
      <c r="A1" s="27" t="s">
        <v>32</v>
      </c>
      <c r="B1" s="26"/>
    </row>
    <row r="2" spans="1:2" ht="15.75" customHeight="1" x14ac:dyDescent="0.25">
      <c r="A2" s="10" t="s">
        <v>18</v>
      </c>
      <c r="B2" s="4" t="s">
        <v>33</v>
      </c>
    </row>
    <row r="3" spans="1:2" ht="15.75" customHeight="1" x14ac:dyDescent="0.25">
      <c r="A3" s="10" t="s">
        <v>21</v>
      </c>
      <c r="B3" s="4" t="s">
        <v>4</v>
      </c>
    </row>
    <row r="4" spans="1:2" ht="15.75" customHeight="1" x14ac:dyDescent="0.25">
      <c r="A4" s="10" t="s">
        <v>19</v>
      </c>
      <c r="B4" s="4" t="s">
        <v>5</v>
      </c>
    </row>
    <row r="5" spans="1:2" ht="15.75" customHeight="1" x14ac:dyDescent="0.25">
      <c r="A5" s="10" t="s">
        <v>22</v>
      </c>
      <c r="B5" s="3" t="s">
        <v>34</v>
      </c>
    </row>
    <row r="6" spans="1:2" ht="15.75" customHeight="1" x14ac:dyDescent="0.25">
      <c r="A6" s="10" t="s">
        <v>28</v>
      </c>
      <c r="B6" s="3" t="s">
        <v>35</v>
      </c>
    </row>
    <row r="7" spans="1:2" ht="15.75" customHeight="1" x14ac:dyDescent="0.25">
      <c r="A7" s="10" t="s">
        <v>20</v>
      </c>
      <c r="B7" s="3" t="s">
        <v>3</v>
      </c>
    </row>
    <row r="8" spans="1:2" ht="15.75" customHeight="1" x14ac:dyDescent="0.25">
      <c r="A8" s="10" t="s">
        <v>30</v>
      </c>
      <c r="B8" s="3" t="s">
        <v>7</v>
      </c>
    </row>
    <row r="9" spans="1:2" ht="15.75" customHeight="1" x14ac:dyDescent="0.25">
      <c r="A9" s="10" t="s">
        <v>36</v>
      </c>
      <c r="B9" s="3" t="s">
        <v>37</v>
      </c>
    </row>
    <row r="10" spans="1:2" ht="15.75" customHeight="1" x14ac:dyDescent="0.25">
      <c r="A10" s="10" t="s">
        <v>27</v>
      </c>
      <c r="B10" s="3" t="s">
        <v>6</v>
      </c>
    </row>
    <row r="11" spans="1:2" ht="15.75" customHeight="1" x14ac:dyDescent="0.25">
      <c r="A11" s="10" t="s">
        <v>25</v>
      </c>
      <c r="B11" s="3" t="s">
        <v>9</v>
      </c>
    </row>
    <row r="12" spans="1:2" ht="15.75" customHeight="1" x14ac:dyDescent="0.25">
      <c r="A12" s="10" t="s">
        <v>26</v>
      </c>
      <c r="B12" s="3" t="s">
        <v>38</v>
      </c>
    </row>
    <row r="13" spans="1:2" ht="15.75" customHeight="1" x14ac:dyDescent="0.25">
      <c r="A13" s="10" t="s">
        <v>23</v>
      </c>
      <c r="B13" s="4" t="s">
        <v>8</v>
      </c>
    </row>
    <row r="14" spans="1:2" ht="15.75" customHeight="1" x14ac:dyDescent="0.25">
      <c r="A14" s="10" t="s">
        <v>39</v>
      </c>
      <c r="B14" s="4" t="s">
        <v>40</v>
      </c>
    </row>
    <row r="15" spans="1:2" ht="15.75" customHeight="1" x14ac:dyDescent="0.25">
      <c r="A15" s="10" t="s">
        <v>29</v>
      </c>
      <c r="B15" s="3" t="s">
        <v>41</v>
      </c>
    </row>
    <row r="16" spans="1:2" ht="13.2" x14ac:dyDescent="0.25">
      <c r="A16" s="10" t="s">
        <v>16</v>
      </c>
      <c r="B16" s="3" t="s">
        <v>10</v>
      </c>
    </row>
    <row r="17" spans="1:2" ht="13.2" x14ac:dyDescent="0.25">
      <c r="A17" s="10" t="s">
        <v>17</v>
      </c>
      <c r="B17" s="3" t="s">
        <v>42</v>
      </c>
    </row>
    <row r="18" spans="1:2" ht="13.2" x14ac:dyDescent="0.25">
      <c r="A18" s="10" t="s">
        <v>24</v>
      </c>
      <c r="B18" s="3" t="s">
        <v>12</v>
      </c>
    </row>
    <row r="19" spans="1:2" ht="13.2" x14ac:dyDescent="0.25">
      <c r="A19" s="10" t="s">
        <v>31</v>
      </c>
      <c r="B19" s="3" t="s">
        <v>43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June</vt:lpstr>
      <vt:lpstr>May</vt:lpstr>
      <vt:lpstr>Apr</vt:lpstr>
      <vt:lpstr>Attendance Key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Monika Pabbu</cp:lastModifiedBy>
  <dcterms:created xsi:type="dcterms:W3CDTF">2022-06-26T10:00:28Z</dcterms:created>
  <dcterms:modified xsi:type="dcterms:W3CDTF">2024-09-09T14:00:12Z</dcterms:modified>
</cp:coreProperties>
</file>