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00" windowHeight="762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3" i="1"/>
  <c r="H10" i="1"/>
  <c r="H12" i="1" s="1"/>
  <c r="E12" i="1"/>
  <c r="E14" i="1" s="1"/>
</calcChain>
</file>

<file path=xl/sharedStrings.xml><?xml version="1.0" encoding="utf-8"?>
<sst xmlns="http://schemas.openxmlformats.org/spreadsheetml/2006/main" count="429" uniqueCount="44">
  <si>
    <t xml:space="preserve">Bill amount </t>
  </si>
  <si>
    <t>Discount</t>
  </si>
  <si>
    <t>pharmacy</t>
  </si>
  <si>
    <t>consumables</t>
  </si>
  <si>
    <t>pharmacy returns</t>
  </si>
  <si>
    <t>counsumables returns</t>
  </si>
  <si>
    <t>percentage</t>
  </si>
  <si>
    <t>Non Medicals</t>
  </si>
  <si>
    <t>pt amt</t>
  </si>
  <si>
    <t>Restriction</t>
  </si>
  <si>
    <t>catogery</t>
  </si>
  <si>
    <t>Attendance sheet for the month of july-2018</t>
  </si>
  <si>
    <t>Name</t>
  </si>
  <si>
    <t>Date</t>
  </si>
  <si>
    <t>jdfhdjg</t>
  </si>
  <si>
    <t>kdgfjg</t>
  </si>
  <si>
    <t>hggbj</t>
  </si>
  <si>
    <t>fghfng</t>
  </si>
  <si>
    <t>jgkj</t>
  </si>
  <si>
    <t>jfkgj</t>
  </si>
  <si>
    <t>cgjfkg</t>
  </si>
  <si>
    <t>fghfjg</t>
  </si>
  <si>
    <t>fgkgujf</t>
  </si>
  <si>
    <t>uhfg</t>
  </si>
  <si>
    <t>ghgf</t>
  </si>
  <si>
    <t>P</t>
  </si>
  <si>
    <t>H</t>
  </si>
  <si>
    <t>LOP</t>
  </si>
  <si>
    <t>CL</t>
  </si>
  <si>
    <t>SL</t>
  </si>
  <si>
    <t>Based on Basic Salary</t>
  </si>
  <si>
    <t>Over Time</t>
  </si>
  <si>
    <t>Gratuity</t>
  </si>
  <si>
    <t>Provident Fund</t>
  </si>
  <si>
    <t>Based on Gross Salary</t>
  </si>
  <si>
    <t>Bonus</t>
  </si>
  <si>
    <t>Professional Tax</t>
  </si>
  <si>
    <t>Formula</t>
  </si>
  <si>
    <t>First Per day then Per day then Per hour and*2</t>
  </si>
  <si>
    <t>B.S+D.A*15*No of yrs/26</t>
  </si>
  <si>
    <t>12% of BS.</t>
  </si>
  <si>
    <t>Min-8.33%- Max-20% of GS</t>
  </si>
  <si>
    <t>15k or less than 15k-NO PT</t>
  </si>
  <si>
    <t>Above 15K PT deducted- 200 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</si>
</sst>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Font="1"/>
    <xf numFmtId="0" fontId="0" fillId="0" borderId="1" xfId="0" applyFont="1" applyBorder="1"/>
    <xf numFmtId="164" fontId="0" fillId="0" borderId="1" xfId="0" applyNumberFormat="1" applyFont="1" applyBorder="1" applyAlignment="1">
      <alignment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99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7030A0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7030A0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6"/>
  <sheetViews>
    <sheetView workbookViewId="0">
      <selection activeCell="K17" sqref="K17"/>
    </sheetView>
  </sheetViews>
  <sheetFormatPr defaultRowHeight="15" x14ac:dyDescent="0.25"/>
  <sheetData>
    <row r="6" spans="4:11" x14ac:dyDescent="0.25">
      <c r="D6" t="s">
        <v>0</v>
      </c>
      <c r="E6">
        <v>64785</v>
      </c>
      <c r="G6" t="s">
        <v>0</v>
      </c>
      <c r="H6">
        <v>10000</v>
      </c>
      <c r="J6" t="s">
        <v>0</v>
      </c>
      <c r="K6">
        <v>64785</v>
      </c>
    </row>
    <row r="7" spans="4:11" x14ac:dyDescent="0.25">
      <c r="D7" t="s">
        <v>1</v>
      </c>
      <c r="E7">
        <v>256</v>
      </c>
      <c r="G7" t="s">
        <v>1</v>
      </c>
      <c r="H7">
        <v>0</v>
      </c>
      <c r="J7" t="s">
        <v>1</v>
      </c>
      <c r="K7">
        <v>256</v>
      </c>
    </row>
    <row r="8" spans="4:11" x14ac:dyDescent="0.25">
      <c r="D8" t="s">
        <v>2</v>
      </c>
      <c r="E8">
        <v>4584</v>
      </c>
      <c r="G8" t="s">
        <v>7</v>
      </c>
      <c r="H8">
        <v>0</v>
      </c>
      <c r="J8" t="s">
        <v>2</v>
      </c>
      <c r="K8">
        <v>4584</v>
      </c>
    </row>
    <row r="9" spans="4:11" x14ac:dyDescent="0.25">
      <c r="D9" t="s">
        <v>3</v>
      </c>
      <c r="E9">
        <v>2485</v>
      </c>
      <c r="G9" t="s">
        <v>8</v>
      </c>
      <c r="H9">
        <v>0</v>
      </c>
      <c r="J9" t="s">
        <v>3</v>
      </c>
      <c r="K9">
        <v>2485</v>
      </c>
    </row>
    <row r="10" spans="4:11" x14ac:dyDescent="0.25">
      <c r="D10" t="s">
        <v>4</v>
      </c>
      <c r="E10">
        <v>0</v>
      </c>
      <c r="H10">
        <f>H6-H7-H8-H9</f>
        <v>10000</v>
      </c>
      <c r="J10" t="s">
        <v>4</v>
      </c>
      <c r="K10">
        <v>0</v>
      </c>
    </row>
    <row r="11" spans="4:11" x14ac:dyDescent="0.25">
      <c r="D11" t="s">
        <v>5</v>
      </c>
      <c r="E11">
        <v>254</v>
      </c>
      <c r="G11" t="s">
        <v>6</v>
      </c>
      <c r="H11" s="1">
        <v>0.1</v>
      </c>
      <c r="J11" t="s">
        <v>5</v>
      </c>
      <c r="K11">
        <v>254</v>
      </c>
    </row>
    <row r="12" spans="4:11" x14ac:dyDescent="0.25">
      <c r="E12">
        <f>E6-E7-E8-E9+E10+E11</f>
        <v>57714</v>
      </c>
      <c r="H12">
        <f>H10*H11</f>
        <v>1000</v>
      </c>
      <c r="J12" t="s">
        <v>7</v>
      </c>
      <c r="K12">
        <v>2548</v>
      </c>
    </row>
    <row r="13" spans="4:11" x14ac:dyDescent="0.25">
      <c r="D13" t="s">
        <v>6</v>
      </c>
      <c r="E13" s="1">
        <v>0.04</v>
      </c>
      <c r="K13">
        <f>K6-K7-K8-K9+K10+K11-K12</f>
        <v>55166</v>
      </c>
    </row>
    <row r="14" spans="4:11" x14ac:dyDescent="0.25">
      <c r="E14">
        <f>E12*E13</f>
        <v>2308.56</v>
      </c>
      <c r="J14" t="s">
        <v>9</v>
      </c>
      <c r="K14">
        <v>3000</v>
      </c>
    </row>
    <row r="15" spans="4:11" x14ac:dyDescent="0.25">
      <c r="J15" t="s">
        <v>10</v>
      </c>
      <c r="K15">
        <v>5000</v>
      </c>
    </row>
    <row r="16" spans="4:11" x14ac:dyDescent="0.25">
      <c r="K16">
        <f>K13*K14/K15</f>
        <v>33099.599999999999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K8" sqref="K8"/>
    </sheetView>
  </sheetViews>
  <sheetFormatPr defaultRowHeight="15" x14ac:dyDescent="0.25"/>
  <cols>
    <col min="1" max="1" width="9.140625" style="2"/>
    <col min="2" max="16" width="3.5703125" style="2" customWidth="1"/>
    <col min="17" max="17" width="4.42578125" style="2" customWidth="1"/>
    <col min="18" max="18" width="4.140625" style="2" customWidth="1"/>
    <col min="19" max="19" width="4" style="2" customWidth="1"/>
    <col min="20" max="20" width="5.42578125" style="2" customWidth="1"/>
    <col min="21" max="21" width="3.5703125" style="2" customWidth="1"/>
    <col min="22" max="22" width="4.5703125" style="2" customWidth="1"/>
    <col min="23" max="23" width="4.42578125" style="2" customWidth="1"/>
    <col min="24" max="26" width="3.5703125" style="2" customWidth="1"/>
    <col min="27" max="16384" width="9.140625" style="2"/>
  </cols>
  <sheetData>
    <row r="1" spans="1:26" ht="23.25" x14ac:dyDescent="0.35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3" spans="1:26" x14ac:dyDescent="0.25">
      <c r="A3" s="3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x14ac:dyDescent="0.25">
      <c r="A4" s="3" t="s">
        <v>13</v>
      </c>
      <c r="B4" s="4">
        <v>42011</v>
      </c>
      <c r="C4" s="4">
        <v>42012</v>
      </c>
      <c r="D4" s="4">
        <v>42013</v>
      </c>
      <c r="E4" s="4">
        <v>42014</v>
      </c>
      <c r="F4" s="4">
        <v>42015</v>
      </c>
      <c r="G4" s="4">
        <v>42016</v>
      </c>
      <c r="H4" s="4">
        <v>42017</v>
      </c>
      <c r="I4" s="4">
        <v>42018</v>
      </c>
      <c r="J4" s="4">
        <v>42019</v>
      </c>
      <c r="K4" s="4">
        <v>42020</v>
      </c>
      <c r="L4" s="4">
        <v>42021</v>
      </c>
      <c r="M4" s="4">
        <v>42022</v>
      </c>
      <c r="N4" s="4">
        <v>42023</v>
      </c>
      <c r="O4" s="4">
        <v>42024</v>
      </c>
      <c r="P4" s="4">
        <v>42025</v>
      </c>
      <c r="Q4" s="4">
        <v>42026</v>
      </c>
      <c r="R4" s="4">
        <v>42027</v>
      </c>
      <c r="S4" s="4">
        <v>42028</v>
      </c>
      <c r="T4" s="4">
        <v>42029</v>
      </c>
      <c r="U4" s="4">
        <v>42030</v>
      </c>
      <c r="V4" s="4">
        <v>42031</v>
      </c>
      <c r="W4" s="4">
        <v>42032</v>
      </c>
      <c r="X4" s="4">
        <v>42033</v>
      </c>
      <c r="Y4" s="4">
        <v>42034</v>
      </c>
      <c r="Z4" s="4">
        <v>42035</v>
      </c>
    </row>
    <row r="5" spans="1:26" x14ac:dyDescent="0.25">
      <c r="A5" s="3" t="s">
        <v>14</v>
      </c>
      <c r="B5" s="3" t="s">
        <v>25</v>
      </c>
      <c r="C5" s="3" t="s">
        <v>25</v>
      </c>
      <c r="D5" s="3" t="s">
        <v>25</v>
      </c>
      <c r="E5" s="3" t="s">
        <v>25</v>
      </c>
      <c r="F5" s="3" t="s">
        <v>25</v>
      </c>
      <c r="G5" s="3" t="s">
        <v>28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25</v>
      </c>
      <c r="M5" s="3" t="s">
        <v>26</v>
      </c>
      <c r="N5" s="3" t="s">
        <v>26</v>
      </c>
      <c r="O5" s="3" t="s">
        <v>25</v>
      </c>
      <c r="P5" s="3" t="s">
        <v>25</v>
      </c>
      <c r="Q5" s="3" t="s">
        <v>25</v>
      </c>
      <c r="R5" s="3" t="s">
        <v>27</v>
      </c>
      <c r="S5" s="3" t="s">
        <v>25</v>
      </c>
      <c r="T5" s="3" t="s">
        <v>25</v>
      </c>
      <c r="U5" s="3" t="s">
        <v>25</v>
      </c>
      <c r="V5" s="3" t="s">
        <v>25</v>
      </c>
      <c r="W5" s="3" t="s">
        <v>29</v>
      </c>
      <c r="X5" s="3" t="s">
        <v>25</v>
      </c>
      <c r="Y5" s="3" t="s">
        <v>25</v>
      </c>
      <c r="Z5" s="3" t="s">
        <v>25</v>
      </c>
    </row>
    <row r="6" spans="1:26" x14ac:dyDescent="0.25">
      <c r="A6" s="3" t="s">
        <v>15</v>
      </c>
      <c r="B6" s="3" t="s">
        <v>25</v>
      </c>
      <c r="C6" s="3" t="s">
        <v>28</v>
      </c>
      <c r="D6" s="3" t="s">
        <v>25</v>
      </c>
      <c r="E6" s="3" t="s">
        <v>25</v>
      </c>
      <c r="F6" s="3" t="s">
        <v>25</v>
      </c>
      <c r="G6" s="3" t="s">
        <v>25</v>
      </c>
      <c r="H6" s="3" t="s">
        <v>25</v>
      </c>
      <c r="I6" s="3" t="s">
        <v>28</v>
      </c>
      <c r="J6" s="3" t="s">
        <v>25</v>
      </c>
      <c r="K6" s="3" t="s">
        <v>25</v>
      </c>
      <c r="L6" s="3" t="s">
        <v>29</v>
      </c>
      <c r="M6" s="3" t="s">
        <v>26</v>
      </c>
      <c r="N6" s="3" t="s">
        <v>26</v>
      </c>
      <c r="O6" s="3" t="s">
        <v>25</v>
      </c>
      <c r="P6" s="3" t="s">
        <v>25</v>
      </c>
      <c r="Q6" s="3" t="s">
        <v>25</v>
      </c>
      <c r="R6" s="3" t="s">
        <v>25</v>
      </c>
      <c r="S6" s="3" t="s">
        <v>25</v>
      </c>
      <c r="T6" s="3" t="s">
        <v>25</v>
      </c>
      <c r="U6" s="3" t="s">
        <v>25</v>
      </c>
      <c r="V6" s="3" t="s">
        <v>25</v>
      </c>
      <c r="W6" s="3" t="s">
        <v>25</v>
      </c>
      <c r="X6" s="3" t="s">
        <v>25</v>
      </c>
      <c r="Y6" s="3" t="s">
        <v>25</v>
      </c>
      <c r="Z6" s="3" t="s">
        <v>25</v>
      </c>
    </row>
    <row r="7" spans="1:26" x14ac:dyDescent="0.25">
      <c r="A7" s="3" t="s">
        <v>16</v>
      </c>
      <c r="B7" s="3" t="s">
        <v>25</v>
      </c>
      <c r="C7" s="3" t="s">
        <v>25</v>
      </c>
      <c r="D7" s="3" t="s">
        <v>25</v>
      </c>
      <c r="E7" s="3" t="s">
        <v>25</v>
      </c>
      <c r="F7" s="3" t="s">
        <v>25</v>
      </c>
      <c r="G7" s="3" t="s">
        <v>25</v>
      </c>
      <c r="H7" s="3" t="s">
        <v>25</v>
      </c>
      <c r="I7" s="3" t="s">
        <v>25</v>
      </c>
      <c r="J7" s="3" t="s">
        <v>25</v>
      </c>
      <c r="K7" s="3" t="s">
        <v>25</v>
      </c>
      <c r="L7" s="3" t="s">
        <v>25</v>
      </c>
      <c r="M7" s="3" t="s">
        <v>26</v>
      </c>
      <c r="N7" s="3" t="s">
        <v>26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27</v>
      </c>
      <c r="T7" s="3" t="s">
        <v>25</v>
      </c>
      <c r="U7" s="3" t="s">
        <v>25</v>
      </c>
      <c r="V7" s="3" t="s">
        <v>25</v>
      </c>
      <c r="W7" s="3" t="s">
        <v>25</v>
      </c>
      <c r="X7" s="3" t="s">
        <v>25</v>
      </c>
      <c r="Y7" s="3" t="s">
        <v>25</v>
      </c>
      <c r="Z7" s="3" t="s">
        <v>25</v>
      </c>
    </row>
    <row r="8" spans="1:26" x14ac:dyDescent="0.25">
      <c r="A8" s="3" t="s">
        <v>16</v>
      </c>
      <c r="B8" s="3" t="s">
        <v>25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28</v>
      </c>
      <c r="H8" s="3" t="s">
        <v>25</v>
      </c>
      <c r="I8" s="3" t="s">
        <v>25</v>
      </c>
      <c r="J8" s="3" t="s">
        <v>25</v>
      </c>
      <c r="K8" s="3" t="s">
        <v>25</v>
      </c>
      <c r="L8" s="3" t="s">
        <v>25</v>
      </c>
      <c r="M8" s="3" t="s">
        <v>26</v>
      </c>
      <c r="N8" s="3" t="s">
        <v>26</v>
      </c>
      <c r="O8" s="3" t="s">
        <v>29</v>
      </c>
      <c r="P8" s="3" t="s">
        <v>25</v>
      </c>
      <c r="Q8" s="3" t="s">
        <v>25</v>
      </c>
      <c r="R8" s="3" t="s">
        <v>25</v>
      </c>
      <c r="S8" s="3" t="s">
        <v>25</v>
      </c>
      <c r="T8" s="3" t="s">
        <v>25</v>
      </c>
      <c r="U8" s="3" t="s">
        <v>25</v>
      </c>
      <c r="V8" s="3" t="s">
        <v>25</v>
      </c>
      <c r="W8" s="3" t="s">
        <v>27</v>
      </c>
      <c r="X8" s="3" t="s">
        <v>25</v>
      </c>
      <c r="Y8" s="3" t="s">
        <v>25</v>
      </c>
      <c r="Z8" s="3" t="s">
        <v>25</v>
      </c>
    </row>
    <row r="9" spans="1:26" x14ac:dyDescent="0.25">
      <c r="A9" s="3" t="s">
        <v>16</v>
      </c>
      <c r="B9" s="3" t="s">
        <v>25</v>
      </c>
      <c r="C9" s="3" t="s">
        <v>25</v>
      </c>
      <c r="D9" s="3" t="s">
        <v>28</v>
      </c>
      <c r="E9" s="3" t="s">
        <v>25</v>
      </c>
      <c r="F9" s="3" t="s">
        <v>25</v>
      </c>
      <c r="G9" s="3" t="s">
        <v>25</v>
      </c>
      <c r="H9" s="3" t="s">
        <v>25</v>
      </c>
      <c r="I9" s="3" t="s">
        <v>25</v>
      </c>
      <c r="J9" s="3" t="s">
        <v>25</v>
      </c>
      <c r="K9" s="3" t="s">
        <v>25</v>
      </c>
      <c r="L9" s="3" t="s">
        <v>25</v>
      </c>
      <c r="M9" s="3" t="s">
        <v>26</v>
      </c>
      <c r="N9" s="3" t="s">
        <v>26</v>
      </c>
      <c r="O9" s="3" t="s">
        <v>25</v>
      </c>
      <c r="P9" s="3" t="s">
        <v>25</v>
      </c>
      <c r="Q9" s="3" t="s">
        <v>25</v>
      </c>
      <c r="R9" s="3" t="s">
        <v>25</v>
      </c>
      <c r="S9" s="3" t="s">
        <v>25</v>
      </c>
      <c r="T9" s="3" t="s">
        <v>25</v>
      </c>
      <c r="U9" s="3" t="s">
        <v>25</v>
      </c>
      <c r="V9" s="3" t="s">
        <v>27</v>
      </c>
      <c r="W9" s="3" t="s">
        <v>25</v>
      </c>
      <c r="X9" s="3" t="s">
        <v>25</v>
      </c>
      <c r="Y9" s="3" t="s">
        <v>25</v>
      </c>
      <c r="Z9" s="3" t="s">
        <v>25</v>
      </c>
    </row>
    <row r="10" spans="1:26" x14ac:dyDescent="0.25">
      <c r="A10" s="3" t="s">
        <v>16</v>
      </c>
      <c r="B10" s="3" t="s">
        <v>25</v>
      </c>
      <c r="C10" s="3" t="s">
        <v>25</v>
      </c>
      <c r="D10" s="3" t="s">
        <v>25</v>
      </c>
      <c r="E10" s="3" t="s">
        <v>25</v>
      </c>
      <c r="F10" s="3" t="s">
        <v>25</v>
      </c>
      <c r="G10" s="3" t="s">
        <v>25</v>
      </c>
      <c r="H10" s="3" t="s">
        <v>28</v>
      </c>
      <c r="I10" s="3" t="s">
        <v>25</v>
      </c>
      <c r="J10" s="3" t="s">
        <v>25</v>
      </c>
      <c r="K10" s="3" t="s">
        <v>25</v>
      </c>
      <c r="L10" s="3" t="s">
        <v>25</v>
      </c>
      <c r="M10" s="3" t="s">
        <v>26</v>
      </c>
      <c r="N10" s="3" t="s">
        <v>26</v>
      </c>
      <c r="O10" s="3" t="s">
        <v>25</v>
      </c>
      <c r="P10" s="3" t="s">
        <v>25</v>
      </c>
      <c r="Q10" s="3" t="s">
        <v>25</v>
      </c>
      <c r="R10" s="3" t="s">
        <v>25</v>
      </c>
      <c r="S10" s="3" t="s">
        <v>25</v>
      </c>
      <c r="T10" s="3" t="s">
        <v>27</v>
      </c>
      <c r="U10" s="3" t="s">
        <v>25</v>
      </c>
      <c r="V10" s="3" t="s">
        <v>25</v>
      </c>
      <c r="W10" s="3" t="s">
        <v>25</v>
      </c>
      <c r="X10" s="3" t="s">
        <v>25</v>
      </c>
      <c r="Y10" s="3" t="s">
        <v>25</v>
      </c>
      <c r="Z10" s="3" t="s">
        <v>25</v>
      </c>
    </row>
    <row r="11" spans="1:26" x14ac:dyDescent="0.25">
      <c r="A11" s="3" t="s">
        <v>16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27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26</v>
      </c>
      <c r="N11" s="3" t="s">
        <v>26</v>
      </c>
      <c r="O11" s="3" t="s">
        <v>25</v>
      </c>
      <c r="P11" s="3" t="s">
        <v>25</v>
      </c>
      <c r="Q11" s="3" t="s">
        <v>25</v>
      </c>
      <c r="R11" s="3" t="s">
        <v>28</v>
      </c>
      <c r="S11" s="3" t="s">
        <v>25</v>
      </c>
      <c r="T11" s="3" t="s">
        <v>25</v>
      </c>
      <c r="U11" s="3" t="s">
        <v>25</v>
      </c>
      <c r="V11" s="3" t="s">
        <v>25</v>
      </c>
      <c r="W11" s="3" t="s">
        <v>29</v>
      </c>
      <c r="X11" s="3" t="s">
        <v>25</v>
      </c>
      <c r="Y11" s="3" t="s">
        <v>25</v>
      </c>
      <c r="Z11" s="3" t="s">
        <v>25</v>
      </c>
    </row>
    <row r="12" spans="1:26" x14ac:dyDescent="0.25">
      <c r="A12" s="3" t="s">
        <v>17</v>
      </c>
      <c r="B12" s="3" t="s">
        <v>25</v>
      </c>
      <c r="C12" s="3" t="s">
        <v>25</v>
      </c>
      <c r="D12" s="3" t="s">
        <v>29</v>
      </c>
      <c r="E12" s="3" t="s">
        <v>25</v>
      </c>
      <c r="F12" s="3" t="s">
        <v>25</v>
      </c>
      <c r="G12" s="3" t="s">
        <v>28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26</v>
      </c>
      <c r="N12" s="3" t="s">
        <v>26</v>
      </c>
      <c r="O12" s="3" t="s">
        <v>25</v>
      </c>
      <c r="P12" s="3" t="s">
        <v>25</v>
      </c>
      <c r="Q12" s="3" t="s">
        <v>27</v>
      </c>
      <c r="R12" s="3" t="s">
        <v>25</v>
      </c>
      <c r="S12" s="3" t="s">
        <v>25</v>
      </c>
      <c r="T12" s="3" t="s">
        <v>25</v>
      </c>
      <c r="U12" s="3" t="s">
        <v>25</v>
      </c>
      <c r="V12" s="3" t="s">
        <v>25</v>
      </c>
      <c r="W12" s="3" t="s">
        <v>25</v>
      </c>
      <c r="X12" s="3" t="s">
        <v>25</v>
      </c>
      <c r="Y12" s="3" t="s">
        <v>25</v>
      </c>
      <c r="Z12" s="3" t="s">
        <v>25</v>
      </c>
    </row>
    <row r="13" spans="1:26" x14ac:dyDescent="0.25">
      <c r="A13" s="3" t="s">
        <v>18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29</v>
      </c>
      <c r="J13" s="3" t="s">
        <v>25</v>
      </c>
      <c r="K13" s="3" t="s">
        <v>25</v>
      </c>
      <c r="L13" s="3" t="s">
        <v>25</v>
      </c>
      <c r="M13" s="3" t="s">
        <v>26</v>
      </c>
      <c r="N13" s="3" t="s">
        <v>26</v>
      </c>
      <c r="O13" s="3" t="s">
        <v>25</v>
      </c>
      <c r="P13" s="3" t="s">
        <v>25</v>
      </c>
      <c r="Q13" s="3" t="s">
        <v>25</v>
      </c>
      <c r="R13" s="3" t="s">
        <v>25</v>
      </c>
      <c r="S13" s="3" t="s">
        <v>25</v>
      </c>
      <c r="T13" s="3" t="s">
        <v>27</v>
      </c>
      <c r="U13" s="3" t="s">
        <v>25</v>
      </c>
      <c r="V13" s="3" t="s">
        <v>25</v>
      </c>
      <c r="W13" s="3" t="s">
        <v>25</v>
      </c>
      <c r="X13" s="3" t="s">
        <v>25</v>
      </c>
      <c r="Y13" s="3" t="s">
        <v>25</v>
      </c>
      <c r="Z13" s="3" t="s">
        <v>25</v>
      </c>
    </row>
    <row r="14" spans="1:26" x14ac:dyDescent="0.25">
      <c r="A14" s="3" t="s">
        <v>19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29</v>
      </c>
      <c r="L14" s="3" t="s">
        <v>25</v>
      </c>
      <c r="M14" s="3" t="s">
        <v>26</v>
      </c>
      <c r="N14" s="3" t="s">
        <v>26</v>
      </c>
      <c r="O14" s="3" t="s">
        <v>25</v>
      </c>
      <c r="P14" s="3" t="s">
        <v>25</v>
      </c>
      <c r="Q14" s="3" t="s">
        <v>25</v>
      </c>
      <c r="R14" s="3" t="s">
        <v>25</v>
      </c>
      <c r="S14" s="3" t="s">
        <v>25</v>
      </c>
      <c r="T14" s="3" t="s">
        <v>25</v>
      </c>
      <c r="U14" s="3" t="s">
        <v>29</v>
      </c>
      <c r="V14" s="3" t="s">
        <v>25</v>
      </c>
      <c r="W14" s="3" t="s">
        <v>25</v>
      </c>
      <c r="X14" s="3" t="s">
        <v>25</v>
      </c>
      <c r="Y14" s="3" t="s">
        <v>25</v>
      </c>
      <c r="Z14" s="3" t="s">
        <v>25</v>
      </c>
    </row>
    <row r="15" spans="1:26" x14ac:dyDescent="0.25">
      <c r="A15" s="3" t="s">
        <v>20</v>
      </c>
      <c r="B15" s="3" t="s">
        <v>25</v>
      </c>
      <c r="C15" s="3" t="s">
        <v>25</v>
      </c>
      <c r="D15" s="3" t="s">
        <v>25</v>
      </c>
      <c r="E15" s="3" t="s">
        <v>28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26</v>
      </c>
      <c r="N15" s="3" t="s">
        <v>26</v>
      </c>
      <c r="O15" s="3" t="s">
        <v>25</v>
      </c>
      <c r="P15" s="3" t="s">
        <v>25</v>
      </c>
      <c r="Q15" s="3" t="s">
        <v>25</v>
      </c>
      <c r="R15" s="3" t="s">
        <v>27</v>
      </c>
      <c r="S15" s="3" t="s">
        <v>25</v>
      </c>
      <c r="T15" s="3" t="s">
        <v>25</v>
      </c>
      <c r="U15" s="3" t="s">
        <v>25</v>
      </c>
      <c r="V15" s="3" t="s">
        <v>28</v>
      </c>
      <c r="W15" s="3" t="s">
        <v>25</v>
      </c>
      <c r="X15" s="3" t="s">
        <v>25</v>
      </c>
      <c r="Y15" s="3" t="s">
        <v>25</v>
      </c>
      <c r="Z15" s="3" t="s">
        <v>25</v>
      </c>
    </row>
    <row r="16" spans="1:26" x14ac:dyDescent="0.25">
      <c r="A16" s="3" t="s">
        <v>21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27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26</v>
      </c>
      <c r="N16" s="3" t="s">
        <v>26</v>
      </c>
      <c r="O16" s="3" t="s">
        <v>25</v>
      </c>
      <c r="P16" s="3" t="s">
        <v>25</v>
      </c>
      <c r="Q16" s="3" t="s">
        <v>25</v>
      </c>
      <c r="R16" s="3" t="s">
        <v>28</v>
      </c>
      <c r="S16" s="3" t="s">
        <v>25</v>
      </c>
      <c r="T16" s="3" t="s">
        <v>25</v>
      </c>
      <c r="U16" s="3" t="s">
        <v>25</v>
      </c>
      <c r="V16" s="3" t="s">
        <v>25</v>
      </c>
      <c r="W16" s="3" t="s">
        <v>25</v>
      </c>
      <c r="X16" s="3" t="s">
        <v>25</v>
      </c>
      <c r="Y16" s="3" t="s">
        <v>25</v>
      </c>
      <c r="Z16" s="3" t="s">
        <v>25</v>
      </c>
    </row>
    <row r="17" spans="1:26" x14ac:dyDescent="0.25">
      <c r="A17" s="3" t="s">
        <v>22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27</v>
      </c>
      <c r="K17" s="3" t="s">
        <v>25</v>
      </c>
      <c r="L17" s="3" t="s">
        <v>25</v>
      </c>
      <c r="M17" s="3" t="s">
        <v>26</v>
      </c>
      <c r="N17" s="3" t="s">
        <v>26</v>
      </c>
      <c r="O17" s="3" t="s">
        <v>25</v>
      </c>
      <c r="P17" s="3" t="s">
        <v>25</v>
      </c>
      <c r="Q17" s="3" t="s">
        <v>25</v>
      </c>
      <c r="R17" s="3" t="s">
        <v>25</v>
      </c>
      <c r="S17" s="3" t="s">
        <v>25</v>
      </c>
      <c r="T17" s="3" t="s">
        <v>27</v>
      </c>
      <c r="U17" s="3" t="s">
        <v>25</v>
      </c>
      <c r="V17" s="3" t="s">
        <v>25</v>
      </c>
      <c r="W17" s="3" t="s">
        <v>25</v>
      </c>
      <c r="X17" s="3" t="s">
        <v>25</v>
      </c>
      <c r="Y17" s="3" t="s">
        <v>25</v>
      </c>
      <c r="Z17" s="3" t="s">
        <v>25</v>
      </c>
    </row>
    <row r="18" spans="1:26" x14ac:dyDescent="0.25">
      <c r="A18" s="3" t="s">
        <v>23</v>
      </c>
      <c r="B18" s="3" t="s">
        <v>25</v>
      </c>
      <c r="C18" s="3" t="s">
        <v>25</v>
      </c>
      <c r="D18" s="3" t="s">
        <v>25</v>
      </c>
      <c r="E18" s="3" t="s">
        <v>28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26</v>
      </c>
      <c r="N18" s="3" t="s">
        <v>26</v>
      </c>
      <c r="O18" s="3" t="s">
        <v>27</v>
      </c>
      <c r="P18" s="3" t="s">
        <v>25</v>
      </c>
      <c r="Q18" s="3" t="s">
        <v>25</v>
      </c>
      <c r="R18" s="3" t="s">
        <v>25</v>
      </c>
      <c r="S18" s="3" t="s">
        <v>25</v>
      </c>
      <c r="T18" s="3" t="s">
        <v>28</v>
      </c>
      <c r="U18" s="3" t="s">
        <v>25</v>
      </c>
      <c r="V18" s="3" t="s">
        <v>25</v>
      </c>
      <c r="W18" s="3" t="s">
        <v>29</v>
      </c>
      <c r="X18" s="3" t="s">
        <v>25</v>
      </c>
      <c r="Y18" s="3" t="s">
        <v>25</v>
      </c>
      <c r="Z18" s="3" t="s">
        <v>25</v>
      </c>
    </row>
    <row r="19" spans="1:26" x14ac:dyDescent="0.25">
      <c r="A19" s="3" t="s">
        <v>24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27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26</v>
      </c>
      <c r="N19" s="3" t="s">
        <v>26</v>
      </c>
      <c r="O19" s="3" t="s">
        <v>25</v>
      </c>
      <c r="P19" s="3" t="s">
        <v>25</v>
      </c>
      <c r="Q19" s="3" t="s">
        <v>25</v>
      </c>
      <c r="R19" s="3" t="s">
        <v>28</v>
      </c>
      <c r="S19" s="3" t="s">
        <v>25</v>
      </c>
      <c r="T19" s="3" t="s">
        <v>25</v>
      </c>
      <c r="U19" s="3" t="s">
        <v>29</v>
      </c>
      <c r="V19" s="3" t="s">
        <v>25</v>
      </c>
      <c r="W19" s="3" t="s">
        <v>25</v>
      </c>
      <c r="X19" s="3" t="s">
        <v>25</v>
      </c>
      <c r="Y19" s="3" t="s">
        <v>25</v>
      </c>
      <c r="Z19" s="3" t="s">
        <v>25</v>
      </c>
    </row>
  </sheetData>
  <mergeCells count="1">
    <mergeCell ref="A1:S1"/>
  </mergeCells>
  <conditionalFormatting sqref="AC15">
    <cfRule type="containsText" dxfId="26" priority="13" operator="containsText" text="P">
      <formula>NOT(ISERROR(SEARCH("P",AC15)))</formula>
    </cfRule>
    <cfRule type="containsText" dxfId="25" priority="14" operator="containsText" text="P">
      <formula>NOT(ISERROR(SEARCH("P",AC15)))</formula>
    </cfRule>
  </conditionalFormatting>
  <conditionalFormatting sqref="B5:Z19">
    <cfRule type="containsText" dxfId="24" priority="11" operator="containsText" text="cl">
      <formula>NOT(ISERROR(SEARCH("cl",B5)))</formula>
    </cfRule>
    <cfRule type="containsText" dxfId="23" priority="12" operator="containsText" text="P">
      <formula>NOT(ISERROR(SEARCH("P",B5)))</formula>
    </cfRule>
  </conditionalFormatting>
  <conditionalFormatting sqref="AC13">
    <cfRule type="containsText" dxfId="22" priority="9" operator="containsText" text="SL">
      <formula>NOT(ISERROR(SEARCH("SL",AC13)))</formula>
    </cfRule>
    <cfRule type="containsText" dxfId="21" priority="10" operator="containsText" text="SL">
      <formula>NOT(ISERROR(SEARCH("SL",AC13)))</formula>
    </cfRule>
  </conditionalFormatting>
  <conditionalFormatting sqref="D12">
    <cfRule type="containsText" dxfId="20" priority="8" operator="containsText" text="SL">
      <formula>NOT(ISERROR(SEARCH("SL",D12)))</formula>
    </cfRule>
  </conditionalFormatting>
  <conditionalFormatting sqref="AC18">
    <cfRule type="containsText" dxfId="19" priority="5" operator="containsText" text="sl">
      <formula>NOT(ISERROR(SEARCH("sl",AC18)))</formula>
    </cfRule>
    <cfRule type="containsText" dxfId="18" priority="6" operator="containsText" text="sl">
      <formula>NOT(ISERROR(SEARCH("sl",AC18)))</formula>
    </cfRule>
    <cfRule type="containsText" dxfId="17" priority="7" operator="containsText" text="H">
      <formula>NOT(ISERROR(SEARCH("H",AC18)))</formula>
    </cfRule>
  </conditionalFormatting>
  <conditionalFormatting sqref="M5:N19">
    <cfRule type="containsText" dxfId="16" priority="4" operator="containsText" text="H">
      <formula>NOT(ISERROR(SEARCH("H",M5)))</formula>
    </cfRule>
  </conditionalFormatting>
  <conditionalFormatting sqref="AB9">
    <cfRule type="containsText" dxfId="15" priority="2" operator="containsText" text="LOP">
      <formula>NOT(ISERROR(SEARCH("LOP",AB9)))</formula>
    </cfRule>
    <cfRule type="containsText" dxfId="14" priority="3" operator="containsText" text="SL">
      <formula>NOT(ISERROR(SEARCH("SL",AB9)))</formula>
    </cfRule>
  </conditionalFormatting>
  <conditionalFormatting sqref="K8">
    <cfRule type="containsText" dxfId="0" priority="1" operator="containsText" text="SL">
      <formula>NOT(ISERROR(SEARCH("SL",K8)))</formula>
    </cfRule>
  </conditionalFormatting>
  <dataValidations count="1">
    <dataValidation type="list" allowBlank="1" showInputMessage="1" showErrorMessage="1" sqref="B5:Z19">
      <formula1>$E$22:$E$26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2" sqref="B12"/>
    </sheetView>
  </sheetViews>
  <sheetFormatPr defaultRowHeight="15" x14ac:dyDescent="0.25"/>
  <cols>
    <col min="1" max="1" width="22.42578125" customWidth="1"/>
    <col min="2" max="2" width="41.42578125" customWidth="1"/>
  </cols>
  <sheetData>
    <row r="1" spans="1:5" x14ac:dyDescent="0.25">
      <c r="A1" t="s">
        <v>30</v>
      </c>
      <c r="B1" t="s">
        <v>37</v>
      </c>
    </row>
    <row r="2" spans="1:5" x14ac:dyDescent="0.25">
      <c r="A2" t="s">
        <v>31</v>
      </c>
      <c r="B2" t="s">
        <v>38</v>
      </c>
    </row>
    <row r="3" spans="1:5" x14ac:dyDescent="0.25">
      <c r="A3" t="s">
        <v>32</v>
      </c>
      <c r="B3" t="s">
        <v>39</v>
      </c>
    </row>
    <row r="4" spans="1:5" x14ac:dyDescent="0.25">
      <c r="A4" t="s">
        <v>33</v>
      </c>
      <c r="B4" t="s">
        <v>40</v>
      </c>
      <c r="E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RowHeight="15" x14ac:dyDescent="0.25"/>
  <cols>
    <col min="1" max="1" width="19.7109375" customWidth="1"/>
    <col min="2" max="2" width="0.140625" customWidth="1"/>
    <col min="3" max="3" width="9.140625" hidden="1" customWidth="1"/>
    <col min="4" max="4" width="29.85546875" customWidth="1"/>
  </cols>
  <sheetData>
    <row r="1" spans="1:4" x14ac:dyDescent="0.25">
      <c r="A1" s="7" t="s">
        <v>34</v>
      </c>
      <c r="B1" s="7"/>
      <c r="C1" s="7"/>
      <c r="D1" t="s">
        <v>37</v>
      </c>
    </row>
    <row r="2" spans="1:4" x14ac:dyDescent="0.25">
      <c r="A2" t="s">
        <v>35</v>
      </c>
      <c r="D2" t="s">
        <v>41</v>
      </c>
    </row>
    <row r="3" spans="1:4" x14ac:dyDescent="0.25">
      <c r="A3" t="s">
        <v>36</v>
      </c>
      <c r="D3" t="s">
        <v>42</v>
      </c>
    </row>
    <row r="4" spans="1:4" x14ac:dyDescent="0.25">
      <c r="D4" t="s">
        <v>43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keywords>swatna</cp:keywords>
  <cp:lastModifiedBy>Pramod</cp:lastModifiedBy>
  <dcterms:created xsi:type="dcterms:W3CDTF">2018-06-30T22:27:41Z</dcterms:created>
  <dcterms:modified xsi:type="dcterms:W3CDTF">2018-08-12T00:54:37Z</dcterms:modified>
</cp:coreProperties>
</file>