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16140" windowHeight="8070" activeTab="2"/>
  </bookViews>
  <sheets>
    <sheet name="data" sheetId="1" r:id="rId1"/>
    <sheet name="linear regression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D3" i="3" l="1"/>
  <c r="D4" i="3"/>
  <c r="D5" i="3"/>
  <c r="D6" i="3"/>
  <c r="D7" i="3"/>
  <c r="D2" i="3"/>
  <c r="E2" i="2" a="1"/>
  <c r="E2" i="2"/>
  <c r="F2" i="2"/>
  <c r="E3" i="2"/>
  <c r="F3" i="2"/>
  <c r="E4" i="2"/>
  <c r="F4" i="2"/>
  <c r="E5" i="2"/>
  <c r="F5" i="2"/>
  <c r="E6" i="2"/>
  <c r="F6" i="2"/>
</calcChain>
</file>

<file path=xl/sharedStrings.xml><?xml version="1.0" encoding="utf-8"?>
<sst xmlns="http://schemas.openxmlformats.org/spreadsheetml/2006/main" count="18" uniqueCount="16">
  <si>
    <t>root id</t>
  </si>
  <si>
    <t>argon freq</t>
  </si>
  <si>
    <t>air freq</t>
  </si>
  <si>
    <t>slope</t>
  </si>
  <si>
    <t>intercept</t>
  </si>
  <si>
    <t>value</t>
  </si>
  <si>
    <t>std dev</t>
  </si>
  <si>
    <t>Gas</t>
  </si>
  <si>
    <r>
      <t>CH</t>
    </r>
    <r>
      <rPr>
        <b/>
        <vertAlign val="subscript"/>
        <sz val="11"/>
        <color rgb="FF000000"/>
        <rFont val="Calibri"/>
        <family val="2"/>
      </rPr>
      <t>2</t>
    </r>
    <r>
      <rPr>
        <b/>
        <sz val="11"/>
        <color rgb="FF000000"/>
        <rFont val="Calibri"/>
        <family val="2"/>
      </rPr>
      <t>FCF</t>
    </r>
    <r>
      <rPr>
        <b/>
        <vertAlign val="subscript"/>
        <sz val="11"/>
        <color rgb="FF000000"/>
        <rFont val="Calibri"/>
        <family val="2"/>
      </rPr>
      <t>3</t>
    </r>
  </si>
  <si>
    <r>
      <t>CO</t>
    </r>
    <r>
      <rPr>
        <b/>
        <vertAlign val="subscript"/>
        <sz val="11"/>
        <color rgb="FF000000"/>
        <rFont val="Calibri"/>
        <family val="2"/>
      </rPr>
      <t>2</t>
    </r>
  </si>
  <si>
    <t>Air</t>
  </si>
  <si>
    <t>Ar</t>
  </si>
  <si>
    <r>
      <t>N</t>
    </r>
    <r>
      <rPr>
        <b/>
        <vertAlign val="subscript"/>
        <sz val="11"/>
        <color rgb="FF000000"/>
        <rFont val="Calibri"/>
        <family val="2"/>
      </rPr>
      <t>2</t>
    </r>
  </si>
  <si>
    <t>He</t>
  </si>
  <si>
    <t>M</t>
  </si>
  <si>
    <t>asdf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</si>
</sst>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0E+00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vertAlign val="subscript"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FD3D2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C0504D"/>
      </top>
      <bottom style="medium">
        <color rgb="FFC0504D"/>
      </bottom>
      <diagonal/>
    </border>
    <border>
      <left/>
      <right/>
      <top/>
      <bottom style="medium">
        <color rgb="FFC0504D"/>
      </bottom>
      <diagonal/>
    </border>
  </borders>
  <cellStyleXfs count="1">
    <xf numFmtId="0" fontId="0" fillId="0" borderId="0"/>
  </cellStyleXfs>
  <cellXfs count="10">
    <xf numFmtId="0" fontId="0" fillId="0" borderId="0" xfId="0"/>
    <xf numFmtId="165" fontId="0" fillId="0" borderId="0" xfId="0" applyNumberForma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top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/>
              <a:t>Sample vs Reference</a:t>
            </a:r>
            <a:r>
              <a:rPr lang="en-US" sz="1400" baseline="0"/>
              <a:t> Resonance Frequencies</a:t>
            </a:r>
            <a:endParaRPr lang="en-US" sz="1400"/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'linear regression'!$A$2:$A$10</c:f>
              <c:numCache>
                <c:formatCode>General</c:formatCode>
                <c:ptCount val="9"/>
                <c:pt idx="0">
                  <c:v>1186</c:v>
                </c:pt>
                <c:pt idx="1">
                  <c:v>1919</c:v>
                </c:pt>
                <c:pt idx="2">
                  <c:v>2540</c:v>
                </c:pt>
                <c:pt idx="3">
                  <c:v>2566</c:v>
                </c:pt>
                <c:pt idx="4">
                  <c:v>3207</c:v>
                </c:pt>
                <c:pt idx="5">
                  <c:v>3389</c:v>
                </c:pt>
                <c:pt idx="6">
                  <c:v>3827</c:v>
                </c:pt>
                <c:pt idx="7">
                  <c:v>4152</c:v>
                </c:pt>
                <c:pt idx="8">
                  <c:v>4407</c:v>
                </c:pt>
              </c:numCache>
            </c:numRef>
          </c:xVal>
          <c:yVal>
            <c:numRef>
              <c:f>'linear regression'!$B$2:$B$10</c:f>
              <c:numCache>
                <c:formatCode>General</c:formatCode>
                <c:ptCount val="9"/>
                <c:pt idx="0">
                  <c:v>1274</c:v>
                </c:pt>
                <c:pt idx="1">
                  <c:v>2050</c:v>
                </c:pt>
                <c:pt idx="2">
                  <c:v>2758</c:v>
                </c:pt>
                <c:pt idx="3">
                  <c:v>2763</c:v>
                </c:pt>
                <c:pt idx="4">
                  <c:v>3449</c:v>
                </c:pt>
                <c:pt idx="5">
                  <c:v>3641</c:v>
                </c:pt>
                <c:pt idx="6">
                  <c:v>4112</c:v>
                </c:pt>
                <c:pt idx="7">
                  <c:v>4460</c:v>
                </c:pt>
                <c:pt idx="8">
                  <c:v>4733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419904"/>
        <c:axId val="87418368"/>
      </c:scatterChart>
      <c:valAx>
        <c:axId val="874199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sz="1200" b="1" i="0" baseline="0">
                    <a:effectLst/>
                  </a:rPr>
                  <a:t>Argon Resonance Frequencies (Hz)</a:t>
                </a:r>
                <a:endParaRPr lang="en-US" sz="1200">
                  <a:effectLst/>
                </a:endParaRPr>
              </a:p>
            </c:rich>
          </c:tx>
          <c:layout>
            <c:manualLayout>
              <c:xMode val="edge"/>
              <c:yMode val="edge"/>
              <c:x val="0.29104177602799652"/>
              <c:y val="0.88437481773111692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crossAx val="87418368"/>
        <c:crosses val="autoZero"/>
        <c:crossBetween val="midCat"/>
      </c:valAx>
      <c:valAx>
        <c:axId val="8741836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200"/>
                  <a:t>Air Resonance</a:t>
                </a:r>
                <a:r>
                  <a:rPr lang="en-US" sz="1200" baseline="0"/>
                  <a:t> Frequencies (Hz)</a:t>
                </a:r>
                <a:endParaRPr lang="en-US" sz="1200"/>
              </a:p>
            </c:rich>
          </c:tx>
          <c:layout>
            <c:manualLayout>
              <c:xMode val="edge"/>
              <c:yMode val="edge"/>
              <c:x val="1.522300234781857E-2"/>
              <c:y val="0.13912219305920093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crossAx val="8741990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590550</xdr:colOff>
      <xdr:row>5</xdr:row>
      <xdr:rowOff>95250</xdr:rowOff>
    </xdr:from>
    <xdr:to>
      <xdr:col>15</xdr:col>
      <xdr:colOff>300037</xdr:colOff>
      <xdr:row>19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1</xdr:col>
      <xdr:colOff>76200</xdr:colOff>
      <xdr:row>0</xdr:row>
      <xdr:rowOff>171450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0"/>
          <a:ext cx="76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B1" sqref="B1:C10"/>
    </sheetView>
  </sheetViews>
  <sheetFormatPr defaultRowHeight="15" x14ac:dyDescent="0.25"/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>
        <v>1</v>
      </c>
      <c r="B2">
        <v>1274</v>
      </c>
      <c r="C2">
        <v>1186</v>
      </c>
    </row>
    <row r="3" spans="1:3" x14ac:dyDescent="0.25">
      <c r="A3">
        <v>2</v>
      </c>
      <c r="B3">
        <v>2050</v>
      </c>
      <c r="C3">
        <v>1919</v>
      </c>
    </row>
    <row r="4" spans="1:3" x14ac:dyDescent="0.25">
      <c r="A4">
        <v>3</v>
      </c>
      <c r="B4">
        <v>2758</v>
      </c>
      <c r="C4">
        <v>2540</v>
      </c>
    </row>
    <row r="5" spans="1:3" x14ac:dyDescent="0.25">
      <c r="A5">
        <v>4</v>
      </c>
      <c r="B5">
        <v>2763</v>
      </c>
      <c r="C5">
        <v>2566</v>
      </c>
    </row>
    <row r="6" spans="1:3" x14ac:dyDescent="0.25">
      <c r="A6">
        <v>5</v>
      </c>
      <c r="B6">
        <v>3449</v>
      </c>
      <c r="C6">
        <v>3207</v>
      </c>
    </row>
    <row r="7" spans="1:3" x14ac:dyDescent="0.25">
      <c r="A7">
        <v>6</v>
      </c>
      <c r="B7">
        <v>3641</v>
      </c>
      <c r="C7">
        <v>3389</v>
      </c>
    </row>
    <row r="8" spans="1:3" x14ac:dyDescent="0.25">
      <c r="A8">
        <v>7</v>
      </c>
      <c r="B8">
        <v>4112</v>
      </c>
      <c r="C8">
        <v>3827</v>
      </c>
    </row>
    <row r="9" spans="1:3" x14ac:dyDescent="0.25">
      <c r="A9">
        <v>8</v>
      </c>
      <c r="B9">
        <v>4460</v>
      </c>
      <c r="C9">
        <v>4152</v>
      </c>
    </row>
    <row r="10" spans="1:3" x14ac:dyDescent="0.25">
      <c r="A10">
        <v>9</v>
      </c>
      <c r="B10">
        <v>4733</v>
      </c>
      <c r="C10">
        <v>4407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B2" sqref="B2"/>
    </sheetView>
  </sheetViews>
  <sheetFormatPr defaultRowHeight="15" x14ac:dyDescent="0.25"/>
  <cols>
    <col min="2" max="2" width="10" bestFit="1" customWidth="1"/>
    <col min="3" max="3" width="12" bestFit="1" customWidth="1"/>
    <col min="4" max="4" width="12.7109375" bestFit="1" customWidth="1"/>
    <col min="5" max="6" width="12" bestFit="1" customWidth="1"/>
  </cols>
  <sheetData>
    <row r="1" spans="1:6" x14ac:dyDescent="0.25">
      <c r="A1" t="s">
        <v>1</v>
      </c>
      <c r="B1" t="s">
        <v>2</v>
      </c>
      <c r="E1" t="s">
        <v>3</v>
      </c>
      <c r="F1" t="s">
        <v>4</v>
      </c>
    </row>
    <row r="2" spans="1:6" x14ac:dyDescent="0.25">
      <c r="A2">
        <v>1186</v>
      </c>
      <c r="B2">
        <v>1274</v>
      </c>
      <c r="D2" t="s">
        <v>5</v>
      </c>
      <c r="E2" s="1">
        <f t="array" ref="E2:F6">LINEST(B2:B10,A2:A10,FALSE,TRUE)</f>
        <v>1.0751222191320109</v>
      </c>
      <c r="F2" s="1">
        <v>0</v>
      </c>
    </row>
    <row r="3" spans="1:6" x14ac:dyDescent="0.25">
      <c r="A3">
        <v>1919</v>
      </c>
      <c r="B3">
        <v>2050</v>
      </c>
      <c r="D3" t="s">
        <v>6</v>
      </c>
      <c r="E3" s="1">
        <v>1.1628439511265827E-3</v>
      </c>
      <c r="F3" s="1" t="e">
        <v>#N/A</v>
      </c>
    </row>
    <row r="4" spans="1:6" x14ac:dyDescent="0.25">
      <c r="A4">
        <v>2540</v>
      </c>
      <c r="B4">
        <v>2758</v>
      </c>
      <c r="E4">
        <v>0.99999064135175653</v>
      </c>
      <c r="F4">
        <v>11.10512716140409</v>
      </c>
    </row>
    <row r="5" spans="1:6" x14ac:dyDescent="0.25">
      <c r="A5">
        <v>2566</v>
      </c>
      <c r="B5">
        <v>2763</v>
      </c>
      <c r="E5">
        <v>854816.30708419764</v>
      </c>
      <c r="F5">
        <v>8</v>
      </c>
    </row>
    <row r="6" spans="1:6" x14ac:dyDescent="0.25">
      <c r="A6">
        <v>3207</v>
      </c>
      <c r="B6">
        <v>3449</v>
      </c>
      <c r="E6">
        <v>105419237.40920584</v>
      </c>
      <c r="F6">
        <v>986.59079416763871</v>
      </c>
    </row>
    <row r="7" spans="1:6" x14ac:dyDescent="0.25">
      <c r="A7">
        <v>3389</v>
      </c>
      <c r="B7">
        <v>3641</v>
      </c>
    </row>
    <row r="8" spans="1:6" x14ac:dyDescent="0.25">
      <c r="A8">
        <v>3827</v>
      </c>
      <c r="B8">
        <v>4112</v>
      </c>
    </row>
    <row r="9" spans="1:6" x14ac:dyDescent="0.25">
      <c r="A9">
        <v>4152</v>
      </c>
      <c r="B9">
        <v>4460</v>
      </c>
    </row>
    <row r="10" spans="1:6" x14ac:dyDescent="0.25">
      <c r="A10">
        <v>4407</v>
      </c>
      <c r="B10">
        <v>4733</v>
      </c>
    </row>
  </sheetData>
  <pageMargins left="0.7" right="0.7" top="0.75" bottom="0.75" header="0.3" footer="0.3"/>
  <pageSetup paperSize="0" orientation="portrait" horizontalDpi="0" verticalDpi="0" copie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H18" sqref="H18"/>
    </sheetView>
  </sheetViews>
  <sheetFormatPr defaultRowHeight="15" x14ac:dyDescent="0.25"/>
  <sheetData>
    <row r="1" spans="1:4" ht="15.75" thickBot="1" x14ac:dyDescent="0.3">
      <c r="A1" s="2" t="s">
        <v>7</v>
      </c>
      <c r="B1" s="3"/>
      <c r="C1" t="s">
        <v>14</v>
      </c>
    </row>
    <row r="2" spans="1:4" ht="18" x14ac:dyDescent="0.25">
      <c r="A2" s="4" t="s">
        <v>8</v>
      </c>
      <c r="B2" s="5">
        <v>1.26</v>
      </c>
      <c r="C2">
        <v>102.0309</v>
      </c>
      <c r="D2">
        <f>SQRT(B2*8.314*296.15/(C2/1000))</f>
        <v>174.37342276471281</v>
      </c>
    </row>
    <row r="3" spans="1:4" ht="18" x14ac:dyDescent="0.25">
      <c r="A3" s="6" t="s">
        <v>9</v>
      </c>
      <c r="B3" s="7">
        <v>1.33</v>
      </c>
      <c r="C3">
        <v>44.01</v>
      </c>
      <c r="D3">
        <f t="shared" ref="D3:D7" si="0">SQRT(B3*8.314*296.15/(C3/1000))</f>
        <v>272.77905140221088</v>
      </c>
    </row>
    <row r="4" spans="1:4" x14ac:dyDescent="0.25">
      <c r="A4" s="4" t="s">
        <v>10</v>
      </c>
      <c r="B4" s="5">
        <v>1.23</v>
      </c>
      <c r="C4">
        <v>28.81</v>
      </c>
      <c r="D4">
        <f t="shared" si="0"/>
        <v>324.22149585671218</v>
      </c>
    </row>
    <row r="5" spans="1:4" x14ac:dyDescent="0.25">
      <c r="A5" s="6" t="s">
        <v>11</v>
      </c>
      <c r="B5" s="7">
        <v>1.67</v>
      </c>
      <c r="C5">
        <v>39.948</v>
      </c>
      <c r="D5">
        <f t="shared" si="0"/>
        <v>320.82750474225065</v>
      </c>
    </row>
    <row r="6" spans="1:4" ht="18" x14ac:dyDescent="0.25">
      <c r="A6" s="4" t="s">
        <v>12</v>
      </c>
      <c r="B6" s="5">
        <v>1.29</v>
      </c>
      <c r="C6">
        <v>14.01</v>
      </c>
      <c r="D6">
        <f t="shared" si="0"/>
        <v>476.14219103264776</v>
      </c>
    </row>
    <row r="7" spans="1:4" ht="15.75" thickBot="1" x14ac:dyDescent="0.3">
      <c r="A7" s="8" t="s">
        <v>13</v>
      </c>
      <c r="B7" s="9">
        <v>1.49</v>
      </c>
      <c r="C7">
        <v>4.0030000000000001</v>
      </c>
      <c r="D7">
        <f t="shared" si="0"/>
        <v>957.32900594872649</v>
      </c>
    </row>
    <row r="18" spans="8:8" x14ac:dyDescent="0.25">
      <c r="H18" t="s">
        <v>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linear regression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</cp:lastModifiedBy>
  <dcterms:created xsi:type="dcterms:W3CDTF">2014-05-20T13:59:06Z</dcterms:created>
  <dcterms:modified xsi:type="dcterms:W3CDTF">2014-05-20T17:08:12Z</dcterms:modified>
</cp:coreProperties>
</file>